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2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/>
  <mc:AlternateContent xmlns:mc="http://schemas.openxmlformats.org/markup-compatibility/2006">
    <mc:Choice Requires="x15">
      <x15ac:absPath xmlns:x15ac="http://schemas.microsoft.com/office/spreadsheetml/2010/11/ac" url="C:\Users\a9345\Desktop\공항공사 전처리\250803\Daily\"/>
    </mc:Choice>
  </mc:AlternateContent>
  <xr:revisionPtr revIDLastSave="0" documentId="13_ncr:1_{E9C9006B-E5C4-4FB5-85FE-21187E40BBB0}" xr6:coauthVersionLast="47" xr6:coauthVersionMax="47" xr10:uidLastSave="{00000000-0000-0000-0000-000000000000}"/>
  <bookViews>
    <workbookView xWindow="-98" yWindow="-98" windowWidth="21795" windowHeight="12975" tabRatio="853" activeTab="12" xr2:uid="{00000000-000D-0000-FFFF-FFFF00000000}"/>
  </bookViews>
  <sheets>
    <sheet name="12" sheetId="1" r:id="rId1"/>
    <sheet name="13" sheetId="2" r:id="rId2"/>
    <sheet name="14" sheetId="3" r:id="rId3"/>
    <sheet name="15" sheetId="4" r:id="rId4"/>
    <sheet name="16" sheetId="5" r:id="rId5"/>
    <sheet name="17" sheetId="6" r:id="rId6"/>
    <sheet name="18" sheetId="7" r:id="rId7"/>
    <sheet name="19" sheetId="8" r:id="rId8"/>
    <sheet name="20 △" sheetId="9" r:id="rId9"/>
    <sheet name="23" sheetId="10" r:id="rId10"/>
    <sheet name="24" sheetId="11" r:id="rId11"/>
    <sheet name="25" sheetId="12" r:id="rId12"/>
    <sheet name="25설특송기간예측데이터(Full)" sheetId="13" r:id="rId13"/>
  </sheets>
  <definedNames>
    <definedName name="_xlnm._FilterDatabase" localSheetId="0" hidden="1">'12'!$E$1:$F$367</definedName>
    <definedName name="_xlnm._FilterDatabase" localSheetId="1" hidden="1">'13'!$A$1:$Y$366</definedName>
    <definedName name="_xlnm._FilterDatabase" localSheetId="2" hidden="1">'14'!$A$1:$R$366</definedName>
    <definedName name="_xlnm._FilterDatabase" localSheetId="3" hidden="1">'15'!$A$1:$V$366</definedName>
    <definedName name="_xlnm._FilterDatabase" localSheetId="4" hidden="1">'16'!$A$1:$O$367</definedName>
    <definedName name="_xlnm._FilterDatabase" localSheetId="5" hidden="1">'17'!$A$1:$O$366</definedName>
    <definedName name="_xlnm._FilterDatabase" localSheetId="6" hidden="1">'18'!$A$1:$V$366</definedName>
    <definedName name="_xlnm._FilterDatabase" localSheetId="7" hidden="1">'19'!$A$1:$O$366</definedName>
    <definedName name="_xlnm._FilterDatabase" localSheetId="8" hidden="1">'20 △'!$A$1:$Q$367</definedName>
    <definedName name="_xlnm._FilterDatabase" localSheetId="9" hidden="1">'23'!$A$1:$V$366</definedName>
    <definedName name="_xlnm._FilterDatabase" localSheetId="10" hidden="1">'24'!$A$1:$O$367</definedName>
    <definedName name="_xlnm._FilterDatabase" localSheetId="11" hidden="1">'25'!$A$1:$O$152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52" i="13" l="1"/>
  <c r="X152" i="13"/>
  <c r="AD151" i="13"/>
  <c r="X151" i="13"/>
  <c r="AD150" i="13"/>
  <c r="X150" i="13"/>
  <c r="AD149" i="13"/>
  <c r="X149" i="13"/>
  <c r="AD148" i="13"/>
  <c r="X148" i="13"/>
  <c r="AD147" i="13"/>
  <c r="X147" i="13"/>
  <c r="AD146" i="13"/>
  <c r="X146" i="13"/>
  <c r="AD145" i="13"/>
  <c r="X145" i="13"/>
  <c r="AD144" i="13"/>
  <c r="X144" i="13"/>
  <c r="AD143" i="13"/>
  <c r="X143" i="13"/>
  <c r="AD142" i="13"/>
  <c r="X142" i="13"/>
  <c r="AD141" i="13"/>
  <c r="X141" i="13"/>
  <c r="AD140" i="13"/>
  <c r="X140" i="13"/>
  <c r="AD139" i="13"/>
  <c r="X139" i="13"/>
  <c r="AD138" i="13"/>
  <c r="X138" i="13"/>
  <c r="AD137" i="13"/>
  <c r="X137" i="13"/>
  <c r="AD136" i="13"/>
  <c r="X136" i="13"/>
  <c r="AD135" i="13"/>
  <c r="X135" i="13"/>
  <c r="AD134" i="13"/>
  <c r="X134" i="13"/>
  <c r="AD133" i="13"/>
  <c r="X133" i="13"/>
  <c r="AD132" i="13"/>
  <c r="X132" i="13"/>
  <c r="AD131" i="13"/>
  <c r="X131" i="13"/>
  <c r="AD130" i="13"/>
  <c r="X130" i="13"/>
  <c r="AD129" i="13"/>
  <c r="X129" i="13"/>
  <c r="AD128" i="13"/>
  <c r="X128" i="13"/>
  <c r="AD127" i="13"/>
  <c r="X127" i="13"/>
  <c r="AD126" i="13"/>
  <c r="X126" i="13"/>
  <c r="AD125" i="13"/>
  <c r="X125" i="13"/>
  <c r="AD124" i="13"/>
  <c r="X124" i="13"/>
  <c r="AD123" i="13"/>
  <c r="X123" i="13"/>
  <c r="AD122" i="13"/>
  <c r="X122" i="13"/>
  <c r="AD121" i="13"/>
  <c r="X121" i="13"/>
  <c r="AD120" i="13"/>
  <c r="X120" i="13"/>
  <c r="AD119" i="13"/>
  <c r="X119" i="13"/>
  <c r="AD118" i="13"/>
  <c r="X118" i="13"/>
  <c r="AD117" i="13"/>
  <c r="X117" i="13"/>
  <c r="AD116" i="13"/>
  <c r="X116" i="13"/>
  <c r="AD115" i="13"/>
  <c r="X115" i="13"/>
  <c r="AD114" i="13"/>
  <c r="X114" i="13"/>
  <c r="AD113" i="13"/>
  <c r="X113" i="13"/>
  <c r="AD112" i="13"/>
  <c r="X112" i="13"/>
  <c r="AD111" i="13"/>
  <c r="X111" i="13"/>
  <c r="AD110" i="13"/>
  <c r="X110" i="13"/>
  <c r="AD109" i="13"/>
  <c r="X109" i="13"/>
  <c r="AD108" i="13"/>
  <c r="X108" i="13"/>
  <c r="AD107" i="13"/>
  <c r="X107" i="13"/>
  <c r="AD106" i="13"/>
  <c r="X106" i="13"/>
  <c r="AD105" i="13"/>
  <c r="X105" i="13"/>
  <c r="AD104" i="13"/>
  <c r="X104" i="13"/>
  <c r="AD103" i="13"/>
  <c r="X103" i="13"/>
  <c r="AD102" i="13"/>
  <c r="X102" i="13"/>
  <c r="AD101" i="13"/>
  <c r="X101" i="13"/>
  <c r="AD100" i="13"/>
  <c r="X100" i="13"/>
  <c r="AD99" i="13"/>
  <c r="X99" i="13"/>
  <c r="AD98" i="13"/>
  <c r="X98" i="13"/>
  <c r="AD97" i="13"/>
  <c r="X97" i="13"/>
  <c r="AD96" i="13"/>
  <c r="X96" i="13"/>
  <c r="AD95" i="13"/>
  <c r="X95" i="13"/>
  <c r="AD94" i="13"/>
  <c r="X94" i="13"/>
  <c r="AD93" i="13"/>
  <c r="X93" i="13"/>
  <c r="AD92" i="13"/>
  <c r="X92" i="13"/>
  <c r="AD91" i="13"/>
  <c r="X91" i="13"/>
  <c r="AD90" i="13"/>
  <c r="X90" i="13"/>
  <c r="AD89" i="13"/>
  <c r="X89" i="13"/>
  <c r="AD88" i="13"/>
  <c r="X88" i="13"/>
  <c r="AD87" i="13"/>
  <c r="X87" i="13"/>
  <c r="AD86" i="13"/>
  <c r="X86" i="13"/>
  <c r="AD85" i="13"/>
  <c r="X85" i="13"/>
  <c r="AD84" i="13"/>
  <c r="X84" i="13"/>
  <c r="AD83" i="13"/>
  <c r="X83" i="13"/>
  <c r="AD82" i="13"/>
  <c r="X82" i="13"/>
  <c r="AD81" i="13"/>
  <c r="X81" i="13"/>
  <c r="AD80" i="13"/>
  <c r="X80" i="13"/>
  <c r="AD79" i="13"/>
  <c r="X79" i="13"/>
  <c r="AD78" i="13"/>
  <c r="X78" i="13"/>
  <c r="AD77" i="13"/>
  <c r="X77" i="13"/>
  <c r="AD76" i="13"/>
  <c r="X76" i="13"/>
  <c r="AD75" i="13"/>
  <c r="X75" i="13"/>
  <c r="AD74" i="13"/>
  <c r="X74" i="13"/>
  <c r="AD73" i="13"/>
  <c r="X73" i="13"/>
  <c r="AD72" i="13"/>
  <c r="X72" i="13"/>
  <c r="AD71" i="13"/>
  <c r="X71" i="13"/>
  <c r="AD70" i="13"/>
  <c r="X70" i="13"/>
  <c r="AD69" i="13"/>
  <c r="X69" i="13"/>
  <c r="AD68" i="13"/>
  <c r="X68" i="13"/>
  <c r="AD67" i="13"/>
  <c r="X67" i="13"/>
  <c r="AD66" i="13"/>
  <c r="X66" i="13"/>
  <c r="AD65" i="13"/>
  <c r="X65" i="13"/>
  <c r="AD64" i="13"/>
  <c r="X64" i="13"/>
  <c r="AD63" i="13"/>
  <c r="X63" i="13"/>
  <c r="AD62" i="13"/>
  <c r="X62" i="13"/>
  <c r="AD61" i="13"/>
  <c r="X61" i="13"/>
  <c r="AD60" i="13"/>
  <c r="X60" i="13"/>
  <c r="AD59" i="13"/>
  <c r="X59" i="13"/>
  <c r="AD58" i="13"/>
  <c r="X58" i="13"/>
  <c r="AD57" i="13"/>
  <c r="X57" i="13"/>
  <c r="AD56" i="13"/>
  <c r="X56" i="13"/>
  <c r="AD55" i="13"/>
  <c r="X55" i="13"/>
  <c r="AD54" i="13"/>
  <c r="X54" i="13"/>
  <c r="AD53" i="13"/>
  <c r="X53" i="13"/>
  <c r="AD52" i="13"/>
  <c r="X52" i="13"/>
  <c r="AD51" i="13"/>
  <c r="X51" i="13"/>
  <c r="AD50" i="13"/>
  <c r="X50" i="13"/>
  <c r="AD49" i="13"/>
  <c r="X49" i="13"/>
  <c r="AD48" i="13"/>
  <c r="X48" i="13"/>
  <c r="AD47" i="13"/>
  <c r="X47" i="13"/>
  <c r="AD46" i="13"/>
  <c r="X46" i="13"/>
  <c r="AD45" i="13"/>
  <c r="X45" i="13"/>
  <c r="AD44" i="13"/>
  <c r="X44" i="13"/>
  <c r="AD43" i="13"/>
  <c r="X43" i="13"/>
  <c r="AD42" i="13"/>
  <c r="X42" i="13"/>
  <c r="AD41" i="13"/>
  <c r="X41" i="13"/>
  <c r="AD40" i="13"/>
  <c r="X40" i="13"/>
  <c r="AD39" i="13"/>
  <c r="X39" i="13"/>
  <c r="AD38" i="13"/>
  <c r="X38" i="13"/>
  <c r="AD37" i="13"/>
  <c r="X37" i="13"/>
  <c r="AD36" i="13"/>
  <c r="X36" i="13"/>
  <c r="AD35" i="13"/>
  <c r="X35" i="13"/>
  <c r="AD34" i="13"/>
  <c r="X34" i="13"/>
  <c r="AD33" i="13"/>
  <c r="X33" i="13"/>
  <c r="AD32" i="13"/>
  <c r="X32" i="13"/>
  <c r="AD31" i="13"/>
  <c r="X31" i="13"/>
  <c r="AD30" i="13"/>
  <c r="X30" i="13"/>
  <c r="AD29" i="13"/>
  <c r="X29" i="13"/>
  <c r="AD28" i="13"/>
  <c r="X28" i="13"/>
  <c r="AD27" i="13"/>
  <c r="X27" i="13"/>
  <c r="AD26" i="13"/>
  <c r="X26" i="13"/>
  <c r="AD25" i="13"/>
  <c r="X25" i="13"/>
  <c r="AD24" i="13"/>
  <c r="X24" i="13"/>
  <c r="AD23" i="13"/>
  <c r="X23" i="13"/>
  <c r="AD22" i="13"/>
  <c r="X22" i="13"/>
  <c r="AD21" i="13"/>
  <c r="X21" i="13"/>
  <c r="AD20" i="13"/>
  <c r="X20" i="13"/>
  <c r="AD19" i="13"/>
  <c r="X19" i="13"/>
  <c r="AD18" i="13"/>
  <c r="X18" i="13"/>
  <c r="AD17" i="13"/>
  <c r="X17" i="13"/>
  <c r="AD16" i="13"/>
  <c r="X16" i="13"/>
  <c r="AD15" i="13"/>
  <c r="X15" i="13"/>
  <c r="AD14" i="13"/>
  <c r="X14" i="13"/>
  <c r="AD13" i="13"/>
  <c r="X13" i="13"/>
  <c r="AD12" i="13"/>
  <c r="X12" i="13"/>
  <c r="AD11" i="13"/>
  <c r="X11" i="13"/>
  <c r="AD10" i="13"/>
  <c r="X10" i="13"/>
  <c r="AD9" i="13"/>
  <c r="X9" i="13"/>
  <c r="AD8" i="13"/>
  <c r="X8" i="13"/>
  <c r="AD7" i="13"/>
  <c r="X7" i="13"/>
  <c r="AD6" i="13"/>
  <c r="X6" i="13"/>
  <c r="AD5" i="13"/>
  <c r="X5" i="13"/>
  <c r="AD4" i="13"/>
  <c r="X4" i="13"/>
  <c r="AD3" i="13"/>
  <c r="X3" i="13"/>
  <c r="AD2" i="13"/>
  <c r="X2" i="13"/>
  <c r="I152" i="13"/>
  <c r="H152" i="13"/>
  <c r="G152" i="13" a="1"/>
  <c r="G152" i="13" s="1"/>
  <c r="D152" i="13"/>
  <c r="I151" i="13"/>
  <c r="H151" i="13"/>
  <c r="G151" i="13" a="1"/>
  <c r="G151" i="13" s="1"/>
  <c r="D151" i="13"/>
  <c r="I150" i="13"/>
  <c r="H150" i="13"/>
  <c r="G150" i="13" a="1"/>
  <c r="G150" i="13" s="1"/>
  <c r="D150" i="13"/>
  <c r="I149" i="13"/>
  <c r="H149" i="13"/>
  <c r="G149" i="13" a="1"/>
  <c r="G149" i="13" s="1"/>
  <c r="D149" i="13"/>
  <c r="I148" i="13"/>
  <c r="H148" i="13"/>
  <c r="G148" i="13"/>
  <c r="G148" i="13" a="1"/>
  <c r="D148" i="13"/>
  <c r="I147" i="13"/>
  <c r="H147" i="13"/>
  <c r="G147" i="13"/>
  <c r="G147" i="13" a="1"/>
  <c r="D147" i="13"/>
  <c r="I146" i="13"/>
  <c r="H146" i="13"/>
  <c r="G146" i="13"/>
  <c r="G146" i="13" a="1"/>
  <c r="D146" i="13"/>
  <c r="I145" i="13"/>
  <c r="H145" i="13"/>
  <c r="G145" i="13" a="1"/>
  <c r="G145" i="13" s="1"/>
  <c r="D145" i="13"/>
  <c r="I144" i="13"/>
  <c r="H144" i="13"/>
  <c r="G144" i="13"/>
  <c r="G144" i="13" a="1"/>
  <c r="D144" i="13"/>
  <c r="I143" i="13"/>
  <c r="H143" i="13"/>
  <c r="G143" i="13"/>
  <c r="G143" i="13" a="1"/>
  <c r="D143" i="13"/>
  <c r="I142" i="13"/>
  <c r="H142" i="13"/>
  <c r="G142" i="13" a="1"/>
  <c r="G142" i="13" s="1"/>
  <c r="D142" i="13"/>
  <c r="I141" i="13"/>
  <c r="H141" i="13"/>
  <c r="G141" i="13" a="1"/>
  <c r="G141" i="13" s="1"/>
  <c r="D141" i="13"/>
  <c r="I140" i="13"/>
  <c r="H140" i="13"/>
  <c r="G140" i="13"/>
  <c r="G140" i="13" a="1"/>
  <c r="D140" i="13"/>
  <c r="I139" i="13"/>
  <c r="H139" i="13"/>
  <c r="G139" i="13"/>
  <c r="G139" i="13" a="1"/>
  <c r="D139" i="13"/>
  <c r="I138" i="13"/>
  <c r="H138" i="13"/>
  <c r="G138" i="13"/>
  <c r="G138" i="13" a="1"/>
  <c r="D138" i="13"/>
  <c r="I137" i="13"/>
  <c r="H137" i="13"/>
  <c r="G137" i="13" a="1"/>
  <c r="G137" i="13" s="1"/>
  <c r="D137" i="13"/>
  <c r="I136" i="13"/>
  <c r="H136" i="13"/>
  <c r="G136" i="13"/>
  <c r="G136" i="13" a="1"/>
  <c r="D136" i="13"/>
  <c r="I135" i="13"/>
  <c r="H135" i="13"/>
  <c r="G135" i="13"/>
  <c r="G135" i="13" a="1"/>
  <c r="D135" i="13"/>
  <c r="I134" i="13"/>
  <c r="H134" i="13"/>
  <c r="G134" i="13" a="1"/>
  <c r="G134" i="13" s="1"/>
  <c r="D134" i="13"/>
  <c r="I133" i="13"/>
  <c r="H133" i="13"/>
  <c r="G133" i="13" a="1"/>
  <c r="G133" i="13" s="1"/>
  <c r="D133" i="13"/>
  <c r="I132" i="13"/>
  <c r="H132" i="13"/>
  <c r="G132" i="13"/>
  <c r="G132" i="13" a="1"/>
  <c r="D132" i="13"/>
  <c r="I131" i="13"/>
  <c r="H131" i="13"/>
  <c r="G131" i="13"/>
  <c r="G131" i="13" a="1"/>
  <c r="D131" i="13"/>
  <c r="I130" i="13"/>
  <c r="H130" i="13"/>
  <c r="G130" i="13"/>
  <c r="G130" i="13" a="1"/>
  <c r="D130" i="13"/>
  <c r="I129" i="13"/>
  <c r="H129" i="13"/>
  <c r="G129" i="13" a="1"/>
  <c r="G129" i="13" s="1"/>
  <c r="D129" i="13"/>
  <c r="I128" i="13"/>
  <c r="H128" i="13"/>
  <c r="G128" i="13"/>
  <c r="G128" i="13" a="1"/>
  <c r="D128" i="13"/>
  <c r="I127" i="13"/>
  <c r="H127" i="13"/>
  <c r="G127" i="13" a="1"/>
  <c r="G127" i="13" s="1"/>
  <c r="D127" i="13"/>
  <c r="I126" i="13"/>
  <c r="H126" i="13"/>
  <c r="G126" i="13" a="1"/>
  <c r="G126" i="13" s="1"/>
  <c r="D126" i="13"/>
  <c r="I125" i="13"/>
  <c r="H125" i="13"/>
  <c r="G125" i="13" a="1"/>
  <c r="G125" i="13" s="1"/>
  <c r="D125" i="13"/>
  <c r="I124" i="13"/>
  <c r="H124" i="13"/>
  <c r="G124" i="13"/>
  <c r="G124" i="13" a="1"/>
  <c r="D124" i="13"/>
  <c r="I123" i="13"/>
  <c r="H123" i="13"/>
  <c r="G123" i="13"/>
  <c r="G123" i="13" a="1"/>
  <c r="D123" i="13"/>
  <c r="I122" i="13"/>
  <c r="H122" i="13"/>
  <c r="G122" i="13"/>
  <c r="G122" i="13" a="1"/>
  <c r="D122" i="13"/>
  <c r="I121" i="13"/>
  <c r="H121" i="13"/>
  <c r="G121" i="13" a="1"/>
  <c r="G121" i="13" s="1"/>
  <c r="D121" i="13"/>
  <c r="I120" i="13"/>
  <c r="H120" i="13"/>
  <c r="G120" i="13"/>
  <c r="G120" i="13" a="1"/>
  <c r="D120" i="13"/>
  <c r="I119" i="13"/>
  <c r="H119" i="13"/>
  <c r="G119" i="13"/>
  <c r="G119" i="13" a="1"/>
  <c r="D119" i="13"/>
  <c r="I118" i="13"/>
  <c r="H118" i="13"/>
  <c r="G118" i="13" a="1"/>
  <c r="G118" i="13" s="1"/>
  <c r="D118" i="13"/>
  <c r="I117" i="13"/>
  <c r="H117" i="13"/>
  <c r="G117" i="13" a="1"/>
  <c r="G117" i="13" s="1"/>
  <c r="D117" i="13"/>
  <c r="I116" i="13"/>
  <c r="H116" i="13"/>
  <c r="G116" i="13"/>
  <c r="G116" i="13" a="1"/>
  <c r="D116" i="13"/>
  <c r="I115" i="13"/>
  <c r="H115" i="13"/>
  <c r="G115" i="13"/>
  <c r="G115" i="13" a="1"/>
  <c r="D115" i="13"/>
  <c r="I114" i="13"/>
  <c r="H114" i="13"/>
  <c r="G114" i="13"/>
  <c r="G114" i="13" a="1"/>
  <c r="D114" i="13"/>
  <c r="I113" i="13"/>
  <c r="H113" i="13"/>
  <c r="G113" i="13" a="1"/>
  <c r="G113" i="13" s="1"/>
  <c r="D113" i="13"/>
  <c r="I112" i="13"/>
  <c r="H112" i="13"/>
  <c r="G112" i="13"/>
  <c r="G112" i="13" a="1"/>
  <c r="D112" i="13"/>
  <c r="I111" i="13"/>
  <c r="H111" i="13"/>
  <c r="G111" i="13"/>
  <c r="G111" i="13" a="1"/>
  <c r="D111" i="13"/>
  <c r="I110" i="13"/>
  <c r="H110" i="13"/>
  <c r="G110" i="13" a="1"/>
  <c r="G110" i="13" s="1"/>
  <c r="D110" i="13"/>
  <c r="I109" i="13"/>
  <c r="H109" i="13"/>
  <c r="G109" i="13" a="1"/>
  <c r="G109" i="13" s="1"/>
  <c r="D109" i="13"/>
  <c r="I108" i="13"/>
  <c r="H108" i="13"/>
  <c r="G108" i="13"/>
  <c r="G108" i="13" a="1"/>
  <c r="D108" i="13"/>
  <c r="I107" i="13"/>
  <c r="H107" i="13"/>
  <c r="G107" i="13"/>
  <c r="G107" i="13" a="1"/>
  <c r="D107" i="13"/>
  <c r="I106" i="13"/>
  <c r="H106" i="13"/>
  <c r="G106" i="13"/>
  <c r="G106" i="13" a="1"/>
  <c r="D106" i="13"/>
  <c r="I105" i="13"/>
  <c r="H105" i="13"/>
  <c r="G105" i="13" a="1"/>
  <c r="G105" i="13" s="1"/>
  <c r="D105" i="13"/>
  <c r="I104" i="13"/>
  <c r="H104" i="13"/>
  <c r="G104" i="13"/>
  <c r="G104" i="13" a="1"/>
  <c r="D104" i="13"/>
  <c r="I103" i="13"/>
  <c r="H103" i="13"/>
  <c r="G103" i="13"/>
  <c r="G103" i="13" a="1"/>
  <c r="D103" i="13"/>
  <c r="I102" i="13"/>
  <c r="H102" i="13"/>
  <c r="G102" i="13" a="1"/>
  <c r="G102" i="13" s="1"/>
  <c r="D102" i="13"/>
  <c r="I101" i="13"/>
  <c r="H101" i="13"/>
  <c r="G101" i="13" a="1"/>
  <c r="G101" i="13" s="1"/>
  <c r="D101" i="13"/>
  <c r="I100" i="13"/>
  <c r="H100" i="13"/>
  <c r="G100" i="13"/>
  <c r="G100" i="13" a="1"/>
  <c r="D100" i="13"/>
  <c r="I99" i="13"/>
  <c r="H99" i="13"/>
  <c r="G99" i="13"/>
  <c r="G99" i="13" a="1"/>
  <c r="D99" i="13"/>
  <c r="I98" i="13"/>
  <c r="H98" i="13"/>
  <c r="G98" i="13"/>
  <c r="G98" i="13" a="1"/>
  <c r="D98" i="13"/>
  <c r="I97" i="13"/>
  <c r="H97" i="13"/>
  <c r="G97" i="13" a="1"/>
  <c r="G97" i="13" s="1"/>
  <c r="D97" i="13"/>
  <c r="I96" i="13"/>
  <c r="H96" i="13"/>
  <c r="G96" i="13"/>
  <c r="G96" i="13" a="1"/>
  <c r="D96" i="13"/>
  <c r="I95" i="13"/>
  <c r="H95" i="13"/>
  <c r="G95" i="13"/>
  <c r="G95" i="13" a="1"/>
  <c r="D95" i="13"/>
  <c r="I94" i="13"/>
  <c r="H94" i="13"/>
  <c r="G94" i="13" a="1"/>
  <c r="G94" i="13" s="1"/>
  <c r="D94" i="13"/>
  <c r="I93" i="13"/>
  <c r="H93" i="13"/>
  <c r="G93" i="13" a="1"/>
  <c r="G93" i="13" s="1"/>
  <c r="D93" i="13"/>
  <c r="I92" i="13"/>
  <c r="H92" i="13"/>
  <c r="G92" i="13"/>
  <c r="G92" i="13" a="1"/>
  <c r="D92" i="13"/>
  <c r="I91" i="13"/>
  <c r="H91" i="13"/>
  <c r="G91" i="13"/>
  <c r="G91" i="13" a="1"/>
  <c r="D91" i="13"/>
  <c r="I90" i="13"/>
  <c r="H90" i="13"/>
  <c r="G90" i="13"/>
  <c r="G90" i="13" a="1"/>
  <c r="D90" i="13"/>
  <c r="I89" i="13"/>
  <c r="H89" i="13"/>
  <c r="G89" i="13" a="1"/>
  <c r="G89" i="13" s="1"/>
  <c r="D89" i="13"/>
  <c r="I88" i="13"/>
  <c r="H88" i="13"/>
  <c r="G88" i="13"/>
  <c r="G88" i="13" a="1"/>
  <c r="D88" i="13"/>
  <c r="I87" i="13"/>
  <c r="H87" i="13"/>
  <c r="G87" i="13"/>
  <c r="G87" i="13" a="1"/>
  <c r="D87" i="13"/>
  <c r="I86" i="13"/>
  <c r="H86" i="13"/>
  <c r="G86" i="13" a="1"/>
  <c r="G86" i="13" s="1"/>
  <c r="D86" i="13"/>
  <c r="I85" i="13"/>
  <c r="H85" i="13"/>
  <c r="G85" i="13" a="1"/>
  <c r="G85" i="13" s="1"/>
  <c r="D85" i="13"/>
  <c r="I84" i="13"/>
  <c r="H84" i="13"/>
  <c r="G84" i="13"/>
  <c r="G84" i="13" a="1"/>
  <c r="D84" i="13"/>
  <c r="I83" i="13"/>
  <c r="H83" i="13"/>
  <c r="G83" i="13"/>
  <c r="G83" i="13" a="1"/>
  <c r="D83" i="13"/>
  <c r="I82" i="13"/>
  <c r="H82" i="13"/>
  <c r="G82" i="13"/>
  <c r="G82" i="13" a="1"/>
  <c r="D82" i="13"/>
  <c r="I81" i="13"/>
  <c r="H81" i="13"/>
  <c r="G81" i="13" a="1"/>
  <c r="G81" i="13" s="1"/>
  <c r="D81" i="13"/>
  <c r="I80" i="13"/>
  <c r="H80" i="13"/>
  <c r="G80" i="13"/>
  <c r="G80" i="13" a="1"/>
  <c r="D80" i="13"/>
  <c r="I79" i="13"/>
  <c r="H79" i="13"/>
  <c r="G79" i="13"/>
  <c r="G79" i="13" a="1"/>
  <c r="D79" i="13"/>
  <c r="I78" i="13"/>
  <c r="H78" i="13"/>
  <c r="G78" i="13" a="1"/>
  <c r="G78" i="13" s="1"/>
  <c r="D78" i="13"/>
  <c r="I77" i="13"/>
  <c r="H77" i="13"/>
  <c r="G77" i="13" a="1"/>
  <c r="G77" i="13" s="1"/>
  <c r="D77" i="13"/>
  <c r="I76" i="13"/>
  <c r="H76" i="13"/>
  <c r="G76" i="13"/>
  <c r="G76" i="13" a="1"/>
  <c r="D76" i="13"/>
  <c r="I75" i="13"/>
  <c r="H75" i="13"/>
  <c r="G75" i="13"/>
  <c r="G75" i="13" a="1"/>
  <c r="D75" i="13"/>
  <c r="I74" i="13"/>
  <c r="H74" i="13"/>
  <c r="G74" i="13"/>
  <c r="G74" i="13" a="1"/>
  <c r="D74" i="13"/>
  <c r="I73" i="13"/>
  <c r="H73" i="13"/>
  <c r="G73" i="13" a="1"/>
  <c r="G73" i="13" s="1"/>
  <c r="D73" i="13"/>
  <c r="I72" i="13"/>
  <c r="H72" i="13"/>
  <c r="G72" i="13"/>
  <c r="G72" i="13" a="1"/>
  <c r="D72" i="13"/>
  <c r="I71" i="13"/>
  <c r="H71" i="13"/>
  <c r="G71" i="13"/>
  <c r="G71" i="13" a="1"/>
  <c r="D71" i="13"/>
  <c r="I70" i="13"/>
  <c r="H70" i="13"/>
  <c r="G70" i="13" a="1"/>
  <c r="G70" i="13" s="1"/>
  <c r="D70" i="13"/>
  <c r="I69" i="13"/>
  <c r="H69" i="13"/>
  <c r="G69" i="13" a="1"/>
  <c r="G69" i="13" s="1"/>
  <c r="D69" i="13"/>
  <c r="I68" i="13"/>
  <c r="H68" i="13"/>
  <c r="G68" i="13"/>
  <c r="G68" i="13" a="1"/>
  <c r="D68" i="13"/>
  <c r="I67" i="13"/>
  <c r="H67" i="13"/>
  <c r="G67" i="13"/>
  <c r="G67" i="13" a="1"/>
  <c r="D67" i="13"/>
  <c r="I66" i="13"/>
  <c r="H66" i="13"/>
  <c r="G66" i="13"/>
  <c r="G66" i="13" a="1"/>
  <c r="D66" i="13"/>
  <c r="I65" i="13"/>
  <c r="H65" i="13"/>
  <c r="G65" i="13" a="1"/>
  <c r="G65" i="13" s="1"/>
  <c r="D65" i="13"/>
  <c r="I64" i="13"/>
  <c r="H64" i="13"/>
  <c r="G64" i="13"/>
  <c r="G64" i="13" a="1"/>
  <c r="D64" i="13"/>
  <c r="I63" i="13"/>
  <c r="H63" i="13"/>
  <c r="G63" i="13"/>
  <c r="G63" i="13" a="1"/>
  <c r="D63" i="13"/>
  <c r="I62" i="13"/>
  <c r="H62" i="13"/>
  <c r="G62" i="13" a="1"/>
  <c r="G62" i="13" s="1"/>
  <c r="D62" i="13"/>
  <c r="I61" i="13"/>
  <c r="H61" i="13"/>
  <c r="G61" i="13" a="1"/>
  <c r="G61" i="13" s="1"/>
  <c r="D61" i="13"/>
  <c r="I60" i="13"/>
  <c r="H60" i="13"/>
  <c r="G60" i="13"/>
  <c r="G60" i="13" a="1"/>
  <c r="D60" i="13"/>
  <c r="I59" i="13"/>
  <c r="H59" i="13"/>
  <c r="G59" i="13"/>
  <c r="G59" i="13" a="1"/>
  <c r="D59" i="13"/>
  <c r="I58" i="13"/>
  <c r="H58" i="13"/>
  <c r="G58" i="13"/>
  <c r="G58" i="13" a="1"/>
  <c r="D58" i="13"/>
  <c r="I57" i="13"/>
  <c r="H57" i="13"/>
  <c r="G57" i="13" a="1"/>
  <c r="G57" i="13" s="1"/>
  <c r="D57" i="13"/>
  <c r="I56" i="13"/>
  <c r="H56" i="13"/>
  <c r="G56" i="13"/>
  <c r="G56" i="13" a="1"/>
  <c r="D56" i="13"/>
  <c r="I55" i="13"/>
  <c r="H55" i="13"/>
  <c r="G55" i="13"/>
  <c r="G55" i="13" a="1"/>
  <c r="D55" i="13"/>
  <c r="I54" i="13"/>
  <c r="H54" i="13"/>
  <c r="G54" i="13" a="1"/>
  <c r="G54" i="13" s="1"/>
  <c r="D54" i="13"/>
  <c r="I53" i="13"/>
  <c r="H53" i="13"/>
  <c r="G53" i="13" a="1"/>
  <c r="G53" i="13" s="1"/>
  <c r="D53" i="13"/>
  <c r="I52" i="13"/>
  <c r="H52" i="13"/>
  <c r="G52" i="13"/>
  <c r="G52" i="13" a="1"/>
  <c r="D52" i="13"/>
  <c r="I51" i="13"/>
  <c r="H51" i="13"/>
  <c r="G51" i="13"/>
  <c r="G51" i="13" a="1"/>
  <c r="D51" i="13"/>
  <c r="I50" i="13"/>
  <c r="H50" i="13"/>
  <c r="G50" i="13"/>
  <c r="G50" i="13" a="1"/>
  <c r="D50" i="13"/>
  <c r="I49" i="13"/>
  <c r="H49" i="13"/>
  <c r="G49" i="13" a="1"/>
  <c r="G49" i="13" s="1"/>
  <c r="D49" i="13"/>
  <c r="I48" i="13"/>
  <c r="H48" i="13"/>
  <c r="G48" i="13"/>
  <c r="G48" i="13" a="1"/>
  <c r="D48" i="13"/>
  <c r="I47" i="13"/>
  <c r="H47" i="13"/>
  <c r="G47" i="13"/>
  <c r="G47" i="13" a="1"/>
  <c r="D47" i="13"/>
  <c r="I46" i="13"/>
  <c r="H46" i="13"/>
  <c r="G46" i="13" a="1"/>
  <c r="G46" i="13" s="1"/>
  <c r="D46" i="13"/>
  <c r="I45" i="13"/>
  <c r="H45" i="13"/>
  <c r="G45" i="13" a="1"/>
  <c r="G45" i="13" s="1"/>
  <c r="D45" i="13"/>
  <c r="I44" i="13"/>
  <c r="H44" i="13"/>
  <c r="G44" i="13"/>
  <c r="G44" i="13" a="1"/>
  <c r="D44" i="13"/>
  <c r="I43" i="13"/>
  <c r="H43" i="13"/>
  <c r="G43" i="13"/>
  <c r="G43" i="13" a="1"/>
  <c r="D43" i="13"/>
  <c r="I42" i="13"/>
  <c r="H42" i="13"/>
  <c r="G42" i="13"/>
  <c r="G42" i="13" a="1"/>
  <c r="D42" i="13"/>
  <c r="I41" i="13"/>
  <c r="H41" i="13"/>
  <c r="G41" i="13" a="1"/>
  <c r="G41" i="13" s="1"/>
  <c r="D41" i="13"/>
  <c r="I40" i="13"/>
  <c r="H40" i="13"/>
  <c r="G40" i="13"/>
  <c r="G40" i="13" a="1"/>
  <c r="D40" i="13"/>
  <c r="I39" i="13"/>
  <c r="H39" i="13"/>
  <c r="G39" i="13"/>
  <c r="G39" i="13" a="1"/>
  <c r="D39" i="13"/>
  <c r="I38" i="13"/>
  <c r="H38" i="13"/>
  <c r="G38" i="13" a="1"/>
  <c r="G38" i="13" s="1"/>
  <c r="D38" i="13"/>
  <c r="I37" i="13"/>
  <c r="H37" i="13"/>
  <c r="G37" i="13" a="1"/>
  <c r="G37" i="13" s="1"/>
  <c r="D37" i="13"/>
  <c r="I36" i="13"/>
  <c r="H36" i="13"/>
  <c r="G36" i="13"/>
  <c r="G36" i="13" a="1"/>
  <c r="D36" i="13"/>
  <c r="I35" i="13"/>
  <c r="H35" i="13"/>
  <c r="G35" i="13"/>
  <c r="G35" i="13" a="1"/>
  <c r="D35" i="13"/>
  <c r="I34" i="13"/>
  <c r="H34" i="13"/>
  <c r="G34" i="13"/>
  <c r="G34" i="13" a="1"/>
  <c r="D34" i="13"/>
  <c r="I33" i="13"/>
  <c r="H33" i="13"/>
  <c r="G33" i="13" a="1"/>
  <c r="G33" i="13" s="1"/>
  <c r="D33" i="13"/>
  <c r="I32" i="13"/>
  <c r="H32" i="13"/>
  <c r="G32" i="13"/>
  <c r="G32" i="13" a="1"/>
  <c r="D32" i="13"/>
  <c r="I31" i="13"/>
  <c r="H31" i="13"/>
  <c r="G31" i="13"/>
  <c r="G31" i="13" a="1"/>
  <c r="D31" i="13"/>
  <c r="I30" i="13"/>
  <c r="H30" i="13"/>
  <c r="G30" i="13" a="1"/>
  <c r="G30" i="13" s="1"/>
  <c r="D30" i="13"/>
  <c r="I29" i="13"/>
  <c r="H29" i="13"/>
  <c r="G29" i="13" a="1"/>
  <c r="G29" i="13" s="1"/>
  <c r="D29" i="13"/>
  <c r="I28" i="13"/>
  <c r="H28" i="13"/>
  <c r="G28" i="13"/>
  <c r="G28" i="13" a="1"/>
  <c r="D28" i="13"/>
  <c r="I27" i="13"/>
  <c r="H27" i="13"/>
  <c r="G27" i="13"/>
  <c r="G27" i="13" a="1"/>
  <c r="D27" i="13"/>
  <c r="I26" i="13"/>
  <c r="H26" i="13"/>
  <c r="G26" i="13"/>
  <c r="G26" i="13" a="1"/>
  <c r="D26" i="13"/>
  <c r="I25" i="13"/>
  <c r="H25" i="13"/>
  <c r="G25" i="13" a="1"/>
  <c r="G25" i="13" s="1"/>
  <c r="D25" i="13"/>
  <c r="I24" i="13"/>
  <c r="H24" i="13"/>
  <c r="G24" i="13"/>
  <c r="G24" i="13" a="1"/>
  <c r="D24" i="13"/>
  <c r="I23" i="13"/>
  <c r="H23" i="13"/>
  <c r="G23" i="13"/>
  <c r="G23" i="13" a="1"/>
  <c r="D23" i="13"/>
  <c r="I22" i="13"/>
  <c r="H22" i="13"/>
  <c r="G22" i="13" a="1"/>
  <c r="G22" i="13" s="1"/>
  <c r="D22" i="13"/>
  <c r="I21" i="13"/>
  <c r="H21" i="13"/>
  <c r="G21" i="13" a="1"/>
  <c r="G21" i="13" s="1"/>
  <c r="D21" i="13"/>
  <c r="I20" i="13"/>
  <c r="H20" i="13"/>
  <c r="G20" i="13"/>
  <c r="G20" i="13" a="1"/>
  <c r="D20" i="13"/>
  <c r="I19" i="13"/>
  <c r="H19" i="13"/>
  <c r="G19" i="13"/>
  <c r="G19" i="13" a="1"/>
  <c r="D19" i="13"/>
  <c r="I18" i="13"/>
  <c r="H18" i="13"/>
  <c r="G18" i="13"/>
  <c r="G18" i="13" a="1"/>
  <c r="D18" i="13"/>
  <c r="I17" i="13"/>
  <c r="H17" i="13"/>
  <c r="G17" i="13" a="1"/>
  <c r="G17" i="13" s="1"/>
  <c r="D17" i="13"/>
  <c r="I16" i="13"/>
  <c r="H16" i="13"/>
  <c r="G16" i="13"/>
  <c r="G16" i="13" a="1"/>
  <c r="D16" i="13"/>
  <c r="I15" i="13"/>
  <c r="H15" i="13"/>
  <c r="G15" i="13"/>
  <c r="G15" i="13" a="1"/>
  <c r="D15" i="13"/>
  <c r="I14" i="13"/>
  <c r="H14" i="13"/>
  <c r="G14" i="13" a="1"/>
  <c r="G14" i="13" s="1"/>
  <c r="D14" i="13"/>
  <c r="I13" i="13"/>
  <c r="H13" i="13"/>
  <c r="G13" i="13" a="1"/>
  <c r="G13" i="13" s="1"/>
  <c r="D13" i="13"/>
  <c r="I12" i="13"/>
  <c r="H12" i="13"/>
  <c r="G12" i="13"/>
  <c r="G12" i="13" a="1"/>
  <c r="D12" i="13"/>
  <c r="I11" i="13"/>
  <c r="H11" i="13"/>
  <c r="G11" i="13"/>
  <c r="G11" i="13" a="1"/>
  <c r="D11" i="13"/>
  <c r="I10" i="13"/>
  <c r="H10" i="13"/>
  <c r="G10" i="13"/>
  <c r="G10" i="13" a="1"/>
  <c r="D10" i="13"/>
  <c r="I9" i="13"/>
  <c r="H9" i="13"/>
  <c r="G9" i="13" a="1"/>
  <c r="G9" i="13" s="1"/>
  <c r="D9" i="13"/>
  <c r="I8" i="13"/>
  <c r="H8" i="13"/>
  <c r="G8" i="13"/>
  <c r="G8" i="13" a="1"/>
  <c r="D8" i="13"/>
  <c r="I7" i="13"/>
  <c r="H7" i="13"/>
  <c r="G7" i="13"/>
  <c r="G7" i="13" a="1"/>
  <c r="D7" i="13"/>
  <c r="I6" i="13"/>
  <c r="H6" i="13"/>
  <c r="G6" i="13" a="1"/>
  <c r="G6" i="13" s="1"/>
  <c r="D6" i="13"/>
  <c r="I5" i="13"/>
  <c r="H5" i="13"/>
  <c r="G5" i="13" a="1"/>
  <c r="G5" i="13" s="1"/>
  <c r="D5" i="13"/>
  <c r="I4" i="13"/>
  <c r="H4" i="13"/>
  <c r="G4" i="13"/>
  <c r="G4" i="13" a="1"/>
  <c r="D4" i="13"/>
  <c r="I3" i="13"/>
  <c r="H3" i="13"/>
  <c r="G3" i="13"/>
  <c r="G3" i="13" a="1"/>
  <c r="D3" i="13"/>
  <c r="I2" i="13"/>
  <c r="H2" i="13"/>
  <c r="G2" i="13"/>
  <c r="G2" i="13" a="1"/>
  <c r="D2" i="13"/>
  <c r="AE152" i="12"/>
  <c r="AE151" i="12"/>
  <c r="AE150" i="12"/>
  <c r="AE149" i="12"/>
  <c r="AE148" i="12"/>
  <c r="AE147" i="12"/>
  <c r="AE146" i="12"/>
  <c r="AE145" i="12"/>
  <c r="AE144" i="12"/>
  <c r="AE143" i="12"/>
  <c r="AE142" i="12"/>
  <c r="AE141" i="12"/>
  <c r="AE140" i="12"/>
  <c r="AE139" i="12"/>
  <c r="AE138" i="12"/>
  <c r="AE137" i="12"/>
  <c r="AE136" i="12"/>
  <c r="AE135" i="12"/>
  <c r="AE134" i="12"/>
  <c r="AE133" i="12"/>
  <c r="AE132" i="12"/>
  <c r="AE131" i="12"/>
  <c r="AE130" i="12"/>
  <c r="AE129" i="12"/>
  <c r="AE128" i="12"/>
  <c r="AE127" i="12"/>
  <c r="AE126" i="12"/>
  <c r="AE125" i="12"/>
  <c r="AE124" i="12"/>
  <c r="AE123" i="12"/>
  <c r="AE122" i="12"/>
  <c r="AE121" i="12"/>
  <c r="AE120" i="12"/>
  <c r="AE119" i="12"/>
  <c r="AE118" i="12"/>
  <c r="AE117" i="12"/>
  <c r="AE116" i="12"/>
  <c r="AE115" i="12"/>
  <c r="AE114" i="12"/>
  <c r="AE113" i="12"/>
  <c r="AE112" i="12"/>
  <c r="AE111" i="12"/>
  <c r="AE110" i="12"/>
  <c r="AE109" i="12"/>
  <c r="AE108" i="12"/>
  <c r="AE107" i="12"/>
  <c r="AE106" i="12"/>
  <c r="AE105" i="12"/>
  <c r="AE104" i="12"/>
  <c r="AE103" i="12"/>
  <c r="AE102" i="12"/>
  <c r="AE101" i="12"/>
  <c r="AE100" i="12"/>
  <c r="AE99" i="12"/>
  <c r="AE98" i="12"/>
  <c r="AE97" i="12"/>
  <c r="AE96" i="12"/>
  <c r="AE95" i="12"/>
  <c r="AE94" i="12"/>
  <c r="AE93" i="12"/>
  <c r="AE92" i="12"/>
  <c r="AE91" i="12"/>
  <c r="AE90" i="12"/>
  <c r="AE89" i="12"/>
  <c r="AE88" i="12"/>
  <c r="AE87" i="12"/>
  <c r="AE86" i="12"/>
  <c r="AE85" i="12"/>
  <c r="AE84" i="12"/>
  <c r="AE83" i="12"/>
  <c r="AE82" i="12"/>
  <c r="AE81" i="12"/>
  <c r="AE80" i="12"/>
  <c r="AE79" i="12"/>
  <c r="AE78" i="12"/>
  <c r="AE77" i="12"/>
  <c r="AE76" i="12"/>
  <c r="AE75" i="12"/>
  <c r="AE74" i="12"/>
  <c r="AE73" i="12"/>
  <c r="AE72" i="12"/>
  <c r="AE71" i="12"/>
  <c r="AE70" i="12"/>
  <c r="AE69" i="12"/>
  <c r="AE68" i="12"/>
  <c r="AE67" i="12"/>
  <c r="AE66" i="12"/>
  <c r="AE65" i="12"/>
  <c r="AE64" i="12"/>
  <c r="AE63" i="12"/>
  <c r="AE62" i="12"/>
  <c r="AE61" i="12"/>
  <c r="AE60" i="12"/>
  <c r="AE59" i="12"/>
  <c r="AE58" i="12"/>
  <c r="AE57" i="12"/>
  <c r="AE56" i="12"/>
  <c r="AE55" i="12"/>
  <c r="AE54" i="12"/>
  <c r="AE53" i="12"/>
  <c r="AE52" i="12"/>
  <c r="AE51" i="12"/>
  <c r="AE50" i="12"/>
  <c r="AE49" i="12"/>
  <c r="AE48" i="12"/>
  <c r="AE47" i="12"/>
  <c r="AE46" i="12"/>
  <c r="AE45" i="12"/>
  <c r="AE44" i="12"/>
  <c r="AE43" i="12"/>
  <c r="AE42" i="12"/>
  <c r="AE41" i="12"/>
  <c r="AE40" i="12"/>
  <c r="AE39" i="12"/>
  <c r="AE38" i="12"/>
  <c r="AE37" i="12"/>
  <c r="AE36" i="12"/>
  <c r="AE35" i="12"/>
  <c r="AE34" i="12"/>
  <c r="AE33" i="12"/>
  <c r="AE32" i="12"/>
  <c r="AE31" i="12"/>
  <c r="AE30" i="12"/>
  <c r="AE29" i="12"/>
  <c r="AE28" i="12"/>
  <c r="AE27" i="12"/>
  <c r="AE26" i="12"/>
  <c r="AE25" i="12"/>
  <c r="AE24" i="12"/>
  <c r="AE23" i="12"/>
  <c r="AE22" i="12"/>
  <c r="AE21" i="12"/>
  <c r="AE20" i="12"/>
  <c r="AE19" i="12"/>
  <c r="AE18" i="12"/>
  <c r="AE17" i="12"/>
  <c r="AE16" i="12"/>
  <c r="AE15" i="12"/>
  <c r="AE14" i="12"/>
  <c r="AE13" i="12"/>
  <c r="AE12" i="12"/>
  <c r="AE11" i="12"/>
  <c r="AE10" i="12"/>
  <c r="AE9" i="12"/>
  <c r="AE8" i="12"/>
  <c r="AE7" i="12"/>
  <c r="AE6" i="12"/>
  <c r="AE5" i="12"/>
  <c r="AE4" i="12"/>
  <c r="AE3" i="12"/>
  <c r="AE2" i="12"/>
  <c r="AD367" i="11"/>
  <c r="AD366" i="11"/>
  <c r="AD365" i="11"/>
  <c r="AD364" i="11"/>
  <c r="AD363" i="11"/>
  <c r="AD362" i="11"/>
  <c r="AD361" i="11"/>
  <c r="AD360" i="11"/>
  <c r="AD359" i="11"/>
  <c r="AD358" i="11"/>
  <c r="AD357" i="11"/>
  <c r="AD356" i="11"/>
  <c r="AD355" i="11"/>
  <c r="AD354" i="11"/>
  <c r="AD353" i="11"/>
  <c r="AD352" i="11"/>
  <c r="AD351" i="11"/>
  <c r="AD350" i="11"/>
  <c r="AD349" i="11"/>
  <c r="AD348" i="11"/>
  <c r="AD347" i="11"/>
  <c r="AD346" i="11"/>
  <c r="AD345" i="11"/>
  <c r="AD344" i="11"/>
  <c r="AD343" i="11"/>
  <c r="AD342" i="11"/>
  <c r="AD341" i="11"/>
  <c r="AD340" i="11"/>
  <c r="AD339" i="11"/>
  <c r="AD338" i="11"/>
  <c r="AD337" i="11"/>
  <c r="AD336" i="11"/>
  <c r="AD335" i="11"/>
  <c r="AD334" i="11"/>
  <c r="AD333" i="11"/>
  <c r="AD332" i="11"/>
  <c r="AD331" i="11"/>
  <c r="AD330" i="11"/>
  <c r="AD329" i="11"/>
  <c r="AD328" i="11"/>
  <c r="AD327" i="11"/>
  <c r="AD326" i="11"/>
  <c r="AD325" i="11"/>
  <c r="AD324" i="11"/>
  <c r="AD323" i="11"/>
  <c r="AD322" i="11"/>
  <c r="AD321" i="11"/>
  <c r="AD320" i="11"/>
  <c r="AD319" i="11"/>
  <c r="AD318" i="11"/>
  <c r="AD317" i="11"/>
  <c r="AD316" i="11"/>
  <c r="AD315" i="11"/>
  <c r="AD314" i="11"/>
  <c r="AD313" i="11"/>
  <c r="AD312" i="11"/>
  <c r="AD311" i="11"/>
  <c r="AD310" i="11"/>
  <c r="AD309" i="11"/>
  <c r="AD308" i="11"/>
  <c r="AD307" i="11"/>
  <c r="AD306" i="11"/>
  <c r="AD305" i="11"/>
  <c r="AD304" i="11"/>
  <c r="AD303" i="11"/>
  <c r="AD302" i="11"/>
  <c r="AD301" i="11"/>
  <c r="AD300" i="11"/>
  <c r="AD299" i="11"/>
  <c r="AD298" i="11"/>
  <c r="AD297" i="11"/>
  <c r="AD296" i="11"/>
  <c r="AD295" i="11"/>
  <c r="AD294" i="11"/>
  <c r="AD293" i="11"/>
  <c r="AD292" i="11"/>
  <c r="AD291" i="11"/>
  <c r="AD290" i="11"/>
  <c r="AD289" i="11"/>
  <c r="AD288" i="11"/>
  <c r="AD287" i="11"/>
  <c r="AD286" i="11"/>
  <c r="AD285" i="11"/>
  <c r="AD284" i="11"/>
  <c r="AD283" i="11"/>
  <c r="AD282" i="11"/>
  <c r="AD281" i="11"/>
  <c r="AD280" i="11"/>
  <c r="AD279" i="11"/>
  <c r="AD278" i="11"/>
  <c r="AD277" i="11"/>
  <c r="AD276" i="11"/>
  <c r="AD275" i="11"/>
  <c r="AD274" i="11"/>
  <c r="AD273" i="11"/>
  <c r="AD272" i="11"/>
  <c r="AD271" i="11"/>
  <c r="AD270" i="11"/>
  <c r="AD269" i="11"/>
  <c r="AD268" i="11"/>
  <c r="AD267" i="11"/>
  <c r="AD266" i="11"/>
  <c r="AD265" i="11"/>
  <c r="AD264" i="11"/>
  <c r="AD263" i="11"/>
  <c r="AD262" i="11"/>
  <c r="AD261" i="11"/>
  <c r="AD260" i="11"/>
  <c r="AD259" i="11"/>
  <c r="AD258" i="11"/>
  <c r="AD257" i="11"/>
  <c r="AD256" i="11"/>
  <c r="AD255" i="11"/>
  <c r="AD254" i="11"/>
  <c r="AD253" i="11"/>
  <c r="AD252" i="11"/>
  <c r="AD251" i="11"/>
  <c r="AD250" i="11"/>
  <c r="AD249" i="11"/>
  <c r="AD248" i="11"/>
  <c r="AD247" i="11"/>
  <c r="AD246" i="11"/>
  <c r="AD245" i="11"/>
  <c r="AD244" i="11"/>
  <c r="AD243" i="11"/>
  <c r="AD242" i="11"/>
  <c r="AD241" i="11"/>
  <c r="AD240" i="11"/>
  <c r="AD239" i="11"/>
  <c r="AD238" i="11"/>
  <c r="AD237" i="11"/>
  <c r="AD236" i="11"/>
  <c r="AD235" i="11"/>
  <c r="AD234" i="11"/>
  <c r="AD233" i="11"/>
  <c r="AD232" i="11"/>
  <c r="AD231" i="11"/>
  <c r="AD230" i="11"/>
  <c r="AD229" i="11"/>
  <c r="AD228" i="11"/>
  <c r="AD227" i="11"/>
  <c r="AD226" i="11"/>
  <c r="AD225" i="11"/>
  <c r="AD224" i="11"/>
  <c r="AD223" i="11"/>
  <c r="AD222" i="11"/>
  <c r="AD221" i="11"/>
  <c r="AD220" i="11"/>
  <c r="AD219" i="11"/>
  <c r="AD218" i="11"/>
  <c r="AD217" i="11"/>
  <c r="AD216" i="11"/>
  <c r="AD215" i="11"/>
  <c r="AD214" i="11"/>
  <c r="AD213" i="11"/>
  <c r="AD212" i="11"/>
  <c r="AD211" i="11"/>
  <c r="AD210" i="11"/>
  <c r="AD209" i="11"/>
  <c r="AD208" i="11"/>
  <c r="AD207" i="11"/>
  <c r="AD206" i="11"/>
  <c r="AD205" i="11"/>
  <c r="AD204" i="11"/>
  <c r="AD203" i="11"/>
  <c r="AD202" i="11"/>
  <c r="AD201" i="11"/>
  <c r="AD200" i="11"/>
  <c r="AD199" i="11"/>
  <c r="AD198" i="11"/>
  <c r="AD197" i="11"/>
  <c r="AD196" i="11"/>
  <c r="AD195" i="11"/>
  <c r="AD194" i="11"/>
  <c r="AD193" i="11"/>
  <c r="AD192" i="11"/>
  <c r="AD191" i="11"/>
  <c r="AD190" i="11"/>
  <c r="AD189" i="11"/>
  <c r="AD188" i="11"/>
  <c r="AD187" i="11"/>
  <c r="AD186" i="11"/>
  <c r="AD185" i="11"/>
  <c r="AD184" i="11"/>
  <c r="AD183" i="11"/>
  <c r="AD182" i="11"/>
  <c r="AD181" i="11"/>
  <c r="AD180" i="11"/>
  <c r="AD179" i="11"/>
  <c r="AD178" i="11"/>
  <c r="AD177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4" i="11"/>
  <c r="AD163" i="11"/>
  <c r="AD162" i="11"/>
  <c r="AD161" i="11"/>
  <c r="AD160" i="11"/>
  <c r="AD159" i="11"/>
  <c r="AD158" i="11"/>
  <c r="AD157" i="11"/>
  <c r="AD156" i="11"/>
  <c r="AD155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D37" i="11"/>
  <c r="AD36" i="11"/>
  <c r="AD35" i="11"/>
  <c r="AD34" i="11"/>
  <c r="AD33" i="11"/>
  <c r="AD32" i="11"/>
  <c r="AD31" i="11"/>
  <c r="AD30" i="11"/>
  <c r="AD29" i="11"/>
  <c r="AD28" i="11"/>
  <c r="AD27" i="11"/>
  <c r="AD26" i="11"/>
  <c r="AD25" i="11"/>
  <c r="AD24" i="11"/>
  <c r="AD23" i="11"/>
  <c r="AD22" i="11"/>
  <c r="AD21" i="11"/>
  <c r="AD20" i="11"/>
  <c r="AD19" i="11"/>
  <c r="AD18" i="11"/>
  <c r="AD17" i="11"/>
  <c r="AD16" i="11"/>
  <c r="AD15" i="11"/>
  <c r="AD14" i="11"/>
  <c r="AD13" i="11"/>
  <c r="AD12" i="11"/>
  <c r="AD11" i="11"/>
  <c r="AD10" i="11"/>
  <c r="AD9" i="11"/>
  <c r="AD8" i="11"/>
  <c r="AD7" i="11"/>
  <c r="AD6" i="11"/>
  <c r="AD5" i="11"/>
  <c r="AD4" i="11"/>
  <c r="AD3" i="11"/>
  <c r="AD2" i="11"/>
  <c r="AD366" i="10"/>
  <c r="AD365" i="10"/>
  <c r="AD364" i="10"/>
  <c r="AD363" i="10"/>
  <c r="AD362" i="10"/>
  <c r="AD361" i="10"/>
  <c r="AD360" i="10"/>
  <c r="AD359" i="10"/>
  <c r="AD358" i="10"/>
  <c r="AD357" i="10"/>
  <c r="AD356" i="10"/>
  <c r="AD355" i="10"/>
  <c r="AD354" i="10"/>
  <c r="AD353" i="10"/>
  <c r="AD352" i="10"/>
  <c r="AD351" i="10"/>
  <c r="AD350" i="10"/>
  <c r="AD349" i="10"/>
  <c r="AD348" i="10"/>
  <c r="AD347" i="10"/>
  <c r="AD346" i="10"/>
  <c r="AD345" i="10"/>
  <c r="AD344" i="10"/>
  <c r="AD343" i="10"/>
  <c r="AD342" i="10"/>
  <c r="AD341" i="10"/>
  <c r="AD340" i="10"/>
  <c r="AD339" i="10"/>
  <c r="AD338" i="10"/>
  <c r="AD337" i="10"/>
  <c r="AD336" i="10"/>
  <c r="AD335" i="10"/>
  <c r="AD334" i="10"/>
  <c r="AD333" i="10"/>
  <c r="AD332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7" i="10"/>
  <c r="AD276" i="10"/>
  <c r="AD275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AD72" i="10"/>
  <c r="AD71" i="10"/>
  <c r="AD70" i="10"/>
  <c r="AD69" i="10"/>
  <c r="AD68" i="10"/>
  <c r="AD67" i="10"/>
  <c r="AD66" i="10"/>
  <c r="AD65" i="10"/>
  <c r="AD64" i="10"/>
  <c r="AD63" i="10"/>
  <c r="AD62" i="10"/>
  <c r="AD61" i="10"/>
  <c r="AD60" i="10"/>
  <c r="AD59" i="10"/>
  <c r="AD58" i="10"/>
  <c r="AD57" i="10"/>
  <c r="AD56" i="10"/>
  <c r="AD55" i="10"/>
  <c r="AD54" i="10"/>
  <c r="AD53" i="10"/>
  <c r="AD52" i="10"/>
  <c r="AD51" i="10"/>
  <c r="AD50" i="10"/>
  <c r="AD49" i="10"/>
  <c r="AD48" i="10"/>
  <c r="AD47" i="10"/>
  <c r="AD46" i="10"/>
  <c r="AD45" i="10"/>
  <c r="AD44" i="10"/>
  <c r="AD43" i="10"/>
  <c r="AD42" i="10"/>
  <c r="AD41" i="10"/>
  <c r="AD40" i="10"/>
  <c r="AD39" i="10"/>
  <c r="AD38" i="10"/>
  <c r="AD37" i="10"/>
  <c r="AD36" i="10"/>
  <c r="AD35" i="10"/>
  <c r="AD34" i="10"/>
  <c r="AD33" i="10"/>
  <c r="AD32" i="10"/>
  <c r="AD31" i="10"/>
  <c r="AD30" i="10"/>
  <c r="AD29" i="10"/>
  <c r="AD28" i="10"/>
  <c r="AD27" i="10"/>
  <c r="AD26" i="10"/>
  <c r="AD25" i="10"/>
  <c r="AD24" i="10"/>
  <c r="AD23" i="10"/>
  <c r="AD22" i="10"/>
  <c r="AD21" i="10"/>
  <c r="AD20" i="10"/>
  <c r="AD19" i="10"/>
  <c r="AD18" i="10"/>
  <c r="AD17" i="10"/>
  <c r="AD16" i="10"/>
  <c r="AD15" i="10"/>
  <c r="AD14" i="10"/>
  <c r="AD13" i="10"/>
  <c r="AD12" i="10"/>
  <c r="AD11" i="10"/>
  <c r="AD10" i="10"/>
  <c r="AD9" i="10"/>
  <c r="AD8" i="10"/>
  <c r="AD7" i="10"/>
  <c r="AD6" i="10"/>
  <c r="AD5" i="10"/>
  <c r="AD4" i="10"/>
  <c r="AD3" i="10"/>
  <c r="AD2" i="10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U3" i="9"/>
  <c r="U2" i="9"/>
  <c r="AD366" i="8"/>
  <c r="AD365" i="8"/>
  <c r="AD364" i="8"/>
  <c r="AD363" i="8"/>
  <c r="AD362" i="8"/>
  <c r="AD361" i="8"/>
  <c r="AD360" i="8"/>
  <c r="AD359" i="8"/>
  <c r="AD358" i="8"/>
  <c r="AD357" i="8"/>
  <c r="AD356" i="8"/>
  <c r="AD355" i="8"/>
  <c r="AD354" i="8"/>
  <c r="AD353" i="8"/>
  <c r="AD352" i="8"/>
  <c r="AD351" i="8"/>
  <c r="AD350" i="8"/>
  <c r="AD349" i="8"/>
  <c r="AD348" i="8"/>
  <c r="AD347" i="8"/>
  <c r="AD346" i="8"/>
  <c r="AD345" i="8"/>
  <c r="AD344" i="8"/>
  <c r="AD343" i="8"/>
  <c r="AD342" i="8"/>
  <c r="AD341" i="8"/>
  <c r="AD340" i="8"/>
  <c r="AD339" i="8"/>
  <c r="AD338" i="8"/>
  <c r="AD337" i="8"/>
  <c r="AD336" i="8"/>
  <c r="AD335" i="8"/>
  <c r="AD334" i="8"/>
  <c r="AD333" i="8"/>
  <c r="AD332" i="8"/>
  <c r="AD331" i="8"/>
  <c r="AD330" i="8"/>
  <c r="AD329" i="8"/>
  <c r="AD328" i="8"/>
  <c r="AD327" i="8"/>
  <c r="AD326" i="8"/>
  <c r="AD325" i="8"/>
  <c r="AD324" i="8"/>
  <c r="AD323" i="8"/>
  <c r="AD322" i="8"/>
  <c r="AD321" i="8"/>
  <c r="AD320" i="8"/>
  <c r="AD319" i="8"/>
  <c r="AD318" i="8"/>
  <c r="AD317" i="8"/>
  <c r="AD316" i="8"/>
  <c r="AD315" i="8"/>
  <c r="AD314" i="8"/>
  <c r="AD313" i="8"/>
  <c r="AD312" i="8"/>
  <c r="AD311" i="8"/>
  <c r="AD310" i="8"/>
  <c r="AD309" i="8"/>
  <c r="AD308" i="8"/>
  <c r="AD307" i="8"/>
  <c r="AD306" i="8"/>
  <c r="AD305" i="8"/>
  <c r="AD304" i="8"/>
  <c r="AD303" i="8"/>
  <c r="AD302" i="8"/>
  <c r="AD301" i="8"/>
  <c r="AD300" i="8"/>
  <c r="AD299" i="8"/>
  <c r="AD298" i="8"/>
  <c r="AD297" i="8"/>
  <c r="AD296" i="8"/>
  <c r="AD295" i="8"/>
  <c r="AD294" i="8"/>
  <c r="AD293" i="8"/>
  <c r="AD292" i="8"/>
  <c r="AD291" i="8"/>
  <c r="AD290" i="8"/>
  <c r="AD289" i="8"/>
  <c r="AD288" i="8"/>
  <c r="AD287" i="8"/>
  <c r="AD286" i="8"/>
  <c r="AD285" i="8"/>
  <c r="AD284" i="8"/>
  <c r="AD283" i="8"/>
  <c r="AD282" i="8"/>
  <c r="AD281" i="8"/>
  <c r="AD280" i="8"/>
  <c r="AD279" i="8"/>
  <c r="AD278" i="8"/>
  <c r="AD277" i="8"/>
  <c r="AD276" i="8"/>
  <c r="AD275" i="8"/>
  <c r="AD274" i="8"/>
  <c r="AD273" i="8"/>
  <c r="AD272" i="8"/>
  <c r="AD271" i="8"/>
  <c r="AD270" i="8"/>
  <c r="AD269" i="8"/>
  <c r="AD268" i="8"/>
  <c r="AD267" i="8"/>
  <c r="AD266" i="8"/>
  <c r="AD265" i="8"/>
  <c r="AD264" i="8"/>
  <c r="AD263" i="8"/>
  <c r="AD262" i="8"/>
  <c r="AD261" i="8"/>
  <c r="AD260" i="8"/>
  <c r="AD259" i="8"/>
  <c r="AD258" i="8"/>
  <c r="AD257" i="8"/>
  <c r="AD256" i="8"/>
  <c r="AD255" i="8"/>
  <c r="AD254" i="8"/>
  <c r="AD253" i="8"/>
  <c r="AD252" i="8"/>
  <c r="AD251" i="8"/>
  <c r="AD250" i="8"/>
  <c r="AD249" i="8"/>
  <c r="AD248" i="8"/>
  <c r="AD247" i="8"/>
  <c r="AD246" i="8"/>
  <c r="AD245" i="8"/>
  <c r="AD244" i="8"/>
  <c r="AD243" i="8"/>
  <c r="AD242" i="8"/>
  <c r="AD241" i="8"/>
  <c r="AD240" i="8"/>
  <c r="AD239" i="8"/>
  <c r="AD238" i="8"/>
  <c r="AD237" i="8"/>
  <c r="AD236" i="8"/>
  <c r="AD235" i="8"/>
  <c r="AD234" i="8"/>
  <c r="AD233" i="8"/>
  <c r="AD232" i="8"/>
  <c r="AD231" i="8"/>
  <c r="AD230" i="8"/>
  <c r="AD229" i="8"/>
  <c r="AD228" i="8"/>
  <c r="AD227" i="8"/>
  <c r="AD226" i="8"/>
  <c r="AD225" i="8"/>
  <c r="AD224" i="8"/>
  <c r="AD223" i="8"/>
  <c r="AD222" i="8"/>
  <c r="AD221" i="8"/>
  <c r="AD220" i="8"/>
  <c r="AD219" i="8"/>
  <c r="AD218" i="8"/>
  <c r="AD217" i="8"/>
  <c r="AD216" i="8"/>
  <c r="AD215" i="8"/>
  <c r="AD214" i="8"/>
  <c r="AD213" i="8"/>
  <c r="AD212" i="8"/>
  <c r="AD211" i="8"/>
  <c r="AD210" i="8"/>
  <c r="AD209" i="8"/>
  <c r="AD208" i="8"/>
  <c r="AD207" i="8"/>
  <c r="AD206" i="8"/>
  <c r="AD205" i="8"/>
  <c r="AD204" i="8"/>
  <c r="AD203" i="8"/>
  <c r="AD202" i="8"/>
  <c r="AD201" i="8"/>
  <c r="AD200" i="8"/>
  <c r="AD199" i="8"/>
  <c r="AD198" i="8"/>
  <c r="AD197" i="8"/>
  <c r="AD196" i="8"/>
  <c r="AD195" i="8"/>
  <c r="AD194" i="8"/>
  <c r="AD193" i="8"/>
  <c r="AD192" i="8"/>
  <c r="AD191" i="8"/>
  <c r="AD190" i="8"/>
  <c r="AD189" i="8"/>
  <c r="AD188" i="8"/>
  <c r="AD187" i="8"/>
  <c r="AD186" i="8"/>
  <c r="AD185" i="8"/>
  <c r="AD184" i="8"/>
  <c r="AD183" i="8"/>
  <c r="AD182" i="8"/>
  <c r="AD181" i="8"/>
  <c r="AD180" i="8"/>
  <c r="AD179" i="8"/>
  <c r="AD178" i="8"/>
  <c r="AD177" i="8"/>
  <c r="AD176" i="8"/>
  <c r="AD175" i="8"/>
  <c r="AD174" i="8"/>
  <c r="AD173" i="8"/>
  <c r="AD172" i="8"/>
  <c r="AD171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49" i="8"/>
  <c r="AD148" i="8"/>
  <c r="AD147" i="8"/>
  <c r="AD146" i="8"/>
  <c r="AD145" i="8"/>
  <c r="AD144" i="8"/>
  <c r="AD143" i="8"/>
  <c r="AD142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13" i="8"/>
  <c r="AD112" i="8"/>
  <c r="AD111" i="8"/>
  <c r="AD110" i="8"/>
  <c r="AD109" i="8"/>
  <c r="AD108" i="8"/>
  <c r="AD107" i="8"/>
  <c r="AD106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77" i="8"/>
  <c r="AD76" i="8"/>
  <c r="AD75" i="8"/>
  <c r="AD74" i="8"/>
  <c r="AD73" i="8"/>
  <c r="AD72" i="8"/>
  <c r="AD71" i="8"/>
  <c r="AD70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41" i="8"/>
  <c r="AD40" i="8"/>
  <c r="AD39" i="8"/>
  <c r="AD38" i="8"/>
  <c r="AD37" i="8"/>
  <c r="AD36" i="8"/>
  <c r="AD35" i="8"/>
  <c r="AD34" i="8"/>
  <c r="AD33" i="8"/>
  <c r="AD32" i="8"/>
  <c r="AD31" i="8"/>
  <c r="AD30" i="8"/>
  <c r="AD29" i="8"/>
  <c r="AD28" i="8"/>
  <c r="AD27" i="8"/>
  <c r="AD26" i="8"/>
  <c r="AD25" i="8"/>
  <c r="AD24" i="8"/>
  <c r="AD23" i="8"/>
  <c r="AD22" i="8"/>
  <c r="AD21" i="8"/>
  <c r="AD20" i="8"/>
  <c r="AD19" i="8"/>
  <c r="AD18" i="8"/>
  <c r="AD17" i="8"/>
  <c r="AD16" i="8"/>
  <c r="AD15" i="8"/>
  <c r="AD14" i="8"/>
  <c r="AD13" i="8"/>
  <c r="AD12" i="8"/>
  <c r="AD11" i="8"/>
  <c r="AD10" i="8"/>
  <c r="AD9" i="8"/>
  <c r="AD8" i="8"/>
  <c r="AD7" i="8"/>
  <c r="AD6" i="8"/>
  <c r="AD5" i="8"/>
  <c r="AD4" i="8"/>
  <c r="AD3" i="8"/>
  <c r="AD2" i="8"/>
  <c r="AD366" i="7"/>
  <c r="AD365" i="7"/>
  <c r="AD364" i="7"/>
  <c r="AD363" i="7"/>
  <c r="AD362" i="7"/>
  <c r="AD361" i="7"/>
  <c r="AD360" i="7"/>
  <c r="AD359" i="7"/>
  <c r="AD358" i="7"/>
  <c r="AD357" i="7"/>
  <c r="AD356" i="7"/>
  <c r="AD355" i="7"/>
  <c r="AD354" i="7"/>
  <c r="AD353" i="7"/>
  <c r="AD352" i="7"/>
  <c r="AD351" i="7"/>
  <c r="AD350" i="7"/>
  <c r="AD349" i="7"/>
  <c r="AD348" i="7"/>
  <c r="AD347" i="7"/>
  <c r="AD346" i="7"/>
  <c r="AD345" i="7"/>
  <c r="AD344" i="7"/>
  <c r="AD343" i="7"/>
  <c r="AD342" i="7"/>
  <c r="AD341" i="7"/>
  <c r="AD340" i="7"/>
  <c r="AD339" i="7"/>
  <c r="AD338" i="7"/>
  <c r="AD337" i="7"/>
  <c r="AD336" i="7"/>
  <c r="AD335" i="7"/>
  <c r="AD334" i="7"/>
  <c r="AD333" i="7"/>
  <c r="AD332" i="7"/>
  <c r="AD331" i="7"/>
  <c r="AD330" i="7"/>
  <c r="AD329" i="7"/>
  <c r="AD328" i="7"/>
  <c r="AD327" i="7"/>
  <c r="AD326" i="7"/>
  <c r="AD325" i="7"/>
  <c r="AD324" i="7"/>
  <c r="AD323" i="7"/>
  <c r="AD322" i="7"/>
  <c r="AD321" i="7"/>
  <c r="AD320" i="7"/>
  <c r="AD319" i="7"/>
  <c r="AD318" i="7"/>
  <c r="AD317" i="7"/>
  <c r="AD316" i="7"/>
  <c r="AD315" i="7"/>
  <c r="AD314" i="7"/>
  <c r="AD313" i="7"/>
  <c r="AD312" i="7"/>
  <c r="AD311" i="7"/>
  <c r="AD310" i="7"/>
  <c r="AD309" i="7"/>
  <c r="AD308" i="7"/>
  <c r="AD307" i="7"/>
  <c r="AD306" i="7"/>
  <c r="AD305" i="7"/>
  <c r="AD304" i="7"/>
  <c r="AD303" i="7"/>
  <c r="AD302" i="7"/>
  <c r="AD301" i="7"/>
  <c r="AD300" i="7"/>
  <c r="AD299" i="7"/>
  <c r="AD298" i="7"/>
  <c r="AD297" i="7"/>
  <c r="AD296" i="7"/>
  <c r="AD295" i="7"/>
  <c r="AD294" i="7"/>
  <c r="AD293" i="7"/>
  <c r="AD292" i="7"/>
  <c r="AD291" i="7"/>
  <c r="AD290" i="7"/>
  <c r="AD289" i="7"/>
  <c r="AD288" i="7"/>
  <c r="AD287" i="7"/>
  <c r="AD286" i="7"/>
  <c r="AD285" i="7"/>
  <c r="AD284" i="7"/>
  <c r="AD283" i="7"/>
  <c r="AD282" i="7"/>
  <c r="AD281" i="7"/>
  <c r="AD280" i="7"/>
  <c r="AD279" i="7"/>
  <c r="AD278" i="7"/>
  <c r="AD277" i="7"/>
  <c r="AD276" i="7"/>
  <c r="AD275" i="7"/>
  <c r="AD274" i="7"/>
  <c r="AD273" i="7"/>
  <c r="AD272" i="7"/>
  <c r="AD271" i="7"/>
  <c r="AD270" i="7"/>
  <c r="AD269" i="7"/>
  <c r="AD268" i="7"/>
  <c r="AD267" i="7"/>
  <c r="AD266" i="7"/>
  <c r="AD265" i="7"/>
  <c r="AD264" i="7"/>
  <c r="AD263" i="7"/>
  <c r="AD262" i="7"/>
  <c r="AD261" i="7"/>
  <c r="AD260" i="7"/>
  <c r="AD259" i="7"/>
  <c r="AD258" i="7"/>
  <c r="AD257" i="7"/>
  <c r="AD256" i="7"/>
  <c r="AD255" i="7"/>
  <c r="AD254" i="7"/>
  <c r="AD253" i="7"/>
  <c r="AD252" i="7"/>
  <c r="AD251" i="7"/>
  <c r="AD250" i="7"/>
  <c r="AD249" i="7"/>
  <c r="AD248" i="7"/>
  <c r="AD247" i="7"/>
  <c r="AD246" i="7"/>
  <c r="AD245" i="7"/>
  <c r="AD244" i="7"/>
  <c r="AD243" i="7"/>
  <c r="AD242" i="7"/>
  <c r="AD241" i="7"/>
  <c r="AD240" i="7"/>
  <c r="AD239" i="7"/>
  <c r="AD238" i="7"/>
  <c r="AD237" i="7"/>
  <c r="AD236" i="7"/>
  <c r="AD235" i="7"/>
  <c r="AD234" i="7"/>
  <c r="AD233" i="7"/>
  <c r="AD232" i="7"/>
  <c r="AD231" i="7"/>
  <c r="AD230" i="7"/>
  <c r="AD229" i="7"/>
  <c r="AD228" i="7"/>
  <c r="AD227" i="7"/>
  <c r="AD226" i="7"/>
  <c r="AD225" i="7"/>
  <c r="AD224" i="7"/>
  <c r="AD223" i="7"/>
  <c r="AD222" i="7"/>
  <c r="AD221" i="7"/>
  <c r="AD220" i="7"/>
  <c r="AD219" i="7"/>
  <c r="AD218" i="7"/>
  <c r="AD217" i="7"/>
  <c r="AD216" i="7"/>
  <c r="AD215" i="7"/>
  <c r="AD214" i="7"/>
  <c r="AD213" i="7"/>
  <c r="AD212" i="7"/>
  <c r="AD211" i="7"/>
  <c r="AD210" i="7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D197" i="7"/>
  <c r="AD196" i="7"/>
  <c r="AD195" i="7"/>
  <c r="AD194" i="7"/>
  <c r="AD193" i="7"/>
  <c r="AD192" i="7"/>
  <c r="AD191" i="7"/>
  <c r="AD190" i="7"/>
  <c r="AD189" i="7"/>
  <c r="AD188" i="7"/>
  <c r="AD187" i="7"/>
  <c r="AD186" i="7"/>
  <c r="AD185" i="7"/>
  <c r="AD184" i="7"/>
  <c r="AD183" i="7"/>
  <c r="AD182" i="7"/>
  <c r="AD181" i="7"/>
  <c r="AD180" i="7"/>
  <c r="AD179" i="7"/>
  <c r="AD178" i="7"/>
  <c r="AD177" i="7"/>
  <c r="AD176" i="7"/>
  <c r="AD175" i="7"/>
  <c r="AD174" i="7"/>
  <c r="AD173" i="7"/>
  <c r="AD172" i="7"/>
  <c r="AD171" i="7"/>
  <c r="AD170" i="7"/>
  <c r="AD169" i="7"/>
  <c r="AD168" i="7"/>
  <c r="AD167" i="7"/>
  <c r="AD166" i="7"/>
  <c r="AD165" i="7"/>
  <c r="AD164" i="7"/>
  <c r="AD163" i="7"/>
  <c r="AD162" i="7"/>
  <c r="AD161" i="7"/>
  <c r="AD160" i="7"/>
  <c r="AD159" i="7"/>
  <c r="AD158" i="7"/>
  <c r="AD157" i="7"/>
  <c r="AD156" i="7"/>
  <c r="AD155" i="7"/>
  <c r="AD154" i="7"/>
  <c r="AD153" i="7"/>
  <c r="AD152" i="7"/>
  <c r="AD151" i="7"/>
  <c r="AD150" i="7"/>
  <c r="AD149" i="7"/>
  <c r="AD148" i="7"/>
  <c r="AD147" i="7"/>
  <c r="AD146" i="7"/>
  <c r="AD145" i="7"/>
  <c r="AD144" i="7"/>
  <c r="AD143" i="7"/>
  <c r="AD142" i="7"/>
  <c r="AD141" i="7"/>
  <c r="AD140" i="7"/>
  <c r="AD139" i="7"/>
  <c r="AD138" i="7"/>
  <c r="AD137" i="7"/>
  <c r="AD136" i="7"/>
  <c r="AD135" i="7"/>
  <c r="AD134" i="7"/>
  <c r="AD133" i="7"/>
  <c r="AD132" i="7"/>
  <c r="AD131" i="7"/>
  <c r="AD130" i="7"/>
  <c r="AD129" i="7"/>
  <c r="AD128" i="7"/>
  <c r="AD127" i="7"/>
  <c r="AD126" i="7"/>
  <c r="AD125" i="7"/>
  <c r="AD124" i="7"/>
  <c r="AD123" i="7"/>
  <c r="AD122" i="7"/>
  <c r="AD121" i="7"/>
  <c r="AD120" i="7"/>
  <c r="AD119" i="7"/>
  <c r="AD118" i="7"/>
  <c r="AD117" i="7"/>
  <c r="AD116" i="7"/>
  <c r="AD115" i="7"/>
  <c r="AD114" i="7"/>
  <c r="AD113" i="7"/>
  <c r="AD112" i="7"/>
  <c r="AD111" i="7"/>
  <c r="AD110" i="7"/>
  <c r="AD109" i="7"/>
  <c r="AD108" i="7"/>
  <c r="AD107" i="7"/>
  <c r="AD106" i="7"/>
  <c r="AD105" i="7"/>
  <c r="AD104" i="7"/>
  <c r="AD103" i="7"/>
  <c r="AD102" i="7"/>
  <c r="AD101" i="7"/>
  <c r="AD100" i="7"/>
  <c r="AD99" i="7"/>
  <c r="AD98" i="7"/>
  <c r="AD97" i="7"/>
  <c r="AD96" i="7"/>
  <c r="AD95" i="7"/>
  <c r="AD94" i="7"/>
  <c r="AD93" i="7"/>
  <c r="AD92" i="7"/>
  <c r="AD91" i="7"/>
  <c r="AD90" i="7"/>
  <c r="AD89" i="7"/>
  <c r="AD88" i="7"/>
  <c r="AD87" i="7"/>
  <c r="AD86" i="7"/>
  <c r="AD85" i="7"/>
  <c r="AD84" i="7"/>
  <c r="AD83" i="7"/>
  <c r="AD82" i="7"/>
  <c r="AD81" i="7"/>
  <c r="AD80" i="7"/>
  <c r="AD79" i="7"/>
  <c r="AD78" i="7"/>
  <c r="AD77" i="7"/>
  <c r="AD76" i="7"/>
  <c r="AD75" i="7"/>
  <c r="AD74" i="7"/>
  <c r="AD73" i="7"/>
  <c r="AD72" i="7"/>
  <c r="AD71" i="7"/>
  <c r="AD70" i="7"/>
  <c r="AD69" i="7"/>
  <c r="AD68" i="7"/>
  <c r="AD67" i="7"/>
  <c r="AD66" i="7"/>
  <c r="AD65" i="7"/>
  <c r="AD64" i="7"/>
  <c r="AD63" i="7"/>
  <c r="AD62" i="7"/>
  <c r="AD61" i="7"/>
  <c r="AD60" i="7"/>
  <c r="AD59" i="7"/>
  <c r="AD58" i="7"/>
  <c r="AD57" i="7"/>
  <c r="AD56" i="7"/>
  <c r="AD55" i="7"/>
  <c r="AD54" i="7"/>
  <c r="AD53" i="7"/>
  <c r="AD52" i="7"/>
  <c r="AD51" i="7"/>
  <c r="AD50" i="7"/>
  <c r="AD49" i="7"/>
  <c r="AD48" i="7"/>
  <c r="AD47" i="7"/>
  <c r="AD46" i="7"/>
  <c r="AD45" i="7"/>
  <c r="AD44" i="7"/>
  <c r="AD43" i="7"/>
  <c r="AD42" i="7"/>
  <c r="AD41" i="7"/>
  <c r="AD40" i="7"/>
  <c r="AD39" i="7"/>
  <c r="AD38" i="7"/>
  <c r="AD37" i="7"/>
  <c r="AD36" i="7"/>
  <c r="AD35" i="7"/>
  <c r="AD34" i="7"/>
  <c r="AD33" i="7"/>
  <c r="AD32" i="7"/>
  <c r="AD31" i="7"/>
  <c r="AD30" i="7"/>
  <c r="AD29" i="7"/>
  <c r="AD28" i="7"/>
  <c r="AD27" i="7"/>
  <c r="AD26" i="7"/>
  <c r="AD25" i="7"/>
  <c r="AD24" i="7"/>
  <c r="AD23" i="7"/>
  <c r="AD22" i="7"/>
  <c r="AD21" i="7"/>
  <c r="AD20" i="7"/>
  <c r="AD19" i="7"/>
  <c r="AD18" i="7"/>
  <c r="AD17" i="7"/>
  <c r="AD16" i="7"/>
  <c r="AD15" i="7"/>
  <c r="AD14" i="7"/>
  <c r="AD13" i="7"/>
  <c r="AD12" i="7"/>
  <c r="AD11" i="7"/>
  <c r="AD10" i="7"/>
  <c r="AD9" i="7"/>
  <c r="AD8" i="7"/>
  <c r="AD7" i="7"/>
  <c r="AD6" i="7"/>
  <c r="AD5" i="7"/>
  <c r="AD4" i="7"/>
  <c r="AD3" i="7"/>
  <c r="AD2" i="7"/>
  <c r="AD366" i="6"/>
  <c r="AD365" i="6"/>
  <c r="AD364" i="6"/>
  <c r="AD363" i="6"/>
  <c r="AD362" i="6"/>
  <c r="AD361" i="6"/>
  <c r="AD360" i="6"/>
  <c r="AD359" i="6"/>
  <c r="AD358" i="6"/>
  <c r="AD357" i="6"/>
  <c r="AD356" i="6"/>
  <c r="AD355" i="6"/>
  <c r="AD354" i="6"/>
  <c r="AD353" i="6"/>
  <c r="AD352" i="6"/>
  <c r="AD351" i="6"/>
  <c r="AD350" i="6"/>
  <c r="AD349" i="6"/>
  <c r="AD348" i="6"/>
  <c r="AD347" i="6"/>
  <c r="AD346" i="6"/>
  <c r="AD345" i="6"/>
  <c r="AD344" i="6"/>
  <c r="AD343" i="6"/>
  <c r="AD342" i="6"/>
  <c r="AD341" i="6"/>
  <c r="AD340" i="6"/>
  <c r="AD339" i="6"/>
  <c r="AD338" i="6"/>
  <c r="AD337" i="6"/>
  <c r="AD336" i="6"/>
  <c r="AD335" i="6"/>
  <c r="AD334" i="6"/>
  <c r="AD333" i="6"/>
  <c r="AD332" i="6"/>
  <c r="AD331" i="6"/>
  <c r="AD330" i="6"/>
  <c r="AD329" i="6"/>
  <c r="AD328" i="6"/>
  <c r="AD327" i="6"/>
  <c r="AD326" i="6"/>
  <c r="AD325" i="6"/>
  <c r="AD324" i="6"/>
  <c r="AD323" i="6"/>
  <c r="AD322" i="6"/>
  <c r="AD321" i="6"/>
  <c r="AD320" i="6"/>
  <c r="AD319" i="6"/>
  <c r="AD318" i="6"/>
  <c r="AD317" i="6"/>
  <c r="AD316" i="6"/>
  <c r="AD315" i="6"/>
  <c r="AD314" i="6"/>
  <c r="AD313" i="6"/>
  <c r="AD312" i="6"/>
  <c r="AD311" i="6"/>
  <c r="AD310" i="6"/>
  <c r="AD309" i="6"/>
  <c r="AD308" i="6"/>
  <c r="AD307" i="6"/>
  <c r="AD306" i="6"/>
  <c r="AD305" i="6"/>
  <c r="AD304" i="6"/>
  <c r="AD303" i="6"/>
  <c r="AD302" i="6"/>
  <c r="AD301" i="6"/>
  <c r="AD300" i="6"/>
  <c r="AD299" i="6"/>
  <c r="AD298" i="6"/>
  <c r="AD297" i="6"/>
  <c r="AD296" i="6"/>
  <c r="AD295" i="6"/>
  <c r="AD294" i="6"/>
  <c r="AD293" i="6"/>
  <c r="AD292" i="6"/>
  <c r="AD291" i="6"/>
  <c r="AD290" i="6"/>
  <c r="AD289" i="6"/>
  <c r="AD288" i="6"/>
  <c r="AD287" i="6"/>
  <c r="AD286" i="6"/>
  <c r="AD285" i="6"/>
  <c r="AD284" i="6"/>
  <c r="AD283" i="6"/>
  <c r="AD282" i="6"/>
  <c r="AD281" i="6"/>
  <c r="AD280" i="6"/>
  <c r="AD279" i="6"/>
  <c r="AD278" i="6"/>
  <c r="AD277" i="6"/>
  <c r="AD276" i="6"/>
  <c r="AD275" i="6"/>
  <c r="AD274" i="6"/>
  <c r="AD273" i="6"/>
  <c r="AD272" i="6"/>
  <c r="AD271" i="6"/>
  <c r="AD270" i="6"/>
  <c r="AD269" i="6"/>
  <c r="AD268" i="6"/>
  <c r="AD267" i="6"/>
  <c r="AD266" i="6"/>
  <c r="AD265" i="6"/>
  <c r="AD264" i="6"/>
  <c r="AD263" i="6"/>
  <c r="AD262" i="6"/>
  <c r="AD261" i="6"/>
  <c r="AD260" i="6"/>
  <c r="AD259" i="6"/>
  <c r="AD258" i="6"/>
  <c r="AD257" i="6"/>
  <c r="AD256" i="6"/>
  <c r="AD255" i="6"/>
  <c r="AD254" i="6"/>
  <c r="AD253" i="6"/>
  <c r="AD252" i="6"/>
  <c r="AD251" i="6"/>
  <c r="AD250" i="6"/>
  <c r="AD249" i="6"/>
  <c r="AD248" i="6"/>
  <c r="AD247" i="6"/>
  <c r="AD246" i="6"/>
  <c r="AD245" i="6"/>
  <c r="AD244" i="6"/>
  <c r="AD243" i="6"/>
  <c r="AD242" i="6"/>
  <c r="AD241" i="6"/>
  <c r="AD240" i="6"/>
  <c r="AD239" i="6"/>
  <c r="AD238" i="6"/>
  <c r="AD237" i="6"/>
  <c r="AD236" i="6"/>
  <c r="AD235" i="6"/>
  <c r="AD234" i="6"/>
  <c r="AD233" i="6"/>
  <c r="AD232" i="6"/>
  <c r="AD231" i="6"/>
  <c r="AD230" i="6"/>
  <c r="AD229" i="6"/>
  <c r="AD228" i="6"/>
  <c r="AD227" i="6"/>
  <c r="AD226" i="6"/>
  <c r="AD225" i="6"/>
  <c r="AD224" i="6"/>
  <c r="AD223" i="6"/>
  <c r="AD222" i="6"/>
  <c r="AD221" i="6"/>
  <c r="AD220" i="6"/>
  <c r="AD219" i="6"/>
  <c r="AD218" i="6"/>
  <c r="AD217" i="6"/>
  <c r="AD216" i="6"/>
  <c r="AD215" i="6"/>
  <c r="AD214" i="6"/>
  <c r="AD213" i="6"/>
  <c r="AD212" i="6"/>
  <c r="AD211" i="6"/>
  <c r="AD210" i="6"/>
  <c r="AD209" i="6"/>
  <c r="AD208" i="6"/>
  <c r="AD207" i="6"/>
  <c r="AD206" i="6"/>
  <c r="AD205" i="6"/>
  <c r="AD204" i="6"/>
  <c r="AD203" i="6"/>
  <c r="AD202" i="6"/>
  <c r="AD201" i="6"/>
  <c r="AD200" i="6"/>
  <c r="AD199" i="6"/>
  <c r="AD198" i="6"/>
  <c r="AD197" i="6"/>
  <c r="AD196" i="6"/>
  <c r="AD195" i="6"/>
  <c r="AD194" i="6"/>
  <c r="AD193" i="6"/>
  <c r="AD192" i="6"/>
  <c r="AD191" i="6"/>
  <c r="AD190" i="6"/>
  <c r="AD189" i="6"/>
  <c r="AD188" i="6"/>
  <c r="AD187" i="6"/>
  <c r="AD186" i="6"/>
  <c r="AD185" i="6"/>
  <c r="AD184" i="6"/>
  <c r="AD183" i="6"/>
  <c r="AD182" i="6"/>
  <c r="AD181" i="6"/>
  <c r="AD180" i="6"/>
  <c r="AD179" i="6"/>
  <c r="AD178" i="6"/>
  <c r="AD177" i="6"/>
  <c r="AD176" i="6"/>
  <c r="AD175" i="6"/>
  <c r="AD174" i="6"/>
  <c r="AD173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D149" i="6"/>
  <c r="AD148" i="6"/>
  <c r="AD147" i="6"/>
  <c r="AD146" i="6"/>
  <c r="AD145" i="6"/>
  <c r="AD144" i="6"/>
  <c r="AD143" i="6"/>
  <c r="AD142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D113" i="6"/>
  <c r="AD112" i="6"/>
  <c r="AD111" i="6"/>
  <c r="AD110" i="6"/>
  <c r="AD109" i="6"/>
  <c r="AD108" i="6"/>
  <c r="AD107" i="6"/>
  <c r="AD106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D77" i="6"/>
  <c r="AD76" i="6"/>
  <c r="AD75" i="6"/>
  <c r="AD74" i="6"/>
  <c r="AD73" i="6"/>
  <c r="AD72" i="6"/>
  <c r="AD71" i="6"/>
  <c r="AD70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AD4" i="6"/>
  <c r="AD3" i="6"/>
  <c r="AD2" i="6"/>
  <c r="AD367" i="5"/>
  <c r="AD366" i="5"/>
  <c r="AD365" i="5"/>
  <c r="AD364" i="5"/>
  <c r="AD363" i="5"/>
  <c r="AD362" i="5"/>
  <c r="AD361" i="5"/>
  <c r="AD360" i="5"/>
  <c r="AD359" i="5"/>
  <c r="AD358" i="5"/>
  <c r="AD357" i="5"/>
  <c r="AD356" i="5"/>
  <c r="AD355" i="5"/>
  <c r="AD354" i="5"/>
  <c r="AD353" i="5"/>
  <c r="AD352" i="5"/>
  <c r="AD351" i="5"/>
  <c r="AD350" i="5"/>
  <c r="AD349" i="5"/>
  <c r="AD348" i="5"/>
  <c r="AD347" i="5"/>
  <c r="AD346" i="5"/>
  <c r="AD345" i="5"/>
  <c r="AD344" i="5"/>
  <c r="AD343" i="5"/>
  <c r="AD342" i="5"/>
  <c r="AD341" i="5"/>
  <c r="AD340" i="5"/>
  <c r="AD339" i="5"/>
  <c r="AD338" i="5"/>
  <c r="AD337" i="5"/>
  <c r="AD336" i="5"/>
  <c r="AD335" i="5"/>
  <c r="AD334" i="5"/>
  <c r="AD333" i="5"/>
  <c r="AD332" i="5"/>
  <c r="AD331" i="5"/>
  <c r="AD330" i="5"/>
  <c r="AD329" i="5"/>
  <c r="AD328" i="5"/>
  <c r="AD327" i="5"/>
  <c r="AD326" i="5"/>
  <c r="AD325" i="5"/>
  <c r="AD324" i="5"/>
  <c r="AD323" i="5"/>
  <c r="AD322" i="5"/>
  <c r="AD321" i="5"/>
  <c r="AD320" i="5"/>
  <c r="AD319" i="5"/>
  <c r="AD318" i="5"/>
  <c r="AD317" i="5"/>
  <c r="AD316" i="5"/>
  <c r="AD315" i="5"/>
  <c r="AD314" i="5"/>
  <c r="AD313" i="5"/>
  <c r="AD312" i="5"/>
  <c r="AD311" i="5"/>
  <c r="AD310" i="5"/>
  <c r="AD309" i="5"/>
  <c r="AD308" i="5"/>
  <c r="AD307" i="5"/>
  <c r="AD306" i="5"/>
  <c r="AD305" i="5"/>
  <c r="AD304" i="5"/>
  <c r="AD303" i="5"/>
  <c r="AD302" i="5"/>
  <c r="AD301" i="5"/>
  <c r="AD300" i="5"/>
  <c r="AD299" i="5"/>
  <c r="AD298" i="5"/>
  <c r="AD297" i="5"/>
  <c r="AD296" i="5"/>
  <c r="AD295" i="5"/>
  <c r="AD294" i="5"/>
  <c r="AD293" i="5"/>
  <c r="AD292" i="5"/>
  <c r="AD291" i="5"/>
  <c r="AD290" i="5"/>
  <c r="AD289" i="5"/>
  <c r="AD288" i="5"/>
  <c r="AD287" i="5"/>
  <c r="AD286" i="5"/>
  <c r="AD285" i="5"/>
  <c r="AD284" i="5"/>
  <c r="AD283" i="5"/>
  <c r="AD282" i="5"/>
  <c r="AD281" i="5"/>
  <c r="AD280" i="5"/>
  <c r="AD279" i="5"/>
  <c r="AD278" i="5"/>
  <c r="AD277" i="5"/>
  <c r="AD276" i="5"/>
  <c r="AD275" i="5"/>
  <c r="AD274" i="5"/>
  <c r="AD273" i="5"/>
  <c r="AD272" i="5"/>
  <c r="AD271" i="5"/>
  <c r="AD270" i="5"/>
  <c r="AD269" i="5"/>
  <c r="AD268" i="5"/>
  <c r="AD267" i="5"/>
  <c r="AD266" i="5"/>
  <c r="AD265" i="5"/>
  <c r="AD264" i="5"/>
  <c r="AD263" i="5"/>
  <c r="AD262" i="5"/>
  <c r="AD261" i="5"/>
  <c r="AD260" i="5"/>
  <c r="AD259" i="5"/>
  <c r="AD258" i="5"/>
  <c r="AD257" i="5"/>
  <c r="AD256" i="5"/>
  <c r="AD255" i="5"/>
  <c r="AD254" i="5"/>
  <c r="AD253" i="5"/>
  <c r="AD252" i="5"/>
  <c r="AD251" i="5"/>
  <c r="AD250" i="5"/>
  <c r="AD249" i="5"/>
  <c r="AD248" i="5"/>
  <c r="AD247" i="5"/>
  <c r="AD246" i="5"/>
  <c r="AD245" i="5"/>
  <c r="AD244" i="5"/>
  <c r="AD243" i="5"/>
  <c r="AD242" i="5"/>
  <c r="AD241" i="5"/>
  <c r="AD240" i="5"/>
  <c r="AD239" i="5"/>
  <c r="AD238" i="5"/>
  <c r="AD237" i="5"/>
  <c r="AD236" i="5"/>
  <c r="AD235" i="5"/>
  <c r="AD234" i="5"/>
  <c r="AD233" i="5"/>
  <c r="AD232" i="5"/>
  <c r="AD231" i="5"/>
  <c r="AD230" i="5"/>
  <c r="AD229" i="5"/>
  <c r="AD228" i="5"/>
  <c r="AD227" i="5"/>
  <c r="AD226" i="5"/>
  <c r="AD225" i="5"/>
  <c r="AD224" i="5"/>
  <c r="AD223" i="5"/>
  <c r="AD222" i="5"/>
  <c r="AD221" i="5"/>
  <c r="AD220" i="5"/>
  <c r="AD219" i="5"/>
  <c r="AD218" i="5"/>
  <c r="AD217" i="5"/>
  <c r="AD216" i="5"/>
  <c r="AD215" i="5"/>
  <c r="AD214" i="5"/>
  <c r="AD213" i="5"/>
  <c r="AD212" i="5"/>
  <c r="AD211" i="5"/>
  <c r="AD210" i="5"/>
  <c r="AD209" i="5"/>
  <c r="AD208" i="5"/>
  <c r="AD207" i="5"/>
  <c r="AD206" i="5"/>
  <c r="AD205" i="5"/>
  <c r="AD204" i="5"/>
  <c r="AD203" i="5"/>
  <c r="AD202" i="5"/>
  <c r="AD201" i="5"/>
  <c r="AD200" i="5"/>
  <c r="AD199" i="5"/>
  <c r="AD198" i="5"/>
  <c r="AD197" i="5"/>
  <c r="AD196" i="5"/>
  <c r="AD195" i="5"/>
  <c r="AD194" i="5"/>
  <c r="AD193" i="5"/>
  <c r="AD192" i="5"/>
  <c r="AD191" i="5"/>
  <c r="AD190" i="5"/>
  <c r="AD189" i="5"/>
  <c r="AD188" i="5"/>
  <c r="AD187" i="5"/>
  <c r="AD186" i="5"/>
  <c r="AD185" i="5"/>
  <c r="AD184" i="5"/>
  <c r="AD183" i="5"/>
  <c r="AD182" i="5"/>
  <c r="AD181" i="5"/>
  <c r="AD180" i="5"/>
  <c r="AD179" i="5"/>
  <c r="AD178" i="5"/>
  <c r="AD177" i="5"/>
  <c r="AD176" i="5"/>
  <c r="AD175" i="5"/>
  <c r="AD174" i="5"/>
  <c r="AD173" i="5"/>
  <c r="AD172" i="5"/>
  <c r="AD171" i="5"/>
  <c r="AD170" i="5"/>
  <c r="AD169" i="5"/>
  <c r="AD168" i="5"/>
  <c r="AD167" i="5"/>
  <c r="AD166" i="5"/>
  <c r="AD165" i="5"/>
  <c r="AD164" i="5"/>
  <c r="AD163" i="5"/>
  <c r="AD162" i="5"/>
  <c r="AD161" i="5"/>
  <c r="AD160" i="5"/>
  <c r="AD159" i="5"/>
  <c r="AD158" i="5"/>
  <c r="AD157" i="5"/>
  <c r="AD156" i="5"/>
  <c r="AD155" i="5"/>
  <c r="AD154" i="5"/>
  <c r="AD153" i="5"/>
  <c r="AD152" i="5"/>
  <c r="AD151" i="5"/>
  <c r="AD150" i="5"/>
  <c r="AD149" i="5"/>
  <c r="AD148" i="5"/>
  <c r="AD147" i="5"/>
  <c r="AD146" i="5"/>
  <c r="AD145" i="5"/>
  <c r="AD144" i="5"/>
  <c r="AD143" i="5"/>
  <c r="AD142" i="5"/>
  <c r="AD141" i="5"/>
  <c r="AD140" i="5"/>
  <c r="AD139" i="5"/>
  <c r="AD138" i="5"/>
  <c r="AD137" i="5"/>
  <c r="AD136" i="5"/>
  <c r="AD135" i="5"/>
  <c r="AD134" i="5"/>
  <c r="AD133" i="5"/>
  <c r="AD132" i="5"/>
  <c r="AD131" i="5"/>
  <c r="AD130" i="5"/>
  <c r="AD129" i="5"/>
  <c r="AD128" i="5"/>
  <c r="AD127" i="5"/>
  <c r="AD126" i="5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D113" i="5"/>
  <c r="AD112" i="5"/>
  <c r="AD111" i="5"/>
  <c r="AD110" i="5"/>
  <c r="AD109" i="5"/>
  <c r="AD108" i="5"/>
  <c r="AD107" i="5"/>
  <c r="AD106" i="5"/>
  <c r="AD105" i="5"/>
  <c r="AD104" i="5"/>
  <c r="AD103" i="5"/>
  <c r="AD102" i="5"/>
  <c r="AD101" i="5"/>
  <c r="AD100" i="5"/>
  <c r="AD99" i="5"/>
  <c r="AD98" i="5"/>
  <c r="AD97" i="5"/>
  <c r="AD96" i="5"/>
  <c r="AD95" i="5"/>
  <c r="AD94" i="5"/>
  <c r="AD93" i="5"/>
  <c r="AD92" i="5"/>
  <c r="AD91" i="5"/>
  <c r="AD90" i="5"/>
  <c r="AD89" i="5"/>
  <c r="AD88" i="5"/>
  <c r="AD87" i="5"/>
  <c r="AD86" i="5"/>
  <c r="AD85" i="5"/>
  <c r="AD84" i="5"/>
  <c r="AD83" i="5"/>
  <c r="AD82" i="5"/>
  <c r="AD81" i="5"/>
  <c r="AD80" i="5"/>
  <c r="AD79" i="5"/>
  <c r="AD78" i="5"/>
  <c r="AD77" i="5"/>
  <c r="AD76" i="5"/>
  <c r="AD75" i="5"/>
  <c r="AD74" i="5"/>
  <c r="AD73" i="5"/>
  <c r="AD72" i="5"/>
  <c r="AD71" i="5"/>
  <c r="AD70" i="5"/>
  <c r="AD69" i="5"/>
  <c r="AD68" i="5"/>
  <c r="AD67" i="5"/>
  <c r="AD66" i="5"/>
  <c r="AD65" i="5"/>
  <c r="AD64" i="5"/>
  <c r="AD63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2" i="5"/>
  <c r="AD41" i="5"/>
  <c r="AD40" i="5"/>
  <c r="AD39" i="5"/>
  <c r="AD38" i="5"/>
  <c r="AD37" i="5"/>
  <c r="AD36" i="5"/>
  <c r="AD35" i="5"/>
  <c r="AD34" i="5"/>
  <c r="AD33" i="5"/>
  <c r="AD32" i="5"/>
  <c r="AD31" i="5"/>
  <c r="AD30" i="5"/>
  <c r="AD29" i="5"/>
  <c r="AD28" i="5"/>
  <c r="AD27" i="5"/>
  <c r="AD26" i="5"/>
  <c r="AD25" i="5"/>
  <c r="AD24" i="5"/>
  <c r="AD23" i="5"/>
  <c r="AD22" i="5"/>
  <c r="AD21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D5" i="5"/>
  <c r="AD4" i="5"/>
  <c r="AD3" i="5"/>
  <c r="AD2" i="5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D3" i="4"/>
  <c r="AD2" i="4"/>
  <c r="Z366" i="3"/>
  <c r="Z365" i="3"/>
  <c r="Z364" i="3"/>
  <c r="Z363" i="3"/>
  <c r="Z362" i="3"/>
  <c r="Z361" i="3"/>
  <c r="Z360" i="3"/>
  <c r="Z359" i="3"/>
  <c r="Z358" i="3"/>
  <c r="Z357" i="3"/>
  <c r="Z356" i="3"/>
  <c r="Z355" i="3"/>
  <c r="Z354" i="3"/>
  <c r="Z353" i="3"/>
  <c r="Z352" i="3"/>
  <c r="Z351" i="3"/>
  <c r="Z350" i="3"/>
  <c r="Z349" i="3"/>
  <c r="Z348" i="3"/>
  <c r="Z347" i="3"/>
  <c r="Z346" i="3"/>
  <c r="Z345" i="3"/>
  <c r="Z344" i="3"/>
  <c r="Z343" i="3"/>
  <c r="Z342" i="3"/>
  <c r="Z341" i="3"/>
  <c r="Z340" i="3"/>
  <c r="Z339" i="3"/>
  <c r="Z338" i="3"/>
  <c r="Z337" i="3"/>
  <c r="Z336" i="3"/>
  <c r="Z335" i="3"/>
  <c r="Z334" i="3"/>
  <c r="Z333" i="3"/>
  <c r="Z332" i="3"/>
  <c r="Z331" i="3"/>
  <c r="Z330" i="3"/>
  <c r="Z329" i="3"/>
  <c r="Z328" i="3"/>
  <c r="Z327" i="3"/>
  <c r="Z326" i="3"/>
  <c r="Z325" i="3"/>
  <c r="Z324" i="3"/>
  <c r="Z323" i="3"/>
  <c r="Z322" i="3"/>
  <c r="Z321" i="3"/>
  <c r="Z320" i="3"/>
  <c r="Z319" i="3"/>
  <c r="Z318" i="3"/>
  <c r="Z317" i="3"/>
  <c r="Z316" i="3"/>
  <c r="Z315" i="3"/>
  <c r="Z314" i="3"/>
  <c r="Z313" i="3"/>
  <c r="Z312" i="3"/>
  <c r="Z311" i="3"/>
  <c r="Z310" i="3"/>
  <c r="Z309" i="3"/>
  <c r="Z308" i="3"/>
  <c r="Z307" i="3"/>
  <c r="Z306" i="3"/>
  <c r="Z305" i="3"/>
  <c r="Z304" i="3"/>
  <c r="Z303" i="3"/>
  <c r="Z302" i="3"/>
  <c r="Z301" i="3"/>
  <c r="Z300" i="3"/>
  <c r="Z299" i="3"/>
  <c r="Z298" i="3"/>
  <c r="Z297" i="3"/>
  <c r="Z296" i="3"/>
  <c r="Z295" i="3"/>
  <c r="Z294" i="3"/>
  <c r="Z293" i="3"/>
  <c r="Z292" i="3"/>
  <c r="Z291" i="3"/>
  <c r="Z290" i="3"/>
  <c r="Z289" i="3"/>
  <c r="Z288" i="3"/>
  <c r="Z287" i="3"/>
  <c r="Z286" i="3"/>
  <c r="Z285" i="3"/>
  <c r="Z284" i="3"/>
  <c r="Z283" i="3"/>
  <c r="Z282" i="3"/>
  <c r="Z281" i="3"/>
  <c r="Z280" i="3"/>
  <c r="Z279" i="3"/>
  <c r="Z278" i="3"/>
  <c r="Z277" i="3"/>
  <c r="Z276" i="3"/>
  <c r="Z275" i="3"/>
  <c r="Z274" i="3"/>
  <c r="Z273" i="3"/>
  <c r="Z272" i="3"/>
  <c r="Z271" i="3"/>
  <c r="Z270" i="3"/>
  <c r="Z269" i="3"/>
  <c r="Z268" i="3"/>
  <c r="Z267" i="3"/>
  <c r="Z266" i="3"/>
  <c r="Z265" i="3"/>
  <c r="Z264" i="3"/>
  <c r="Z263" i="3"/>
  <c r="Z262" i="3"/>
  <c r="Z261" i="3"/>
  <c r="Z260" i="3"/>
  <c r="Z259" i="3"/>
  <c r="Z258" i="3"/>
  <c r="Z257" i="3"/>
  <c r="Z256" i="3"/>
  <c r="Z255" i="3"/>
  <c r="Z254" i="3"/>
  <c r="Z253" i="3"/>
  <c r="Z252" i="3"/>
  <c r="Z251" i="3"/>
  <c r="Z250" i="3"/>
  <c r="Z249" i="3"/>
  <c r="Z248" i="3"/>
  <c r="Z247" i="3"/>
  <c r="Z246" i="3"/>
  <c r="Z245" i="3"/>
  <c r="Z244" i="3"/>
  <c r="Z243" i="3"/>
  <c r="Z242" i="3"/>
  <c r="Z241" i="3"/>
  <c r="Z240" i="3"/>
  <c r="Z239" i="3"/>
  <c r="Z238" i="3"/>
  <c r="Z237" i="3"/>
  <c r="Z236" i="3"/>
  <c r="Z235" i="3"/>
  <c r="Z234" i="3"/>
  <c r="Z233" i="3"/>
  <c r="Z232" i="3"/>
  <c r="Z231" i="3"/>
  <c r="Z230" i="3"/>
  <c r="Z229" i="3"/>
  <c r="Z228" i="3"/>
  <c r="Z227" i="3"/>
  <c r="Z226" i="3"/>
  <c r="Z225" i="3"/>
  <c r="Z224" i="3"/>
  <c r="Z223" i="3"/>
  <c r="Z222" i="3"/>
  <c r="Z221" i="3"/>
  <c r="Z220" i="3"/>
  <c r="Z219" i="3"/>
  <c r="Z218" i="3"/>
  <c r="Z217" i="3"/>
  <c r="Z216" i="3"/>
  <c r="Z215" i="3"/>
  <c r="Z214" i="3"/>
  <c r="Z213" i="3"/>
  <c r="Z212" i="3"/>
  <c r="Z211" i="3"/>
  <c r="Z210" i="3"/>
  <c r="Z209" i="3"/>
  <c r="Z208" i="3"/>
  <c r="Z207" i="3"/>
  <c r="Z206" i="3"/>
  <c r="Z205" i="3"/>
  <c r="Z204" i="3"/>
  <c r="Z203" i="3"/>
  <c r="Z202" i="3"/>
  <c r="Z201" i="3"/>
  <c r="Z200" i="3"/>
  <c r="Z199" i="3"/>
  <c r="Z198" i="3"/>
  <c r="Z197" i="3"/>
  <c r="Z196" i="3"/>
  <c r="Z195" i="3"/>
  <c r="Z194" i="3"/>
  <c r="Z193" i="3"/>
  <c r="Z192" i="3"/>
  <c r="Z191" i="3"/>
  <c r="Z190" i="3"/>
  <c r="Z189" i="3"/>
  <c r="Z188" i="3"/>
  <c r="Z187" i="3"/>
  <c r="Z186" i="3"/>
  <c r="Z185" i="3"/>
  <c r="Z184" i="3"/>
  <c r="Z183" i="3"/>
  <c r="Z182" i="3"/>
  <c r="Z181" i="3"/>
  <c r="Z180" i="3"/>
  <c r="Z179" i="3"/>
  <c r="Z178" i="3"/>
  <c r="Z177" i="3"/>
  <c r="Z176" i="3"/>
  <c r="Z175" i="3"/>
  <c r="Z174" i="3"/>
  <c r="Z173" i="3"/>
  <c r="Z172" i="3"/>
  <c r="Z171" i="3"/>
  <c r="Z170" i="3"/>
  <c r="Z169" i="3"/>
  <c r="Z168" i="3"/>
  <c r="Z167" i="3"/>
  <c r="Z166" i="3"/>
  <c r="Z165" i="3"/>
  <c r="Z164" i="3"/>
  <c r="Z163" i="3"/>
  <c r="Z162" i="3"/>
  <c r="Z161" i="3"/>
  <c r="Z160" i="3"/>
  <c r="Z159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Z2" i="3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4" i="2"/>
  <c r="Z3" i="2"/>
  <c r="Z2" i="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2" i="1"/>
  <c r="X367" i="5"/>
  <c r="X2" i="5"/>
  <c r="X366" i="5"/>
  <c r="X365" i="5"/>
  <c r="X364" i="5"/>
  <c r="X363" i="5"/>
  <c r="X362" i="5"/>
  <c r="X361" i="5"/>
  <c r="X360" i="5"/>
  <c r="X359" i="5"/>
  <c r="X358" i="5"/>
  <c r="X357" i="5"/>
  <c r="X356" i="5"/>
  <c r="X355" i="5"/>
  <c r="X354" i="5"/>
  <c r="X353" i="5"/>
  <c r="X352" i="5"/>
  <c r="X351" i="5"/>
  <c r="X350" i="5"/>
  <c r="X349" i="5"/>
  <c r="X348" i="5"/>
  <c r="X347" i="5"/>
  <c r="X346" i="5"/>
  <c r="X345" i="5"/>
  <c r="X344" i="5"/>
  <c r="X343" i="5"/>
  <c r="X342" i="5"/>
  <c r="X341" i="5"/>
  <c r="X340" i="5"/>
  <c r="X339" i="5"/>
  <c r="X338" i="5"/>
  <c r="X337" i="5"/>
  <c r="X336" i="5"/>
  <c r="X335" i="5"/>
  <c r="X334" i="5"/>
  <c r="X333" i="5"/>
  <c r="X332" i="5"/>
  <c r="X331" i="5"/>
  <c r="X330" i="5"/>
  <c r="X329" i="5"/>
  <c r="X328" i="5"/>
  <c r="X327" i="5"/>
  <c r="X326" i="5"/>
  <c r="X325" i="5"/>
  <c r="X324" i="5"/>
  <c r="X323" i="5"/>
  <c r="X322" i="5"/>
  <c r="X321" i="5"/>
  <c r="X320" i="5"/>
  <c r="X319" i="5"/>
  <c r="X318" i="5"/>
  <c r="X317" i="5"/>
  <c r="X316" i="5"/>
  <c r="X315" i="5"/>
  <c r="X314" i="5"/>
  <c r="X313" i="5"/>
  <c r="X312" i="5"/>
  <c r="X311" i="5"/>
  <c r="X310" i="5"/>
  <c r="X309" i="5"/>
  <c r="X308" i="5"/>
  <c r="X307" i="5"/>
  <c r="X306" i="5"/>
  <c r="X305" i="5"/>
  <c r="X304" i="5"/>
  <c r="X303" i="5"/>
  <c r="X302" i="5"/>
  <c r="X301" i="5"/>
  <c r="X300" i="5"/>
  <c r="X299" i="5"/>
  <c r="X298" i="5"/>
  <c r="X297" i="5"/>
  <c r="X296" i="5"/>
  <c r="X295" i="5"/>
  <c r="X294" i="5"/>
  <c r="X293" i="5"/>
  <c r="X292" i="5"/>
  <c r="X291" i="5"/>
  <c r="X290" i="5"/>
  <c r="X289" i="5"/>
  <c r="X288" i="5"/>
  <c r="X287" i="5"/>
  <c r="X286" i="5"/>
  <c r="X285" i="5"/>
  <c r="X284" i="5"/>
  <c r="X283" i="5"/>
  <c r="X282" i="5"/>
  <c r="X281" i="5"/>
  <c r="X280" i="5"/>
  <c r="X279" i="5"/>
  <c r="X278" i="5"/>
  <c r="X277" i="5"/>
  <c r="X276" i="5"/>
  <c r="X275" i="5"/>
  <c r="X274" i="5"/>
  <c r="X273" i="5"/>
  <c r="X272" i="5"/>
  <c r="X271" i="5"/>
  <c r="X270" i="5"/>
  <c r="X269" i="5"/>
  <c r="X268" i="5"/>
  <c r="X267" i="5"/>
  <c r="X266" i="5"/>
  <c r="X265" i="5"/>
  <c r="X264" i="5"/>
  <c r="X263" i="5"/>
  <c r="X262" i="5"/>
  <c r="X261" i="5"/>
  <c r="X260" i="5"/>
  <c r="X259" i="5"/>
  <c r="X258" i="5"/>
  <c r="X257" i="5"/>
  <c r="X256" i="5"/>
  <c r="X255" i="5"/>
  <c r="X254" i="5"/>
  <c r="X253" i="5"/>
  <c r="X252" i="5"/>
  <c r="X251" i="5"/>
  <c r="X250" i="5"/>
  <c r="X249" i="5"/>
  <c r="X248" i="5"/>
  <c r="X247" i="5"/>
  <c r="X246" i="5"/>
  <c r="X245" i="5"/>
  <c r="X244" i="5"/>
  <c r="X243" i="5"/>
  <c r="X242" i="5"/>
  <c r="X241" i="5"/>
  <c r="X240" i="5"/>
  <c r="X239" i="5"/>
  <c r="X238" i="5"/>
  <c r="X237" i="5"/>
  <c r="X236" i="5"/>
  <c r="X235" i="5"/>
  <c r="X234" i="5"/>
  <c r="X233" i="5"/>
  <c r="X232" i="5"/>
  <c r="X231" i="5"/>
  <c r="X230" i="5"/>
  <c r="X229" i="5"/>
  <c r="X228" i="5"/>
  <c r="X227" i="5"/>
  <c r="X226" i="5"/>
  <c r="X225" i="5"/>
  <c r="X224" i="5"/>
  <c r="X223" i="5"/>
  <c r="X222" i="5"/>
  <c r="X221" i="5"/>
  <c r="X220" i="5"/>
  <c r="X219" i="5"/>
  <c r="X218" i="5"/>
  <c r="X217" i="5"/>
  <c r="X216" i="5"/>
  <c r="X215" i="5"/>
  <c r="X214" i="5"/>
  <c r="X213" i="5"/>
  <c r="X212" i="5"/>
  <c r="X211" i="5"/>
  <c r="X210" i="5"/>
  <c r="X209" i="5"/>
  <c r="X208" i="5"/>
  <c r="X207" i="5"/>
  <c r="X206" i="5"/>
  <c r="X205" i="5"/>
  <c r="X204" i="5"/>
  <c r="X203" i="5"/>
  <c r="X202" i="5"/>
  <c r="X201" i="5"/>
  <c r="X200" i="5"/>
  <c r="X199" i="5"/>
  <c r="X198" i="5"/>
  <c r="X197" i="5"/>
  <c r="X196" i="5"/>
  <c r="X195" i="5"/>
  <c r="X194" i="5"/>
  <c r="X193" i="5"/>
  <c r="X192" i="5"/>
  <c r="X191" i="5"/>
  <c r="X190" i="5"/>
  <c r="X189" i="5"/>
  <c r="X188" i="5"/>
  <c r="X187" i="5"/>
  <c r="X186" i="5"/>
  <c r="X185" i="5"/>
  <c r="X184" i="5"/>
  <c r="X183" i="5"/>
  <c r="X182" i="5"/>
  <c r="X181" i="5"/>
  <c r="X180" i="5"/>
  <c r="X179" i="5"/>
  <c r="X178" i="5"/>
  <c r="X177" i="5"/>
  <c r="X176" i="5"/>
  <c r="X175" i="5"/>
  <c r="X174" i="5"/>
  <c r="X173" i="5"/>
  <c r="X172" i="5"/>
  <c r="X171" i="5"/>
  <c r="X170" i="5"/>
  <c r="X169" i="5"/>
  <c r="X168" i="5"/>
  <c r="X167" i="5"/>
  <c r="X166" i="5"/>
  <c r="X165" i="5"/>
  <c r="X164" i="5"/>
  <c r="X163" i="5"/>
  <c r="X162" i="5"/>
  <c r="X161" i="5"/>
  <c r="X160" i="5"/>
  <c r="X159" i="5"/>
  <c r="X158" i="5"/>
  <c r="X157" i="5"/>
  <c r="X156" i="5"/>
  <c r="X155" i="5"/>
  <c r="X154" i="5"/>
  <c r="X153" i="5"/>
  <c r="X152" i="5"/>
  <c r="X151" i="5"/>
  <c r="X150" i="5"/>
  <c r="X149" i="5"/>
  <c r="X148" i="5"/>
  <c r="X147" i="5"/>
  <c r="X146" i="5"/>
  <c r="X145" i="5"/>
  <c r="X144" i="5"/>
  <c r="X143" i="5"/>
  <c r="X142" i="5"/>
  <c r="X141" i="5"/>
  <c r="X140" i="5"/>
  <c r="X139" i="5"/>
  <c r="X138" i="5"/>
  <c r="X137" i="5"/>
  <c r="X136" i="5"/>
  <c r="X135" i="5"/>
  <c r="X134" i="5"/>
  <c r="X133" i="5"/>
  <c r="X132" i="5"/>
  <c r="X131" i="5"/>
  <c r="X130" i="5"/>
  <c r="X129" i="5"/>
  <c r="X128" i="5"/>
  <c r="X127" i="5"/>
  <c r="X126" i="5"/>
  <c r="X125" i="5"/>
  <c r="X124" i="5"/>
  <c r="X123" i="5"/>
  <c r="X122" i="5"/>
  <c r="X121" i="5"/>
  <c r="X120" i="5"/>
  <c r="X119" i="5"/>
  <c r="X118" i="5"/>
  <c r="X117" i="5"/>
  <c r="X116" i="5"/>
  <c r="X115" i="5"/>
  <c r="X114" i="5"/>
  <c r="X113" i="5"/>
  <c r="X112" i="5"/>
  <c r="X111" i="5"/>
  <c r="X110" i="5"/>
  <c r="X109" i="5"/>
  <c r="X108" i="5"/>
  <c r="X107" i="5"/>
  <c r="X106" i="5"/>
  <c r="X105" i="5"/>
  <c r="X104" i="5"/>
  <c r="X103" i="5"/>
  <c r="X102" i="5"/>
  <c r="X101" i="5"/>
  <c r="X100" i="5"/>
  <c r="X99" i="5"/>
  <c r="X98" i="5"/>
  <c r="X97" i="5"/>
  <c r="X96" i="5"/>
  <c r="X95" i="5"/>
  <c r="X94" i="5"/>
  <c r="X93" i="5"/>
  <c r="X92" i="5"/>
  <c r="X91" i="5"/>
  <c r="X90" i="5"/>
  <c r="X89" i="5"/>
  <c r="X88" i="5"/>
  <c r="X87" i="5"/>
  <c r="X86" i="5"/>
  <c r="X85" i="5"/>
  <c r="X84" i="5"/>
  <c r="X83" i="5"/>
  <c r="X82" i="5"/>
  <c r="X81" i="5"/>
  <c r="X80" i="5"/>
  <c r="X79" i="5"/>
  <c r="X78" i="5"/>
  <c r="X77" i="5"/>
  <c r="X76" i="5"/>
  <c r="X75" i="5"/>
  <c r="X74" i="5"/>
  <c r="X73" i="5"/>
  <c r="X72" i="5"/>
  <c r="X71" i="5"/>
  <c r="X70" i="5"/>
  <c r="X69" i="5"/>
  <c r="X68" i="5"/>
  <c r="X67" i="5"/>
  <c r="X66" i="5"/>
  <c r="X65" i="5"/>
  <c r="X64" i="5"/>
  <c r="X63" i="5"/>
  <c r="X62" i="5"/>
  <c r="X61" i="5"/>
  <c r="X60" i="5"/>
  <c r="X59" i="5"/>
  <c r="X58" i="5"/>
  <c r="X57" i="5"/>
  <c r="X56" i="5"/>
  <c r="X55" i="5"/>
  <c r="X54" i="5"/>
  <c r="X53" i="5"/>
  <c r="X52" i="5"/>
  <c r="X51" i="5"/>
  <c r="X50" i="5"/>
  <c r="X49" i="5"/>
  <c r="X48" i="5"/>
  <c r="X47" i="5"/>
  <c r="X46" i="5"/>
  <c r="X45" i="5"/>
  <c r="X44" i="5"/>
  <c r="X43" i="5"/>
  <c r="X42" i="5"/>
  <c r="X41" i="5"/>
  <c r="X40" i="5"/>
  <c r="X39" i="5"/>
  <c r="X38" i="5"/>
  <c r="X37" i="5"/>
  <c r="X36" i="5"/>
  <c r="X35" i="5"/>
  <c r="X34" i="5"/>
  <c r="X33" i="5"/>
  <c r="X32" i="5"/>
  <c r="X31" i="5"/>
  <c r="X30" i="5"/>
  <c r="X29" i="5"/>
  <c r="X28" i="5"/>
  <c r="X27" i="5"/>
  <c r="X26" i="5"/>
  <c r="X25" i="5"/>
  <c r="X24" i="5"/>
  <c r="X23" i="5"/>
  <c r="X22" i="5"/>
  <c r="X21" i="5"/>
  <c r="X20" i="5"/>
  <c r="X19" i="5"/>
  <c r="X18" i="5"/>
  <c r="X17" i="5"/>
  <c r="X16" i="5"/>
  <c r="X15" i="5"/>
  <c r="X14" i="5"/>
  <c r="X13" i="5"/>
  <c r="X12" i="5"/>
  <c r="X11" i="5"/>
  <c r="X10" i="5"/>
  <c r="X9" i="5"/>
  <c r="X8" i="5"/>
  <c r="X7" i="5"/>
  <c r="X6" i="5"/>
  <c r="X5" i="5"/>
  <c r="X4" i="5"/>
  <c r="X3" i="5"/>
  <c r="X2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8" i="4"/>
  <c r="X267" i="4"/>
  <c r="X266" i="4"/>
  <c r="X265" i="4"/>
  <c r="X264" i="4"/>
  <c r="X263" i="4"/>
  <c r="X262" i="4"/>
  <c r="X261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5" i="4"/>
  <c r="X234" i="4"/>
  <c r="X233" i="4"/>
  <c r="X232" i="4"/>
  <c r="X231" i="4"/>
  <c r="X230" i="4"/>
  <c r="X229" i="4"/>
  <c r="X228" i="4"/>
  <c r="X227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X5" i="4"/>
  <c r="X4" i="4"/>
  <c r="X3" i="4"/>
  <c r="Y2" i="12"/>
  <c r="Y152" i="12"/>
  <c r="Y151" i="12"/>
  <c r="Y150" i="12"/>
  <c r="Y149" i="12"/>
  <c r="Y148" i="12"/>
  <c r="Y147" i="12"/>
  <c r="Y146" i="12"/>
  <c r="Y145" i="12"/>
  <c r="Y144" i="12"/>
  <c r="Y143" i="12"/>
  <c r="Y142" i="12"/>
  <c r="Y141" i="12"/>
  <c r="Y140" i="12"/>
  <c r="Y139" i="12"/>
  <c r="Y138" i="12"/>
  <c r="Y137" i="12"/>
  <c r="Y136" i="12"/>
  <c r="Y135" i="12"/>
  <c r="Y134" i="12"/>
  <c r="Y133" i="12"/>
  <c r="Y132" i="12"/>
  <c r="Y131" i="12"/>
  <c r="Y130" i="12"/>
  <c r="Y129" i="12"/>
  <c r="Y128" i="12"/>
  <c r="Y127" i="12"/>
  <c r="Y126" i="12"/>
  <c r="Y125" i="12"/>
  <c r="Y124" i="12"/>
  <c r="Y123" i="12"/>
  <c r="Y122" i="12"/>
  <c r="Y121" i="12"/>
  <c r="Y120" i="12"/>
  <c r="Y119" i="12"/>
  <c r="Y118" i="12"/>
  <c r="Y117" i="12"/>
  <c r="Y116" i="12"/>
  <c r="Y115" i="12"/>
  <c r="Y114" i="12"/>
  <c r="Y113" i="12"/>
  <c r="Y112" i="12"/>
  <c r="Y111" i="12"/>
  <c r="Y110" i="12"/>
  <c r="Y109" i="12"/>
  <c r="Y108" i="12"/>
  <c r="Y107" i="12"/>
  <c r="Y106" i="12"/>
  <c r="Y105" i="12"/>
  <c r="Y104" i="12"/>
  <c r="Y103" i="12"/>
  <c r="Y102" i="12"/>
  <c r="Y101" i="12"/>
  <c r="Y100" i="12"/>
  <c r="Y99" i="12"/>
  <c r="Y98" i="12"/>
  <c r="Y97" i="12"/>
  <c r="Y96" i="12"/>
  <c r="Y95" i="12"/>
  <c r="Y94" i="12"/>
  <c r="Y93" i="12"/>
  <c r="Y92" i="12"/>
  <c r="Y91" i="12"/>
  <c r="Y90" i="12"/>
  <c r="Y89" i="12"/>
  <c r="Y88" i="12"/>
  <c r="Y87" i="12"/>
  <c r="Y86" i="12"/>
  <c r="Y85" i="12"/>
  <c r="Y84" i="12"/>
  <c r="Y83" i="12"/>
  <c r="Y82" i="12"/>
  <c r="Y81" i="12"/>
  <c r="Y80" i="12"/>
  <c r="Y79" i="12"/>
  <c r="Y78" i="12"/>
  <c r="Y77" i="12"/>
  <c r="Y76" i="12"/>
  <c r="Y75" i="12"/>
  <c r="Y74" i="12"/>
  <c r="Y73" i="12"/>
  <c r="Y72" i="12"/>
  <c r="Y71" i="12"/>
  <c r="Y70" i="12"/>
  <c r="Y69" i="12"/>
  <c r="Y68" i="12"/>
  <c r="Y67" i="12"/>
  <c r="Y66" i="12"/>
  <c r="Y65" i="12"/>
  <c r="Y64" i="12"/>
  <c r="Y63" i="12"/>
  <c r="Y62" i="12"/>
  <c r="Y61" i="12"/>
  <c r="Y60" i="12"/>
  <c r="Y59" i="12"/>
  <c r="Y58" i="12"/>
  <c r="Y57" i="12"/>
  <c r="Y56" i="12"/>
  <c r="Y55" i="12"/>
  <c r="Y54" i="12"/>
  <c r="Y53" i="12"/>
  <c r="Y52" i="12"/>
  <c r="Y51" i="12"/>
  <c r="Y50" i="12"/>
  <c r="Y49" i="12"/>
  <c r="Y48" i="12"/>
  <c r="Y47" i="12"/>
  <c r="Y46" i="12"/>
  <c r="Y45" i="12"/>
  <c r="Y44" i="12"/>
  <c r="Y43" i="12"/>
  <c r="Y42" i="12"/>
  <c r="Y41" i="12"/>
  <c r="Y40" i="12"/>
  <c r="Y39" i="12"/>
  <c r="Y38" i="12"/>
  <c r="Y37" i="12"/>
  <c r="Y36" i="12"/>
  <c r="Y35" i="12"/>
  <c r="Y34" i="12"/>
  <c r="Y33" i="12"/>
  <c r="Y32" i="12"/>
  <c r="Y31" i="12"/>
  <c r="Y30" i="12"/>
  <c r="Y29" i="12"/>
  <c r="Y28" i="12"/>
  <c r="Y27" i="12"/>
  <c r="Y26" i="12"/>
  <c r="Y25" i="12"/>
  <c r="Y24" i="12"/>
  <c r="Y23" i="12"/>
  <c r="Y22" i="12"/>
  <c r="Y21" i="12"/>
  <c r="Y20" i="12"/>
  <c r="Y19" i="12"/>
  <c r="Y18" i="12"/>
  <c r="Y17" i="12"/>
  <c r="Y16" i="12"/>
  <c r="Y15" i="12"/>
  <c r="Y14" i="12"/>
  <c r="Y13" i="12"/>
  <c r="Y12" i="12"/>
  <c r="Y11" i="12"/>
  <c r="Y10" i="12"/>
  <c r="Y9" i="12"/>
  <c r="Y8" i="12"/>
  <c r="Y7" i="12"/>
  <c r="Y6" i="12"/>
  <c r="Y5" i="12"/>
  <c r="Y4" i="12"/>
  <c r="Y3" i="12"/>
  <c r="X367" i="11"/>
  <c r="X2" i="11"/>
  <c r="X366" i="11"/>
  <c r="X365" i="11"/>
  <c r="X364" i="11"/>
  <c r="X363" i="11"/>
  <c r="X362" i="11"/>
  <c r="X361" i="11"/>
  <c r="X360" i="11"/>
  <c r="X359" i="11"/>
  <c r="X358" i="11"/>
  <c r="X357" i="11"/>
  <c r="X356" i="11"/>
  <c r="X355" i="11"/>
  <c r="X354" i="11"/>
  <c r="X353" i="11"/>
  <c r="X352" i="11"/>
  <c r="X351" i="11"/>
  <c r="X350" i="11"/>
  <c r="X349" i="11"/>
  <c r="X348" i="11"/>
  <c r="X347" i="11"/>
  <c r="X346" i="11"/>
  <c r="X345" i="11"/>
  <c r="X344" i="11"/>
  <c r="X343" i="11"/>
  <c r="X342" i="11"/>
  <c r="X341" i="11"/>
  <c r="X340" i="11"/>
  <c r="X339" i="11"/>
  <c r="X338" i="11"/>
  <c r="X337" i="11"/>
  <c r="X336" i="11"/>
  <c r="X335" i="11"/>
  <c r="X334" i="11"/>
  <c r="X333" i="11"/>
  <c r="X332" i="11"/>
  <c r="X331" i="11"/>
  <c r="X330" i="11"/>
  <c r="X329" i="11"/>
  <c r="X328" i="11"/>
  <c r="X327" i="11"/>
  <c r="X326" i="11"/>
  <c r="X325" i="11"/>
  <c r="X324" i="11"/>
  <c r="X323" i="11"/>
  <c r="X322" i="11"/>
  <c r="X321" i="11"/>
  <c r="X320" i="11"/>
  <c r="X319" i="11"/>
  <c r="X318" i="11"/>
  <c r="X317" i="11"/>
  <c r="X316" i="11"/>
  <c r="X315" i="11"/>
  <c r="X314" i="11"/>
  <c r="X313" i="11"/>
  <c r="X312" i="11"/>
  <c r="X311" i="11"/>
  <c r="X310" i="11"/>
  <c r="X309" i="11"/>
  <c r="X308" i="11"/>
  <c r="X307" i="11"/>
  <c r="X306" i="11"/>
  <c r="X305" i="11"/>
  <c r="X304" i="11"/>
  <c r="X303" i="11"/>
  <c r="X302" i="11"/>
  <c r="X301" i="11"/>
  <c r="X300" i="11"/>
  <c r="X299" i="11"/>
  <c r="X298" i="11"/>
  <c r="X297" i="11"/>
  <c r="X296" i="11"/>
  <c r="X295" i="11"/>
  <c r="X294" i="11"/>
  <c r="X293" i="11"/>
  <c r="X292" i="11"/>
  <c r="X291" i="11"/>
  <c r="X290" i="11"/>
  <c r="X289" i="11"/>
  <c r="X288" i="11"/>
  <c r="X287" i="11"/>
  <c r="X286" i="11"/>
  <c r="X285" i="11"/>
  <c r="X284" i="11"/>
  <c r="X283" i="11"/>
  <c r="X282" i="11"/>
  <c r="X281" i="11"/>
  <c r="X280" i="11"/>
  <c r="X279" i="11"/>
  <c r="X278" i="11"/>
  <c r="X277" i="11"/>
  <c r="X276" i="11"/>
  <c r="X275" i="11"/>
  <c r="X274" i="11"/>
  <c r="X273" i="11"/>
  <c r="X272" i="11"/>
  <c r="X271" i="11"/>
  <c r="X270" i="11"/>
  <c r="X269" i="11"/>
  <c r="X268" i="11"/>
  <c r="X267" i="11"/>
  <c r="X266" i="11"/>
  <c r="X265" i="11"/>
  <c r="X264" i="11"/>
  <c r="X263" i="11"/>
  <c r="X262" i="11"/>
  <c r="X261" i="11"/>
  <c r="X260" i="11"/>
  <c r="X259" i="11"/>
  <c r="X258" i="11"/>
  <c r="X257" i="11"/>
  <c r="X256" i="11"/>
  <c r="X255" i="11"/>
  <c r="X254" i="11"/>
  <c r="X253" i="11"/>
  <c r="X252" i="11"/>
  <c r="X251" i="11"/>
  <c r="X250" i="11"/>
  <c r="X249" i="11"/>
  <c r="X248" i="11"/>
  <c r="X247" i="11"/>
  <c r="X246" i="11"/>
  <c r="X245" i="11"/>
  <c r="X244" i="11"/>
  <c r="X243" i="11"/>
  <c r="X242" i="11"/>
  <c r="X241" i="11"/>
  <c r="X240" i="11"/>
  <c r="X239" i="11"/>
  <c r="X238" i="11"/>
  <c r="X237" i="11"/>
  <c r="X236" i="11"/>
  <c r="X235" i="11"/>
  <c r="X234" i="11"/>
  <c r="X233" i="11"/>
  <c r="X232" i="11"/>
  <c r="X231" i="11"/>
  <c r="X230" i="11"/>
  <c r="X229" i="11"/>
  <c r="X228" i="11"/>
  <c r="X227" i="11"/>
  <c r="X226" i="11"/>
  <c r="X225" i="11"/>
  <c r="X224" i="11"/>
  <c r="X223" i="11"/>
  <c r="X222" i="11"/>
  <c r="X221" i="11"/>
  <c r="X220" i="11"/>
  <c r="X219" i="11"/>
  <c r="X218" i="11"/>
  <c r="X217" i="11"/>
  <c r="X216" i="11"/>
  <c r="X215" i="11"/>
  <c r="X214" i="11"/>
  <c r="X213" i="11"/>
  <c r="X212" i="11"/>
  <c r="X211" i="11"/>
  <c r="X210" i="11"/>
  <c r="X209" i="11"/>
  <c r="X208" i="11"/>
  <c r="X207" i="11"/>
  <c r="X206" i="11"/>
  <c r="X205" i="11"/>
  <c r="X204" i="11"/>
  <c r="X203" i="11"/>
  <c r="X202" i="11"/>
  <c r="X201" i="11"/>
  <c r="X200" i="11"/>
  <c r="X199" i="11"/>
  <c r="X198" i="11"/>
  <c r="X197" i="11"/>
  <c r="X196" i="11"/>
  <c r="X195" i="11"/>
  <c r="X194" i="11"/>
  <c r="X193" i="11"/>
  <c r="X192" i="11"/>
  <c r="X191" i="11"/>
  <c r="X190" i="11"/>
  <c r="X189" i="11"/>
  <c r="X188" i="11"/>
  <c r="X187" i="11"/>
  <c r="X186" i="11"/>
  <c r="X185" i="11"/>
  <c r="X184" i="11"/>
  <c r="X183" i="11"/>
  <c r="X182" i="11"/>
  <c r="X181" i="11"/>
  <c r="X180" i="11"/>
  <c r="X179" i="11"/>
  <c r="X178" i="11"/>
  <c r="X177" i="11"/>
  <c r="X176" i="11"/>
  <c r="X175" i="11"/>
  <c r="X174" i="11"/>
  <c r="X173" i="11"/>
  <c r="X172" i="11"/>
  <c r="X171" i="11"/>
  <c r="X170" i="11"/>
  <c r="X169" i="11"/>
  <c r="X168" i="11"/>
  <c r="X167" i="11"/>
  <c r="X166" i="11"/>
  <c r="X165" i="11"/>
  <c r="X164" i="11"/>
  <c r="X163" i="11"/>
  <c r="X162" i="11"/>
  <c r="X161" i="11"/>
  <c r="X160" i="11"/>
  <c r="X159" i="11"/>
  <c r="X158" i="11"/>
  <c r="X157" i="11"/>
  <c r="X156" i="11"/>
  <c r="X155" i="11"/>
  <c r="X154" i="11"/>
  <c r="X153" i="11"/>
  <c r="X152" i="11"/>
  <c r="X151" i="11"/>
  <c r="X150" i="11"/>
  <c r="X149" i="11"/>
  <c r="X148" i="11"/>
  <c r="X147" i="11"/>
  <c r="X146" i="11"/>
  <c r="X145" i="11"/>
  <c r="X144" i="11"/>
  <c r="X143" i="11"/>
  <c r="X142" i="11"/>
  <c r="X141" i="11"/>
  <c r="X140" i="11"/>
  <c r="X139" i="11"/>
  <c r="X138" i="11"/>
  <c r="X137" i="11"/>
  <c r="X136" i="11"/>
  <c r="X135" i="11"/>
  <c r="X134" i="11"/>
  <c r="X133" i="11"/>
  <c r="X132" i="11"/>
  <c r="X131" i="11"/>
  <c r="X130" i="11"/>
  <c r="X129" i="11"/>
  <c r="X128" i="11"/>
  <c r="X127" i="11"/>
  <c r="X126" i="11"/>
  <c r="X125" i="11"/>
  <c r="X124" i="11"/>
  <c r="X123" i="11"/>
  <c r="X122" i="11"/>
  <c r="X121" i="11"/>
  <c r="X120" i="11"/>
  <c r="X119" i="11"/>
  <c r="X118" i="11"/>
  <c r="X117" i="11"/>
  <c r="X116" i="11"/>
  <c r="X115" i="11"/>
  <c r="X114" i="11"/>
  <c r="X113" i="11"/>
  <c r="X112" i="11"/>
  <c r="X111" i="11"/>
  <c r="X110" i="11"/>
  <c r="X109" i="11"/>
  <c r="X108" i="11"/>
  <c r="X107" i="11"/>
  <c r="X106" i="11"/>
  <c r="X105" i="11"/>
  <c r="X104" i="11"/>
  <c r="X103" i="11"/>
  <c r="X102" i="11"/>
  <c r="X101" i="11"/>
  <c r="X100" i="11"/>
  <c r="X99" i="11"/>
  <c r="X98" i="11"/>
  <c r="X97" i="11"/>
  <c r="X96" i="11"/>
  <c r="X95" i="11"/>
  <c r="X94" i="11"/>
  <c r="X93" i="11"/>
  <c r="X92" i="11"/>
  <c r="X91" i="11"/>
  <c r="X90" i="11"/>
  <c r="X89" i="11"/>
  <c r="X88" i="11"/>
  <c r="X87" i="11"/>
  <c r="X86" i="11"/>
  <c r="X85" i="11"/>
  <c r="X84" i="11"/>
  <c r="X83" i="11"/>
  <c r="X82" i="11"/>
  <c r="X81" i="11"/>
  <c r="X80" i="11"/>
  <c r="X79" i="11"/>
  <c r="X78" i="11"/>
  <c r="X77" i="11"/>
  <c r="X76" i="11"/>
  <c r="X75" i="11"/>
  <c r="X74" i="11"/>
  <c r="X73" i="11"/>
  <c r="X72" i="11"/>
  <c r="X71" i="11"/>
  <c r="X70" i="11"/>
  <c r="X69" i="11"/>
  <c r="X68" i="11"/>
  <c r="X67" i="11"/>
  <c r="X66" i="11"/>
  <c r="X65" i="11"/>
  <c r="X64" i="11"/>
  <c r="X63" i="11"/>
  <c r="X62" i="11"/>
  <c r="X61" i="11"/>
  <c r="X60" i="11"/>
  <c r="X59" i="11"/>
  <c r="X58" i="11"/>
  <c r="X57" i="11"/>
  <c r="X56" i="11"/>
  <c r="X55" i="11"/>
  <c r="X54" i="11"/>
  <c r="X53" i="11"/>
  <c r="X52" i="11"/>
  <c r="X51" i="11"/>
  <c r="X50" i="11"/>
  <c r="X49" i="11"/>
  <c r="X48" i="11"/>
  <c r="X47" i="11"/>
  <c r="X46" i="11"/>
  <c r="X45" i="11"/>
  <c r="X44" i="11"/>
  <c r="X43" i="11"/>
  <c r="X42" i="11"/>
  <c r="X41" i="11"/>
  <c r="X40" i="11"/>
  <c r="X39" i="11"/>
  <c r="X38" i="11"/>
  <c r="X37" i="11"/>
  <c r="X36" i="11"/>
  <c r="X35" i="11"/>
  <c r="X34" i="11"/>
  <c r="X33" i="11"/>
  <c r="X32" i="11"/>
  <c r="X31" i="11"/>
  <c r="X30" i="11"/>
  <c r="X29" i="11"/>
  <c r="X28" i="11"/>
  <c r="X27" i="11"/>
  <c r="X26" i="11"/>
  <c r="X25" i="11"/>
  <c r="X24" i="11"/>
  <c r="X23" i="11"/>
  <c r="X22" i="11"/>
  <c r="X21" i="11"/>
  <c r="X20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X6" i="11"/>
  <c r="X5" i="11"/>
  <c r="X4" i="11"/>
  <c r="X3" i="11"/>
  <c r="X2" i="10"/>
  <c r="X2" i="8"/>
  <c r="X2" i="7"/>
  <c r="X2" i="6"/>
  <c r="T2" i="3"/>
  <c r="X366" i="10"/>
  <c r="X365" i="10"/>
  <c r="X364" i="10"/>
  <c r="X363" i="10"/>
  <c r="X362" i="10"/>
  <c r="X361" i="10"/>
  <c r="X360" i="10"/>
  <c r="X359" i="10"/>
  <c r="X358" i="10"/>
  <c r="X357" i="10"/>
  <c r="X356" i="10"/>
  <c r="X355" i="10"/>
  <c r="X354" i="10"/>
  <c r="X353" i="10"/>
  <c r="X352" i="10"/>
  <c r="X351" i="10"/>
  <c r="X350" i="10"/>
  <c r="X349" i="10"/>
  <c r="X348" i="10"/>
  <c r="X347" i="10"/>
  <c r="X346" i="10"/>
  <c r="X345" i="10"/>
  <c r="X344" i="10"/>
  <c r="X343" i="10"/>
  <c r="X342" i="10"/>
  <c r="X341" i="10"/>
  <c r="X340" i="10"/>
  <c r="X339" i="10"/>
  <c r="X338" i="10"/>
  <c r="X337" i="10"/>
  <c r="X336" i="10"/>
  <c r="X335" i="10"/>
  <c r="X334" i="10"/>
  <c r="X333" i="10"/>
  <c r="X332" i="10"/>
  <c r="X331" i="10"/>
  <c r="X330" i="10"/>
  <c r="X329" i="10"/>
  <c r="X328" i="10"/>
  <c r="X327" i="10"/>
  <c r="X326" i="10"/>
  <c r="X325" i="10"/>
  <c r="X324" i="10"/>
  <c r="X323" i="10"/>
  <c r="X322" i="10"/>
  <c r="X321" i="10"/>
  <c r="X320" i="10"/>
  <c r="X319" i="10"/>
  <c r="X318" i="10"/>
  <c r="X317" i="10"/>
  <c r="X316" i="10"/>
  <c r="X315" i="10"/>
  <c r="X314" i="10"/>
  <c r="X313" i="10"/>
  <c r="X312" i="10"/>
  <c r="X311" i="10"/>
  <c r="X310" i="10"/>
  <c r="X309" i="10"/>
  <c r="X308" i="10"/>
  <c r="X307" i="10"/>
  <c r="X306" i="10"/>
  <c r="X305" i="10"/>
  <c r="X304" i="10"/>
  <c r="X303" i="10"/>
  <c r="X302" i="10"/>
  <c r="X301" i="10"/>
  <c r="X300" i="10"/>
  <c r="X299" i="10"/>
  <c r="X298" i="10"/>
  <c r="X297" i="10"/>
  <c r="X296" i="10"/>
  <c r="X295" i="10"/>
  <c r="X294" i="10"/>
  <c r="X293" i="10"/>
  <c r="X292" i="10"/>
  <c r="X291" i="10"/>
  <c r="X290" i="10"/>
  <c r="X289" i="10"/>
  <c r="X288" i="10"/>
  <c r="X287" i="10"/>
  <c r="X286" i="10"/>
  <c r="X285" i="10"/>
  <c r="X284" i="10"/>
  <c r="X283" i="10"/>
  <c r="X282" i="10"/>
  <c r="X281" i="10"/>
  <c r="X280" i="10"/>
  <c r="X279" i="10"/>
  <c r="X278" i="10"/>
  <c r="X277" i="10"/>
  <c r="X276" i="10"/>
  <c r="X275" i="10"/>
  <c r="X274" i="10"/>
  <c r="X273" i="10"/>
  <c r="X272" i="10"/>
  <c r="X271" i="10"/>
  <c r="X270" i="10"/>
  <c r="X269" i="10"/>
  <c r="X268" i="10"/>
  <c r="X267" i="10"/>
  <c r="X266" i="10"/>
  <c r="X265" i="10"/>
  <c r="X264" i="10"/>
  <c r="X263" i="10"/>
  <c r="X262" i="10"/>
  <c r="X261" i="10"/>
  <c r="X260" i="10"/>
  <c r="X259" i="10"/>
  <c r="X258" i="10"/>
  <c r="X257" i="10"/>
  <c r="X256" i="10"/>
  <c r="X255" i="10"/>
  <c r="X254" i="10"/>
  <c r="X253" i="10"/>
  <c r="X252" i="10"/>
  <c r="X251" i="10"/>
  <c r="X250" i="10"/>
  <c r="X249" i="10"/>
  <c r="X248" i="10"/>
  <c r="X247" i="10"/>
  <c r="X246" i="10"/>
  <c r="X245" i="10"/>
  <c r="X244" i="10"/>
  <c r="X243" i="10"/>
  <c r="X242" i="10"/>
  <c r="X241" i="10"/>
  <c r="X240" i="10"/>
  <c r="X239" i="10"/>
  <c r="X238" i="10"/>
  <c r="X237" i="10"/>
  <c r="X236" i="10"/>
  <c r="X235" i="10"/>
  <c r="X234" i="10"/>
  <c r="X233" i="10"/>
  <c r="X232" i="10"/>
  <c r="X231" i="10"/>
  <c r="X230" i="10"/>
  <c r="X229" i="10"/>
  <c r="X228" i="10"/>
  <c r="X227" i="10"/>
  <c r="X226" i="10"/>
  <c r="X225" i="10"/>
  <c r="X224" i="10"/>
  <c r="X223" i="10"/>
  <c r="X222" i="10"/>
  <c r="X221" i="10"/>
  <c r="X220" i="10"/>
  <c r="X219" i="10"/>
  <c r="X218" i="10"/>
  <c r="X217" i="10"/>
  <c r="X216" i="10"/>
  <c r="X215" i="10"/>
  <c r="X214" i="10"/>
  <c r="X213" i="10"/>
  <c r="X212" i="10"/>
  <c r="X211" i="10"/>
  <c r="X210" i="10"/>
  <c r="X209" i="10"/>
  <c r="X208" i="10"/>
  <c r="X207" i="10"/>
  <c r="X206" i="10"/>
  <c r="X205" i="10"/>
  <c r="X204" i="10"/>
  <c r="X203" i="10"/>
  <c r="X202" i="10"/>
  <c r="X201" i="10"/>
  <c r="X200" i="10"/>
  <c r="X199" i="10"/>
  <c r="X198" i="10"/>
  <c r="X197" i="10"/>
  <c r="X196" i="10"/>
  <c r="X195" i="10"/>
  <c r="X194" i="10"/>
  <c r="X193" i="10"/>
  <c r="X192" i="10"/>
  <c r="X191" i="10"/>
  <c r="X190" i="10"/>
  <c r="X189" i="10"/>
  <c r="X188" i="10"/>
  <c r="X187" i="10"/>
  <c r="X186" i="10"/>
  <c r="X185" i="10"/>
  <c r="X184" i="10"/>
  <c r="X183" i="10"/>
  <c r="X182" i="10"/>
  <c r="X181" i="10"/>
  <c r="X180" i="10"/>
  <c r="X179" i="10"/>
  <c r="X178" i="10"/>
  <c r="X177" i="10"/>
  <c r="X176" i="10"/>
  <c r="X175" i="10"/>
  <c r="X174" i="10"/>
  <c r="X173" i="10"/>
  <c r="X172" i="10"/>
  <c r="X171" i="10"/>
  <c r="X170" i="10"/>
  <c r="X169" i="10"/>
  <c r="X168" i="10"/>
  <c r="X167" i="10"/>
  <c r="X166" i="10"/>
  <c r="X165" i="10"/>
  <c r="X164" i="10"/>
  <c r="X163" i="10"/>
  <c r="X162" i="10"/>
  <c r="X161" i="10"/>
  <c r="X160" i="10"/>
  <c r="X159" i="10"/>
  <c r="X158" i="10"/>
  <c r="X157" i="10"/>
  <c r="X156" i="10"/>
  <c r="X155" i="10"/>
  <c r="X154" i="10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X111" i="10"/>
  <c r="X110" i="10"/>
  <c r="X109" i="10"/>
  <c r="X108" i="10"/>
  <c r="X107" i="10"/>
  <c r="X106" i="10"/>
  <c r="X105" i="10"/>
  <c r="X104" i="10"/>
  <c r="X103" i="10"/>
  <c r="X102" i="10"/>
  <c r="X101" i="10"/>
  <c r="X100" i="10"/>
  <c r="X99" i="10"/>
  <c r="X98" i="10"/>
  <c r="X97" i="10"/>
  <c r="X96" i="10"/>
  <c r="X95" i="10"/>
  <c r="X94" i="10"/>
  <c r="X93" i="10"/>
  <c r="X92" i="10"/>
  <c r="X91" i="10"/>
  <c r="X90" i="10"/>
  <c r="X89" i="10"/>
  <c r="X88" i="10"/>
  <c r="X87" i="10"/>
  <c r="X86" i="10"/>
  <c r="X85" i="10"/>
  <c r="X84" i="10"/>
  <c r="X83" i="10"/>
  <c r="X82" i="10"/>
  <c r="X81" i="10"/>
  <c r="X80" i="10"/>
  <c r="X79" i="10"/>
  <c r="X78" i="10"/>
  <c r="X77" i="10"/>
  <c r="X76" i="10"/>
  <c r="X75" i="10"/>
  <c r="X74" i="10"/>
  <c r="X73" i="10"/>
  <c r="X72" i="10"/>
  <c r="X71" i="10"/>
  <c r="X70" i="10"/>
  <c r="X69" i="10"/>
  <c r="X68" i="10"/>
  <c r="X67" i="10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1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X366" i="8"/>
  <c r="X365" i="8"/>
  <c r="X364" i="8"/>
  <c r="X363" i="8"/>
  <c r="X362" i="8"/>
  <c r="X361" i="8"/>
  <c r="X360" i="8"/>
  <c r="X359" i="8"/>
  <c r="X358" i="8"/>
  <c r="X357" i="8"/>
  <c r="X356" i="8"/>
  <c r="X355" i="8"/>
  <c r="X354" i="8"/>
  <c r="X353" i="8"/>
  <c r="X352" i="8"/>
  <c r="X351" i="8"/>
  <c r="X350" i="8"/>
  <c r="X349" i="8"/>
  <c r="X348" i="8"/>
  <c r="X347" i="8"/>
  <c r="X346" i="8"/>
  <c r="X345" i="8"/>
  <c r="X344" i="8"/>
  <c r="X343" i="8"/>
  <c r="X342" i="8"/>
  <c r="X341" i="8"/>
  <c r="X340" i="8"/>
  <c r="X339" i="8"/>
  <c r="X338" i="8"/>
  <c r="X337" i="8"/>
  <c r="X336" i="8"/>
  <c r="X335" i="8"/>
  <c r="X334" i="8"/>
  <c r="X333" i="8"/>
  <c r="X332" i="8"/>
  <c r="X331" i="8"/>
  <c r="X330" i="8"/>
  <c r="X329" i="8"/>
  <c r="X328" i="8"/>
  <c r="X327" i="8"/>
  <c r="X326" i="8"/>
  <c r="X325" i="8"/>
  <c r="X324" i="8"/>
  <c r="X323" i="8"/>
  <c r="X322" i="8"/>
  <c r="X321" i="8"/>
  <c r="X320" i="8"/>
  <c r="X319" i="8"/>
  <c r="X318" i="8"/>
  <c r="X317" i="8"/>
  <c r="X316" i="8"/>
  <c r="X315" i="8"/>
  <c r="X314" i="8"/>
  <c r="X313" i="8"/>
  <c r="X312" i="8"/>
  <c r="X311" i="8"/>
  <c r="X310" i="8"/>
  <c r="X309" i="8"/>
  <c r="X308" i="8"/>
  <c r="X307" i="8"/>
  <c r="X306" i="8"/>
  <c r="X305" i="8"/>
  <c r="X304" i="8"/>
  <c r="X303" i="8"/>
  <c r="X302" i="8"/>
  <c r="X301" i="8"/>
  <c r="X300" i="8"/>
  <c r="X299" i="8"/>
  <c r="X298" i="8"/>
  <c r="X297" i="8"/>
  <c r="X296" i="8"/>
  <c r="X295" i="8"/>
  <c r="X294" i="8"/>
  <c r="X293" i="8"/>
  <c r="X292" i="8"/>
  <c r="X291" i="8"/>
  <c r="X290" i="8"/>
  <c r="X289" i="8"/>
  <c r="X288" i="8"/>
  <c r="X287" i="8"/>
  <c r="X286" i="8"/>
  <c r="X285" i="8"/>
  <c r="X284" i="8"/>
  <c r="X283" i="8"/>
  <c r="X282" i="8"/>
  <c r="X281" i="8"/>
  <c r="X280" i="8"/>
  <c r="X279" i="8"/>
  <c r="X278" i="8"/>
  <c r="X277" i="8"/>
  <c r="X276" i="8"/>
  <c r="X275" i="8"/>
  <c r="X274" i="8"/>
  <c r="X273" i="8"/>
  <c r="X272" i="8"/>
  <c r="X271" i="8"/>
  <c r="X270" i="8"/>
  <c r="X269" i="8"/>
  <c r="X268" i="8"/>
  <c r="X267" i="8"/>
  <c r="X266" i="8"/>
  <c r="X265" i="8"/>
  <c r="X264" i="8"/>
  <c r="X263" i="8"/>
  <c r="X262" i="8"/>
  <c r="X261" i="8"/>
  <c r="X260" i="8"/>
  <c r="X259" i="8"/>
  <c r="X258" i="8"/>
  <c r="X257" i="8"/>
  <c r="X256" i="8"/>
  <c r="X255" i="8"/>
  <c r="X254" i="8"/>
  <c r="X253" i="8"/>
  <c r="X252" i="8"/>
  <c r="X251" i="8"/>
  <c r="X250" i="8"/>
  <c r="X249" i="8"/>
  <c r="X248" i="8"/>
  <c r="X247" i="8"/>
  <c r="X246" i="8"/>
  <c r="X245" i="8"/>
  <c r="X244" i="8"/>
  <c r="X243" i="8"/>
  <c r="X242" i="8"/>
  <c r="X241" i="8"/>
  <c r="X240" i="8"/>
  <c r="X239" i="8"/>
  <c r="X238" i="8"/>
  <c r="X237" i="8"/>
  <c r="X236" i="8"/>
  <c r="X235" i="8"/>
  <c r="X234" i="8"/>
  <c r="X233" i="8"/>
  <c r="X232" i="8"/>
  <c r="X231" i="8"/>
  <c r="X230" i="8"/>
  <c r="X229" i="8"/>
  <c r="X228" i="8"/>
  <c r="X227" i="8"/>
  <c r="X226" i="8"/>
  <c r="X225" i="8"/>
  <c r="X224" i="8"/>
  <c r="X223" i="8"/>
  <c r="X222" i="8"/>
  <c r="X221" i="8"/>
  <c r="X220" i="8"/>
  <c r="X219" i="8"/>
  <c r="X218" i="8"/>
  <c r="X217" i="8"/>
  <c r="X216" i="8"/>
  <c r="X215" i="8"/>
  <c r="X214" i="8"/>
  <c r="X213" i="8"/>
  <c r="X212" i="8"/>
  <c r="X211" i="8"/>
  <c r="X210" i="8"/>
  <c r="X209" i="8"/>
  <c r="X208" i="8"/>
  <c r="X207" i="8"/>
  <c r="X206" i="8"/>
  <c r="X205" i="8"/>
  <c r="X204" i="8"/>
  <c r="X203" i="8"/>
  <c r="X202" i="8"/>
  <c r="X201" i="8"/>
  <c r="X200" i="8"/>
  <c r="X199" i="8"/>
  <c r="X198" i="8"/>
  <c r="X197" i="8"/>
  <c r="X196" i="8"/>
  <c r="X195" i="8"/>
  <c r="X194" i="8"/>
  <c r="X193" i="8"/>
  <c r="X192" i="8"/>
  <c r="X191" i="8"/>
  <c r="X190" i="8"/>
  <c r="X189" i="8"/>
  <c r="X188" i="8"/>
  <c r="X187" i="8"/>
  <c r="X186" i="8"/>
  <c r="X185" i="8"/>
  <c r="X184" i="8"/>
  <c r="X183" i="8"/>
  <c r="X182" i="8"/>
  <c r="X181" i="8"/>
  <c r="X180" i="8"/>
  <c r="X179" i="8"/>
  <c r="X178" i="8"/>
  <c r="X177" i="8"/>
  <c r="X176" i="8"/>
  <c r="X175" i="8"/>
  <c r="X174" i="8"/>
  <c r="X173" i="8"/>
  <c r="X172" i="8"/>
  <c r="X171" i="8"/>
  <c r="X170" i="8"/>
  <c r="X169" i="8"/>
  <c r="X168" i="8"/>
  <c r="X167" i="8"/>
  <c r="X166" i="8"/>
  <c r="X165" i="8"/>
  <c r="X164" i="8"/>
  <c r="X163" i="8"/>
  <c r="X162" i="8"/>
  <c r="X161" i="8"/>
  <c r="X160" i="8"/>
  <c r="X159" i="8"/>
  <c r="X158" i="8"/>
  <c r="X157" i="8"/>
  <c r="X156" i="8"/>
  <c r="X155" i="8"/>
  <c r="X154" i="8"/>
  <c r="X153" i="8"/>
  <c r="X152" i="8"/>
  <c r="X151" i="8"/>
  <c r="X150" i="8"/>
  <c r="X149" i="8"/>
  <c r="X148" i="8"/>
  <c r="X147" i="8"/>
  <c r="X146" i="8"/>
  <c r="X145" i="8"/>
  <c r="X144" i="8"/>
  <c r="X143" i="8"/>
  <c r="X142" i="8"/>
  <c r="X141" i="8"/>
  <c r="X140" i="8"/>
  <c r="X139" i="8"/>
  <c r="X138" i="8"/>
  <c r="X137" i="8"/>
  <c r="X136" i="8"/>
  <c r="X135" i="8"/>
  <c r="X134" i="8"/>
  <c r="X133" i="8"/>
  <c r="X132" i="8"/>
  <c r="X131" i="8"/>
  <c r="X130" i="8"/>
  <c r="X129" i="8"/>
  <c r="X128" i="8"/>
  <c r="X127" i="8"/>
  <c r="X126" i="8"/>
  <c r="X125" i="8"/>
  <c r="X124" i="8"/>
  <c r="X123" i="8"/>
  <c r="X122" i="8"/>
  <c r="X121" i="8"/>
  <c r="X120" i="8"/>
  <c r="X119" i="8"/>
  <c r="X118" i="8"/>
  <c r="X117" i="8"/>
  <c r="X116" i="8"/>
  <c r="X115" i="8"/>
  <c r="X114" i="8"/>
  <c r="X113" i="8"/>
  <c r="X112" i="8"/>
  <c r="X111" i="8"/>
  <c r="X110" i="8"/>
  <c r="X109" i="8"/>
  <c r="X108" i="8"/>
  <c r="X107" i="8"/>
  <c r="X106" i="8"/>
  <c r="X105" i="8"/>
  <c r="X104" i="8"/>
  <c r="X103" i="8"/>
  <c r="X102" i="8"/>
  <c r="X101" i="8"/>
  <c r="X100" i="8"/>
  <c r="X99" i="8"/>
  <c r="X98" i="8"/>
  <c r="X97" i="8"/>
  <c r="X96" i="8"/>
  <c r="X95" i="8"/>
  <c r="X94" i="8"/>
  <c r="X93" i="8"/>
  <c r="X92" i="8"/>
  <c r="X91" i="8"/>
  <c r="X90" i="8"/>
  <c r="X89" i="8"/>
  <c r="X88" i="8"/>
  <c r="X87" i="8"/>
  <c r="X86" i="8"/>
  <c r="X85" i="8"/>
  <c r="X84" i="8"/>
  <c r="X83" i="8"/>
  <c r="X82" i="8"/>
  <c r="X81" i="8"/>
  <c r="X80" i="8"/>
  <c r="X79" i="8"/>
  <c r="X78" i="8"/>
  <c r="X77" i="8"/>
  <c r="X76" i="8"/>
  <c r="X75" i="8"/>
  <c r="X74" i="8"/>
  <c r="X73" i="8"/>
  <c r="X72" i="8"/>
  <c r="X71" i="8"/>
  <c r="X70" i="8"/>
  <c r="X69" i="8"/>
  <c r="X68" i="8"/>
  <c r="X67" i="8"/>
  <c r="X66" i="8"/>
  <c r="X65" i="8"/>
  <c r="X64" i="8"/>
  <c r="X63" i="8"/>
  <c r="X62" i="8"/>
  <c r="X61" i="8"/>
  <c r="X60" i="8"/>
  <c r="X59" i="8"/>
  <c r="X58" i="8"/>
  <c r="X57" i="8"/>
  <c r="X56" i="8"/>
  <c r="X55" i="8"/>
  <c r="X54" i="8"/>
  <c r="X53" i="8"/>
  <c r="X52" i="8"/>
  <c r="X51" i="8"/>
  <c r="X50" i="8"/>
  <c r="X49" i="8"/>
  <c r="X48" i="8"/>
  <c r="X47" i="8"/>
  <c r="X46" i="8"/>
  <c r="X45" i="8"/>
  <c r="X44" i="8"/>
  <c r="X43" i="8"/>
  <c r="X42" i="8"/>
  <c r="X41" i="8"/>
  <c r="X40" i="8"/>
  <c r="X39" i="8"/>
  <c r="X38" i="8"/>
  <c r="X37" i="8"/>
  <c r="X36" i="8"/>
  <c r="X35" i="8"/>
  <c r="X34" i="8"/>
  <c r="X33" i="8"/>
  <c r="X32" i="8"/>
  <c r="X31" i="8"/>
  <c r="X30" i="8"/>
  <c r="X29" i="8"/>
  <c r="X28" i="8"/>
  <c r="X27" i="8"/>
  <c r="X26" i="8"/>
  <c r="X25" i="8"/>
  <c r="X24" i="8"/>
  <c r="X23" i="8"/>
  <c r="X22" i="8"/>
  <c r="X21" i="8"/>
  <c r="X20" i="8"/>
  <c r="X19" i="8"/>
  <c r="X18" i="8"/>
  <c r="X17" i="8"/>
  <c r="X16" i="8"/>
  <c r="X15" i="8"/>
  <c r="X14" i="8"/>
  <c r="X13" i="8"/>
  <c r="X12" i="8"/>
  <c r="X11" i="8"/>
  <c r="X10" i="8"/>
  <c r="X9" i="8"/>
  <c r="X8" i="8"/>
  <c r="X7" i="8"/>
  <c r="X6" i="8"/>
  <c r="X5" i="8"/>
  <c r="X4" i="8"/>
  <c r="X3" i="8"/>
  <c r="X366" i="7"/>
  <c r="X365" i="7"/>
  <c r="X364" i="7"/>
  <c r="X363" i="7"/>
  <c r="X362" i="7"/>
  <c r="X361" i="7"/>
  <c r="X360" i="7"/>
  <c r="X359" i="7"/>
  <c r="X358" i="7"/>
  <c r="X357" i="7"/>
  <c r="X356" i="7"/>
  <c r="X355" i="7"/>
  <c r="X354" i="7"/>
  <c r="X353" i="7"/>
  <c r="X352" i="7"/>
  <c r="X351" i="7"/>
  <c r="X350" i="7"/>
  <c r="X349" i="7"/>
  <c r="X348" i="7"/>
  <c r="X347" i="7"/>
  <c r="X346" i="7"/>
  <c r="X345" i="7"/>
  <c r="X344" i="7"/>
  <c r="X343" i="7"/>
  <c r="X342" i="7"/>
  <c r="X341" i="7"/>
  <c r="X340" i="7"/>
  <c r="X339" i="7"/>
  <c r="X338" i="7"/>
  <c r="X337" i="7"/>
  <c r="X336" i="7"/>
  <c r="X335" i="7"/>
  <c r="X334" i="7"/>
  <c r="X333" i="7"/>
  <c r="X332" i="7"/>
  <c r="X331" i="7"/>
  <c r="X330" i="7"/>
  <c r="X329" i="7"/>
  <c r="X328" i="7"/>
  <c r="X327" i="7"/>
  <c r="X326" i="7"/>
  <c r="X325" i="7"/>
  <c r="X324" i="7"/>
  <c r="X323" i="7"/>
  <c r="X322" i="7"/>
  <c r="X321" i="7"/>
  <c r="X320" i="7"/>
  <c r="X319" i="7"/>
  <c r="X318" i="7"/>
  <c r="X317" i="7"/>
  <c r="X316" i="7"/>
  <c r="X315" i="7"/>
  <c r="X314" i="7"/>
  <c r="X313" i="7"/>
  <c r="X312" i="7"/>
  <c r="X311" i="7"/>
  <c r="X310" i="7"/>
  <c r="X309" i="7"/>
  <c r="X308" i="7"/>
  <c r="X307" i="7"/>
  <c r="X306" i="7"/>
  <c r="X305" i="7"/>
  <c r="X304" i="7"/>
  <c r="X303" i="7"/>
  <c r="X302" i="7"/>
  <c r="X301" i="7"/>
  <c r="X300" i="7"/>
  <c r="X299" i="7"/>
  <c r="X298" i="7"/>
  <c r="X297" i="7"/>
  <c r="X296" i="7"/>
  <c r="X295" i="7"/>
  <c r="X294" i="7"/>
  <c r="X293" i="7"/>
  <c r="X292" i="7"/>
  <c r="X291" i="7"/>
  <c r="X290" i="7"/>
  <c r="X289" i="7"/>
  <c r="X288" i="7"/>
  <c r="X287" i="7"/>
  <c r="X286" i="7"/>
  <c r="X285" i="7"/>
  <c r="X284" i="7"/>
  <c r="X283" i="7"/>
  <c r="X282" i="7"/>
  <c r="X281" i="7"/>
  <c r="X280" i="7"/>
  <c r="X279" i="7"/>
  <c r="X278" i="7"/>
  <c r="X277" i="7"/>
  <c r="X276" i="7"/>
  <c r="X275" i="7"/>
  <c r="X274" i="7"/>
  <c r="X273" i="7"/>
  <c r="X272" i="7"/>
  <c r="X271" i="7"/>
  <c r="X270" i="7"/>
  <c r="X269" i="7"/>
  <c r="X268" i="7"/>
  <c r="X267" i="7"/>
  <c r="X266" i="7"/>
  <c r="X265" i="7"/>
  <c r="X264" i="7"/>
  <c r="X263" i="7"/>
  <c r="X262" i="7"/>
  <c r="X261" i="7"/>
  <c r="X260" i="7"/>
  <c r="X259" i="7"/>
  <c r="X258" i="7"/>
  <c r="X257" i="7"/>
  <c r="X256" i="7"/>
  <c r="X255" i="7"/>
  <c r="X254" i="7"/>
  <c r="X253" i="7"/>
  <c r="X252" i="7"/>
  <c r="X251" i="7"/>
  <c r="X250" i="7"/>
  <c r="X249" i="7"/>
  <c r="X248" i="7"/>
  <c r="X247" i="7"/>
  <c r="X246" i="7"/>
  <c r="X245" i="7"/>
  <c r="X244" i="7"/>
  <c r="X243" i="7"/>
  <c r="X242" i="7"/>
  <c r="X241" i="7"/>
  <c r="X240" i="7"/>
  <c r="X239" i="7"/>
  <c r="X238" i="7"/>
  <c r="X237" i="7"/>
  <c r="X236" i="7"/>
  <c r="X235" i="7"/>
  <c r="X234" i="7"/>
  <c r="X233" i="7"/>
  <c r="X232" i="7"/>
  <c r="X231" i="7"/>
  <c r="X230" i="7"/>
  <c r="X229" i="7"/>
  <c r="X228" i="7"/>
  <c r="X227" i="7"/>
  <c r="X226" i="7"/>
  <c r="X225" i="7"/>
  <c r="X224" i="7"/>
  <c r="X223" i="7"/>
  <c r="X222" i="7"/>
  <c r="X221" i="7"/>
  <c r="X220" i="7"/>
  <c r="X219" i="7"/>
  <c r="X218" i="7"/>
  <c r="X217" i="7"/>
  <c r="X216" i="7"/>
  <c r="X215" i="7"/>
  <c r="X214" i="7"/>
  <c r="X213" i="7"/>
  <c r="X212" i="7"/>
  <c r="X211" i="7"/>
  <c r="X210" i="7"/>
  <c r="X209" i="7"/>
  <c r="X208" i="7"/>
  <c r="X207" i="7"/>
  <c r="X206" i="7"/>
  <c r="X205" i="7"/>
  <c r="X204" i="7"/>
  <c r="X203" i="7"/>
  <c r="X202" i="7"/>
  <c r="X201" i="7"/>
  <c r="X200" i="7"/>
  <c r="X199" i="7"/>
  <c r="X198" i="7"/>
  <c r="X197" i="7"/>
  <c r="X196" i="7"/>
  <c r="X195" i="7"/>
  <c r="X194" i="7"/>
  <c r="X193" i="7"/>
  <c r="X192" i="7"/>
  <c r="X191" i="7"/>
  <c r="X190" i="7"/>
  <c r="X189" i="7"/>
  <c r="X188" i="7"/>
  <c r="X187" i="7"/>
  <c r="X186" i="7"/>
  <c r="X185" i="7"/>
  <c r="X184" i="7"/>
  <c r="X183" i="7"/>
  <c r="X182" i="7"/>
  <c r="X181" i="7"/>
  <c r="X180" i="7"/>
  <c r="X179" i="7"/>
  <c r="X178" i="7"/>
  <c r="X177" i="7"/>
  <c r="X176" i="7"/>
  <c r="X175" i="7"/>
  <c r="X174" i="7"/>
  <c r="X173" i="7"/>
  <c r="X172" i="7"/>
  <c r="X171" i="7"/>
  <c r="X170" i="7"/>
  <c r="X169" i="7"/>
  <c r="X168" i="7"/>
  <c r="X167" i="7"/>
  <c r="X166" i="7"/>
  <c r="X165" i="7"/>
  <c r="X164" i="7"/>
  <c r="X163" i="7"/>
  <c r="X162" i="7"/>
  <c r="X161" i="7"/>
  <c r="X160" i="7"/>
  <c r="X159" i="7"/>
  <c r="X158" i="7"/>
  <c r="X157" i="7"/>
  <c r="X156" i="7"/>
  <c r="X155" i="7"/>
  <c r="X154" i="7"/>
  <c r="X153" i="7"/>
  <c r="X152" i="7"/>
  <c r="X151" i="7"/>
  <c r="X150" i="7"/>
  <c r="X149" i="7"/>
  <c r="X148" i="7"/>
  <c r="X147" i="7"/>
  <c r="X146" i="7"/>
  <c r="X145" i="7"/>
  <c r="X144" i="7"/>
  <c r="X143" i="7"/>
  <c r="X142" i="7"/>
  <c r="X141" i="7"/>
  <c r="X140" i="7"/>
  <c r="X139" i="7"/>
  <c r="X138" i="7"/>
  <c r="X137" i="7"/>
  <c r="X136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11" i="7"/>
  <c r="X110" i="7"/>
  <c r="X109" i="7"/>
  <c r="X108" i="7"/>
  <c r="X107" i="7"/>
  <c r="X106" i="7"/>
  <c r="X105" i="7"/>
  <c r="X104" i="7"/>
  <c r="X103" i="7"/>
  <c r="X102" i="7"/>
  <c r="X101" i="7"/>
  <c r="X100" i="7"/>
  <c r="X99" i="7"/>
  <c r="X98" i="7"/>
  <c r="X97" i="7"/>
  <c r="X96" i="7"/>
  <c r="X95" i="7"/>
  <c r="X94" i="7"/>
  <c r="X93" i="7"/>
  <c r="X92" i="7"/>
  <c r="X91" i="7"/>
  <c r="X90" i="7"/>
  <c r="X89" i="7"/>
  <c r="X88" i="7"/>
  <c r="X87" i="7"/>
  <c r="X86" i="7"/>
  <c r="X85" i="7"/>
  <c r="X84" i="7"/>
  <c r="X83" i="7"/>
  <c r="X82" i="7"/>
  <c r="X81" i="7"/>
  <c r="X80" i="7"/>
  <c r="X79" i="7"/>
  <c r="X78" i="7"/>
  <c r="X77" i="7"/>
  <c r="X76" i="7"/>
  <c r="X75" i="7"/>
  <c r="X74" i="7"/>
  <c r="X73" i="7"/>
  <c r="X72" i="7"/>
  <c r="X71" i="7"/>
  <c r="X70" i="7"/>
  <c r="X69" i="7"/>
  <c r="X68" i="7"/>
  <c r="X67" i="7"/>
  <c r="X66" i="7"/>
  <c r="X65" i="7"/>
  <c r="X64" i="7"/>
  <c r="X63" i="7"/>
  <c r="X62" i="7"/>
  <c r="X61" i="7"/>
  <c r="X60" i="7"/>
  <c r="X59" i="7"/>
  <c r="X58" i="7"/>
  <c r="X57" i="7"/>
  <c r="X56" i="7"/>
  <c r="X55" i="7"/>
  <c r="X54" i="7"/>
  <c r="X53" i="7"/>
  <c r="X52" i="7"/>
  <c r="X51" i="7"/>
  <c r="X50" i="7"/>
  <c r="X49" i="7"/>
  <c r="X48" i="7"/>
  <c r="X47" i="7"/>
  <c r="X46" i="7"/>
  <c r="X45" i="7"/>
  <c r="X44" i="7"/>
  <c r="X43" i="7"/>
  <c r="X42" i="7"/>
  <c r="X41" i="7"/>
  <c r="X40" i="7"/>
  <c r="X39" i="7"/>
  <c r="X38" i="7"/>
  <c r="X37" i="7"/>
  <c r="X36" i="7"/>
  <c r="X35" i="7"/>
  <c r="X34" i="7"/>
  <c r="X33" i="7"/>
  <c r="X32" i="7"/>
  <c r="X31" i="7"/>
  <c r="X30" i="7"/>
  <c r="X29" i="7"/>
  <c r="X28" i="7"/>
  <c r="X27" i="7"/>
  <c r="X26" i="7"/>
  <c r="X25" i="7"/>
  <c r="X24" i="7"/>
  <c r="X23" i="7"/>
  <c r="X22" i="7"/>
  <c r="X21" i="7"/>
  <c r="X20" i="7"/>
  <c r="X19" i="7"/>
  <c r="X18" i="7"/>
  <c r="X17" i="7"/>
  <c r="X16" i="7"/>
  <c r="X15" i="7"/>
  <c r="X14" i="7"/>
  <c r="X13" i="7"/>
  <c r="X12" i="7"/>
  <c r="X11" i="7"/>
  <c r="X10" i="7"/>
  <c r="X9" i="7"/>
  <c r="X8" i="7"/>
  <c r="X7" i="7"/>
  <c r="X6" i="7"/>
  <c r="X5" i="7"/>
  <c r="X4" i="7"/>
  <c r="X3" i="7"/>
  <c r="X366" i="6"/>
  <c r="X365" i="6"/>
  <c r="X364" i="6"/>
  <c r="X363" i="6"/>
  <c r="X362" i="6"/>
  <c r="X361" i="6"/>
  <c r="X360" i="6"/>
  <c r="X359" i="6"/>
  <c r="X358" i="6"/>
  <c r="X357" i="6"/>
  <c r="X356" i="6"/>
  <c r="X355" i="6"/>
  <c r="X354" i="6"/>
  <c r="X353" i="6"/>
  <c r="X352" i="6"/>
  <c r="X351" i="6"/>
  <c r="X350" i="6"/>
  <c r="X349" i="6"/>
  <c r="X348" i="6"/>
  <c r="X347" i="6"/>
  <c r="X346" i="6"/>
  <c r="X345" i="6"/>
  <c r="X344" i="6"/>
  <c r="X343" i="6"/>
  <c r="X342" i="6"/>
  <c r="X341" i="6"/>
  <c r="X340" i="6"/>
  <c r="X339" i="6"/>
  <c r="X338" i="6"/>
  <c r="X337" i="6"/>
  <c r="X336" i="6"/>
  <c r="X335" i="6"/>
  <c r="X334" i="6"/>
  <c r="X333" i="6"/>
  <c r="X332" i="6"/>
  <c r="X331" i="6"/>
  <c r="X330" i="6"/>
  <c r="X329" i="6"/>
  <c r="X328" i="6"/>
  <c r="X327" i="6"/>
  <c r="X326" i="6"/>
  <c r="X325" i="6"/>
  <c r="X324" i="6"/>
  <c r="X323" i="6"/>
  <c r="X322" i="6"/>
  <c r="X321" i="6"/>
  <c r="X320" i="6"/>
  <c r="X319" i="6"/>
  <c r="X318" i="6"/>
  <c r="X317" i="6"/>
  <c r="X316" i="6"/>
  <c r="X315" i="6"/>
  <c r="X314" i="6"/>
  <c r="X313" i="6"/>
  <c r="X312" i="6"/>
  <c r="X311" i="6"/>
  <c r="X310" i="6"/>
  <c r="X309" i="6"/>
  <c r="X308" i="6"/>
  <c r="X307" i="6"/>
  <c r="X306" i="6"/>
  <c r="X305" i="6"/>
  <c r="X304" i="6"/>
  <c r="X303" i="6"/>
  <c r="X302" i="6"/>
  <c r="X301" i="6"/>
  <c r="X300" i="6"/>
  <c r="X299" i="6"/>
  <c r="X298" i="6"/>
  <c r="X297" i="6"/>
  <c r="X296" i="6"/>
  <c r="X295" i="6"/>
  <c r="X294" i="6"/>
  <c r="X293" i="6"/>
  <c r="X292" i="6"/>
  <c r="X291" i="6"/>
  <c r="X290" i="6"/>
  <c r="X289" i="6"/>
  <c r="X288" i="6"/>
  <c r="X287" i="6"/>
  <c r="X286" i="6"/>
  <c r="X285" i="6"/>
  <c r="X284" i="6"/>
  <c r="X283" i="6"/>
  <c r="X282" i="6"/>
  <c r="X281" i="6"/>
  <c r="X280" i="6"/>
  <c r="X279" i="6"/>
  <c r="X278" i="6"/>
  <c r="X277" i="6"/>
  <c r="X276" i="6"/>
  <c r="X275" i="6"/>
  <c r="X274" i="6"/>
  <c r="X273" i="6"/>
  <c r="X272" i="6"/>
  <c r="X271" i="6"/>
  <c r="X270" i="6"/>
  <c r="X269" i="6"/>
  <c r="X268" i="6"/>
  <c r="X267" i="6"/>
  <c r="X266" i="6"/>
  <c r="X265" i="6"/>
  <c r="X264" i="6"/>
  <c r="X263" i="6"/>
  <c r="X262" i="6"/>
  <c r="X261" i="6"/>
  <c r="X260" i="6"/>
  <c r="X259" i="6"/>
  <c r="X258" i="6"/>
  <c r="X257" i="6"/>
  <c r="X256" i="6"/>
  <c r="X255" i="6"/>
  <c r="X254" i="6"/>
  <c r="X253" i="6"/>
  <c r="X252" i="6"/>
  <c r="X251" i="6"/>
  <c r="X250" i="6"/>
  <c r="X249" i="6"/>
  <c r="X248" i="6"/>
  <c r="X247" i="6"/>
  <c r="X246" i="6"/>
  <c r="X245" i="6"/>
  <c r="X244" i="6"/>
  <c r="X243" i="6"/>
  <c r="X242" i="6"/>
  <c r="X241" i="6"/>
  <c r="X240" i="6"/>
  <c r="X239" i="6"/>
  <c r="X238" i="6"/>
  <c r="X237" i="6"/>
  <c r="X236" i="6"/>
  <c r="X235" i="6"/>
  <c r="X234" i="6"/>
  <c r="X233" i="6"/>
  <c r="X232" i="6"/>
  <c r="X231" i="6"/>
  <c r="X230" i="6"/>
  <c r="X229" i="6"/>
  <c r="X228" i="6"/>
  <c r="X227" i="6"/>
  <c r="X226" i="6"/>
  <c r="X225" i="6"/>
  <c r="X224" i="6"/>
  <c r="X223" i="6"/>
  <c r="X222" i="6"/>
  <c r="X221" i="6"/>
  <c r="X220" i="6"/>
  <c r="X219" i="6"/>
  <c r="X218" i="6"/>
  <c r="X217" i="6"/>
  <c r="X216" i="6"/>
  <c r="X215" i="6"/>
  <c r="X214" i="6"/>
  <c r="X213" i="6"/>
  <c r="X212" i="6"/>
  <c r="X211" i="6"/>
  <c r="X210" i="6"/>
  <c r="X209" i="6"/>
  <c r="X208" i="6"/>
  <c r="X207" i="6"/>
  <c r="X206" i="6"/>
  <c r="X205" i="6"/>
  <c r="X204" i="6"/>
  <c r="X203" i="6"/>
  <c r="X202" i="6"/>
  <c r="X201" i="6"/>
  <c r="X200" i="6"/>
  <c r="X199" i="6"/>
  <c r="X198" i="6"/>
  <c r="X197" i="6"/>
  <c r="X196" i="6"/>
  <c r="X195" i="6"/>
  <c r="X194" i="6"/>
  <c r="X193" i="6"/>
  <c r="X192" i="6"/>
  <c r="X191" i="6"/>
  <c r="X190" i="6"/>
  <c r="X189" i="6"/>
  <c r="X188" i="6"/>
  <c r="X187" i="6"/>
  <c r="X186" i="6"/>
  <c r="X185" i="6"/>
  <c r="X184" i="6"/>
  <c r="X183" i="6"/>
  <c r="X182" i="6"/>
  <c r="X181" i="6"/>
  <c r="X180" i="6"/>
  <c r="X179" i="6"/>
  <c r="X178" i="6"/>
  <c r="X177" i="6"/>
  <c r="X176" i="6"/>
  <c r="X175" i="6"/>
  <c r="X174" i="6"/>
  <c r="X173" i="6"/>
  <c r="X172" i="6"/>
  <c r="X171" i="6"/>
  <c r="X170" i="6"/>
  <c r="X169" i="6"/>
  <c r="X168" i="6"/>
  <c r="X167" i="6"/>
  <c r="X166" i="6"/>
  <c r="X165" i="6"/>
  <c r="X164" i="6"/>
  <c r="X163" i="6"/>
  <c r="X162" i="6"/>
  <c r="X161" i="6"/>
  <c r="X160" i="6"/>
  <c r="X159" i="6"/>
  <c r="X158" i="6"/>
  <c r="X157" i="6"/>
  <c r="X156" i="6"/>
  <c r="X155" i="6"/>
  <c r="X154" i="6"/>
  <c r="X153" i="6"/>
  <c r="X152" i="6"/>
  <c r="X151" i="6"/>
  <c r="X150" i="6"/>
  <c r="X149" i="6"/>
  <c r="X148" i="6"/>
  <c r="X147" i="6"/>
  <c r="X146" i="6"/>
  <c r="X145" i="6"/>
  <c r="X144" i="6"/>
  <c r="X143" i="6"/>
  <c r="X142" i="6"/>
  <c r="X141" i="6"/>
  <c r="X140" i="6"/>
  <c r="X139" i="6"/>
  <c r="X138" i="6"/>
  <c r="X137" i="6"/>
  <c r="X136" i="6"/>
  <c r="X135" i="6"/>
  <c r="X134" i="6"/>
  <c r="X133" i="6"/>
  <c r="X132" i="6"/>
  <c r="X131" i="6"/>
  <c r="X130" i="6"/>
  <c r="X129" i="6"/>
  <c r="X128" i="6"/>
  <c r="X127" i="6"/>
  <c r="X126" i="6"/>
  <c r="X125" i="6"/>
  <c r="X124" i="6"/>
  <c r="X123" i="6"/>
  <c r="X122" i="6"/>
  <c r="X121" i="6"/>
  <c r="X120" i="6"/>
  <c r="X119" i="6"/>
  <c r="X118" i="6"/>
  <c r="X117" i="6"/>
  <c r="X116" i="6"/>
  <c r="X115" i="6"/>
  <c r="X114" i="6"/>
  <c r="X113" i="6"/>
  <c r="X112" i="6"/>
  <c r="X111" i="6"/>
  <c r="X110" i="6"/>
  <c r="X109" i="6"/>
  <c r="X108" i="6"/>
  <c r="X107" i="6"/>
  <c r="X106" i="6"/>
  <c r="X105" i="6"/>
  <c r="X104" i="6"/>
  <c r="X103" i="6"/>
  <c r="X102" i="6"/>
  <c r="X101" i="6"/>
  <c r="X100" i="6"/>
  <c r="X99" i="6"/>
  <c r="X98" i="6"/>
  <c r="X97" i="6"/>
  <c r="X96" i="6"/>
  <c r="X95" i="6"/>
  <c r="X94" i="6"/>
  <c r="X93" i="6"/>
  <c r="X92" i="6"/>
  <c r="X91" i="6"/>
  <c r="X90" i="6"/>
  <c r="X89" i="6"/>
  <c r="X88" i="6"/>
  <c r="X87" i="6"/>
  <c r="X86" i="6"/>
  <c r="X85" i="6"/>
  <c r="X84" i="6"/>
  <c r="X83" i="6"/>
  <c r="X82" i="6"/>
  <c r="X81" i="6"/>
  <c r="X80" i="6"/>
  <c r="X79" i="6"/>
  <c r="X78" i="6"/>
  <c r="X77" i="6"/>
  <c r="X76" i="6"/>
  <c r="X75" i="6"/>
  <c r="X74" i="6"/>
  <c r="X73" i="6"/>
  <c r="X72" i="6"/>
  <c r="X71" i="6"/>
  <c r="X70" i="6"/>
  <c r="X69" i="6"/>
  <c r="X68" i="6"/>
  <c r="X67" i="6"/>
  <c r="X66" i="6"/>
  <c r="X65" i="6"/>
  <c r="X64" i="6"/>
  <c r="X63" i="6"/>
  <c r="X62" i="6"/>
  <c r="X61" i="6"/>
  <c r="X60" i="6"/>
  <c r="X59" i="6"/>
  <c r="X58" i="6"/>
  <c r="X57" i="6"/>
  <c r="X56" i="6"/>
  <c r="X55" i="6"/>
  <c r="X54" i="6"/>
  <c r="X53" i="6"/>
  <c r="X52" i="6"/>
  <c r="X51" i="6"/>
  <c r="X50" i="6"/>
  <c r="X49" i="6"/>
  <c r="X48" i="6"/>
  <c r="X47" i="6"/>
  <c r="X46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7" i="6"/>
  <c r="X16" i="6"/>
  <c r="X15" i="6"/>
  <c r="X14" i="6"/>
  <c r="X13" i="6"/>
  <c r="X12" i="6"/>
  <c r="X11" i="6"/>
  <c r="X10" i="6"/>
  <c r="X9" i="6"/>
  <c r="X8" i="6"/>
  <c r="X7" i="6"/>
  <c r="X6" i="6"/>
  <c r="X5" i="6"/>
  <c r="X4" i="6"/>
  <c r="X3" i="6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2" i="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I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I366" i="10"/>
  <c r="I365" i="10"/>
  <c r="I364" i="10"/>
  <c r="I363" i="10"/>
  <c r="I362" i="10"/>
  <c r="I361" i="10"/>
  <c r="I360" i="10"/>
  <c r="I359" i="10"/>
  <c r="I358" i="10"/>
  <c r="I357" i="10"/>
  <c r="I356" i="10"/>
  <c r="I355" i="10"/>
  <c r="I354" i="10"/>
  <c r="I353" i="10"/>
  <c r="I352" i="10"/>
  <c r="I351" i="10"/>
  <c r="I350" i="10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I288" i="10"/>
  <c r="I287" i="10"/>
  <c r="I286" i="10"/>
  <c r="I285" i="10"/>
  <c r="I284" i="10"/>
  <c r="I283" i="10"/>
  <c r="I282" i="10"/>
  <c r="I281" i="10"/>
  <c r="I280" i="10"/>
  <c r="I279" i="10"/>
  <c r="I278" i="10"/>
  <c r="I277" i="10"/>
  <c r="I276" i="10"/>
  <c r="I275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3" i="10"/>
  <c r="I2" i="10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G2" i="12" a="1"/>
  <c r="G2" i="12" s="1"/>
  <c r="G3" i="12" a="1"/>
  <c r="G3" i="12" s="1"/>
  <c r="G4" i="12" a="1"/>
  <c r="G4" i="12" s="1"/>
  <c r="G5" i="12" a="1"/>
  <c r="G5" i="12" s="1"/>
  <c r="G6" i="12" a="1"/>
  <c r="G6" i="12" s="1"/>
  <c r="G7" i="12" a="1"/>
  <c r="G7" i="12" s="1"/>
  <c r="G8" i="12" a="1"/>
  <c r="G8" i="12" s="1"/>
  <c r="G9" i="12" a="1"/>
  <c r="G9" i="12" s="1"/>
  <c r="G10" i="12" a="1"/>
  <c r="G10" i="12" s="1"/>
  <c r="G11" i="12" a="1"/>
  <c r="G11" i="12" s="1"/>
  <c r="G12" i="12" a="1"/>
  <c r="G12" i="12" s="1"/>
  <c r="G13" i="12" a="1"/>
  <c r="G13" i="12" s="1"/>
  <c r="G14" i="12" a="1"/>
  <c r="G14" i="12" s="1"/>
  <c r="G15" i="12" a="1"/>
  <c r="G15" i="12" s="1"/>
  <c r="G16" i="12" a="1"/>
  <c r="G16" i="12" s="1"/>
  <c r="G17" i="12" a="1"/>
  <c r="G17" i="12" s="1"/>
  <c r="G18" i="12" a="1"/>
  <c r="G18" i="12" s="1"/>
  <c r="G19" i="12" a="1"/>
  <c r="G19" i="12" s="1"/>
  <c r="G20" i="12" a="1"/>
  <c r="G20" i="12" s="1"/>
  <c r="G21" i="12" a="1"/>
  <c r="G21" i="12" s="1"/>
  <c r="G22" i="12" a="1"/>
  <c r="G22" i="12" s="1"/>
  <c r="G23" i="12" a="1"/>
  <c r="G23" i="12" s="1"/>
  <c r="G24" i="12" a="1"/>
  <c r="G24" i="12"/>
  <c r="G25" i="12" a="1"/>
  <c r="G25" i="12" s="1"/>
  <c r="G26" i="12" a="1"/>
  <c r="G26" i="12" s="1"/>
  <c r="G27" i="12" a="1"/>
  <c r="G27" i="12" s="1"/>
  <c r="G28" i="12" a="1"/>
  <c r="G28" i="12" s="1"/>
  <c r="G29" i="12" a="1"/>
  <c r="G29" i="12" s="1"/>
  <c r="G30" i="12" a="1"/>
  <c r="G30" i="12" s="1"/>
  <c r="G31" i="12" a="1"/>
  <c r="G31" i="12" s="1"/>
  <c r="G32" i="12" a="1"/>
  <c r="G32" i="12" s="1"/>
  <c r="G33" i="12" a="1"/>
  <c r="G33" i="12" s="1"/>
  <c r="G34" i="12" a="1"/>
  <c r="G34" i="12" s="1"/>
  <c r="G35" i="12" a="1"/>
  <c r="G35" i="12" s="1"/>
  <c r="G36" i="12" a="1"/>
  <c r="G36" i="12" s="1"/>
  <c r="G37" i="12" a="1"/>
  <c r="G37" i="12" s="1"/>
  <c r="G38" i="12" a="1"/>
  <c r="G38" i="12" s="1"/>
  <c r="G39" i="12" a="1"/>
  <c r="G39" i="12" s="1"/>
  <c r="G40" i="12" a="1"/>
  <c r="G40" i="12" s="1"/>
  <c r="G41" i="12" a="1"/>
  <c r="G41" i="12" s="1"/>
  <c r="G42" i="12" a="1"/>
  <c r="G42" i="12" s="1"/>
  <c r="G43" i="12" a="1"/>
  <c r="G43" i="12" s="1"/>
  <c r="G44" i="12" a="1"/>
  <c r="G44" i="12" s="1"/>
  <c r="G45" i="12" a="1"/>
  <c r="G45" i="12" s="1"/>
  <c r="G46" i="12" a="1"/>
  <c r="G46" i="12" s="1"/>
  <c r="G47" i="12" a="1"/>
  <c r="G47" i="12" s="1"/>
  <c r="G48" i="12" a="1"/>
  <c r="G48" i="12" s="1"/>
  <c r="G49" i="12" a="1"/>
  <c r="G49" i="12" s="1"/>
  <c r="G50" i="12" a="1"/>
  <c r="G50" i="12" s="1"/>
  <c r="G51" i="12" a="1"/>
  <c r="G51" i="12" s="1"/>
  <c r="G52" i="12" a="1"/>
  <c r="G52" i="12" s="1"/>
  <c r="G53" i="12" a="1"/>
  <c r="G53" i="12" s="1"/>
  <c r="G54" i="12" a="1"/>
  <c r="G54" i="12" s="1"/>
  <c r="G55" i="12" a="1"/>
  <c r="G55" i="12" s="1"/>
  <c r="G56" i="12" a="1"/>
  <c r="G56" i="12" s="1"/>
  <c r="G57" i="12" a="1"/>
  <c r="G57" i="12" s="1"/>
  <c r="G58" i="12" a="1"/>
  <c r="G58" i="12" s="1"/>
  <c r="G59" i="12" a="1"/>
  <c r="G59" i="12" s="1"/>
  <c r="G60" i="12" a="1"/>
  <c r="G60" i="12" s="1"/>
  <c r="G61" i="12" a="1"/>
  <c r="G61" i="12" s="1"/>
  <c r="G62" i="12" a="1"/>
  <c r="G62" i="12" s="1"/>
  <c r="G63" i="12" a="1"/>
  <c r="G63" i="12" s="1"/>
  <c r="G64" i="12" a="1"/>
  <c r="G64" i="12" s="1"/>
  <c r="G65" i="12" a="1"/>
  <c r="G65" i="12" s="1"/>
  <c r="G66" i="12" a="1"/>
  <c r="G66" i="12" s="1"/>
  <c r="G67" i="12" a="1"/>
  <c r="G67" i="12" s="1"/>
  <c r="G68" i="12" a="1"/>
  <c r="G68" i="12" s="1"/>
  <c r="G69" i="12" a="1"/>
  <c r="G69" i="12" s="1"/>
  <c r="G70" i="12" a="1"/>
  <c r="G70" i="12" s="1"/>
  <c r="G71" i="12" a="1"/>
  <c r="G71" i="12" s="1"/>
  <c r="G72" i="12" a="1"/>
  <c r="G72" i="12" s="1"/>
  <c r="G73" i="12" a="1"/>
  <c r="G73" i="12" s="1"/>
  <c r="G74" i="12" a="1"/>
  <c r="G74" i="12" s="1"/>
  <c r="G75" i="12" a="1"/>
  <c r="G75" i="12" s="1"/>
  <c r="G76" i="12" a="1"/>
  <c r="G76" i="12" s="1"/>
  <c r="G77" i="12" a="1"/>
  <c r="G77" i="12" s="1"/>
  <c r="G78" i="12" a="1"/>
  <c r="G78" i="12" s="1"/>
  <c r="G79" i="12" a="1"/>
  <c r="G79" i="12" s="1"/>
  <c r="G80" i="12" a="1"/>
  <c r="G80" i="12" s="1"/>
  <c r="G81" i="12" a="1"/>
  <c r="G81" i="12" s="1"/>
  <c r="G82" i="12" a="1"/>
  <c r="G82" i="12" s="1"/>
  <c r="G83" i="12" a="1"/>
  <c r="G83" i="12" s="1"/>
  <c r="G84" i="12" a="1"/>
  <c r="G84" i="12" s="1"/>
  <c r="G85" i="12" a="1"/>
  <c r="G85" i="12" s="1"/>
  <c r="G86" i="12" a="1"/>
  <c r="G86" i="12" s="1"/>
  <c r="G87" i="12" a="1"/>
  <c r="G87" i="12" s="1"/>
  <c r="G88" i="12" a="1"/>
  <c r="G88" i="12" s="1"/>
  <c r="G89" i="12" a="1"/>
  <c r="G89" i="12" s="1"/>
  <c r="G90" i="12" a="1"/>
  <c r="G90" i="12" s="1"/>
  <c r="G91" i="12" a="1"/>
  <c r="G91" i="12" s="1"/>
  <c r="G92" i="12" a="1"/>
  <c r="G92" i="12" s="1"/>
  <c r="G93" i="12" a="1"/>
  <c r="G93" i="12" s="1"/>
  <c r="G94" i="12" a="1"/>
  <c r="G94" i="12" s="1"/>
  <c r="G95" i="12" a="1"/>
  <c r="G95" i="12" s="1"/>
  <c r="G96" i="12" a="1"/>
  <c r="G96" i="12" s="1"/>
  <c r="G97" i="12" a="1"/>
  <c r="G97" i="12" s="1"/>
  <c r="G98" i="12" a="1"/>
  <c r="G98" i="12" s="1"/>
  <c r="G99" i="12" a="1"/>
  <c r="G99" i="12" s="1"/>
  <c r="G100" i="12" a="1"/>
  <c r="G100" i="12" s="1"/>
  <c r="G101" i="12" a="1"/>
  <c r="G101" i="12" s="1"/>
  <c r="G102" i="12" a="1"/>
  <c r="G102" i="12" s="1"/>
  <c r="G103" i="12" a="1"/>
  <c r="G103" i="12" s="1"/>
  <c r="G104" i="12" a="1"/>
  <c r="G104" i="12" s="1"/>
  <c r="G105" i="12" a="1"/>
  <c r="G105" i="12" s="1"/>
  <c r="G106" i="12" a="1"/>
  <c r="G106" i="12" s="1"/>
  <c r="G107" i="12" a="1"/>
  <c r="G107" i="12" s="1"/>
  <c r="G108" i="12" a="1"/>
  <c r="G108" i="12" s="1"/>
  <c r="G109" i="12" a="1"/>
  <c r="G109" i="12" s="1"/>
  <c r="G110" i="12" a="1"/>
  <c r="G110" i="12" s="1"/>
  <c r="G111" i="12" a="1"/>
  <c r="G111" i="12" s="1"/>
  <c r="G112" i="12" a="1"/>
  <c r="G112" i="12" s="1"/>
  <c r="G113" i="12" a="1"/>
  <c r="G113" i="12" s="1"/>
  <c r="G114" i="12" a="1"/>
  <c r="G114" i="12" s="1"/>
  <c r="G115" i="12" a="1"/>
  <c r="G115" i="12" s="1"/>
  <c r="G116" i="12" a="1"/>
  <c r="G116" i="12" s="1"/>
  <c r="G117" i="12" a="1"/>
  <c r="G117" i="12" s="1"/>
  <c r="G118" i="12" a="1"/>
  <c r="G118" i="12" s="1"/>
  <c r="G119" i="12" a="1"/>
  <c r="G119" i="12" s="1"/>
  <c r="G120" i="12" a="1"/>
  <c r="G120" i="12" s="1"/>
  <c r="G121" i="12" a="1"/>
  <c r="G121" i="12" s="1"/>
  <c r="G122" i="12" a="1"/>
  <c r="G122" i="12" s="1"/>
  <c r="G123" i="12" a="1"/>
  <c r="G123" i="12" s="1"/>
  <c r="G124" i="12" a="1"/>
  <c r="G124" i="12" s="1"/>
  <c r="G125" i="12" a="1"/>
  <c r="G125" i="12" s="1"/>
  <c r="G126" i="12" a="1"/>
  <c r="G126" i="12" s="1"/>
  <c r="G127" i="12" a="1"/>
  <c r="G127" i="12" s="1"/>
  <c r="G128" i="12" a="1"/>
  <c r="G128" i="12" s="1"/>
  <c r="G129" i="12" a="1"/>
  <c r="G129" i="12" s="1"/>
  <c r="G130" i="12" a="1"/>
  <c r="G130" i="12" s="1"/>
  <c r="G131" i="12" a="1"/>
  <c r="G131" i="12" s="1"/>
  <c r="G132" i="12" a="1"/>
  <c r="G132" i="12" s="1"/>
  <c r="G133" i="12" a="1"/>
  <c r="G133" i="12" s="1"/>
  <c r="G134" i="12" a="1"/>
  <c r="G134" i="12" s="1"/>
  <c r="G135" i="12" a="1"/>
  <c r="G135" i="12" s="1"/>
  <c r="G136" i="12" a="1"/>
  <c r="G136" i="12" s="1"/>
  <c r="G137" i="12" a="1"/>
  <c r="G137" i="12" s="1"/>
  <c r="G138" i="12" a="1"/>
  <c r="G138" i="12" s="1"/>
  <c r="G139" i="12" a="1"/>
  <c r="G139" i="12" s="1"/>
  <c r="G140" i="12" a="1"/>
  <c r="G140" i="12" s="1"/>
  <c r="G141" i="12" a="1"/>
  <c r="G141" i="12" s="1"/>
  <c r="G142" i="12" a="1"/>
  <c r="G142" i="12" s="1"/>
  <c r="G143" i="12" a="1"/>
  <c r="G143" i="12" s="1"/>
  <c r="G144" i="12" a="1"/>
  <c r="G144" i="12" s="1"/>
  <c r="G145" i="12" a="1"/>
  <c r="G145" i="12" s="1"/>
  <c r="G146" i="12" a="1"/>
  <c r="G146" i="12" s="1"/>
  <c r="G147" i="12" a="1"/>
  <c r="G147" i="12" s="1"/>
  <c r="G148" i="12" a="1"/>
  <c r="G148" i="12" s="1"/>
  <c r="G149" i="12" a="1"/>
  <c r="G149" i="12" s="1"/>
  <c r="G150" i="12" a="1"/>
  <c r="G150" i="12" s="1"/>
  <c r="G151" i="12" a="1"/>
  <c r="G151" i="12" s="1"/>
  <c r="G152" i="12" a="1"/>
  <c r="G152" i="12" s="1"/>
  <c r="H367" i="11"/>
  <c r="G367" i="11" a="1"/>
  <c r="G367" i="11" s="1"/>
  <c r="H366" i="11"/>
  <c r="G366" i="11" a="1"/>
  <c r="G366" i="11" s="1"/>
  <c r="H365" i="11"/>
  <c r="G365" i="11" a="1"/>
  <c r="G365" i="11" s="1"/>
  <c r="H364" i="11"/>
  <c r="G364" i="11" a="1"/>
  <c r="G364" i="11" s="1"/>
  <c r="H363" i="11"/>
  <c r="G363" i="11" a="1"/>
  <c r="G363" i="11" s="1"/>
  <c r="H362" i="11"/>
  <c r="G362" i="11" a="1"/>
  <c r="G362" i="11" s="1"/>
  <c r="H361" i="11"/>
  <c r="G361" i="11" a="1"/>
  <c r="G361" i="11" s="1"/>
  <c r="H360" i="11"/>
  <c r="G360" i="11" a="1"/>
  <c r="G360" i="11" s="1"/>
  <c r="H359" i="11"/>
  <c r="G359" i="11" a="1"/>
  <c r="G359" i="11" s="1"/>
  <c r="H358" i="11"/>
  <c r="G358" i="11" a="1"/>
  <c r="G358" i="11" s="1"/>
  <c r="H357" i="11"/>
  <c r="G357" i="11" a="1"/>
  <c r="G357" i="11" s="1"/>
  <c r="H356" i="11"/>
  <c r="G356" i="11" a="1"/>
  <c r="G356" i="11" s="1"/>
  <c r="H355" i="11"/>
  <c r="G355" i="11" a="1"/>
  <c r="G355" i="11" s="1"/>
  <c r="H354" i="11"/>
  <c r="G354" i="11" a="1"/>
  <c r="G354" i="11" s="1"/>
  <c r="H353" i="11"/>
  <c r="G353" i="11" a="1"/>
  <c r="G353" i="11" s="1"/>
  <c r="H352" i="11"/>
  <c r="G352" i="11" a="1"/>
  <c r="G352" i="11" s="1"/>
  <c r="H351" i="11"/>
  <c r="G351" i="11" a="1"/>
  <c r="G351" i="11" s="1"/>
  <c r="H350" i="11"/>
  <c r="G350" i="11" a="1"/>
  <c r="G350" i="11" s="1"/>
  <c r="H349" i="11"/>
  <c r="G349" i="11" a="1"/>
  <c r="G349" i="11" s="1"/>
  <c r="H348" i="11"/>
  <c r="G348" i="11" a="1"/>
  <c r="G348" i="11" s="1"/>
  <c r="H347" i="11"/>
  <c r="G347" i="11" a="1"/>
  <c r="G347" i="11" s="1"/>
  <c r="H346" i="11"/>
  <c r="G346" i="11" a="1"/>
  <c r="G346" i="11" s="1"/>
  <c r="H345" i="11"/>
  <c r="G345" i="11" a="1"/>
  <c r="G345" i="11" s="1"/>
  <c r="H344" i="11"/>
  <c r="G344" i="11" a="1"/>
  <c r="G344" i="11" s="1"/>
  <c r="H343" i="11"/>
  <c r="G343" i="11" a="1"/>
  <c r="G343" i="11" s="1"/>
  <c r="H342" i="11"/>
  <c r="G342" i="11" a="1"/>
  <c r="G342" i="11" s="1"/>
  <c r="H341" i="11"/>
  <c r="G341" i="11" a="1"/>
  <c r="G341" i="11" s="1"/>
  <c r="H340" i="11"/>
  <c r="G340" i="11" a="1"/>
  <c r="G340" i="11" s="1"/>
  <c r="H339" i="11"/>
  <c r="G339" i="11" a="1"/>
  <c r="G339" i="11" s="1"/>
  <c r="H338" i="11"/>
  <c r="G338" i="11" a="1"/>
  <c r="G338" i="11" s="1"/>
  <c r="H337" i="11"/>
  <c r="G337" i="11" a="1"/>
  <c r="G337" i="11" s="1"/>
  <c r="H336" i="11"/>
  <c r="G336" i="11" a="1"/>
  <c r="G336" i="11" s="1"/>
  <c r="H335" i="11"/>
  <c r="G335" i="11" a="1"/>
  <c r="G335" i="11" s="1"/>
  <c r="H334" i="11"/>
  <c r="G334" i="11" a="1"/>
  <c r="G334" i="11" s="1"/>
  <c r="H333" i="11"/>
  <c r="G333" i="11" a="1"/>
  <c r="G333" i="11" s="1"/>
  <c r="H332" i="11"/>
  <c r="G332" i="11" a="1"/>
  <c r="G332" i="11" s="1"/>
  <c r="H331" i="11"/>
  <c r="G331" i="11" a="1"/>
  <c r="G331" i="11" s="1"/>
  <c r="H330" i="11"/>
  <c r="G330" i="11" a="1"/>
  <c r="G330" i="11" s="1"/>
  <c r="H329" i="11"/>
  <c r="G329" i="11" a="1"/>
  <c r="G329" i="11" s="1"/>
  <c r="H328" i="11"/>
  <c r="G328" i="11" a="1"/>
  <c r="G328" i="11" s="1"/>
  <c r="H327" i="11"/>
  <c r="G327" i="11" a="1"/>
  <c r="G327" i="11" s="1"/>
  <c r="H326" i="11"/>
  <c r="G326" i="11" a="1"/>
  <c r="G326" i="11" s="1"/>
  <c r="H325" i="11"/>
  <c r="G325" i="11" a="1"/>
  <c r="G325" i="11" s="1"/>
  <c r="H324" i="11"/>
  <c r="G324" i="11" a="1"/>
  <c r="G324" i="11" s="1"/>
  <c r="H323" i="11"/>
  <c r="G323" i="11" a="1"/>
  <c r="G323" i="11" s="1"/>
  <c r="H322" i="11"/>
  <c r="G322" i="11" a="1"/>
  <c r="G322" i="11" s="1"/>
  <c r="H321" i="11"/>
  <c r="G321" i="11" a="1"/>
  <c r="G321" i="11" s="1"/>
  <c r="H320" i="11"/>
  <c r="G320" i="11" a="1"/>
  <c r="G320" i="11" s="1"/>
  <c r="H319" i="11"/>
  <c r="G319" i="11" a="1"/>
  <c r="G319" i="11" s="1"/>
  <c r="H318" i="11"/>
  <c r="G318" i="11" a="1"/>
  <c r="G318" i="11" s="1"/>
  <c r="H317" i="11"/>
  <c r="G317" i="11" a="1"/>
  <c r="G317" i="11" s="1"/>
  <c r="H316" i="11"/>
  <c r="G316" i="11" a="1"/>
  <c r="G316" i="11" s="1"/>
  <c r="H315" i="11"/>
  <c r="G315" i="11" a="1"/>
  <c r="G315" i="11" s="1"/>
  <c r="H314" i="11"/>
  <c r="G314" i="11" a="1"/>
  <c r="G314" i="11" s="1"/>
  <c r="H313" i="11"/>
  <c r="G313" i="11" a="1"/>
  <c r="G313" i="11" s="1"/>
  <c r="H312" i="11"/>
  <c r="G312" i="11" a="1"/>
  <c r="G312" i="11" s="1"/>
  <c r="H311" i="11"/>
  <c r="G311" i="11" a="1"/>
  <c r="G311" i="11" s="1"/>
  <c r="H310" i="11"/>
  <c r="G310" i="11" a="1"/>
  <c r="G310" i="11" s="1"/>
  <c r="H309" i="11"/>
  <c r="G309" i="11" a="1"/>
  <c r="G309" i="11" s="1"/>
  <c r="H308" i="11"/>
  <c r="G308" i="11" a="1"/>
  <c r="G308" i="11" s="1"/>
  <c r="H307" i="11"/>
  <c r="G307" i="11" a="1"/>
  <c r="G307" i="11" s="1"/>
  <c r="H306" i="11"/>
  <c r="G306" i="11" a="1"/>
  <c r="G306" i="11" s="1"/>
  <c r="H305" i="11"/>
  <c r="G305" i="11" a="1"/>
  <c r="G305" i="11" s="1"/>
  <c r="H304" i="11"/>
  <c r="G304" i="11" a="1"/>
  <c r="G304" i="11" s="1"/>
  <c r="H303" i="11"/>
  <c r="G303" i="11" a="1"/>
  <c r="G303" i="11" s="1"/>
  <c r="H302" i="11"/>
  <c r="G302" i="11" a="1"/>
  <c r="G302" i="11" s="1"/>
  <c r="H301" i="11"/>
  <c r="G301" i="11" a="1"/>
  <c r="G301" i="11" s="1"/>
  <c r="H300" i="11"/>
  <c r="G300" i="11" a="1"/>
  <c r="G300" i="11" s="1"/>
  <c r="H299" i="11"/>
  <c r="G299" i="11" a="1"/>
  <c r="G299" i="11" s="1"/>
  <c r="H298" i="11"/>
  <c r="G298" i="11" a="1"/>
  <c r="G298" i="11" s="1"/>
  <c r="H297" i="11"/>
  <c r="G297" i="11" a="1"/>
  <c r="G297" i="11" s="1"/>
  <c r="H296" i="11"/>
  <c r="G296" i="11" a="1"/>
  <c r="G296" i="11" s="1"/>
  <c r="H295" i="11"/>
  <c r="G295" i="11" a="1"/>
  <c r="G295" i="11" s="1"/>
  <c r="H294" i="11"/>
  <c r="G294" i="11" a="1"/>
  <c r="G294" i="11" s="1"/>
  <c r="H293" i="11"/>
  <c r="G293" i="11" a="1"/>
  <c r="G293" i="11" s="1"/>
  <c r="H292" i="11"/>
  <c r="G292" i="11" a="1"/>
  <c r="G292" i="11" s="1"/>
  <c r="H291" i="11"/>
  <c r="G291" i="11" a="1"/>
  <c r="G291" i="11" s="1"/>
  <c r="H290" i="11"/>
  <c r="G290" i="11" a="1"/>
  <c r="G290" i="11" s="1"/>
  <c r="H289" i="11"/>
  <c r="G289" i="11" a="1"/>
  <c r="G289" i="11" s="1"/>
  <c r="H288" i="11"/>
  <c r="G288" i="11" a="1"/>
  <c r="G288" i="11" s="1"/>
  <c r="H287" i="11"/>
  <c r="G287" i="11" a="1"/>
  <c r="G287" i="11" s="1"/>
  <c r="H286" i="11"/>
  <c r="G286" i="11" a="1"/>
  <c r="G286" i="11" s="1"/>
  <c r="H285" i="11"/>
  <c r="G285" i="11" a="1"/>
  <c r="G285" i="11" s="1"/>
  <c r="H284" i="11"/>
  <c r="G284" i="11" a="1"/>
  <c r="G284" i="11" s="1"/>
  <c r="H283" i="11"/>
  <c r="G283" i="11" a="1"/>
  <c r="G283" i="11" s="1"/>
  <c r="H282" i="11"/>
  <c r="G282" i="11" a="1"/>
  <c r="G282" i="11" s="1"/>
  <c r="H281" i="11"/>
  <c r="G281" i="11" a="1"/>
  <c r="G281" i="11" s="1"/>
  <c r="H280" i="11"/>
  <c r="G280" i="11" a="1"/>
  <c r="G280" i="11" s="1"/>
  <c r="H279" i="11"/>
  <c r="G279" i="11" a="1"/>
  <c r="G279" i="11" s="1"/>
  <c r="H278" i="11"/>
  <c r="G278" i="11" a="1"/>
  <c r="G278" i="11" s="1"/>
  <c r="H277" i="11"/>
  <c r="G277" i="11" a="1"/>
  <c r="G277" i="11" s="1"/>
  <c r="H276" i="11"/>
  <c r="G276" i="11" a="1"/>
  <c r="G276" i="11" s="1"/>
  <c r="H275" i="11"/>
  <c r="G275" i="11" a="1"/>
  <c r="G275" i="11" s="1"/>
  <c r="H274" i="11"/>
  <c r="G274" i="11" a="1"/>
  <c r="G274" i="11" s="1"/>
  <c r="H273" i="11"/>
  <c r="G273" i="11" a="1"/>
  <c r="G273" i="11" s="1"/>
  <c r="H272" i="11"/>
  <c r="G272" i="11" a="1"/>
  <c r="G272" i="11" s="1"/>
  <c r="H271" i="11"/>
  <c r="G271" i="11" a="1"/>
  <c r="G271" i="11" s="1"/>
  <c r="H270" i="11"/>
  <c r="G270" i="11" a="1"/>
  <c r="G270" i="11" s="1"/>
  <c r="H269" i="11"/>
  <c r="G269" i="11" a="1"/>
  <c r="G269" i="11" s="1"/>
  <c r="H268" i="11"/>
  <c r="G268" i="11" a="1"/>
  <c r="G268" i="11" s="1"/>
  <c r="H267" i="11"/>
  <c r="G267" i="11" a="1"/>
  <c r="G267" i="11" s="1"/>
  <c r="H266" i="11"/>
  <c r="G266" i="11" a="1"/>
  <c r="G266" i="11" s="1"/>
  <c r="H265" i="11"/>
  <c r="G265" i="11" a="1"/>
  <c r="G265" i="11" s="1"/>
  <c r="H264" i="11"/>
  <c r="G264" i="11" a="1"/>
  <c r="G264" i="11" s="1"/>
  <c r="H263" i="11"/>
  <c r="G263" i="11" a="1"/>
  <c r="G263" i="11" s="1"/>
  <c r="H262" i="11"/>
  <c r="G262" i="11" a="1"/>
  <c r="G262" i="11" s="1"/>
  <c r="H261" i="11"/>
  <c r="G261" i="11" a="1"/>
  <c r="G261" i="11" s="1"/>
  <c r="H260" i="11"/>
  <c r="G260" i="11" a="1"/>
  <c r="G260" i="11" s="1"/>
  <c r="H259" i="11"/>
  <c r="G259" i="11" a="1"/>
  <c r="G259" i="11" s="1"/>
  <c r="H258" i="11"/>
  <c r="G258" i="11" a="1"/>
  <c r="G258" i="11" s="1"/>
  <c r="H257" i="11"/>
  <c r="G257" i="11" a="1"/>
  <c r="G257" i="11" s="1"/>
  <c r="H256" i="11"/>
  <c r="G256" i="11" a="1"/>
  <c r="G256" i="11" s="1"/>
  <c r="H255" i="11"/>
  <c r="G255" i="11" a="1"/>
  <c r="G255" i="11" s="1"/>
  <c r="H254" i="11"/>
  <c r="G254" i="11" a="1"/>
  <c r="G254" i="11" s="1"/>
  <c r="H253" i="11"/>
  <c r="G253" i="11" a="1"/>
  <c r="G253" i="11" s="1"/>
  <c r="H252" i="11"/>
  <c r="G252" i="11" a="1"/>
  <c r="G252" i="11" s="1"/>
  <c r="H251" i="11"/>
  <c r="G251" i="11" a="1"/>
  <c r="G251" i="11" s="1"/>
  <c r="H250" i="11"/>
  <c r="G250" i="11" a="1"/>
  <c r="G250" i="11" s="1"/>
  <c r="H249" i="11"/>
  <c r="G249" i="11" a="1"/>
  <c r="G249" i="11" s="1"/>
  <c r="H248" i="11"/>
  <c r="G248" i="11" a="1"/>
  <c r="G248" i="11" s="1"/>
  <c r="H247" i="11"/>
  <c r="G247" i="11" a="1"/>
  <c r="G247" i="11" s="1"/>
  <c r="H246" i="11"/>
  <c r="G246" i="11" a="1"/>
  <c r="G246" i="11" s="1"/>
  <c r="H245" i="11"/>
  <c r="G245" i="11" a="1"/>
  <c r="G245" i="11" s="1"/>
  <c r="H244" i="11"/>
  <c r="G244" i="11" a="1"/>
  <c r="G244" i="11" s="1"/>
  <c r="H243" i="11"/>
  <c r="G243" i="11" a="1"/>
  <c r="G243" i="11" s="1"/>
  <c r="H242" i="11"/>
  <c r="G242" i="11" a="1"/>
  <c r="G242" i="11" s="1"/>
  <c r="H241" i="11"/>
  <c r="G241" i="11" a="1"/>
  <c r="G241" i="11" s="1"/>
  <c r="H240" i="11"/>
  <c r="G240" i="11" a="1"/>
  <c r="G240" i="11" s="1"/>
  <c r="H239" i="11"/>
  <c r="G239" i="11" a="1"/>
  <c r="G239" i="11" s="1"/>
  <c r="H238" i="11"/>
  <c r="G238" i="11" a="1"/>
  <c r="G238" i="11" s="1"/>
  <c r="H237" i="11"/>
  <c r="G237" i="11" a="1"/>
  <c r="G237" i="11" s="1"/>
  <c r="H236" i="11"/>
  <c r="G236" i="11" a="1"/>
  <c r="G236" i="11" s="1"/>
  <c r="H235" i="11"/>
  <c r="G235" i="11" a="1"/>
  <c r="G235" i="11" s="1"/>
  <c r="H234" i="11"/>
  <c r="G234" i="11" a="1"/>
  <c r="G234" i="11" s="1"/>
  <c r="H233" i="11"/>
  <c r="G233" i="11" a="1"/>
  <c r="G233" i="11" s="1"/>
  <c r="H232" i="11"/>
  <c r="G232" i="11" a="1"/>
  <c r="G232" i="11" s="1"/>
  <c r="H231" i="11"/>
  <c r="G231" i="11" a="1"/>
  <c r="G231" i="11" s="1"/>
  <c r="H230" i="11"/>
  <c r="G230" i="11" a="1"/>
  <c r="G230" i="11" s="1"/>
  <c r="H229" i="11"/>
  <c r="G229" i="11" a="1"/>
  <c r="G229" i="11" s="1"/>
  <c r="H228" i="11"/>
  <c r="G228" i="11" a="1"/>
  <c r="G228" i="11" s="1"/>
  <c r="H227" i="11"/>
  <c r="G227" i="11" a="1"/>
  <c r="G227" i="11" s="1"/>
  <c r="H226" i="11"/>
  <c r="G226" i="11" a="1"/>
  <c r="G226" i="11" s="1"/>
  <c r="H225" i="11"/>
  <c r="G225" i="11" a="1"/>
  <c r="G225" i="11" s="1"/>
  <c r="H224" i="11"/>
  <c r="G224" i="11" a="1"/>
  <c r="G224" i="11" s="1"/>
  <c r="H223" i="11"/>
  <c r="G223" i="11" a="1"/>
  <c r="G223" i="11" s="1"/>
  <c r="H222" i="11"/>
  <c r="G222" i="11" a="1"/>
  <c r="G222" i="11" s="1"/>
  <c r="H221" i="11"/>
  <c r="G221" i="11" a="1"/>
  <c r="G221" i="11" s="1"/>
  <c r="H220" i="11"/>
  <c r="G220" i="11" a="1"/>
  <c r="G220" i="11" s="1"/>
  <c r="H219" i="11"/>
  <c r="G219" i="11" a="1"/>
  <c r="G219" i="11" s="1"/>
  <c r="H218" i="11"/>
  <c r="G218" i="11" a="1"/>
  <c r="G218" i="11" s="1"/>
  <c r="H217" i="11"/>
  <c r="G217" i="11" a="1"/>
  <c r="G217" i="11" s="1"/>
  <c r="H216" i="11"/>
  <c r="G216" i="11" a="1"/>
  <c r="G216" i="11" s="1"/>
  <c r="H215" i="11"/>
  <c r="G215" i="11" a="1"/>
  <c r="G215" i="11" s="1"/>
  <c r="H214" i="11"/>
  <c r="G214" i="11" a="1"/>
  <c r="G214" i="11" s="1"/>
  <c r="H213" i="11"/>
  <c r="G213" i="11" a="1"/>
  <c r="G213" i="11" s="1"/>
  <c r="H212" i="11"/>
  <c r="G212" i="11" a="1"/>
  <c r="G212" i="11" s="1"/>
  <c r="H211" i="11"/>
  <c r="G211" i="11" a="1"/>
  <c r="G211" i="11" s="1"/>
  <c r="H210" i="11"/>
  <c r="G210" i="11" a="1"/>
  <c r="G210" i="11" s="1"/>
  <c r="H209" i="11"/>
  <c r="G209" i="11" a="1"/>
  <c r="G209" i="11" s="1"/>
  <c r="H208" i="11"/>
  <c r="G208" i="11" a="1"/>
  <c r="G208" i="11" s="1"/>
  <c r="H207" i="11"/>
  <c r="G207" i="11" a="1"/>
  <c r="G207" i="11" s="1"/>
  <c r="H206" i="11"/>
  <c r="G206" i="11" a="1"/>
  <c r="G206" i="11" s="1"/>
  <c r="H205" i="11"/>
  <c r="G205" i="11" a="1"/>
  <c r="G205" i="11" s="1"/>
  <c r="H204" i="11"/>
  <c r="G204" i="11" a="1"/>
  <c r="G204" i="11" s="1"/>
  <c r="H203" i="11"/>
  <c r="G203" i="11" a="1"/>
  <c r="G203" i="11" s="1"/>
  <c r="H202" i="11"/>
  <c r="G202" i="11" a="1"/>
  <c r="G202" i="11" s="1"/>
  <c r="H201" i="11"/>
  <c r="G201" i="11" a="1"/>
  <c r="G201" i="11" s="1"/>
  <c r="H200" i="11"/>
  <c r="G200" i="11" a="1"/>
  <c r="G200" i="11" s="1"/>
  <c r="H199" i="11"/>
  <c r="G199" i="11" a="1"/>
  <c r="G199" i="11" s="1"/>
  <c r="H198" i="11"/>
  <c r="G198" i="11" a="1"/>
  <c r="G198" i="11" s="1"/>
  <c r="H197" i="11"/>
  <c r="G197" i="11" a="1"/>
  <c r="G197" i="11" s="1"/>
  <c r="H196" i="11"/>
  <c r="G196" i="11" a="1"/>
  <c r="G196" i="11" s="1"/>
  <c r="H195" i="11"/>
  <c r="G195" i="11" a="1"/>
  <c r="G195" i="11" s="1"/>
  <c r="H194" i="11"/>
  <c r="G194" i="11" a="1"/>
  <c r="G194" i="11" s="1"/>
  <c r="H193" i="11"/>
  <c r="G193" i="11" a="1"/>
  <c r="G193" i="11" s="1"/>
  <c r="H192" i="11"/>
  <c r="G192" i="11" a="1"/>
  <c r="G192" i="11" s="1"/>
  <c r="H191" i="11"/>
  <c r="G191" i="11" a="1"/>
  <c r="G191" i="11" s="1"/>
  <c r="H190" i="11"/>
  <c r="G190" i="11" a="1"/>
  <c r="G190" i="11" s="1"/>
  <c r="H189" i="11"/>
  <c r="G189" i="11" a="1"/>
  <c r="G189" i="11" s="1"/>
  <c r="H188" i="11"/>
  <c r="G188" i="11" a="1"/>
  <c r="G188" i="11" s="1"/>
  <c r="H187" i="11"/>
  <c r="G187" i="11" a="1"/>
  <c r="G187" i="11" s="1"/>
  <c r="H186" i="11"/>
  <c r="G186" i="11" a="1"/>
  <c r="G186" i="11" s="1"/>
  <c r="H185" i="11"/>
  <c r="G185" i="11" a="1"/>
  <c r="G185" i="11" s="1"/>
  <c r="H184" i="11"/>
  <c r="G184" i="11" a="1"/>
  <c r="G184" i="11" s="1"/>
  <c r="H183" i="11"/>
  <c r="G183" i="11" a="1"/>
  <c r="G183" i="11" s="1"/>
  <c r="H182" i="11"/>
  <c r="G182" i="11" a="1"/>
  <c r="G182" i="11" s="1"/>
  <c r="H181" i="11"/>
  <c r="G181" i="11" a="1"/>
  <c r="G181" i="11" s="1"/>
  <c r="H180" i="11"/>
  <c r="G180" i="11" a="1"/>
  <c r="G180" i="11" s="1"/>
  <c r="H179" i="11"/>
  <c r="G179" i="11" a="1"/>
  <c r="G179" i="11" s="1"/>
  <c r="H178" i="11"/>
  <c r="G178" i="11" a="1"/>
  <c r="G178" i="11" s="1"/>
  <c r="H177" i="11"/>
  <c r="G177" i="11" a="1"/>
  <c r="G177" i="11" s="1"/>
  <c r="H176" i="11"/>
  <c r="G176" i="11" a="1"/>
  <c r="G176" i="11" s="1"/>
  <c r="H175" i="11"/>
  <c r="G175" i="11" a="1"/>
  <c r="G175" i="11" s="1"/>
  <c r="H174" i="11"/>
  <c r="G174" i="11" a="1"/>
  <c r="G174" i="11" s="1"/>
  <c r="H173" i="11"/>
  <c r="G173" i="11" a="1"/>
  <c r="G173" i="11" s="1"/>
  <c r="H172" i="11"/>
  <c r="G172" i="11" a="1"/>
  <c r="G172" i="11" s="1"/>
  <c r="H171" i="11"/>
  <c r="G171" i="11" a="1"/>
  <c r="G171" i="11" s="1"/>
  <c r="H170" i="11"/>
  <c r="G170" i="11" a="1"/>
  <c r="G170" i="11" s="1"/>
  <c r="H169" i="11"/>
  <c r="G169" i="11" a="1"/>
  <c r="G169" i="11" s="1"/>
  <c r="H168" i="11"/>
  <c r="G168" i="11" a="1"/>
  <c r="G168" i="11" s="1"/>
  <c r="H167" i="11"/>
  <c r="G167" i="11" a="1"/>
  <c r="G167" i="11" s="1"/>
  <c r="H166" i="11"/>
  <c r="G166" i="11" a="1"/>
  <c r="G166" i="11" s="1"/>
  <c r="H165" i="11"/>
  <c r="G165" i="11" a="1"/>
  <c r="G165" i="11" s="1"/>
  <c r="H164" i="11"/>
  <c r="G164" i="11" a="1"/>
  <c r="G164" i="11" s="1"/>
  <c r="H163" i="11"/>
  <c r="G163" i="11" a="1"/>
  <c r="G163" i="11" s="1"/>
  <c r="H162" i="11"/>
  <c r="G162" i="11" a="1"/>
  <c r="G162" i="11" s="1"/>
  <c r="H161" i="11"/>
  <c r="G161" i="11" a="1"/>
  <c r="G161" i="11" s="1"/>
  <c r="H160" i="11"/>
  <c r="G160" i="11" a="1"/>
  <c r="G160" i="11" s="1"/>
  <c r="H159" i="11"/>
  <c r="G159" i="11" a="1"/>
  <c r="G159" i="11" s="1"/>
  <c r="H158" i="11"/>
  <c r="G158" i="11" a="1"/>
  <c r="G158" i="11" s="1"/>
  <c r="H157" i="11"/>
  <c r="G157" i="11" a="1"/>
  <c r="G157" i="11" s="1"/>
  <c r="H156" i="11"/>
  <c r="G156" i="11" a="1"/>
  <c r="G156" i="11" s="1"/>
  <c r="H155" i="11"/>
  <c r="G155" i="11" a="1"/>
  <c r="G155" i="11" s="1"/>
  <c r="H154" i="11"/>
  <c r="G154" i="11" a="1"/>
  <c r="G154" i="11" s="1"/>
  <c r="H153" i="11"/>
  <c r="G153" i="11" a="1"/>
  <c r="G153" i="11" s="1"/>
  <c r="H152" i="11"/>
  <c r="G152" i="11" a="1"/>
  <c r="G152" i="11" s="1"/>
  <c r="H151" i="11"/>
  <c r="G151" i="11" a="1"/>
  <c r="G151" i="11" s="1"/>
  <c r="H150" i="11"/>
  <c r="G150" i="11" a="1"/>
  <c r="G150" i="11" s="1"/>
  <c r="H149" i="11"/>
  <c r="G149" i="11" a="1"/>
  <c r="G149" i="11" s="1"/>
  <c r="H148" i="11"/>
  <c r="G148" i="11" a="1"/>
  <c r="G148" i="11" s="1"/>
  <c r="H147" i="11"/>
  <c r="G147" i="11" a="1"/>
  <c r="G147" i="11" s="1"/>
  <c r="H146" i="11"/>
  <c r="G146" i="11" a="1"/>
  <c r="G146" i="11" s="1"/>
  <c r="H145" i="11"/>
  <c r="G145" i="11" a="1"/>
  <c r="G145" i="11" s="1"/>
  <c r="H144" i="11"/>
  <c r="G144" i="11" a="1"/>
  <c r="G144" i="11" s="1"/>
  <c r="H143" i="11"/>
  <c r="G143" i="11" a="1"/>
  <c r="G143" i="11" s="1"/>
  <c r="H142" i="11"/>
  <c r="G142" i="11" a="1"/>
  <c r="G142" i="11" s="1"/>
  <c r="H141" i="11"/>
  <c r="G141" i="11" a="1"/>
  <c r="G141" i="11" s="1"/>
  <c r="H140" i="11"/>
  <c r="G140" i="11" a="1"/>
  <c r="G140" i="11" s="1"/>
  <c r="H139" i="11"/>
  <c r="G139" i="11" a="1"/>
  <c r="G139" i="11" s="1"/>
  <c r="H138" i="11"/>
  <c r="G138" i="11" a="1"/>
  <c r="G138" i="11" s="1"/>
  <c r="H137" i="11"/>
  <c r="G137" i="11" a="1"/>
  <c r="G137" i="11" s="1"/>
  <c r="H136" i="11"/>
  <c r="G136" i="11" a="1"/>
  <c r="G136" i="11" s="1"/>
  <c r="H135" i="11"/>
  <c r="G135" i="11" a="1"/>
  <c r="G135" i="11" s="1"/>
  <c r="H134" i="11"/>
  <c r="G134" i="11" a="1"/>
  <c r="G134" i="11" s="1"/>
  <c r="H133" i="11"/>
  <c r="G133" i="11" a="1"/>
  <c r="G133" i="11" s="1"/>
  <c r="H132" i="11"/>
  <c r="G132" i="11" a="1"/>
  <c r="G132" i="11" s="1"/>
  <c r="H131" i="11"/>
  <c r="G131" i="11" a="1"/>
  <c r="G131" i="11" s="1"/>
  <c r="H130" i="11"/>
  <c r="G130" i="11" a="1"/>
  <c r="G130" i="11" s="1"/>
  <c r="H129" i="11"/>
  <c r="G129" i="11" a="1"/>
  <c r="G129" i="11" s="1"/>
  <c r="H128" i="11"/>
  <c r="G128" i="11" a="1"/>
  <c r="G128" i="11" s="1"/>
  <c r="H127" i="11"/>
  <c r="G127" i="11" a="1"/>
  <c r="G127" i="11" s="1"/>
  <c r="H126" i="11"/>
  <c r="G126" i="11" a="1"/>
  <c r="G126" i="11" s="1"/>
  <c r="H125" i="11"/>
  <c r="G125" i="11" a="1"/>
  <c r="G125" i="11" s="1"/>
  <c r="H124" i="11"/>
  <c r="G124" i="11" a="1"/>
  <c r="G124" i="11" s="1"/>
  <c r="H123" i="11"/>
  <c r="G123" i="11" a="1"/>
  <c r="G123" i="11" s="1"/>
  <c r="H122" i="11"/>
  <c r="G122" i="11" a="1"/>
  <c r="G122" i="11" s="1"/>
  <c r="H121" i="11"/>
  <c r="G121" i="11" a="1"/>
  <c r="G121" i="11" s="1"/>
  <c r="H120" i="11"/>
  <c r="G120" i="11" a="1"/>
  <c r="G120" i="11" s="1"/>
  <c r="H119" i="11"/>
  <c r="G119" i="11" a="1"/>
  <c r="G119" i="11" s="1"/>
  <c r="H118" i="11"/>
  <c r="G118" i="11" a="1"/>
  <c r="G118" i="11" s="1"/>
  <c r="H117" i="11"/>
  <c r="G117" i="11" a="1"/>
  <c r="G117" i="11" s="1"/>
  <c r="H116" i="11"/>
  <c r="G116" i="11" a="1"/>
  <c r="G116" i="11" s="1"/>
  <c r="H115" i="11"/>
  <c r="G115" i="11" a="1"/>
  <c r="G115" i="11" s="1"/>
  <c r="H114" i="11"/>
  <c r="G114" i="11" a="1"/>
  <c r="G114" i="11" s="1"/>
  <c r="H113" i="11"/>
  <c r="G113" i="11" a="1"/>
  <c r="G113" i="11" s="1"/>
  <c r="H112" i="11"/>
  <c r="G112" i="11" a="1"/>
  <c r="G112" i="11" s="1"/>
  <c r="H111" i="11"/>
  <c r="G111" i="11" a="1"/>
  <c r="G111" i="11" s="1"/>
  <c r="H110" i="11"/>
  <c r="G110" i="11" a="1"/>
  <c r="G110" i="11" s="1"/>
  <c r="H109" i="11"/>
  <c r="G109" i="11" a="1"/>
  <c r="G109" i="11" s="1"/>
  <c r="H108" i="11"/>
  <c r="G108" i="11" a="1"/>
  <c r="G108" i="11" s="1"/>
  <c r="H107" i="11"/>
  <c r="G107" i="11" a="1"/>
  <c r="G107" i="11" s="1"/>
  <c r="H106" i="11"/>
  <c r="G106" i="11" a="1"/>
  <c r="G106" i="11" s="1"/>
  <c r="H105" i="11"/>
  <c r="G105" i="11" a="1"/>
  <c r="G105" i="11" s="1"/>
  <c r="H104" i="11"/>
  <c r="G104" i="11" a="1"/>
  <c r="G104" i="11" s="1"/>
  <c r="H103" i="11"/>
  <c r="G103" i="11" a="1"/>
  <c r="G103" i="11" s="1"/>
  <c r="H102" i="11"/>
  <c r="G102" i="11" a="1"/>
  <c r="G102" i="11" s="1"/>
  <c r="H101" i="11"/>
  <c r="G101" i="11" a="1"/>
  <c r="G101" i="11" s="1"/>
  <c r="H100" i="11"/>
  <c r="G100" i="11" a="1"/>
  <c r="G100" i="11" s="1"/>
  <c r="H99" i="11"/>
  <c r="G99" i="11" a="1"/>
  <c r="G99" i="11" s="1"/>
  <c r="H98" i="11"/>
  <c r="G98" i="11" a="1"/>
  <c r="G98" i="11" s="1"/>
  <c r="H97" i="11"/>
  <c r="G97" i="11" a="1"/>
  <c r="G97" i="11" s="1"/>
  <c r="H96" i="11"/>
  <c r="G96" i="11" a="1"/>
  <c r="G96" i="11" s="1"/>
  <c r="H95" i="11"/>
  <c r="G95" i="11" a="1"/>
  <c r="G95" i="11" s="1"/>
  <c r="H94" i="11"/>
  <c r="G94" i="11" a="1"/>
  <c r="G94" i="11" s="1"/>
  <c r="H93" i="11"/>
  <c r="G93" i="11" a="1"/>
  <c r="G93" i="11" s="1"/>
  <c r="H92" i="11"/>
  <c r="G92" i="11" a="1"/>
  <c r="G92" i="11" s="1"/>
  <c r="H91" i="11"/>
  <c r="G91" i="11" a="1"/>
  <c r="G91" i="11" s="1"/>
  <c r="H90" i="11"/>
  <c r="G90" i="11" a="1"/>
  <c r="G90" i="11" s="1"/>
  <c r="H89" i="11"/>
  <c r="G89" i="11" a="1"/>
  <c r="G89" i="11" s="1"/>
  <c r="H88" i="11"/>
  <c r="G88" i="11" a="1"/>
  <c r="G88" i="11" s="1"/>
  <c r="H87" i="11"/>
  <c r="G87" i="11" a="1"/>
  <c r="G87" i="11" s="1"/>
  <c r="H86" i="11"/>
  <c r="G86" i="11" a="1"/>
  <c r="G86" i="11" s="1"/>
  <c r="H85" i="11"/>
  <c r="G85" i="11" a="1"/>
  <c r="G85" i="11" s="1"/>
  <c r="H84" i="11"/>
  <c r="G84" i="11" a="1"/>
  <c r="G84" i="11" s="1"/>
  <c r="H83" i="11"/>
  <c r="G83" i="11" a="1"/>
  <c r="G83" i="11" s="1"/>
  <c r="H82" i="11"/>
  <c r="G82" i="11" a="1"/>
  <c r="G82" i="11" s="1"/>
  <c r="H81" i="11"/>
  <c r="G81" i="11" a="1"/>
  <c r="G81" i="11" s="1"/>
  <c r="H80" i="11"/>
  <c r="G80" i="11" a="1"/>
  <c r="G80" i="11" s="1"/>
  <c r="H79" i="11"/>
  <c r="G79" i="11" a="1"/>
  <c r="G79" i="11" s="1"/>
  <c r="H78" i="11"/>
  <c r="G78" i="11" a="1"/>
  <c r="G78" i="11" s="1"/>
  <c r="H77" i="11"/>
  <c r="G77" i="11" a="1"/>
  <c r="G77" i="11" s="1"/>
  <c r="H76" i="11"/>
  <c r="G76" i="11" a="1"/>
  <c r="G76" i="11" s="1"/>
  <c r="H75" i="11"/>
  <c r="G75" i="11" a="1"/>
  <c r="G75" i="11" s="1"/>
  <c r="H74" i="11"/>
  <c r="G74" i="11" a="1"/>
  <c r="G74" i="11" s="1"/>
  <c r="H73" i="11"/>
  <c r="G73" i="11" a="1"/>
  <c r="G73" i="11" s="1"/>
  <c r="H72" i="11"/>
  <c r="G72" i="11" a="1"/>
  <c r="G72" i="11" s="1"/>
  <c r="H71" i="11"/>
  <c r="G71" i="11" a="1"/>
  <c r="G71" i="11" s="1"/>
  <c r="H70" i="11"/>
  <c r="G70" i="11" a="1"/>
  <c r="G70" i="11" s="1"/>
  <c r="H69" i="11"/>
  <c r="G69" i="11" a="1"/>
  <c r="G69" i="11" s="1"/>
  <c r="H68" i="11"/>
  <c r="G68" i="11" a="1"/>
  <c r="G68" i="11" s="1"/>
  <c r="H67" i="11"/>
  <c r="G67" i="11" a="1"/>
  <c r="G67" i="11" s="1"/>
  <c r="H66" i="11"/>
  <c r="G66" i="11" a="1"/>
  <c r="G66" i="11" s="1"/>
  <c r="H65" i="11"/>
  <c r="G65" i="11" a="1"/>
  <c r="G65" i="11" s="1"/>
  <c r="H64" i="11"/>
  <c r="G64" i="11" a="1"/>
  <c r="G64" i="11" s="1"/>
  <c r="H63" i="11"/>
  <c r="G63" i="11" a="1"/>
  <c r="G63" i="11" s="1"/>
  <c r="H62" i="11"/>
  <c r="G62" i="11" a="1"/>
  <c r="G62" i="11" s="1"/>
  <c r="H61" i="11"/>
  <c r="G61" i="11" a="1"/>
  <c r="G61" i="11" s="1"/>
  <c r="H60" i="11"/>
  <c r="G60" i="11" a="1"/>
  <c r="G60" i="11" s="1"/>
  <c r="H59" i="11"/>
  <c r="G59" i="11" a="1"/>
  <c r="G59" i="11" s="1"/>
  <c r="H58" i="11"/>
  <c r="G58" i="11" a="1"/>
  <c r="G58" i="11" s="1"/>
  <c r="H57" i="11"/>
  <c r="G57" i="11" a="1"/>
  <c r="G57" i="11" s="1"/>
  <c r="H56" i="11"/>
  <c r="G56" i="11" a="1"/>
  <c r="G56" i="11" s="1"/>
  <c r="H55" i="11"/>
  <c r="G55" i="11" a="1"/>
  <c r="G55" i="11" s="1"/>
  <c r="H54" i="11"/>
  <c r="G54" i="11" a="1"/>
  <c r="G54" i="11" s="1"/>
  <c r="H53" i="11"/>
  <c r="G53" i="11" a="1"/>
  <c r="G53" i="11" s="1"/>
  <c r="H52" i="11"/>
  <c r="G52" i="11" a="1"/>
  <c r="G52" i="11" s="1"/>
  <c r="H51" i="11"/>
  <c r="G51" i="11" a="1"/>
  <c r="G51" i="11" s="1"/>
  <c r="H50" i="11"/>
  <c r="G50" i="11" a="1"/>
  <c r="G50" i="11" s="1"/>
  <c r="H49" i="11"/>
  <c r="G49" i="11" a="1"/>
  <c r="G49" i="11" s="1"/>
  <c r="H48" i="11"/>
  <c r="G48" i="11" a="1"/>
  <c r="G48" i="11" s="1"/>
  <c r="H47" i="11"/>
  <c r="G47" i="11" a="1"/>
  <c r="G47" i="11" s="1"/>
  <c r="H46" i="11"/>
  <c r="G46" i="11" a="1"/>
  <c r="G46" i="11" s="1"/>
  <c r="H45" i="11"/>
  <c r="G45" i="11" a="1"/>
  <c r="G45" i="11" s="1"/>
  <c r="H44" i="11"/>
  <c r="G44" i="11" a="1"/>
  <c r="G44" i="11" s="1"/>
  <c r="H43" i="11"/>
  <c r="G43" i="11" a="1"/>
  <c r="G43" i="11" s="1"/>
  <c r="H42" i="11"/>
  <c r="G42" i="11" a="1"/>
  <c r="G42" i="11" s="1"/>
  <c r="H41" i="11"/>
  <c r="G41" i="11" a="1"/>
  <c r="G41" i="11" s="1"/>
  <c r="H40" i="11"/>
  <c r="G40" i="11" a="1"/>
  <c r="G40" i="11" s="1"/>
  <c r="H39" i="11"/>
  <c r="G39" i="11" a="1"/>
  <c r="G39" i="11" s="1"/>
  <c r="H38" i="11"/>
  <c r="G38" i="11" a="1"/>
  <c r="G38" i="11" s="1"/>
  <c r="H37" i="11"/>
  <c r="G37" i="11" a="1"/>
  <c r="G37" i="11" s="1"/>
  <c r="H36" i="11"/>
  <c r="G36" i="11" a="1"/>
  <c r="G36" i="11" s="1"/>
  <c r="H35" i="11"/>
  <c r="G35" i="11" a="1"/>
  <c r="G35" i="11" s="1"/>
  <c r="H34" i="11"/>
  <c r="G34" i="11" a="1"/>
  <c r="G34" i="11" s="1"/>
  <c r="H33" i="11"/>
  <c r="G33" i="11" a="1"/>
  <c r="G33" i="11" s="1"/>
  <c r="H32" i="11"/>
  <c r="G32" i="11" a="1"/>
  <c r="G32" i="11" s="1"/>
  <c r="H31" i="11"/>
  <c r="G31" i="11" a="1"/>
  <c r="G31" i="11" s="1"/>
  <c r="H30" i="11"/>
  <c r="G30" i="11" a="1"/>
  <c r="G30" i="11" s="1"/>
  <c r="H29" i="11"/>
  <c r="G29" i="11" a="1"/>
  <c r="G29" i="11" s="1"/>
  <c r="H28" i="11"/>
  <c r="G28" i="11" a="1"/>
  <c r="G28" i="11" s="1"/>
  <c r="H27" i="11"/>
  <c r="G27" i="11" a="1"/>
  <c r="G27" i="11" s="1"/>
  <c r="H26" i="11"/>
  <c r="G26" i="11" a="1"/>
  <c r="G26" i="11" s="1"/>
  <c r="H25" i="11"/>
  <c r="G25" i="11" a="1"/>
  <c r="G25" i="11" s="1"/>
  <c r="H24" i="11"/>
  <c r="G24" i="11" a="1"/>
  <c r="G24" i="11" s="1"/>
  <c r="H23" i="11"/>
  <c r="G23" i="11" a="1"/>
  <c r="G23" i="11" s="1"/>
  <c r="H22" i="11"/>
  <c r="G22" i="11" a="1"/>
  <c r="G22" i="11" s="1"/>
  <c r="H21" i="11"/>
  <c r="G21" i="11" a="1"/>
  <c r="G21" i="11" s="1"/>
  <c r="H20" i="11"/>
  <c r="G20" i="11" a="1"/>
  <c r="G20" i="11" s="1"/>
  <c r="H19" i="11"/>
  <c r="G19" i="11" a="1"/>
  <c r="G19" i="11" s="1"/>
  <c r="H18" i="11"/>
  <c r="G18" i="11" a="1"/>
  <c r="G18" i="11" s="1"/>
  <c r="H17" i="11"/>
  <c r="G17" i="11" a="1"/>
  <c r="G17" i="11" s="1"/>
  <c r="H16" i="11"/>
  <c r="G16" i="11" a="1"/>
  <c r="G16" i="11" s="1"/>
  <c r="H15" i="11"/>
  <c r="G15" i="11" a="1"/>
  <c r="G15" i="11" s="1"/>
  <c r="H14" i="11"/>
  <c r="G14" i="11" a="1"/>
  <c r="G14" i="11" s="1"/>
  <c r="H13" i="11"/>
  <c r="G13" i="11" a="1"/>
  <c r="G13" i="11" s="1"/>
  <c r="H12" i="11"/>
  <c r="G12" i="11" a="1"/>
  <c r="G12" i="11" s="1"/>
  <c r="H11" i="11"/>
  <c r="G11" i="11" a="1"/>
  <c r="G11" i="11" s="1"/>
  <c r="H10" i="11"/>
  <c r="G10" i="11" a="1"/>
  <c r="G10" i="11" s="1"/>
  <c r="H9" i="11"/>
  <c r="G9" i="11" a="1"/>
  <c r="G9" i="11" s="1"/>
  <c r="H8" i="11"/>
  <c r="G8" i="11" a="1"/>
  <c r="G8" i="11" s="1"/>
  <c r="H7" i="11"/>
  <c r="G7" i="11" a="1"/>
  <c r="G7" i="11" s="1"/>
  <c r="H6" i="11"/>
  <c r="G6" i="11" a="1"/>
  <c r="G6" i="11" s="1"/>
  <c r="H5" i="11"/>
  <c r="G5" i="11" a="1"/>
  <c r="G5" i="11" s="1"/>
  <c r="H4" i="11"/>
  <c r="G4" i="11" a="1"/>
  <c r="G4" i="11" s="1"/>
  <c r="H3" i="11"/>
  <c r="G3" i="11" a="1"/>
  <c r="G3" i="11" s="1"/>
  <c r="H2" i="11"/>
  <c r="G2" i="11" a="1"/>
  <c r="G2" i="11" s="1"/>
  <c r="H366" i="10"/>
  <c r="G366" i="10" a="1"/>
  <c r="G366" i="10" s="1"/>
  <c r="H365" i="10"/>
  <c r="G365" i="10" a="1"/>
  <c r="G365" i="10" s="1"/>
  <c r="H364" i="10"/>
  <c r="G364" i="10" a="1"/>
  <c r="G364" i="10" s="1"/>
  <c r="H363" i="10"/>
  <c r="G363" i="10" a="1"/>
  <c r="G363" i="10" s="1"/>
  <c r="H362" i="10"/>
  <c r="G362" i="10" a="1"/>
  <c r="G362" i="10" s="1"/>
  <c r="H361" i="10"/>
  <c r="G361" i="10" a="1"/>
  <c r="G361" i="10" s="1"/>
  <c r="H360" i="10"/>
  <c r="G360" i="10" a="1"/>
  <c r="G360" i="10" s="1"/>
  <c r="H359" i="10"/>
  <c r="G359" i="10" a="1"/>
  <c r="G359" i="10" s="1"/>
  <c r="H358" i="10"/>
  <c r="G358" i="10" a="1"/>
  <c r="G358" i="10" s="1"/>
  <c r="H357" i="10"/>
  <c r="G357" i="10" a="1"/>
  <c r="G357" i="10" s="1"/>
  <c r="H356" i="10"/>
  <c r="G356" i="10" a="1"/>
  <c r="G356" i="10" s="1"/>
  <c r="H355" i="10"/>
  <c r="G355" i="10" a="1"/>
  <c r="G355" i="10" s="1"/>
  <c r="H354" i="10"/>
  <c r="G354" i="10" a="1"/>
  <c r="G354" i="10" s="1"/>
  <c r="H353" i="10"/>
  <c r="G353" i="10" a="1"/>
  <c r="G353" i="10" s="1"/>
  <c r="H352" i="10"/>
  <c r="G352" i="10" a="1"/>
  <c r="G352" i="10" s="1"/>
  <c r="H351" i="10"/>
  <c r="G351" i="10" a="1"/>
  <c r="G351" i="10" s="1"/>
  <c r="H350" i="10"/>
  <c r="G350" i="10" a="1"/>
  <c r="G350" i="10" s="1"/>
  <c r="H349" i="10"/>
  <c r="G349" i="10" a="1"/>
  <c r="G349" i="10" s="1"/>
  <c r="H348" i="10"/>
  <c r="G348" i="10" a="1"/>
  <c r="G348" i="10" s="1"/>
  <c r="H347" i="10"/>
  <c r="G347" i="10" a="1"/>
  <c r="G347" i="10" s="1"/>
  <c r="H346" i="10"/>
  <c r="G346" i="10" a="1"/>
  <c r="G346" i="10" s="1"/>
  <c r="H345" i="10"/>
  <c r="G345" i="10" a="1"/>
  <c r="G345" i="10" s="1"/>
  <c r="H344" i="10"/>
  <c r="G344" i="10" a="1"/>
  <c r="G344" i="10" s="1"/>
  <c r="H343" i="10"/>
  <c r="G343" i="10" a="1"/>
  <c r="G343" i="10" s="1"/>
  <c r="H342" i="10"/>
  <c r="G342" i="10" a="1"/>
  <c r="G342" i="10" s="1"/>
  <c r="H341" i="10"/>
  <c r="G341" i="10" a="1"/>
  <c r="G341" i="10" s="1"/>
  <c r="H340" i="10"/>
  <c r="G340" i="10" a="1"/>
  <c r="G340" i="10" s="1"/>
  <c r="H339" i="10"/>
  <c r="G339" i="10" a="1"/>
  <c r="G339" i="10" s="1"/>
  <c r="H338" i="10"/>
  <c r="G338" i="10" a="1"/>
  <c r="G338" i="10" s="1"/>
  <c r="H337" i="10"/>
  <c r="G337" i="10" a="1"/>
  <c r="G337" i="10" s="1"/>
  <c r="H336" i="10"/>
  <c r="G336" i="10" a="1"/>
  <c r="G336" i="10" s="1"/>
  <c r="H335" i="10"/>
  <c r="G335" i="10" a="1"/>
  <c r="G335" i="10" s="1"/>
  <c r="H334" i="10"/>
  <c r="G334" i="10" a="1"/>
  <c r="G334" i="10" s="1"/>
  <c r="H333" i="10"/>
  <c r="G333" i="10" a="1"/>
  <c r="G333" i="10" s="1"/>
  <c r="H332" i="10"/>
  <c r="G332" i="10" a="1"/>
  <c r="G332" i="10" s="1"/>
  <c r="H331" i="10"/>
  <c r="G331" i="10" a="1"/>
  <c r="G331" i="10" s="1"/>
  <c r="H330" i="10"/>
  <c r="G330" i="10" a="1"/>
  <c r="G330" i="10" s="1"/>
  <c r="H329" i="10"/>
  <c r="G329" i="10" a="1"/>
  <c r="G329" i="10" s="1"/>
  <c r="H328" i="10"/>
  <c r="G328" i="10" a="1"/>
  <c r="G328" i="10" s="1"/>
  <c r="H327" i="10"/>
  <c r="G327" i="10" a="1"/>
  <c r="G327" i="10" s="1"/>
  <c r="H326" i="10"/>
  <c r="G326" i="10" a="1"/>
  <c r="G326" i="10" s="1"/>
  <c r="H325" i="10"/>
  <c r="G325" i="10" a="1"/>
  <c r="G325" i="10" s="1"/>
  <c r="H324" i="10"/>
  <c r="G324" i="10" a="1"/>
  <c r="G324" i="10" s="1"/>
  <c r="H323" i="10"/>
  <c r="G323" i="10" a="1"/>
  <c r="G323" i="10" s="1"/>
  <c r="H322" i="10"/>
  <c r="G322" i="10" a="1"/>
  <c r="G322" i="10" s="1"/>
  <c r="H321" i="10"/>
  <c r="G321" i="10" a="1"/>
  <c r="G321" i="10" s="1"/>
  <c r="H320" i="10"/>
  <c r="G320" i="10" a="1"/>
  <c r="G320" i="10" s="1"/>
  <c r="H319" i="10"/>
  <c r="G319" i="10" a="1"/>
  <c r="G319" i="10" s="1"/>
  <c r="H318" i="10"/>
  <c r="G318" i="10" a="1"/>
  <c r="G318" i="10" s="1"/>
  <c r="H317" i="10"/>
  <c r="G317" i="10" a="1"/>
  <c r="G317" i="10" s="1"/>
  <c r="H316" i="10"/>
  <c r="G316" i="10" a="1"/>
  <c r="G316" i="10" s="1"/>
  <c r="H315" i="10"/>
  <c r="G315" i="10" a="1"/>
  <c r="G315" i="10" s="1"/>
  <c r="H314" i="10"/>
  <c r="G314" i="10" a="1"/>
  <c r="G314" i="10" s="1"/>
  <c r="H313" i="10"/>
  <c r="G313" i="10" a="1"/>
  <c r="G313" i="10" s="1"/>
  <c r="H312" i="10"/>
  <c r="G312" i="10" a="1"/>
  <c r="G312" i="10" s="1"/>
  <c r="H311" i="10"/>
  <c r="G311" i="10" a="1"/>
  <c r="G311" i="10" s="1"/>
  <c r="H310" i="10"/>
  <c r="G310" i="10" a="1"/>
  <c r="G310" i="10" s="1"/>
  <c r="H309" i="10"/>
  <c r="G309" i="10" a="1"/>
  <c r="G309" i="10" s="1"/>
  <c r="H308" i="10"/>
  <c r="G308" i="10" a="1"/>
  <c r="G308" i="10" s="1"/>
  <c r="H307" i="10"/>
  <c r="G307" i="10" a="1"/>
  <c r="G307" i="10" s="1"/>
  <c r="H306" i="10"/>
  <c r="G306" i="10" a="1"/>
  <c r="G306" i="10" s="1"/>
  <c r="H305" i="10"/>
  <c r="G305" i="10" a="1"/>
  <c r="G305" i="10" s="1"/>
  <c r="H304" i="10"/>
  <c r="G304" i="10" a="1"/>
  <c r="G304" i="10" s="1"/>
  <c r="H303" i="10"/>
  <c r="G303" i="10" a="1"/>
  <c r="G303" i="10" s="1"/>
  <c r="H302" i="10"/>
  <c r="G302" i="10" a="1"/>
  <c r="G302" i="10" s="1"/>
  <c r="H301" i="10"/>
  <c r="G301" i="10" a="1"/>
  <c r="G301" i="10" s="1"/>
  <c r="H300" i="10"/>
  <c r="G300" i="10" a="1"/>
  <c r="G300" i="10" s="1"/>
  <c r="H299" i="10"/>
  <c r="G299" i="10" a="1"/>
  <c r="G299" i="10" s="1"/>
  <c r="H298" i="10"/>
  <c r="G298" i="10" a="1"/>
  <c r="G298" i="10" s="1"/>
  <c r="H297" i="10"/>
  <c r="G297" i="10" a="1"/>
  <c r="G297" i="10" s="1"/>
  <c r="H296" i="10"/>
  <c r="G296" i="10" a="1"/>
  <c r="G296" i="10" s="1"/>
  <c r="H295" i="10"/>
  <c r="G295" i="10" a="1"/>
  <c r="G295" i="10" s="1"/>
  <c r="H294" i="10"/>
  <c r="G294" i="10" a="1"/>
  <c r="G294" i="10" s="1"/>
  <c r="H293" i="10"/>
  <c r="G293" i="10" a="1"/>
  <c r="G293" i="10" s="1"/>
  <c r="H292" i="10"/>
  <c r="G292" i="10" a="1"/>
  <c r="G292" i="10" s="1"/>
  <c r="H291" i="10"/>
  <c r="G291" i="10" a="1"/>
  <c r="G291" i="10" s="1"/>
  <c r="H290" i="10"/>
  <c r="G290" i="10" a="1"/>
  <c r="G290" i="10" s="1"/>
  <c r="H289" i="10"/>
  <c r="G289" i="10" a="1"/>
  <c r="G289" i="10" s="1"/>
  <c r="H288" i="10"/>
  <c r="G288" i="10" a="1"/>
  <c r="G288" i="10" s="1"/>
  <c r="H287" i="10"/>
  <c r="G287" i="10" a="1"/>
  <c r="G287" i="10" s="1"/>
  <c r="H286" i="10"/>
  <c r="G286" i="10" a="1"/>
  <c r="G286" i="10" s="1"/>
  <c r="H285" i="10"/>
  <c r="G285" i="10" a="1"/>
  <c r="G285" i="10" s="1"/>
  <c r="H284" i="10"/>
  <c r="G284" i="10" a="1"/>
  <c r="G284" i="10" s="1"/>
  <c r="H283" i="10"/>
  <c r="G283" i="10" a="1"/>
  <c r="G283" i="10" s="1"/>
  <c r="H282" i="10"/>
  <c r="G282" i="10" a="1"/>
  <c r="G282" i="10" s="1"/>
  <c r="H281" i="10"/>
  <c r="G281" i="10" a="1"/>
  <c r="G281" i="10" s="1"/>
  <c r="H280" i="10"/>
  <c r="G280" i="10" a="1"/>
  <c r="G280" i="10" s="1"/>
  <c r="H279" i="10"/>
  <c r="G279" i="10" a="1"/>
  <c r="G279" i="10" s="1"/>
  <c r="H278" i="10"/>
  <c r="G278" i="10" a="1"/>
  <c r="G278" i="10" s="1"/>
  <c r="H277" i="10"/>
  <c r="G277" i="10" a="1"/>
  <c r="G277" i="10" s="1"/>
  <c r="H276" i="10"/>
  <c r="G276" i="10" a="1"/>
  <c r="G276" i="10" s="1"/>
  <c r="H275" i="10"/>
  <c r="G275" i="10" a="1"/>
  <c r="G275" i="10" s="1"/>
  <c r="H274" i="10"/>
  <c r="G274" i="10" a="1"/>
  <c r="G274" i="10" s="1"/>
  <c r="H273" i="10"/>
  <c r="G273" i="10" a="1"/>
  <c r="G273" i="10" s="1"/>
  <c r="H272" i="10"/>
  <c r="G272" i="10" a="1"/>
  <c r="G272" i="10" s="1"/>
  <c r="H271" i="10"/>
  <c r="G271" i="10" a="1"/>
  <c r="G271" i="10" s="1"/>
  <c r="H270" i="10"/>
  <c r="G270" i="10" a="1"/>
  <c r="G270" i="10" s="1"/>
  <c r="H269" i="10"/>
  <c r="G269" i="10" a="1"/>
  <c r="G269" i="10" s="1"/>
  <c r="H268" i="10"/>
  <c r="G268" i="10" a="1"/>
  <c r="G268" i="10" s="1"/>
  <c r="H267" i="10"/>
  <c r="G267" i="10" a="1"/>
  <c r="G267" i="10" s="1"/>
  <c r="H266" i="10"/>
  <c r="G266" i="10" a="1"/>
  <c r="G266" i="10" s="1"/>
  <c r="H265" i="10"/>
  <c r="G265" i="10" a="1"/>
  <c r="G265" i="10" s="1"/>
  <c r="H264" i="10"/>
  <c r="G264" i="10" a="1"/>
  <c r="G264" i="10" s="1"/>
  <c r="H263" i="10"/>
  <c r="G263" i="10" a="1"/>
  <c r="G263" i="10" s="1"/>
  <c r="H262" i="10"/>
  <c r="G262" i="10" a="1"/>
  <c r="G262" i="10" s="1"/>
  <c r="H261" i="10"/>
  <c r="G261" i="10" a="1"/>
  <c r="G261" i="10" s="1"/>
  <c r="H260" i="10"/>
  <c r="G260" i="10" a="1"/>
  <c r="G260" i="10" s="1"/>
  <c r="H259" i="10"/>
  <c r="G259" i="10" a="1"/>
  <c r="G259" i="10" s="1"/>
  <c r="H258" i="10"/>
  <c r="G258" i="10" a="1"/>
  <c r="G258" i="10" s="1"/>
  <c r="H257" i="10"/>
  <c r="G257" i="10" a="1"/>
  <c r="G257" i="10" s="1"/>
  <c r="H256" i="10"/>
  <c r="G256" i="10" a="1"/>
  <c r="G256" i="10" s="1"/>
  <c r="H255" i="10"/>
  <c r="G255" i="10" a="1"/>
  <c r="G255" i="10" s="1"/>
  <c r="H254" i="10"/>
  <c r="G254" i="10" a="1"/>
  <c r="G254" i="10" s="1"/>
  <c r="H253" i="10"/>
  <c r="G253" i="10" a="1"/>
  <c r="G253" i="10" s="1"/>
  <c r="H252" i="10"/>
  <c r="G252" i="10" a="1"/>
  <c r="G252" i="10" s="1"/>
  <c r="H251" i="10"/>
  <c r="G251" i="10" a="1"/>
  <c r="G251" i="10" s="1"/>
  <c r="H250" i="10"/>
  <c r="G250" i="10" a="1"/>
  <c r="G250" i="10" s="1"/>
  <c r="H249" i="10"/>
  <c r="G249" i="10" a="1"/>
  <c r="G249" i="10" s="1"/>
  <c r="H248" i="10"/>
  <c r="G248" i="10" a="1"/>
  <c r="G248" i="10" s="1"/>
  <c r="H247" i="10"/>
  <c r="G247" i="10" a="1"/>
  <c r="G247" i="10" s="1"/>
  <c r="H246" i="10"/>
  <c r="G246" i="10" a="1"/>
  <c r="G246" i="10" s="1"/>
  <c r="H245" i="10"/>
  <c r="G245" i="10" a="1"/>
  <c r="G245" i="10" s="1"/>
  <c r="H244" i="10"/>
  <c r="G244" i="10" a="1"/>
  <c r="G244" i="10" s="1"/>
  <c r="H243" i="10"/>
  <c r="G243" i="10" a="1"/>
  <c r="G243" i="10" s="1"/>
  <c r="H242" i="10"/>
  <c r="G242" i="10" a="1"/>
  <c r="G242" i="10" s="1"/>
  <c r="H241" i="10"/>
  <c r="G241" i="10" a="1"/>
  <c r="G241" i="10" s="1"/>
  <c r="H240" i="10"/>
  <c r="G240" i="10" a="1"/>
  <c r="G240" i="10" s="1"/>
  <c r="H239" i="10"/>
  <c r="G239" i="10" a="1"/>
  <c r="G239" i="10" s="1"/>
  <c r="H238" i="10"/>
  <c r="G238" i="10" a="1"/>
  <c r="G238" i="10" s="1"/>
  <c r="H237" i="10"/>
  <c r="G237" i="10" a="1"/>
  <c r="G237" i="10" s="1"/>
  <c r="H236" i="10"/>
  <c r="G236" i="10" a="1"/>
  <c r="G236" i="10" s="1"/>
  <c r="H235" i="10"/>
  <c r="G235" i="10" a="1"/>
  <c r="G235" i="10" s="1"/>
  <c r="H234" i="10"/>
  <c r="G234" i="10" a="1"/>
  <c r="G234" i="10" s="1"/>
  <c r="H233" i="10"/>
  <c r="G233" i="10" a="1"/>
  <c r="G233" i="10" s="1"/>
  <c r="H232" i="10"/>
  <c r="G232" i="10" a="1"/>
  <c r="G232" i="10" s="1"/>
  <c r="H231" i="10"/>
  <c r="G231" i="10" a="1"/>
  <c r="G231" i="10" s="1"/>
  <c r="H230" i="10"/>
  <c r="G230" i="10" a="1"/>
  <c r="G230" i="10" s="1"/>
  <c r="H229" i="10"/>
  <c r="G229" i="10" a="1"/>
  <c r="G229" i="10" s="1"/>
  <c r="H228" i="10"/>
  <c r="G228" i="10" a="1"/>
  <c r="G228" i="10" s="1"/>
  <c r="H227" i="10"/>
  <c r="G227" i="10" a="1"/>
  <c r="G227" i="10" s="1"/>
  <c r="H226" i="10"/>
  <c r="G226" i="10" a="1"/>
  <c r="G226" i="10" s="1"/>
  <c r="H225" i="10"/>
  <c r="G225" i="10" a="1"/>
  <c r="G225" i="10" s="1"/>
  <c r="H224" i="10"/>
  <c r="G224" i="10" a="1"/>
  <c r="G224" i="10" s="1"/>
  <c r="H223" i="10"/>
  <c r="G223" i="10" a="1"/>
  <c r="G223" i="10" s="1"/>
  <c r="H222" i="10"/>
  <c r="G222" i="10" a="1"/>
  <c r="G222" i="10" s="1"/>
  <c r="H221" i="10"/>
  <c r="G221" i="10" a="1"/>
  <c r="G221" i="10" s="1"/>
  <c r="H220" i="10"/>
  <c r="G220" i="10" a="1"/>
  <c r="G220" i="10" s="1"/>
  <c r="H219" i="10"/>
  <c r="G219" i="10" a="1"/>
  <c r="G219" i="10" s="1"/>
  <c r="H218" i="10"/>
  <c r="G218" i="10" a="1"/>
  <c r="G218" i="10" s="1"/>
  <c r="H217" i="10"/>
  <c r="G217" i="10" a="1"/>
  <c r="G217" i="10" s="1"/>
  <c r="H216" i="10"/>
  <c r="G216" i="10" a="1"/>
  <c r="G216" i="10" s="1"/>
  <c r="H215" i="10"/>
  <c r="G215" i="10" a="1"/>
  <c r="G215" i="10" s="1"/>
  <c r="H214" i="10"/>
  <c r="G214" i="10" a="1"/>
  <c r="G214" i="10" s="1"/>
  <c r="H213" i="10"/>
  <c r="G213" i="10" a="1"/>
  <c r="G213" i="10" s="1"/>
  <c r="H212" i="10"/>
  <c r="G212" i="10" a="1"/>
  <c r="G212" i="10" s="1"/>
  <c r="H211" i="10"/>
  <c r="G211" i="10" a="1"/>
  <c r="G211" i="10" s="1"/>
  <c r="H210" i="10"/>
  <c r="G210" i="10" a="1"/>
  <c r="G210" i="10" s="1"/>
  <c r="H209" i="10"/>
  <c r="G209" i="10" a="1"/>
  <c r="G209" i="10" s="1"/>
  <c r="H208" i="10"/>
  <c r="G208" i="10" a="1"/>
  <c r="G208" i="10" s="1"/>
  <c r="H207" i="10"/>
  <c r="G207" i="10" a="1"/>
  <c r="G207" i="10" s="1"/>
  <c r="H206" i="10"/>
  <c r="G206" i="10" a="1"/>
  <c r="G206" i="10" s="1"/>
  <c r="H205" i="10"/>
  <c r="G205" i="10" a="1"/>
  <c r="G205" i="10" s="1"/>
  <c r="H204" i="10"/>
  <c r="G204" i="10" a="1"/>
  <c r="G204" i="10" s="1"/>
  <c r="H203" i="10"/>
  <c r="G203" i="10" a="1"/>
  <c r="G203" i="10" s="1"/>
  <c r="H202" i="10"/>
  <c r="G202" i="10" a="1"/>
  <c r="G202" i="10" s="1"/>
  <c r="H201" i="10"/>
  <c r="G201" i="10" a="1"/>
  <c r="G201" i="10" s="1"/>
  <c r="H200" i="10"/>
  <c r="G200" i="10" a="1"/>
  <c r="G200" i="10" s="1"/>
  <c r="H199" i="10"/>
  <c r="G199" i="10" a="1"/>
  <c r="G199" i="10" s="1"/>
  <c r="H198" i="10"/>
  <c r="G198" i="10" a="1"/>
  <c r="G198" i="10" s="1"/>
  <c r="H197" i="10"/>
  <c r="G197" i="10" a="1"/>
  <c r="G197" i="10" s="1"/>
  <c r="H196" i="10"/>
  <c r="G196" i="10" a="1"/>
  <c r="G196" i="10" s="1"/>
  <c r="H195" i="10"/>
  <c r="G195" i="10" a="1"/>
  <c r="G195" i="10" s="1"/>
  <c r="H194" i="10"/>
  <c r="G194" i="10" a="1"/>
  <c r="G194" i="10" s="1"/>
  <c r="H193" i="10"/>
  <c r="G193" i="10" a="1"/>
  <c r="G193" i="10" s="1"/>
  <c r="H192" i="10"/>
  <c r="G192" i="10" a="1"/>
  <c r="G192" i="10" s="1"/>
  <c r="H191" i="10"/>
  <c r="G191" i="10" a="1"/>
  <c r="G191" i="10" s="1"/>
  <c r="H190" i="10"/>
  <c r="G190" i="10" a="1"/>
  <c r="G190" i="10" s="1"/>
  <c r="H189" i="10"/>
  <c r="G189" i="10" a="1"/>
  <c r="G189" i="10" s="1"/>
  <c r="H188" i="10"/>
  <c r="G188" i="10" a="1"/>
  <c r="G188" i="10" s="1"/>
  <c r="H187" i="10"/>
  <c r="G187" i="10" a="1"/>
  <c r="G187" i="10" s="1"/>
  <c r="H186" i="10"/>
  <c r="G186" i="10" a="1"/>
  <c r="G186" i="10" s="1"/>
  <c r="H185" i="10"/>
  <c r="G185" i="10" a="1"/>
  <c r="G185" i="10" s="1"/>
  <c r="H184" i="10"/>
  <c r="G184" i="10" a="1"/>
  <c r="G184" i="10" s="1"/>
  <c r="H183" i="10"/>
  <c r="G183" i="10" a="1"/>
  <c r="G183" i="10" s="1"/>
  <c r="H182" i="10"/>
  <c r="G182" i="10" a="1"/>
  <c r="G182" i="10" s="1"/>
  <c r="H181" i="10"/>
  <c r="G181" i="10" a="1"/>
  <c r="G181" i="10" s="1"/>
  <c r="H180" i="10"/>
  <c r="G180" i="10" a="1"/>
  <c r="G180" i="10" s="1"/>
  <c r="H179" i="10"/>
  <c r="G179" i="10" a="1"/>
  <c r="G179" i="10" s="1"/>
  <c r="H178" i="10"/>
  <c r="G178" i="10" a="1"/>
  <c r="G178" i="10" s="1"/>
  <c r="H177" i="10"/>
  <c r="G177" i="10" a="1"/>
  <c r="G177" i="10" s="1"/>
  <c r="H176" i="10"/>
  <c r="G176" i="10" a="1"/>
  <c r="G176" i="10" s="1"/>
  <c r="H175" i="10"/>
  <c r="G175" i="10" a="1"/>
  <c r="G175" i="10" s="1"/>
  <c r="H174" i="10"/>
  <c r="G174" i="10" a="1"/>
  <c r="G174" i="10" s="1"/>
  <c r="H173" i="10"/>
  <c r="G173" i="10" a="1"/>
  <c r="G173" i="10" s="1"/>
  <c r="H172" i="10"/>
  <c r="G172" i="10" a="1"/>
  <c r="G172" i="10" s="1"/>
  <c r="H171" i="10"/>
  <c r="G171" i="10" a="1"/>
  <c r="G171" i="10" s="1"/>
  <c r="H170" i="10"/>
  <c r="G170" i="10" a="1"/>
  <c r="G170" i="10" s="1"/>
  <c r="H169" i="10"/>
  <c r="G169" i="10" a="1"/>
  <c r="G169" i="10" s="1"/>
  <c r="H168" i="10"/>
  <c r="G168" i="10" a="1"/>
  <c r="G168" i="10" s="1"/>
  <c r="H167" i="10"/>
  <c r="G167" i="10" a="1"/>
  <c r="G167" i="10" s="1"/>
  <c r="H166" i="10"/>
  <c r="G166" i="10" a="1"/>
  <c r="G166" i="10" s="1"/>
  <c r="H165" i="10"/>
  <c r="G165" i="10" a="1"/>
  <c r="G165" i="10" s="1"/>
  <c r="H164" i="10"/>
  <c r="G164" i="10" a="1"/>
  <c r="G164" i="10" s="1"/>
  <c r="H163" i="10"/>
  <c r="G163" i="10" a="1"/>
  <c r="G163" i="10" s="1"/>
  <c r="H162" i="10"/>
  <c r="G162" i="10" a="1"/>
  <c r="G162" i="10" s="1"/>
  <c r="H161" i="10"/>
  <c r="G161" i="10" a="1"/>
  <c r="G161" i="10" s="1"/>
  <c r="H160" i="10"/>
  <c r="G160" i="10" a="1"/>
  <c r="G160" i="10" s="1"/>
  <c r="H159" i="10"/>
  <c r="G159" i="10" a="1"/>
  <c r="G159" i="10" s="1"/>
  <c r="H158" i="10"/>
  <c r="G158" i="10" a="1"/>
  <c r="G158" i="10" s="1"/>
  <c r="H157" i="10"/>
  <c r="G157" i="10" a="1"/>
  <c r="G157" i="10" s="1"/>
  <c r="H156" i="10"/>
  <c r="G156" i="10" a="1"/>
  <c r="G156" i="10" s="1"/>
  <c r="H155" i="10"/>
  <c r="G155" i="10" a="1"/>
  <c r="G155" i="10" s="1"/>
  <c r="H154" i="10"/>
  <c r="G154" i="10" a="1"/>
  <c r="G154" i="10" s="1"/>
  <c r="H153" i="10"/>
  <c r="G153" i="10" a="1"/>
  <c r="G153" i="10" s="1"/>
  <c r="H152" i="10"/>
  <c r="G152" i="10" a="1"/>
  <c r="G152" i="10" s="1"/>
  <c r="H151" i="10"/>
  <c r="G151" i="10" a="1"/>
  <c r="G151" i="10" s="1"/>
  <c r="H150" i="10"/>
  <c r="G150" i="10" a="1"/>
  <c r="G150" i="10" s="1"/>
  <c r="H149" i="10"/>
  <c r="G149" i="10" a="1"/>
  <c r="G149" i="10" s="1"/>
  <c r="H148" i="10"/>
  <c r="G148" i="10" a="1"/>
  <c r="G148" i="10" s="1"/>
  <c r="H147" i="10"/>
  <c r="G147" i="10" a="1"/>
  <c r="G147" i="10" s="1"/>
  <c r="H146" i="10"/>
  <c r="G146" i="10" a="1"/>
  <c r="G146" i="10" s="1"/>
  <c r="H145" i="10"/>
  <c r="G145" i="10" a="1"/>
  <c r="G145" i="10" s="1"/>
  <c r="H144" i="10"/>
  <c r="G144" i="10" a="1"/>
  <c r="G144" i="10" s="1"/>
  <c r="H143" i="10"/>
  <c r="G143" i="10" a="1"/>
  <c r="G143" i="10" s="1"/>
  <c r="H142" i="10"/>
  <c r="G142" i="10" a="1"/>
  <c r="G142" i="10" s="1"/>
  <c r="H141" i="10"/>
  <c r="G141" i="10" a="1"/>
  <c r="G141" i="10" s="1"/>
  <c r="H140" i="10"/>
  <c r="G140" i="10" a="1"/>
  <c r="G140" i="10" s="1"/>
  <c r="H139" i="10"/>
  <c r="G139" i="10" a="1"/>
  <c r="G139" i="10" s="1"/>
  <c r="H138" i="10"/>
  <c r="G138" i="10" a="1"/>
  <c r="G138" i="10" s="1"/>
  <c r="H137" i="10"/>
  <c r="G137" i="10" a="1"/>
  <c r="G137" i="10" s="1"/>
  <c r="H136" i="10"/>
  <c r="G136" i="10" a="1"/>
  <c r="G136" i="10" s="1"/>
  <c r="H135" i="10"/>
  <c r="G135" i="10" a="1"/>
  <c r="G135" i="10" s="1"/>
  <c r="H134" i="10"/>
  <c r="G134" i="10" a="1"/>
  <c r="G134" i="10" s="1"/>
  <c r="H133" i="10"/>
  <c r="G133" i="10" a="1"/>
  <c r="G133" i="10" s="1"/>
  <c r="H132" i="10"/>
  <c r="G132" i="10" a="1"/>
  <c r="G132" i="10" s="1"/>
  <c r="H131" i="10"/>
  <c r="G131" i="10" a="1"/>
  <c r="G131" i="10" s="1"/>
  <c r="H130" i="10"/>
  <c r="G130" i="10" a="1"/>
  <c r="G130" i="10" s="1"/>
  <c r="H129" i="10"/>
  <c r="G129" i="10" a="1"/>
  <c r="G129" i="10" s="1"/>
  <c r="H128" i="10"/>
  <c r="G128" i="10" a="1"/>
  <c r="G128" i="10" s="1"/>
  <c r="H127" i="10"/>
  <c r="G127" i="10" a="1"/>
  <c r="G127" i="10" s="1"/>
  <c r="H126" i="10"/>
  <c r="G126" i="10" a="1"/>
  <c r="G126" i="10" s="1"/>
  <c r="H125" i="10"/>
  <c r="G125" i="10" a="1"/>
  <c r="G125" i="10" s="1"/>
  <c r="H124" i="10"/>
  <c r="G124" i="10" a="1"/>
  <c r="G124" i="10" s="1"/>
  <c r="H123" i="10"/>
  <c r="G123" i="10" a="1"/>
  <c r="G123" i="10" s="1"/>
  <c r="H122" i="10"/>
  <c r="G122" i="10" a="1"/>
  <c r="G122" i="10" s="1"/>
  <c r="H121" i="10"/>
  <c r="G121" i="10" a="1"/>
  <c r="G121" i="10" s="1"/>
  <c r="H120" i="10"/>
  <c r="G120" i="10" a="1"/>
  <c r="G120" i="10" s="1"/>
  <c r="H119" i="10"/>
  <c r="G119" i="10" a="1"/>
  <c r="G119" i="10" s="1"/>
  <c r="H118" i="10"/>
  <c r="G118" i="10" a="1"/>
  <c r="G118" i="10" s="1"/>
  <c r="H117" i="10"/>
  <c r="G117" i="10" a="1"/>
  <c r="G117" i="10" s="1"/>
  <c r="H116" i="10"/>
  <c r="G116" i="10" a="1"/>
  <c r="G116" i="10" s="1"/>
  <c r="H115" i="10"/>
  <c r="G115" i="10" a="1"/>
  <c r="G115" i="10" s="1"/>
  <c r="H114" i="10"/>
  <c r="G114" i="10" a="1"/>
  <c r="G114" i="10" s="1"/>
  <c r="H113" i="10"/>
  <c r="G113" i="10" a="1"/>
  <c r="G113" i="10" s="1"/>
  <c r="H112" i="10"/>
  <c r="G112" i="10" a="1"/>
  <c r="G112" i="10" s="1"/>
  <c r="H111" i="10"/>
  <c r="G111" i="10" a="1"/>
  <c r="G111" i="10" s="1"/>
  <c r="H110" i="10"/>
  <c r="G110" i="10" a="1"/>
  <c r="G110" i="10" s="1"/>
  <c r="H109" i="10"/>
  <c r="G109" i="10" a="1"/>
  <c r="G109" i="10" s="1"/>
  <c r="H108" i="10"/>
  <c r="G108" i="10" a="1"/>
  <c r="G108" i="10" s="1"/>
  <c r="H107" i="10"/>
  <c r="G107" i="10" a="1"/>
  <c r="G107" i="10" s="1"/>
  <c r="H106" i="10"/>
  <c r="G106" i="10" a="1"/>
  <c r="G106" i="10" s="1"/>
  <c r="H105" i="10"/>
  <c r="G105" i="10" a="1"/>
  <c r="G105" i="10" s="1"/>
  <c r="H104" i="10"/>
  <c r="G104" i="10" a="1"/>
  <c r="G104" i="10" s="1"/>
  <c r="H103" i="10"/>
  <c r="G103" i="10" a="1"/>
  <c r="G103" i="10" s="1"/>
  <c r="H102" i="10"/>
  <c r="G102" i="10" a="1"/>
  <c r="G102" i="10" s="1"/>
  <c r="H101" i="10"/>
  <c r="G101" i="10" a="1"/>
  <c r="G101" i="10" s="1"/>
  <c r="H100" i="10"/>
  <c r="G100" i="10" a="1"/>
  <c r="G100" i="10" s="1"/>
  <c r="H99" i="10"/>
  <c r="G99" i="10" a="1"/>
  <c r="G99" i="10" s="1"/>
  <c r="H98" i="10"/>
  <c r="G98" i="10" a="1"/>
  <c r="G98" i="10" s="1"/>
  <c r="H97" i="10"/>
  <c r="G97" i="10" a="1"/>
  <c r="G97" i="10" s="1"/>
  <c r="H96" i="10"/>
  <c r="G96" i="10" a="1"/>
  <c r="G96" i="10" s="1"/>
  <c r="H95" i="10"/>
  <c r="G95" i="10" a="1"/>
  <c r="G95" i="10" s="1"/>
  <c r="H94" i="10"/>
  <c r="G94" i="10" a="1"/>
  <c r="G94" i="10" s="1"/>
  <c r="H93" i="10"/>
  <c r="G93" i="10" a="1"/>
  <c r="G93" i="10" s="1"/>
  <c r="H92" i="10"/>
  <c r="G92" i="10" a="1"/>
  <c r="G92" i="10" s="1"/>
  <c r="H91" i="10"/>
  <c r="G91" i="10" a="1"/>
  <c r="G91" i="10" s="1"/>
  <c r="H90" i="10"/>
  <c r="G90" i="10" a="1"/>
  <c r="G90" i="10" s="1"/>
  <c r="H89" i="10"/>
  <c r="G89" i="10" a="1"/>
  <c r="G89" i="10" s="1"/>
  <c r="H88" i="10"/>
  <c r="G88" i="10" a="1"/>
  <c r="G88" i="10" s="1"/>
  <c r="H87" i="10"/>
  <c r="G87" i="10" a="1"/>
  <c r="G87" i="10" s="1"/>
  <c r="H86" i="10"/>
  <c r="G86" i="10" a="1"/>
  <c r="G86" i="10" s="1"/>
  <c r="H85" i="10"/>
  <c r="G85" i="10" a="1"/>
  <c r="G85" i="10" s="1"/>
  <c r="H84" i="10"/>
  <c r="G84" i="10" a="1"/>
  <c r="G84" i="10" s="1"/>
  <c r="H83" i="10"/>
  <c r="G83" i="10" a="1"/>
  <c r="G83" i="10" s="1"/>
  <c r="H82" i="10"/>
  <c r="G82" i="10" a="1"/>
  <c r="G82" i="10" s="1"/>
  <c r="H81" i="10"/>
  <c r="G81" i="10" a="1"/>
  <c r="G81" i="10" s="1"/>
  <c r="H80" i="10"/>
  <c r="G80" i="10" a="1"/>
  <c r="G80" i="10" s="1"/>
  <c r="H79" i="10"/>
  <c r="G79" i="10" a="1"/>
  <c r="G79" i="10" s="1"/>
  <c r="H78" i="10"/>
  <c r="G78" i="10" a="1"/>
  <c r="G78" i="10" s="1"/>
  <c r="H77" i="10"/>
  <c r="G77" i="10" a="1"/>
  <c r="G77" i="10" s="1"/>
  <c r="H76" i="10"/>
  <c r="G76" i="10" a="1"/>
  <c r="G76" i="10" s="1"/>
  <c r="H75" i="10"/>
  <c r="G75" i="10" a="1"/>
  <c r="G75" i="10" s="1"/>
  <c r="H74" i="10"/>
  <c r="G74" i="10" a="1"/>
  <c r="G74" i="10" s="1"/>
  <c r="H73" i="10"/>
  <c r="G73" i="10" a="1"/>
  <c r="G73" i="10" s="1"/>
  <c r="H72" i="10"/>
  <c r="G72" i="10" a="1"/>
  <c r="G72" i="10" s="1"/>
  <c r="H71" i="10"/>
  <c r="G71" i="10" a="1"/>
  <c r="G71" i="10" s="1"/>
  <c r="H70" i="10"/>
  <c r="G70" i="10" a="1"/>
  <c r="G70" i="10" s="1"/>
  <c r="H69" i="10"/>
  <c r="G69" i="10" a="1"/>
  <c r="G69" i="10" s="1"/>
  <c r="H68" i="10"/>
  <c r="G68" i="10" a="1"/>
  <c r="G68" i="10" s="1"/>
  <c r="H67" i="10"/>
  <c r="G67" i="10" a="1"/>
  <c r="G67" i="10" s="1"/>
  <c r="H66" i="10"/>
  <c r="G66" i="10" a="1"/>
  <c r="G66" i="10" s="1"/>
  <c r="H65" i="10"/>
  <c r="G65" i="10" a="1"/>
  <c r="G65" i="10" s="1"/>
  <c r="H64" i="10"/>
  <c r="G64" i="10" a="1"/>
  <c r="G64" i="10" s="1"/>
  <c r="H63" i="10"/>
  <c r="G63" i="10" a="1"/>
  <c r="G63" i="10" s="1"/>
  <c r="H62" i="10"/>
  <c r="G62" i="10" a="1"/>
  <c r="G62" i="10" s="1"/>
  <c r="H61" i="10"/>
  <c r="G61" i="10" a="1"/>
  <c r="G61" i="10" s="1"/>
  <c r="H60" i="10"/>
  <c r="G60" i="10" a="1"/>
  <c r="G60" i="10" s="1"/>
  <c r="H59" i="10"/>
  <c r="G59" i="10" a="1"/>
  <c r="G59" i="10" s="1"/>
  <c r="H58" i="10"/>
  <c r="G58" i="10" a="1"/>
  <c r="G58" i="10" s="1"/>
  <c r="H57" i="10"/>
  <c r="G57" i="10" a="1"/>
  <c r="G57" i="10" s="1"/>
  <c r="H56" i="10"/>
  <c r="G56" i="10" a="1"/>
  <c r="G56" i="10" s="1"/>
  <c r="H55" i="10"/>
  <c r="G55" i="10" a="1"/>
  <c r="G55" i="10" s="1"/>
  <c r="H54" i="10"/>
  <c r="G54" i="10" a="1"/>
  <c r="G54" i="10" s="1"/>
  <c r="H53" i="10"/>
  <c r="G53" i="10" a="1"/>
  <c r="G53" i="10" s="1"/>
  <c r="H52" i="10"/>
  <c r="G52" i="10" a="1"/>
  <c r="G52" i="10" s="1"/>
  <c r="H51" i="10"/>
  <c r="G51" i="10" a="1"/>
  <c r="G51" i="10" s="1"/>
  <c r="H50" i="10"/>
  <c r="G50" i="10" a="1"/>
  <c r="G50" i="10" s="1"/>
  <c r="H49" i="10"/>
  <c r="G49" i="10" a="1"/>
  <c r="G49" i="10" s="1"/>
  <c r="H48" i="10"/>
  <c r="G48" i="10" a="1"/>
  <c r="G48" i="10" s="1"/>
  <c r="H47" i="10"/>
  <c r="G47" i="10" a="1"/>
  <c r="G47" i="10" s="1"/>
  <c r="H46" i="10"/>
  <c r="G46" i="10" a="1"/>
  <c r="G46" i="10" s="1"/>
  <c r="H45" i="10"/>
  <c r="G45" i="10" a="1"/>
  <c r="G45" i="10" s="1"/>
  <c r="H44" i="10"/>
  <c r="G44" i="10" a="1"/>
  <c r="G44" i="10" s="1"/>
  <c r="H43" i="10"/>
  <c r="G43" i="10" a="1"/>
  <c r="G43" i="10" s="1"/>
  <c r="H42" i="10"/>
  <c r="G42" i="10" a="1"/>
  <c r="G42" i="10" s="1"/>
  <c r="H41" i="10"/>
  <c r="G41" i="10" a="1"/>
  <c r="G41" i="10" s="1"/>
  <c r="H40" i="10"/>
  <c r="G40" i="10" a="1"/>
  <c r="G40" i="10" s="1"/>
  <c r="H39" i="10"/>
  <c r="G39" i="10" a="1"/>
  <c r="G39" i="10" s="1"/>
  <c r="H38" i="10"/>
  <c r="G38" i="10" a="1"/>
  <c r="G38" i="10" s="1"/>
  <c r="H37" i="10"/>
  <c r="G37" i="10" a="1"/>
  <c r="G37" i="10" s="1"/>
  <c r="H36" i="10"/>
  <c r="G36" i="10" a="1"/>
  <c r="G36" i="10" s="1"/>
  <c r="H35" i="10"/>
  <c r="G35" i="10" a="1"/>
  <c r="G35" i="10" s="1"/>
  <c r="H34" i="10"/>
  <c r="G34" i="10" a="1"/>
  <c r="G34" i="10" s="1"/>
  <c r="H33" i="10"/>
  <c r="G33" i="10" a="1"/>
  <c r="G33" i="10" s="1"/>
  <c r="H32" i="10"/>
  <c r="G32" i="10" a="1"/>
  <c r="G32" i="10" s="1"/>
  <c r="H31" i="10"/>
  <c r="G31" i="10" a="1"/>
  <c r="G31" i="10" s="1"/>
  <c r="H30" i="10"/>
  <c r="G30" i="10" a="1"/>
  <c r="G30" i="10" s="1"/>
  <c r="H29" i="10"/>
  <c r="G29" i="10" a="1"/>
  <c r="G29" i="10" s="1"/>
  <c r="H28" i="10"/>
  <c r="G28" i="10" a="1"/>
  <c r="G28" i="10" s="1"/>
  <c r="H27" i="10"/>
  <c r="G27" i="10" a="1"/>
  <c r="G27" i="10" s="1"/>
  <c r="H26" i="10"/>
  <c r="G26" i="10" a="1"/>
  <c r="G26" i="10" s="1"/>
  <c r="H25" i="10"/>
  <c r="G25" i="10" a="1"/>
  <c r="G25" i="10" s="1"/>
  <c r="H24" i="10"/>
  <c r="G24" i="10" a="1"/>
  <c r="G24" i="10" s="1"/>
  <c r="H23" i="10"/>
  <c r="G23" i="10" a="1"/>
  <c r="G23" i="10" s="1"/>
  <c r="H22" i="10"/>
  <c r="G22" i="10" a="1"/>
  <c r="G22" i="10" s="1"/>
  <c r="H21" i="10"/>
  <c r="G21" i="10" a="1"/>
  <c r="G21" i="10" s="1"/>
  <c r="H20" i="10"/>
  <c r="G20" i="10" a="1"/>
  <c r="G20" i="10" s="1"/>
  <c r="H19" i="10"/>
  <c r="G19" i="10" a="1"/>
  <c r="G19" i="10" s="1"/>
  <c r="H18" i="10"/>
  <c r="G18" i="10" a="1"/>
  <c r="G18" i="10" s="1"/>
  <c r="H17" i="10"/>
  <c r="G17" i="10" a="1"/>
  <c r="G17" i="10" s="1"/>
  <c r="H16" i="10"/>
  <c r="G16" i="10" a="1"/>
  <c r="G16" i="10" s="1"/>
  <c r="H15" i="10"/>
  <c r="G15" i="10" a="1"/>
  <c r="G15" i="10" s="1"/>
  <c r="H14" i="10"/>
  <c r="G14" i="10" a="1"/>
  <c r="G14" i="10" s="1"/>
  <c r="H13" i="10"/>
  <c r="G13" i="10" a="1"/>
  <c r="G13" i="10" s="1"/>
  <c r="H12" i="10"/>
  <c r="G12" i="10" a="1"/>
  <c r="G12" i="10" s="1"/>
  <c r="H11" i="10"/>
  <c r="G11" i="10" a="1"/>
  <c r="G11" i="10" s="1"/>
  <c r="H10" i="10"/>
  <c r="G10" i="10" a="1"/>
  <c r="G10" i="10" s="1"/>
  <c r="H9" i="10"/>
  <c r="G9" i="10" a="1"/>
  <c r="G9" i="10" s="1"/>
  <c r="H8" i="10"/>
  <c r="G8" i="10" a="1"/>
  <c r="G8" i="10" s="1"/>
  <c r="H7" i="10"/>
  <c r="G7" i="10" a="1"/>
  <c r="G7" i="10" s="1"/>
  <c r="H6" i="10"/>
  <c r="G6" i="10" a="1"/>
  <c r="G6" i="10" s="1"/>
  <c r="H5" i="10"/>
  <c r="G5" i="10" a="1"/>
  <c r="G5" i="10" s="1"/>
  <c r="H4" i="10"/>
  <c r="G4" i="10" a="1"/>
  <c r="G4" i="10" s="1"/>
  <c r="H3" i="10"/>
  <c r="G3" i="10" a="1"/>
  <c r="G3" i="10" s="1"/>
  <c r="H2" i="10"/>
  <c r="G2" i="10" a="1"/>
  <c r="G2" i="10" s="1"/>
  <c r="H366" i="8"/>
  <c r="G366" i="8" a="1"/>
  <c r="G366" i="8" s="1"/>
  <c r="H365" i="8"/>
  <c r="G365" i="8" a="1"/>
  <c r="G365" i="8" s="1"/>
  <c r="H364" i="8"/>
  <c r="G364" i="8" a="1"/>
  <c r="G364" i="8" s="1"/>
  <c r="H363" i="8"/>
  <c r="G363" i="8" a="1"/>
  <c r="G363" i="8" s="1"/>
  <c r="H362" i="8"/>
  <c r="G362" i="8" a="1"/>
  <c r="G362" i="8" s="1"/>
  <c r="H361" i="8"/>
  <c r="G361" i="8" a="1"/>
  <c r="G361" i="8" s="1"/>
  <c r="H360" i="8"/>
  <c r="G360" i="8" a="1"/>
  <c r="G360" i="8" s="1"/>
  <c r="H359" i="8"/>
  <c r="G359" i="8" a="1"/>
  <c r="G359" i="8" s="1"/>
  <c r="H358" i="8"/>
  <c r="G358" i="8" a="1"/>
  <c r="G358" i="8" s="1"/>
  <c r="H357" i="8"/>
  <c r="G357" i="8" a="1"/>
  <c r="G357" i="8" s="1"/>
  <c r="H356" i="8"/>
  <c r="G356" i="8" a="1"/>
  <c r="G356" i="8" s="1"/>
  <c r="H355" i="8"/>
  <c r="G355" i="8" a="1"/>
  <c r="G355" i="8" s="1"/>
  <c r="H354" i="8"/>
  <c r="G354" i="8" a="1"/>
  <c r="G354" i="8" s="1"/>
  <c r="H353" i="8"/>
  <c r="G353" i="8" a="1"/>
  <c r="G353" i="8" s="1"/>
  <c r="H352" i="8"/>
  <c r="G352" i="8" a="1"/>
  <c r="G352" i="8" s="1"/>
  <c r="H351" i="8"/>
  <c r="G351" i="8" a="1"/>
  <c r="G351" i="8" s="1"/>
  <c r="H350" i="8"/>
  <c r="G350" i="8" a="1"/>
  <c r="G350" i="8" s="1"/>
  <c r="H349" i="8"/>
  <c r="G349" i="8" a="1"/>
  <c r="G349" i="8" s="1"/>
  <c r="H348" i="8"/>
  <c r="G348" i="8" a="1"/>
  <c r="G348" i="8" s="1"/>
  <c r="H347" i="8"/>
  <c r="G347" i="8" a="1"/>
  <c r="G347" i="8" s="1"/>
  <c r="H346" i="8"/>
  <c r="G346" i="8" a="1"/>
  <c r="G346" i="8" s="1"/>
  <c r="H345" i="8"/>
  <c r="G345" i="8" a="1"/>
  <c r="G345" i="8" s="1"/>
  <c r="H344" i="8"/>
  <c r="G344" i="8" a="1"/>
  <c r="G344" i="8" s="1"/>
  <c r="H343" i="8"/>
  <c r="G343" i="8" a="1"/>
  <c r="G343" i="8" s="1"/>
  <c r="H342" i="8"/>
  <c r="G342" i="8" a="1"/>
  <c r="G342" i="8" s="1"/>
  <c r="H341" i="8"/>
  <c r="G341" i="8" a="1"/>
  <c r="G341" i="8" s="1"/>
  <c r="H340" i="8"/>
  <c r="G340" i="8" a="1"/>
  <c r="G340" i="8" s="1"/>
  <c r="H339" i="8"/>
  <c r="G339" i="8" a="1"/>
  <c r="G339" i="8" s="1"/>
  <c r="H338" i="8"/>
  <c r="G338" i="8" a="1"/>
  <c r="G338" i="8" s="1"/>
  <c r="H337" i="8"/>
  <c r="G337" i="8" a="1"/>
  <c r="G337" i="8" s="1"/>
  <c r="H336" i="8"/>
  <c r="G336" i="8" a="1"/>
  <c r="G336" i="8" s="1"/>
  <c r="H335" i="8"/>
  <c r="G335" i="8" a="1"/>
  <c r="G335" i="8" s="1"/>
  <c r="H334" i="8"/>
  <c r="G334" i="8" a="1"/>
  <c r="G334" i="8" s="1"/>
  <c r="H333" i="8"/>
  <c r="G333" i="8" a="1"/>
  <c r="G333" i="8" s="1"/>
  <c r="H332" i="8"/>
  <c r="G332" i="8" a="1"/>
  <c r="G332" i="8" s="1"/>
  <c r="H331" i="8"/>
  <c r="G331" i="8" a="1"/>
  <c r="G331" i="8" s="1"/>
  <c r="H330" i="8"/>
  <c r="G330" i="8" a="1"/>
  <c r="G330" i="8" s="1"/>
  <c r="H329" i="8"/>
  <c r="G329" i="8" a="1"/>
  <c r="G329" i="8" s="1"/>
  <c r="H328" i="8"/>
  <c r="G328" i="8" a="1"/>
  <c r="G328" i="8" s="1"/>
  <c r="H327" i="8"/>
  <c r="G327" i="8" a="1"/>
  <c r="G327" i="8" s="1"/>
  <c r="H326" i="8"/>
  <c r="G326" i="8" a="1"/>
  <c r="G326" i="8" s="1"/>
  <c r="H325" i="8"/>
  <c r="G325" i="8" a="1"/>
  <c r="G325" i="8" s="1"/>
  <c r="H324" i="8"/>
  <c r="G324" i="8" a="1"/>
  <c r="G324" i="8" s="1"/>
  <c r="H323" i="8"/>
  <c r="G323" i="8" a="1"/>
  <c r="G323" i="8" s="1"/>
  <c r="H322" i="8"/>
  <c r="G322" i="8" a="1"/>
  <c r="G322" i="8" s="1"/>
  <c r="H321" i="8"/>
  <c r="G321" i="8" a="1"/>
  <c r="G321" i="8" s="1"/>
  <c r="H320" i="8"/>
  <c r="G320" i="8" a="1"/>
  <c r="G320" i="8" s="1"/>
  <c r="H319" i="8"/>
  <c r="G319" i="8" a="1"/>
  <c r="G319" i="8" s="1"/>
  <c r="H318" i="8"/>
  <c r="G318" i="8" a="1"/>
  <c r="G318" i="8" s="1"/>
  <c r="H317" i="8"/>
  <c r="G317" i="8" a="1"/>
  <c r="G317" i="8" s="1"/>
  <c r="H316" i="8"/>
  <c r="G316" i="8" a="1"/>
  <c r="G316" i="8" s="1"/>
  <c r="H315" i="8"/>
  <c r="G315" i="8" a="1"/>
  <c r="G315" i="8" s="1"/>
  <c r="H314" i="8"/>
  <c r="G314" i="8" a="1"/>
  <c r="G314" i="8" s="1"/>
  <c r="H313" i="8"/>
  <c r="G313" i="8" a="1"/>
  <c r="G313" i="8" s="1"/>
  <c r="H312" i="8"/>
  <c r="G312" i="8" a="1"/>
  <c r="G312" i="8" s="1"/>
  <c r="H311" i="8"/>
  <c r="G311" i="8" a="1"/>
  <c r="G311" i="8" s="1"/>
  <c r="H310" i="8"/>
  <c r="G310" i="8" a="1"/>
  <c r="G310" i="8" s="1"/>
  <c r="H309" i="8"/>
  <c r="G309" i="8" a="1"/>
  <c r="G309" i="8" s="1"/>
  <c r="H308" i="8"/>
  <c r="G308" i="8" a="1"/>
  <c r="G308" i="8" s="1"/>
  <c r="H307" i="8"/>
  <c r="G307" i="8" a="1"/>
  <c r="G307" i="8" s="1"/>
  <c r="H306" i="8"/>
  <c r="G306" i="8" a="1"/>
  <c r="G306" i="8" s="1"/>
  <c r="H305" i="8"/>
  <c r="G305" i="8" a="1"/>
  <c r="G305" i="8" s="1"/>
  <c r="H304" i="8"/>
  <c r="G304" i="8" a="1"/>
  <c r="G304" i="8" s="1"/>
  <c r="H303" i="8"/>
  <c r="G303" i="8" a="1"/>
  <c r="G303" i="8" s="1"/>
  <c r="H302" i="8"/>
  <c r="G302" i="8" a="1"/>
  <c r="G302" i="8" s="1"/>
  <c r="H301" i="8"/>
  <c r="G301" i="8" a="1"/>
  <c r="G301" i="8" s="1"/>
  <c r="H300" i="8"/>
  <c r="G300" i="8" a="1"/>
  <c r="G300" i="8" s="1"/>
  <c r="H299" i="8"/>
  <c r="G299" i="8" a="1"/>
  <c r="G299" i="8" s="1"/>
  <c r="H298" i="8"/>
  <c r="G298" i="8" a="1"/>
  <c r="G298" i="8" s="1"/>
  <c r="H297" i="8"/>
  <c r="G297" i="8" a="1"/>
  <c r="G297" i="8" s="1"/>
  <c r="H296" i="8"/>
  <c r="G296" i="8" a="1"/>
  <c r="G296" i="8" s="1"/>
  <c r="H295" i="8"/>
  <c r="G295" i="8" a="1"/>
  <c r="G295" i="8" s="1"/>
  <c r="H294" i="8"/>
  <c r="G294" i="8" a="1"/>
  <c r="G294" i="8" s="1"/>
  <c r="H293" i="8"/>
  <c r="G293" i="8" a="1"/>
  <c r="G293" i="8" s="1"/>
  <c r="H292" i="8"/>
  <c r="G292" i="8" a="1"/>
  <c r="G292" i="8" s="1"/>
  <c r="H291" i="8"/>
  <c r="G291" i="8" a="1"/>
  <c r="G291" i="8" s="1"/>
  <c r="H290" i="8"/>
  <c r="G290" i="8" a="1"/>
  <c r="G290" i="8" s="1"/>
  <c r="H289" i="8"/>
  <c r="G289" i="8" a="1"/>
  <c r="G289" i="8" s="1"/>
  <c r="H288" i="8"/>
  <c r="G288" i="8" a="1"/>
  <c r="G288" i="8" s="1"/>
  <c r="H287" i="8"/>
  <c r="G287" i="8" a="1"/>
  <c r="G287" i="8" s="1"/>
  <c r="H286" i="8"/>
  <c r="G286" i="8" a="1"/>
  <c r="G286" i="8" s="1"/>
  <c r="H285" i="8"/>
  <c r="G285" i="8" a="1"/>
  <c r="G285" i="8" s="1"/>
  <c r="H284" i="8"/>
  <c r="G284" i="8" a="1"/>
  <c r="G284" i="8" s="1"/>
  <c r="H283" i="8"/>
  <c r="G283" i="8" a="1"/>
  <c r="G283" i="8" s="1"/>
  <c r="H282" i="8"/>
  <c r="G282" i="8" a="1"/>
  <c r="G282" i="8" s="1"/>
  <c r="H281" i="8"/>
  <c r="G281" i="8" a="1"/>
  <c r="G281" i="8" s="1"/>
  <c r="H280" i="8"/>
  <c r="G280" i="8" a="1"/>
  <c r="G280" i="8" s="1"/>
  <c r="H279" i="8"/>
  <c r="G279" i="8" a="1"/>
  <c r="G279" i="8" s="1"/>
  <c r="H278" i="8"/>
  <c r="G278" i="8" a="1"/>
  <c r="G278" i="8" s="1"/>
  <c r="H277" i="8"/>
  <c r="G277" i="8" a="1"/>
  <c r="G277" i="8" s="1"/>
  <c r="H276" i="8"/>
  <c r="G276" i="8" a="1"/>
  <c r="G276" i="8" s="1"/>
  <c r="H275" i="8"/>
  <c r="G275" i="8" a="1"/>
  <c r="G275" i="8" s="1"/>
  <c r="H274" i="8"/>
  <c r="G274" i="8" a="1"/>
  <c r="G274" i="8" s="1"/>
  <c r="H273" i="8"/>
  <c r="G273" i="8" a="1"/>
  <c r="G273" i="8" s="1"/>
  <c r="H272" i="8"/>
  <c r="G272" i="8" a="1"/>
  <c r="G272" i="8" s="1"/>
  <c r="H271" i="8"/>
  <c r="G271" i="8" a="1"/>
  <c r="G271" i="8" s="1"/>
  <c r="H270" i="8"/>
  <c r="G270" i="8" a="1"/>
  <c r="G270" i="8" s="1"/>
  <c r="H269" i="8"/>
  <c r="G269" i="8" a="1"/>
  <c r="G269" i="8" s="1"/>
  <c r="H268" i="8"/>
  <c r="G268" i="8" a="1"/>
  <c r="G268" i="8" s="1"/>
  <c r="H267" i="8"/>
  <c r="G267" i="8" a="1"/>
  <c r="G267" i="8" s="1"/>
  <c r="H266" i="8"/>
  <c r="G266" i="8" a="1"/>
  <c r="G266" i="8" s="1"/>
  <c r="H265" i="8"/>
  <c r="G265" i="8" a="1"/>
  <c r="G265" i="8" s="1"/>
  <c r="H264" i="8"/>
  <c r="G264" i="8" a="1"/>
  <c r="G264" i="8" s="1"/>
  <c r="H263" i="8"/>
  <c r="G263" i="8" a="1"/>
  <c r="G263" i="8" s="1"/>
  <c r="H262" i="8"/>
  <c r="G262" i="8" a="1"/>
  <c r="G262" i="8" s="1"/>
  <c r="H261" i="8"/>
  <c r="G261" i="8" a="1"/>
  <c r="G261" i="8" s="1"/>
  <c r="H260" i="8"/>
  <c r="G260" i="8" a="1"/>
  <c r="G260" i="8" s="1"/>
  <c r="H259" i="8"/>
  <c r="G259" i="8" a="1"/>
  <c r="G259" i="8" s="1"/>
  <c r="H258" i="8"/>
  <c r="G258" i="8" a="1"/>
  <c r="G258" i="8" s="1"/>
  <c r="H257" i="8"/>
  <c r="G257" i="8" a="1"/>
  <c r="G257" i="8" s="1"/>
  <c r="H256" i="8"/>
  <c r="G256" i="8" a="1"/>
  <c r="G256" i="8" s="1"/>
  <c r="H255" i="8"/>
  <c r="G255" i="8" a="1"/>
  <c r="G255" i="8" s="1"/>
  <c r="H254" i="8"/>
  <c r="G254" i="8" a="1"/>
  <c r="G254" i="8" s="1"/>
  <c r="H253" i="8"/>
  <c r="G253" i="8" a="1"/>
  <c r="G253" i="8" s="1"/>
  <c r="H252" i="8"/>
  <c r="G252" i="8" a="1"/>
  <c r="G252" i="8" s="1"/>
  <c r="H251" i="8"/>
  <c r="G251" i="8" a="1"/>
  <c r="G251" i="8" s="1"/>
  <c r="H250" i="8"/>
  <c r="G250" i="8" a="1"/>
  <c r="G250" i="8" s="1"/>
  <c r="H249" i="8"/>
  <c r="G249" i="8" a="1"/>
  <c r="G249" i="8" s="1"/>
  <c r="H248" i="8"/>
  <c r="G248" i="8" a="1"/>
  <c r="G248" i="8" s="1"/>
  <c r="H247" i="8"/>
  <c r="G247" i="8" a="1"/>
  <c r="G247" i="8" s="1"/>
  <c r="H246" i="8"/>
  <c r="G246" i="8" a="1"/>
  <c r="G246" i="8" s="1"/>
  <c r="H245" i="8"/>
  <c r="G245" i="8" a="1"/>
  <c r="G245" i="8" s="1"/>
  <c r="H244" i="8"/>
  <c r="G244" i="8" a="1"/>
  <c r="G244" i="8" s="1"/>
  <c r="H243" i="8"/>
  <c r="G243" i="8" a="1"/>
  <c r="G243" i="8" s="1"/>
  <c r="H242" i="8"/>
  <c r="G242" i="8" a="1"/>
  <c r="G242" i="8" s="1"/>
  <c r="H241" i="8"/>
  <c r="G241" i="8" a="1"/>
  <c r="G241" i="8" s="1"/>
  <c r="H240" i="8"/>
  <c r="G240" i="8" a="1"/>
  <c r="G240" i="8" s="1"/>
  <c r="H239" i="8"/>
  <c r="G239" i="8" a="1"/>
  <c r="G239" i="8" s="1"/>
  <c r="H238" i="8"/>
  <c r="G238" i="8" a="1"/>
  <c r="G238" i="8" s="1"/>
  <c r="H237" i="8"/>
  <c r="G237" i="8" a="1"/>
  <c r="G237" i="8" s="1"/>
  <c r="H236" i="8"/>
  <c r="G236" i="8" a="1"/>
  <c r="G236" i="8" s="1"/>
  <c r="H235" i="8"/>
  <c r="G235" i="8" a="1"/>
  <c r="G235" i="8" s="1"/>
  <c r="H234" i="8"/>
  <c r="G234" i="8" a="1"/>
  <c r="G234" i="8" s="1"/>
  <c r="H233" i="8"/>
  <c r="G233" i="8" a="1"/>
  <c r="G233" i="8" s="1"/>
  <c r="H232" i="8"/>
  <c r="G232" i="8" a="1"/>
  <c r="G232" i="8" s="1"/>
  <c r="H231" i="8"/>
  <c r="G231" i="8" a="1"/>
  <c r="G231" i="8" s="1"/>
  <c r="H230" i="8"/>
  <c r="G230" i="8" a="1"/>
  <c r="G230" i="8" s="1"/>
  <c r="H229" i="8"/>
  <c r="G229" i="8" a="1"/>
  <c r="G229" i="8" s="1"/>
  <c r="H228" i="8"/>
  <c r="G228" i="8" a="1"/>
  <c r="G228" i="8" s="1"/>
  <c r="H227" i="8"/>
  <c r="G227" i="8" a="1"/>
  <c r="G227" i="8" s="1"/>
  <c r="H226" i="8"/>
  <c r="G226" i="8" a="1"/>
  <c r="G226" i="8" s="1"/>
  <c r="H225" i="8"/>
  <c r="G225" i="8" a="1"/>
  <c r="G225" i="8" s="1"/>
  <c r="H224" i="8"/>
  <c r="G224" i="8" a="1"/>
  <c r="G224" i="8" s="1"/>
  <c r="H223" i="8"/>
  <c r="G223" i="8" a="1"/>
  <c r="G223" i="8" s="1"/>
  <c r="H222" i="8"/>
  <c r="G222" i="8" a="1"/>
  <c r="G222" i="8" s="1"/>
  <c r="H221" i="8"/>
  <c r="G221" i="8" a="1"/>
  <c r="G221" i="8" s="1"/>
  <c r="H220" i="8"/>
  <c r="G220" i="8" a="1"/>
  <c r="G220" i="8" s="1"/>
  <c r="H219" i="8"/>
  <c r="G219" i="8" a="1"/>
  <c r="G219" i="8" s="1"/>
  <c r="H218" i="8"/>
  <c r="G218" i="8" a="1"/>
  <c r="G218" i="8" s="1"/>
  <c r="H217" i="8"/>
  <c r="G217" i="8" a="1"/>
  <c r="G217" i="8" s="1"/>
  <c r="H216" i="8"/>
  <c r="G216" i="8" a="1"/>
  <c r="G216" i="8" s="1"/>
  <c r="H215" i="8"/>
  <c r="G215" i="8" a="1"/>
  <c r="G215" i="8" s="1"/>
  <c r="H214" i="8"/>
  <c r="G214" i="8" a="1"/>
  <c r="G214" i="8" s="1"/>
  <c r="H213" i="8"/>
  <c r="G213" i="8" a="1"/>
  <c r="G213" i="8" s="1"/>
  <c r="H212" i="8"/>
  <c r="G212" i="8" a="1"/>
  <c r="G212" i="8" s="1"/>
  <c r="H211" i="8"/>
  <c r="G211" i="8" a="1"/>
  <c r="G211" i="8" s="1"/>
  <c r="H210" i="8"/>
  <c r="G210" i="8" a="1"/>
  <c r="G210" i="8" s="1"/>
  <c r="H209" i="8"/>
  <c r="G209" i="8" a="1"/>
  <c r="G209" i="8" s="1"/>
  <c r="H208" i="8"/>
  <c r="G208" i="8" a="1"/>
  <c r="G208" i="8" s="1"/>
  <c r="H207" i="8"/>
  <c r="G207" i="8" a="1"/>
  <c r="G207" i="8" s="1"/>
  <c r="H206" i="8"/>
  <c r="G206" i="8" a="1"/>
  <c r="G206" i="8" s="1"/>
  <c r="H205" i="8"/>
  <c r="G205" i="8" a="1"/>
  <c r="G205" i="8" s="1"/>
  <c r="H204" i="8"/>
  <c r="G204" i="8" a="1"/>
  <c r="G204" i="8" s="1"/>
  <c r="H203" i="8"/>
  <c r="G203" i="8" a="1"/>
  <c r="G203" i="8" s="1"/>
  <c r="H202" i="8"/>
  <c r="G202" i="8" a="1"/>
  <c r="G202" i="8" s="1"/>
  <c r="H201" i="8"/>
  <c r="G201" i="8" a="1"/>
  <c r="G201" i="8" s="1"/>
  <c r="H200" i="8"/>
  <c r="G200" i="8" a="1"/>
  <c r="G200" i="8" s="1"/>
  <c r="H199" i="8"/>
  <c r="G199" i="8" a="1"/>
  <c r="G199" i="8" s="1"/>
  <c r="H198" i="8"/>
  <c r="G198" i="8" a="1"/>
  <c r="G198" i="8" s="1"/>
  <c r="H197" i="8"/>
  <c r="G197" i="8" a="1"/>
  <c r="G197" i="8" s="1"/>
  <c r="H196" i="8"/>
  <c r="G196" i="8" a="1"/>
  <c r="G196" i="8" s="1"/>
  <c r="H195" i="8"/>
  <c r="G195" i="8" a="1"/>
  <c r="G195" i="8" s="1"/>
  <c r="H194" i="8"/>
  <c r="G194" i="8" a="1"/>
  <c r="G194" i="8" s="1"/>
  <c r="H193" i="8"/>
  <c r="G193" i="8" a="1"/>
  <c r="G193" i="8" s="1"/>
  <c r="H192" i="8"/>
  <c r="G192" i="8" a="1"/>
  <c r="G192" i="8" s="1"/>
  <c r="H191" i="8"/>
  <c r="G191" i="8" a="1"/>
  <c r="G191" i="8" s="1"/>
  <c r="H190" i="8"/>
  <c r="G190" i="8" a="1"/>
  <c r="G190" i="8" s="1"/>
  <c r="H189" i="8"/>
  <c r="G189" i="8" a="1"/>
  <c r="G189" i="8" s="1"/>
  <c r="H188" i="8"/>
  <c r="G188" i="8" a="1"/>
  <c r="G188" i="8" s="1"/>
  <c r="H187" i="8"/>
  <c r="G187" i="8" a="1"/>
  <c r="G187" i="8" s="1"/>
  <c r="H186" i="8"/>
  <c r="G186" i="8" a="1"/>
  <c r="G186" i="8" s="1"/>
  <c r="H185" i="8"/>
  <c r="G185" i="8" a="1"/>
  <c r="G185" i="8" s="1"/>
  <c r="H184" i="8"/>
  <c r="G184" i="8" a="1"/>
  <c r="G184" i="8" s="1"/>
  <c r="H183" i="8"/>
  <c r="G183" i="8" a="1"/>
  <c r="G183" i="8" s="1"/>
  <c r="H182" i="8"/>
  <c r="G182" i="8" a="1"/>
  <c r="G182" i="8" s="1"/>
  <c r="H181" i="8"/>
  <c r="G181" i="8" a="1"/>
  <c r="G181" i="8" s="1"/>
  <c r="H180" i="8"/>
  <c r="G180" i="8" a="1"/>
  <c r="G180" i="8" s="1"/>
  <c r="H179" i="8"/>
  <c r="G179" i="8" a="1"/>
  <c r="G179" i="8" s="1"/>
  <c r="H178" i="8"/>
  <c r="G178" i="8" a="1"/>
  <c r="G178" i="8" s="1"/>
  <c r="H177" i="8"/>
  <c r="G177" i="8" a="1"/>
  <c r="G177" i="8" s="1"/>
  <c r="H176" i="8"/>
  <c r="G176" i="8" a="1"/>
  <c r="G176" i="8" s="1"/>
  <c r="H175" i="8"/>
  <c r="G175" i="8" a="1"/>
  <c r="G175" i="8" s="1"/>
  <c r="H174" i="8"/>
  <c r="G174" i="8" a="1"/>
  <c r="G174" i="8" s="1"/>
  <c r="H173" i="8"/>
  <c r="G173" i="8" a="1"/>
  <c r="G173" i="8" s="1"/>
  <c r="H172" i="8"/>
  <c r="G172" i="8" a="1"/>
  <c r="G172" i="8" s="1"/>
  <c r="H171" i="8"/>
  <c r="G171" i="8" a="1"/>
  <c r="G171" i="8" s="1"/>
  <c r="H170" i="8"/>
  <c r="G170" i="8" a="1"/>
  <c r="G170" i="8" s="1"/>
  <c r="H169" i="8"/>
  <c r="G169" i="8" a="1"/>
  <c r="G169" i="8" s="1"/>
  <c r="H168" i="8"/>
  <c r="G168" i="8" a="1"/>
  <c r="G168" i="8" s="1"/>
  <c r="H167" i="8"/>
  <c r="G167" i="8" a="1"/>
  <c r="G167" i="8" s="1"/>
  <c r="H166" i="8"/>
  <c r="G166" i="8" a="1"/>
  <c r="G166" i="8" s="1"/>
  <c r="H165" i="8"/>
  <c r="G165" i="8" a="1"/>
  <c r="G165" i="8" s="1"/>
  <c r="H164" i="8"/>
  <c r="G164" i="8" a="1"/>
  <c r="G164" i="8" s="1"/>
  <c r="H163" i="8"/>
  <c r="G163" i="8" a="1"/>
  <c r="G163" i="8" s="1"/>
  <c r="H162" i="8"/>
  <c r="G162" i="8" a="1"/>
  <c r="G162" i="8" s="1"/>
  <c r="H161" i="8"/>
  <c r="G161" i="8" a="1"/>
  <c r="G161" i="8" s="1"/>
  <c r="H160" i="8"/>
  <c r="G160" i="8" a="1"/>
  <c r="G160" i="8" s="1"/>
  <c r="H159" i="8"/>
  <c r="G159" i="8" a="1"/>
  <c r="G159" i="8" s="1"/>
  <c r="H158" i="8"/>
  <c r="G158" i="8" a="1"/>
  <c r="G158" i="8" s="1"/>
  <c r="H157" i="8"/>
  <c r="G157" i="8" a="1"/>
  <c r="G157" i="8" s="1"/>
  <c r="H156" i="8"/>
  <c r="G156" i="8" a="1"/>
  <c r="G156" i="8" s="1"/>
  <c r="H155" i="8"/>
  <c r="G155" i="8" a="1"/>
  <c r="G155" i="8" s="1"/>
  <c r="H154" i="8"/>
  <c r="G154" i="8" a="1"/>
  <c r="G154" i="8" s="1"/>
  <c r="H153" i="8"/>
  <c r="G153" i="8" a="1"/>
  <c r="G153" i="8" s="1"/>
  <c r="H152" i="8"/>
  <c r="G152" i="8" a="1"/>
  <c r="G152" i="8" s="1"/>
  <c r="H151" i="8"/>
  <c r="G151" i="8" a="1"/>
  <c r="G151" i="8" s="1"/>
  <c r="H150" i="8"/>
  <c r="G150" i="8" a="1"/>
  <c r="G150" i="8" s="1"/>
  <c r="H149" i="8"/>
  <c r="G149" i="8" a="1"/>
  <c r="G149" i="8" s="1"/>
  <c r="H148" i="8"/>
  <c r="G148" i="8" a="1"/>
  <c r="G148" i="8" s="1"/>
  <c r="H147" i="8"/>
  <c r="G147" i="8" a="1"/>
  <c r="G147" i="8" s="1"/>
  <c r="H146" i="8"/>
  <c r="G146" i="8" a="1"/>
  <c r="G146" i="8" s="1"/>
  <c r="H145" i="8"/>
  <c r="G145" i="8" a="1"/>
  <c r="G145" i="8" s="1"/>
  <c r="H144" i="8"/>
  <c r="G144" i="8" a="1"/>
  <c r="G144" i="8" s="1"/>
  <c r="H143" i="8"/>
  <c r="G143" i="8" a="1"/>
  <c r="G143" i="8" s="1"/>
  <c r="H142" i="8"/>
  <c r="G142" i="8" a="1"/>
  <c r="G142" i="8" s="1"/>
  <c r="H141" i="8"/>
  <c r="G141" i="8" a="1"/>
  <c r="G141" i="8" s="1"/>
  <c r="H140" i="8"/>
  <c r="G140" i="8" a="1"/>
  <c r="G140" i="8" s="1"/>
  <c r="H139" i="8"/>
  <c r="G139" i="8" a="1"/>
  <c r="G139" i="8" s="1"/>
  <c r="H138" i="8"/>
  <c r="G138" i="8" a="1"/>
  <c r="G138" i="8" s="1"/>
  <c r="H137" i="8"/>
  <c r="G137" i="8" a="1"/>
  <c r="G137" i="8" s="1"/>
  <c r="H136" i="8"/>
  <c r="G136" i="8" a="1"/>
  <c r="G136" i="8" s="1"/>
  <c r="H135" i="8"/>
  <c r="G135" i="8" a="1"/>
  <c r="G135" i="8" s="1"/>
  <c r="H134" i="8"/>
  <c r="G134" i="8" a="1"/>
  <c r="G134" i="8" s="1"/>
  <c r="H133" i="8"/>
  <c r="G133" i="8" a="1"/>
  <c r="G133" i="8" s="1"/>
  <c r="H132" i="8"/>
  <c r="G132" i="8" a="1"/>
  <c r="G132" i="8" s="1"/>
  <c r="H131" i="8"/>
  <c r="G131" i="8" a="1"/>
  <c r="G131" i="8" s="1"/>
  <c r="H130" i="8"/>
  <c r="G130" i="8" a="1"/>
  <c r="G130" i="8" s="1"/>
  <c r="H129" i="8"/>
  <c r="G129" i="8" a="1"/>
  <c r="G129" i="8" s="1"/>
  <c r="H128" i="8"/>
  <c r="G128" i="8" a="1"/>
  <c r="G128" i="8" s="1"/>
  <c r="H127" i="8"/>
  <c r="G127" i="8" a="1"/>
  <c r="G127" i="8" s="1"/>
  <c r="H126" i="8"/>
  <c r="G126" i="8" a="1"/>
  <c r="G126" i="8" s="1"/>
  <c r="H125" i="8"/>
  <c r="G125" i="8" a="1"/>
  <c r="G125" i="8" s="1"/>
  <c r="H124" i="8"/>
  <c r="G124" i="8" a="1"/>
  <c r="G124" i="8" s="1"/>
  <c r="H123" i="8"/>
  <c r="G123" i="8" a="1"/>
  <c r="G123" i="8" s="1"/>
  <c r="H122" i="8"/>
  <c r="G122" i="8" a="1"/>
  <c r="G122" i="8" s="1"/>
  <c r="H121" i="8"/>
  <c r="G121" i="8" a="1"/>
  <c r="G121" i="8" s="1"/>
  <c r="H120" i="8"/>
  <c r="G120" i="8" a="1"/>
  <c r="G120" i="8" s="1"/>
  <c r="H119" i="8"/>
  <c r="G119" i="8" a="1"/>
  <c r="G119" i="8" s="1"/>
  <c r="H118" i="8"/>
  <c r="G118" i="8" a="1"/>
  <c r="G118" i="8" s="1"/>
  <c r="H117" i="8"/>
  <c r="G117" i="8" a="1"/>
  <c r="G117" i="8" s="1"/>
  <c r="H116" i="8"/>
  <c r="G116" i="8" a="1"/>
  <c r="G116" i="8" s="1"/>
  <c r="H115" i="8"/>
  <c r="G115" i="8" a="1"/>
  <c r="G115" i="8" s="1"/>
  <c r="H114" i="8"/>
  <c r="G114" i="8" a="1"/>
  <c r="G114" i="8" s="1"/>
  <c r="H113" i="8"/>
  <c r="G113" i="8" a="1"/>
  <c r="G113" i="8" s="1"/>
  <c r="H112" i="8"/>
  <c r="G112" i="8" a="1"/>
  <c r="G112" i="8" s="1"/>
  <c r="H111" i="8"/>
  <c r="G111" i="8" a="1"/>
  <c r="G111" i="8" s="1"/>
  <c r="H110" i="8"/>
  <c r="G110" i="8" a="1"/>
  <c r="G110" i="8" s="1"/>
  <c r="H109" i="8"/>
  <c r="G109" i="8" a="1"/>
  <c r="G109" i="8" s="1"/>
  <c r="H108" i="8"/>
  <c r="G108" i="8" a="1"/>
  <c r="G108" i="8" s="1"/>
  <c r="H107" i="8"/>
  <c r="G107" i="8" a="1"/>
  <c r="G107" i="8" s="1"/>
  <c r="H106" i="8"/>
  <c r="G106" i="8" a="1"/>
  <c r="G106" i="8" s="1"/>
  <c r="H105" i="8"/>
  <c r="G105" i="8" a="1"/>
  <c r="G105" i="8" s="1"/>
  <c r="H104" i="8"/>
  <c r="G104" i="8" a="1"/>
  <c r="G104" i="8" s="1"/>
  <c r="H103" i="8"/>
  <c r="G103" i="8" a="1"/>
  <c r="G103" i="8" s="1"/>
  <c r="H102" i="8"/>
  <c r="G102" i="8" a="1"/>
  <c r="G102" i="8" s="1"/>
  <c r="H101" i="8"/>
  <c r="G101" i="8" a="1"/>
  <c r="G101" i="8" s="1"/>
  <c r="H100" i="8"/>
  <c r="G100" i="8" a="1"/>
  <c r="G100" i="8" s="1"/>
  <c r="H99" i="8"/>
  <c r="G99" i="8" a="1"/>
  <c r="G99" i="8" s="1"/>
  <c r="H98" i="8"/>
  <c r="G98" i="8" a="1"/>
  <c r="G98" i="8" s="1"/>
  <c r="H97" i="8"/>
  <c r="G97" i="8" a="1"/>
  <c r="G97" i="8" s="1"/>
  <c r="H96" i="8"/>
  <c r="G96" i="8" a="1"/>
  <c r="G96" i="8" s="1"/>
  <c r="H95" i="8"/>
  <c r="G95" i="8" a="1"/>
  <c r="G95" i="8" s="1"/>
  <c r="H94" i="8"/>
  <c r="G94" i="8" a="1"/>
  <c r="G94" i="8" s="1"/>
  <c r="H93" i="8"/>
  <c r="G93" i="8" a="1"/>
  <c r="G93" i="8" s="1"/>
  <c r="H92" i="8"/>
  <c r="G92" i="8" a="1"/>
  <c r="G92" i="8" s="1"/>
  <c r="H91" i="8"/>
  <c r="G91" i="8" a="1"/>
  <c r="G91" i="8" s="1"/>
  <c r="H90" i="8"/>
  <c r="G90" i="8" a="1"/>
  <c r="G90" i="8" s="1"/>
  <c r="H89" i="8"/>
  <c r="G89" i="8" a="1"/>
  <c r="G89" i="8" s="1"/>
  <c r="H88" i="8"/>
  <c r="G88" i="8" a="1"/>
  <c r="G88" i="8" s="1"/>
  <c r="H87" i="8"/>
  <c r="G87" i="8" a="1"/>
  <c r="G87" i="8" s="1"/>
  <c r="H86" i="8"/>
  <c r="G86" i="8" a="1"/>
  <c r="G86" i="8" s="1"/>
  <c r="H85" i="8"/>
  <c r="G85" i="8" a="1"/>
  <c r="G85" i="8" s="1"/>
  <c r="H84" i="8"/>
  <c r="G84" i="8" a="1"/>
  <c r="G84" i="8" s="1"/>
  <c r="H83" i="8"/>
  <c r="G83" i="8" a="1"/>
  <c r="G83" i="8" s="1"/>
  <c r="H82" i="8"/>
  <c r="G82" i="8" a="1"/>
  <c r="G82" i="8" s="1"/>
  <c r="H81" i="8"/>
  <c r="G81" i="8" a="1"/>
  <c r="G81" i="8" s="1"/>
  <c r="H80" i="8"/>
  <c r="G80" i="8" a="1"/>
  <c r="G80" i="8" s="1"/>
  <c r="H79" i="8"/>
  <c r="G79" i="8" a="1"/>
  <c r="G79" i="8" s="1"/>
  <c r="H78" i="8"/>
  <c r="G78" i="8" a="1"/>
  <c r="G78" i="8" s="1"/>
  <c r="H77" i="8"/>
  <c r="G77" i="8" a="1"/>
  <c r="G77" i="8" s="1"/>
  <c r="H76" i="8"/>
  <c r="G76" i="8" a="1"/>
  <c r="G76" i="8" s="1"/>
  <c r="H75" i="8"/>
  <c r="G75" i="8" a="1"/>
  <c r="G75" i="8" s="1"/>
  <c r="H74" i="8"/>
  <c r="G74" i="8" a="1"/>
  <c r="G74" i="8" s="1"/>
  <c r="H73" i="8"/>
  <c r="G73" i="8" a="1"/>
  <c r="G73" i="8" s="1"/>
  <c r="H72" i="8"/>
  <c r="G72" i="8" a="1"/>
  <c r="G72" i="8" s="1"/>
  <c r="H71" i="8"/>
  <c r="G71" i="8" a="1"/>
  <c r="G71" i="8" s="1"/>
  <c r="H70" i="8"/>
  <c r="G70" i="8" a="1"/>
  <c r="G70" i="8" s="1"/>
  <c r="H69" i="8"/>
  <c r="G69" i="8" a="1"/>
  <c r="G69" i="8" s="1"/>
  <c r="H68" i="8"/>
  <c r="G68" i="8" a="1"/>
  <c r="G68" i="8" s="1"/>
  <c r="H67" i="8"/>
  <c r="G67" i="8" a="1"/>
  <c r="G67" i="8" s="1"/>
  <c r="H66" i="8"/>
  <c r="G66" i="8" a="1"/>
  <c r="G66" i="8" s="1"/>
  <c r="H65" i="8"/>
  <c r="G65" i="8" a="1"/>
  <c r="G65" i="8" s="1"/>
  <c r="H64" i="8"/>
  <c r="G64" i="8" a="1"/>
  <c r="G64" i="8" s="1"/>
  <c r="H63" i="8"/>
  <c r="G63" i="8" a="1"/>
  <c r="G63" i="8" s="1"/>
  <c r="H62" i="8"/>
  <c r="G62" i="8" a="1"/>
  <c r="G62" i="8" s="1"/>
  <c r="H61" i="8"/>
  <c r="G61" i="8" a="1"/>
  <c r="G61" i="8" s="1"/>
  <c r="H60" i="8"/>
  <c r="G60" i="8" a="1"/>
  <c r="G60" i="8" s="1"/>
  <c r="H59" i="8"/>
  <c r="G59" i="8" a="1"/>
  <c r="G59" i="8" s="1"/>
  <c r="H58" i="8"/>
  <c r="G58" i="8" a="1"/>
  <c r="G58" i="8" s="1"/>
  <c r="H57" i="8"/>
  <c r="G57" i="8" a="1"/>
  <c r="G57" i="8" s="1"/>
  <c r="H56" i="8"/>
  <c r="G56" i="8" a="1"/>
  <c r="G56" i="8" s="1"/>
  <c r="H55" i="8"/>
  <c r="G55" i="8" a="1"/>
  <c r="G55" i="8" s="1"/>
  <c r="H54" i="8"/>
  <c r="G54" i="8" a="1"/>
  <c r="G54" i="8" s="1"/>
  <c r="H53" i="8"/>
  <c r="G53" i="8" a="1"/>
  <c r="G53" i="8" s="1"/>
  <c r="H52" i="8"/>
  <c r="G52" i="8" a="1"/>
  <c r="G52" i="8" s="1"/>
  <c r="H51" i="8"/>
  <c r="G51" i="8" a="1"/>
  <c r="G51" i="8" s="1"/>
  <c r="H50" i="8"/>
  <c r="G50" i="8" a="1"/>
  <c r="G50" i="8" s="1"/>
  <c r="H49" i="8"/>
  <c r="G49" i="8" a="1"/>
  <c r="G49" i="8" s="1"/>
  <c r="H48" i="8"/>
  <c r="G48" i="8" a="1"/>
  <c r="G48" i="8" s="1"/>
  <c r="H47" i="8"/>
  <c r="G47" i="8" a="1"/>
  <c r="G47" i="8" s="1"/>
  <c r="H46" i="8"/>
  <c r="G46" i="8" a="1"/>
  <c r="G46" i="8" s="1"/>
  <c r="H45" i="8"/>
  <c r="G45" i="8" a="1"/>
  <c r="G45" i="8" s="1"/>
  <c r="H44" i="8"/>
  <c r="G44" i="8" a="1"/>
  <c r="G44" i="8" s="1"/>
  <c r="H43" i="8"/>
  <c r="G43" i="8" a="1"/>
  <c r="G43" i="8" s="1"/>
  <c r="H42" i="8"/>
  <c r="G42" i="8" a="1"/>
  <c r="G42" i="8" s="1"/>
  <c r="H41" i="8"/>
  <c r="G41" i="8" a="1"/>
  <c r="G41" i="8" s="1"/>
  <c r="H40" i="8"/>
  <c r="G40" i="8" a="1"/>
  <c r="G40" i="8" s="1"/>
  <c r="H39" i="8"/>
  <c r="G39" i="8" a="1"/>
  <c r="G39" i="8" s="1"/>
  <c r="H38" i="8"/>
  <c r="G38" i="8" a="1"/>
  <c r="G38" i="8" s="1"/>
  <c r="H37" i="8"/>
  <c r="G37" i="8" a="1"/>
  <c r="G37" i="8" s="1"/>
  <c r="H36" i="8"/>
  <c r="G36" i="8" a="1"/>
  <c r="G36" i="8" s="1"/>
  <c r="H35" i="8"/>
  <c r="G35" i="8" a="1"/>
  <c r="G35" i="8" s="1"/>
  <c r="H34" i="8"/>
  <c r="G34" i="8" a="1"/>
  <c r="G34" i="8" s="1"/>
  <c r="H33" i="8"/>
  <c r="G33" i="8" a="1"/>
  <c r="G33" i="8" s="1"/>
  <c r="H32" i="8"/>
  <c r="G32" i="8" a="1"/>
  <c r="G32" i="8" s="1"/>
  <c r="H31" i="8"/>
  <c r="G31" i="8" a="1"/>
  <c r="G31" i="8" s="1"/>
  <c r="H30" i="8"/>
  <c r="G30" i="8" a="1"/>
  <c r="G30" i="8" s="1"/>
  <c r="H29" i="8"/>
  <c r="G29" i="8" a="1"/>
  <c r="G29" i="8" s="1"/>
  <c r="H28" i="8"/>
  <c r="G28" i="8" a="1"/>
  <c r="G28" i="8" s="1"/>
  <c r="H27" i="8"/>
  <c r="G27" i="8" a="1"/>
  <c r="G27" i="8" s="1"/>
  <c r="H26" i="8"/>
  <c r="G26" i="8" a="1"/>
  <c r="G26" i="8" s="1"/>
  <c r="H25" i="8"/>
  <c r="G25" i="8" a="1"/>
  <c r="G25" i="8" s="1"/>
  <c r="H24" i="8"/>
  <c r="G24" i="8" a="1"/>
  <c r="G24" i="8" s="1"/>
  <c r="H23" i="8"/>
  <c r="G23" i="8" a="1"/>
  <c r="G23" i="8" s="1"/>
  <c r="H22" i="8"/>
  <c r="G22" i="8" a="1"/>
  <c r="G22" i="8" s="1"/>
  <c r="H21" i="8"/>
  <c r="G21" i="8" a="1"/>
  <c r="G21" i="8" s="1"/>
  <c r="H20" i="8"/>
  <c r="G20" i="8" a="1"/>
  <c r="G20" i="8" s="1"/>
  <c r="H19" i="8"/>
  <c r="G19" i="8" a="1"/>
  <c r="G19" i="8" s="1"/>
  <c r="H18" i="8"/>
  <c r="G18" i="8" a="1"/>
  <c r="G18" i="8" s="1"/>
  <c r="H17" i="8"/>
  <c r="G17" i="8" a="1"/>
  <c r="G17" i="8" s="1"/>
  <c r="H16" i="8"/>
  <c r="G16" i="8" a="1"/>
  <c r="G16" i="8" s="1"/>
  <c r="H15" i="8"/>
  <c r="G15" i="8" a="1"/>
  <c r="G15" i="8" s="1"/>
  <c r="H14" i="8"/>
  <c r="G14" i="8" a="1"/>
  <c r="G14" i="8" s="1"/>
  <c r="H13" i="8"/>
  <c r="G13" i="8" a="1"/>
  <c r="G13" i="8" s="1"/>
  <c r="H12" i="8"/>
  <c r="G12" i="8" a="1"/>
  <c r="G12" i="8" s="1"/>
  <c r="H11" i="8"/>
  <c r="G11" i="8" a="1"/>
  <c r="G11" i="8" s="1"/>
  <c r="H10" i="8"/>
  <c r="G10" i="8" a="1"/>
  <c r="G10" i="8" s="1"/>
  <c r="H9" i="8"/>
  <c r="G9" i="8" a="1"/>
  <c r="G9" i="8" s="1"/>
  <c r="H8" i="8"/>
  <c r="G8" i="8" a="1"/>
  <c r="G8" i="8" s="1"/>
  <c r="H7" i="8"/>
  <c r="G7" i="8" a="1"/>
  <c r="G7" i="8" s="1"/>
  <c r="H6" i="8"/>
  <c r="G6" i="8" a="1"/>
  <c r="G6" i="8" s="1"/>
  <c r="H5" i="8"/>
  <c r="G5" i="8" a="1"/>
  <c r="G5" i="8" s="1"/>
  <c r="H4" i="8"/>
  <c r="G4" i="8" a="1"/>
  <c r="G4" i="8" s="1"/>
  <c r="H3" i="8"/>
  <c r="G3" i="8" a="1"/>
  <c r="G3" i="8" s="1"/>
  <c r="H2" i="8"/>
  <c r="G2" i="8" a="1"/>
  <c r="G2" i="8" s="1"/>
  <c r="H366" i="7"/>
  <c r="G366" i="7" a="1"/>
  <c r="G366" i="7" s="1"/>
  <c r="H365" i="7"/>
  <c r="G365" i="7" a="1"/>
  <c r="G365" i="7" s="1"/>
  <c r="H364" i="7"/>
  <c r="G364" i="7" a="1"/>
  <c r="G364" i="7" s="1"/>
  <c r="H363" i="7"/>
  <c r="G363" i="7" a="1"/>
  <c r="G363" i="7" s="1"/>
  <c r="H362" i="7"/>
  <c r="G362" i="7" a="1"/>
  <c r="G362" i="7" s="1"/>
  <c r="H361" i="7"/>
  <c r="G361" i="7" a="1"/>
  <c r="G361" i="7" s="1"/>
  <c r="H360" i="7"/>
  <c r="G360" i="7" a="1"/>
  <c r="G360" i="7" s="1"/>
  <c r="H359" i="7"/>
  <c r="G359" i="7" a="1"/>
  <c r="G359" i="7" s="1"/>
  <c r="H358" i="7"/>
  <c r="G358" i="7" a="1"/>
  <c r="G358" i="7" s="1"/>
  <c r="H357" i="7"/>
  <c r="G357" i="7" a="1"/>
  <c r="G357" i="7" s="1"/>
  <c r="H356" i="7"/>
  <c r="G356" i="7" a="1"/>
  <c r="G356" i="7" s="1"/>
  <c r="H355" i="7"/>
  <c r="G355" i="7" a="1"/>
  <c r="G355" i="7" s="1"/>
  <c r="H354" i="7"/>
  <c r="G354" i="7" a="1"/>
  <c r="G354" i="7" s="1"/>
  <c r="H353" i="7"/>
  <c r="G353" i="7" a="1"/>
  <c r="G353" i="7" s="1"/>
  <c r="H352" i="7"/>
  <c r="G352" i="7" a="1"/>
  <c r="G352" i="7" s="1"/>
  <c r="H351" i="7"/>
  <c r="G351" i="7" a="1"/>
  <c r="G351" i="7" s="1"/>
  <c r="H350" i="7"/>
  <c r="G350" i="7" a="1"/>
  <c r="G350" i="7" s="1"/>
  <c r="H349" i="7"/>
  <c r="G349" i="7" a="1"/>
  <c r="G349" i="7" s="1"/>
  <c r="H348" i="7"/>
  <c r="G348" i="7" a="1"/>
  <c r="G348" i="7" s="1"/>
  <c r="H347" i="7"/>
  <c r="G347" i="7" a="1"/>
  <c r="G347" i="7" s="1"/>
  <c r="H346" i="7"/>
  <c r="G346" i="7" a="1"/>
  <c r="G346" i="7" s="1"/>
  <c r="H345" i="7"/>
  <c r="G345" i="7" a="1"/>
  <c r="G345" i="7" s="1"/>
  <c r="H344" i="7"/>
  <c r="G344" i="7" a="1"/>
  <c r="G344" i="7" s="1"/>
  <c r="H343" i="7"/>
  <c r="G343" i="7" a="1"/>
  <c r="G343" i="7" s="1"/>
  <c r="H342" i="7"/>
  <c r="G342" i="7" a="1"/>
  <c r="G342" i="7" s="1"/>
  <c r="H341" i="7"/>
  <c r="G341" i="7" a="1"/>
  <c r="G341" i="7" s="1"/>
  <c r="H340" i="7"/>
  <c r="G340" i="7" a="1"/>
  <c r="G340" i="7" s="1"/>
  <c r="H339" i="7"/>
  <c r="G339" i="7" a="1"/>
  <c r="G339" i="7" s="1"/>
  <c r="H338" i="7"/>
  <c r="G338" i="7" a="1"/>
  <c r="G338" i="7" s="1"/>
  <c r="H337" i="7"/>
  <c r="G337" i="7" a="1"/>
  <c r="G337" i="7" s="1"/>
  <c r="H336" i="7"/>
  <c r="G336" i="7" a="1"/>
  <c r="G336" i="7" s="1"/>
  <c r="H335" i="7"/>
  <c r="G335" i="7" a="1"/>
  <c r="G335" i="7" s="1"/>
  <c r="H334" i="7"/>
  <c r="G334" i="7" a="1"/>
  <c r="G334" i="7" s="1"/>
  <c r="H333" i="7"/>
  <c r="G333" i="7" a="1"/>
  <c r="G333" i="7" s="1"/>
  <c r="H332" i="7"/>
  <c r="G332" i="7" a="1"/>
  <c r="G332" i="7" s="1"/>
  <c r="H331" i="7"/>
  <c r="G331" i="7" a="1"/>
  <c r="G331" i="7" s="1"/>
  <c r="H330" i="7"/>
  <c r="G330" i="7" a="1"/>
  <c r="G330" i="7" s="1"/>
  <c r="H329" i="7"/>
  <c r="G329" i="7" a="1"/>
  <c r="G329" i="7" s="1"/>
  <c r="H328" i="7"/>
  <c r="G328" i="7" a="1"/>
  <c r="G328" i="7" s="1"/>
  <c r="H327" i="7"/>
  <c r="G327" i="7" a="1"/>
  <c r="G327" i="7" s="1"/>
  <c r="H326" i="7"/>
  <c r="G326" i="7" a="1"/>
  <c r="G326" i="7" s="1"/>
  <c r="H325" i="7"/>
  <c r="G325" i="7" a="1"/>
  <c r="G325" i="7" s="1"/>
  <c r="H324" i="7"/>
  <c r="G324" i="7" a="1"/>
  <c r="G324" i="7" s="1"/>
  <c r="H323" i="7"/>
  <c r="G323" i="7" a="1"/>
  <c r="G323" i="7" s="1"/>
  <c r="H322" i="7"/>
  <c r="G322" i="7" a="1"/>
  <c r="G322" i="7" s="1"/>
  <c r="H321" i="7"/>
  <c r="G321" i="7" a="1"/>
  <c r="G321" i="7" s="1"/>
  <c r="H320" i="7"/>
  <c r="G320" i="7" a="1"/>
  <c r="G320" i="7" s="1"/>
  <c r="H319" i="7"/>
  <c r="G319" i="7" a="1"/>
  <c r="G319" i="7" s="1"/>
  <c r="H318" i="7"/>
  <c r="G318" i="7" a="1"/>
  <c r="G318" i="7" s="1"/>
  <c r="H317" i="7"/>
  <c r="G317" i="7" a="1"/>
  <c r="G317" i="7" s="1"/>
  <c r="H316" i="7"/>
  <c r="G316" i="7" a="1"/>
  <c r="G316" i="7" s="1"/>
  <c r="H315" i="7"/>
  <c r="G315" i="7" a="1"/>
  <c r="G315" i="7" s="1"/>
  <c r="H314" i="7"/>
  <c r="G314" i="7" a="1"/>
  <c r="G314" i="7" s="1"/>
  <c r="H313" i="7"/>
  <c r="G313" i="7" a="1"/>
  <c r="G313" i="7" s="1"/>
  <c r="H312" i="7"/>
  <c r="G312" i="7" a="1"/>
  <c r="G312" i="7" s="1"/>
  <c r="H311" i="7"/>
  <c r="G311" i="7" a="1"/>
  <c r="G311" i="7" s="1"/>
  <c r="H310" i="7"/>
  <c r="G310" i="7" a="1"/>
  <c r="G310" i="7" s="1"/>
  <c r="H309" i="7"/>
  <c r="G309" i="7" a="1"/>
  <c r="G309" i="7" s="1"/>
  <c r="H308" i="7"/>
  <c r="G308" i="7" a="1"/>
  <c r="G308" i="7" s="1"/>
  <c r="H307" i="7"/>
  <c r="G307" i="7" a="1"/>
  <c r="G307" i="7" s="1"/>
  <c r="H306" i="7"/>
  <c r="G306" i="7" a="1"/>
  <c r="G306" i="7" s="1"/>
  <c r="H305" i="7"/>
  <c r="G305" i="7" a="1"/>
  <c r="G305" i="7" s="1"/>
  <c r="H304" i="7"/>
  <c r="G304" i="7" a="1"/>
  <c r="G304" i="7" s="1"/>
  <c r="H303" i="7"/>
  <c r="G303" i="7" a="1"/>
  <c r="G303" i="7" s="1"/>
  <c r="H302" i="7"/>
  <c r="G302" i="7" a="1"/>
  <c r="G302" i="7" s="1"/>
  <c r="H301" i="7"/>
  <c r="G301" i="7" a="1"/>
  <c r="G301" i="7" s="1"/>
  <c r="H300" i="7"/>
  <c r="G300" i="7" a="1"/>
  <c r="G300" i="7" s="1"/>
  <c r="H299" i="7"/>
  <c r="G299" i="7" a="1"/>
  <c r="G299" i="7" s="1"/>
  <c r="H298" i="7"/>
  <c r="G298" i="7" a="1"/>
  <c r="G298" i="7" s="1"/>
  <c r="H297" i="7"/>
  <c r="G297" i="7" a="1"/>
  <c r="G297" i="7" s="1"/>
  <c r="H296" i="7"/>
  <c r="G296" i="7" a="1"/>
  <c r="G296" i="7" s="1"/>
  <c r="H295" i="7"/>
  <c r="G295" i="7" a="1"/>
  <c r="G295" i="7" s="1"/>
  <c r="H294" i="7"/>
  <c r="G294" i="7" a="1"/>
  <c r="G294" i="7" s="1"/>
  <c r="H293" i="7"/>
  <c r="G293" i="7" a="1"/>
  <c r="G293" i="7" s="1"/>
  <c r="H292" i="7"/>
  <c r="G292" i="7" a="1"/>
  <c r="G292" i="7" s="1"/>
  <c r="H291" i="7"/>
  <c r="G291" i="7" a="1"/>
  <c r="G291" i="7" s="1"/>
  <c r="H290" i="7"/>
  <c r="G290" i="7" a="1"/>
  <c r="G290" i="7" s="1"/>
  <c r="H289" i="7"/>
  <c r="G289" i="7" a="1"/>
  <c r="G289" i="7" s="1"/>
  <c r="H288" i="7"/>
  <c r="G288" i="7" a="1"/>
  <c r="G288" i="7" s="1"/>
  <c r="H287" i="7"/>
  <c r="G287" i="7" a="1"/>
  <c r="G287" i="7" s="1"/>
  <c r="H286" i="7"/>
  <c r="G286" i="7" a="1"/>
  <c r="G286" i="7" s="1"/>
  <c r="H285" i="7"/>
  <c r="G285" i="7" a="1"/>
  <c r="G285" i="7" s="1"/>
  <c r="H284" i="7"/>
  <c r="G284" i="7" a="1"/>
  <c r="G284" i="7" s="1"/>
  <c r="H283" i="7"/>
  <c r="G283" i="7" a="1"/>
  <c r="G283" i="7" s="1"/>
  <c r="H282" i="7"/>
  <c r="G282" i="7" a="1"/>
  <c r="G282" i="7" s="1"/>
  <c r="H281" i="7"/>
  <c r="G281" i="7" a="1"/>
  <c r="G281" i="7" s="1"/>
  <c r="H280" i="7"/>
  <c r="G280" i="7" a="1"/>
  <c r="G280" i="7" s="1"/>
  <c r="H279" i="7"/>
  <c r="G279" i="7" a="1"/>
  <c r="G279" i="7" s="1"/>
  <c r="H278" i="7"/>
  <c r="G278" i="7" a="1"/>
  <c r="G278" i="7" s="1"/>
  <c r="H277" i="7"/>
  <c r="G277" i="7" a="1"/>
  <c r="G277" i="7" s="1"/>
  <c r="H276" i="7"/>
  <c r="G276" i="7" a="1"/>
  <c r="G276" i="7" s="1"/>
  <c r="H275" i="7"/>
  <c r="G275" i="7" a="1"/>
  <c r="G275" i="7" s="1"/>
  <c r="H274" i="7"/>
  <c r="G274" i="7" a="1"/>
  <c r="G274" i="7" s="1"/>
  <c r="H273" i="7"/>
  <c r="G273" i="7" a="1"/>
  <c r="G273" i="7" s="1"/>
  <c r="H272" i="7"/>
  <c r="G272" i="7" a="1"/>
  <c r="G272" i="7" s="1"/>
  <c r="H271" i="7"/>
  <c r="G271" i="7" a="1"/>
  <c r="G271" i="7" s="1"/>
  <c r="H270" i="7"/>
  <c r="G270" i="7" a="1"/>
  <c r="G270" i="7" s="1"/>
  <c r="H269" i="7"/>
  <c r="G269" i="7" a="1"/>
  <c r="G269" i="7" s="1"/>
  <c r="H268" i="7"/>
  <c r="G268" i="7" a="1"/>
  <c r="G268" i="7" s="1"/>
  <c r="H267" i="7"/>
  <c r="G267" i="7" a="1"/>
  <c r="G267" i="7" s="1"/>
  <c r="H266" i="7"/>
  <c r="G266" i="7" a="1"/>
  <c r="G266" i="7" s="1"/>
  <c r="H265" i="7"/>
  <c r="G265" i="7" a="1"/>
  <c r="G265" i="7" s="1"/>
  <c r="H264" i="7"/>
  <c r="G264" i="7" a="1"/>
  <c r="G264" i="7" s="1"/>
  <c r="H263" i="7"/>
  <c r="G263" i="7" a="1"/>
  <c r="G263" i="7" s="1"/>
  <c r="H262" i="7"/>
  <c r="G262" i="7" a="1"/>
  <c r="G262" i="7" s="1"/>
  <c r="H261" i="7"/>
  <c r="G261" i="7" a="1"/>
  <c r="G261" i="7" s="1"/>
  <c r="H260" i="7"/>
  <c r="G260" i="7" a="1"/>
  <c r="G260" i="7" s="1"/>
  <c r="H259" i="7"/>
  <c r="G259" i="7" a="1"/>
  <c r="G259" i="7" s="1"/>
  <c r="H258" i="7"/>
  <c r="G258" i="7" a="1"/>
  <c r="G258" i="7" s="1"/>
  <c r="H257" i="7"/>
  <c r="G257" i="7" a="1"/>
  <c r="G257" i="7" s="1"/>
  <c r="H256" i="7"/>
  <c r="G256" i="7" a="1"/>
  <c r="G256" i="7" s="1"/>
  <c r="H255" i="7"/>
  <c r="G255" i="7" a="1"/>
  <c r="G255" i="7" s="1"/>
  <c r="H254" i="7"/>
  <c r="G254" i="7" a="1"/>
  <c r="G254" i="7" s="1"/>
  <c r="H253" i="7"/>
  <c r="G253" i="7" a="1"/>
  <c r="G253" i="7" s="1"/>
  <c r="H252" i="7"/>
  <c r="G252" i="7" a="1"/>
  <c r="G252" i="7" s="1"/>
  <c r="H251" i="7"/>
  <c r="G251" i="7" a="1"/>
  <c r="G251" i="7" s="1"/>
  <c r="H250" i="7"/>
  <c r="G250" i="7" a="1"/>
  <c r="G250" i="7" s="1"/>
  <c r="H249" i="7"/>
  <c r="G249" i="7" a="1"/>
  <c r="G249" i="7" s="1"/>
  <c r="H248" i="7"/>
  <c r="G248" i="7" a="1"/>
  <c r="G248" i="7" s="1"/>
  <c r="H247" i="7"/>
  <c r="G247" i="7" a="1"/>
  <c r="G247" i="7" s="1"/>
  <c r="H246" i="7"/>
  <c r="G246" i="7" a="1"/>
  <c r="G246" i="7" s="1"/>
  <c r="H245" i="7"/>
  <c r="G245" i="7" a="1"/>
  <c r="G245" i="7" s="1"/>
  <c r="H244" i="7"/>
  <c r="G244" i="7" a="1"/>
  <c r="G244" i="7" s="1"/>
  <c r="H243" i="7"/>
  <c r="G243" i="7" a="1"/>
  <c r="G243" i="7" s="1"/>
  <c r="H242" i="7"/>
  <c r="G242" i="7" a="1"/>
  <c r="G242" i="7" s="1"/>
  <c r="H241" i="7"/>
  <c r="G241" i="7" a="1"/>
  <c r="G241" i="7" s="1"/>
  <c r="H240" i="7"/>
  <c r="G240" i="7" a="1"/>
  <c r="G240" i="7" s="1"/>
  <c r="H239" i="7"/>
  <c r="G239" i="7" a="1"/>
  <c r="G239" i="7" s="1"/>
  <c r="H238" i="7"/>
  <c r="G238" i="7" a="1"/>
  <c r="G238" i="7" s="1"/>
  <c r="H237" i="7"/>
  <c r="G237" i="7" a="1"/>
  <c r="G237" i="7" s="1"/>
  <c r="H236" i="7"/>
  <c r="G236" i="7" a="1"/>
  <c r="G236" i="7" s="1"/>
  <c r="H235" i="7"/>
  <c r="G235" i="7" a="1"/>
  <c r="G235" i="7" s="1"/>
  <c r="H234" i="7"/>
  <c r="G234" i="7" a="1"/>
  <c r="G234" i="7" s="1"/>
  <c r="H233" i="7"/>
  <c r="G233" i="7" a="1"/>
  <c r="G233" i="7" s="1"/>
  <c r="H232" i="7"/>
  <c r="G232" i="7" a="1"/>
  <c r="G232" i="7" s="1"/>
  <c r="H231" i="7"/>
  <c r="G231" i="7" a="1"/>
  <c r="G231" i="7" s="1"/>
  <c r="H230" i="7"/>
  <c r="G230" i="7" a="1"/>
  <c r="G230" i="7" s="1"/>
  <c r="H229" i="7"/>
  <c r="G229" i="7" a="1"/>
  <c r="G229" i="7" s="1"/>
  <c r="H228" i="7"/>
  <c r="G228" i="7" a="1"/>
  <c r="G228" i="7" s="1"/>
  <c r="H227" i="7"/>
  <c r="G227" i="7" a="1"/>
  <c r="G227" i="7" s="1"/>
  <c r="H226" i="7"/>
  <c r="G226" i="7" a="1"/>
  <c r="G226" i="7" s="1"/>
  <c r="H225" i="7"/>
  <c r="G225" i="7" a="1"/>
  <c r="G225" i="7" s="1"/>
  <c r="H224" i="7"/>
  <c r="G224" i="7" a="1"/>
  <c r="G224" i="7" s="1"/>
  <c r="H223" i="7"/>
  <c r="G223" i="7" a="1"/>
  <c r="G223" i="7" s="1"/>
  <c r="H222" i="7"/>
  <c r="G222" i="7" a="1"/>
  <c r="G222" i="7" s="1"/>
  <c r="H221" i="7"/>
  <c r="G221" i="7" a="1"/>
  <c r="G221" i="7" s="1"/>
  <c r="H220" i="7"/>
  <c r="G220" i="7" a="1"/>
  <c r="G220" i="7" s="1"/>
  <c r="H219" i="7"/>
  <c r="G219" i="7" a="1"/>
  <c r="G219" i="7" s="1"/>
  <c r="H218" i="7"/>
  <c r="G218" i="7" a="1"/>
  <c r="G218" i="7" s="1"/>
  <c r="H217" i="7"/>
  <c r="G217" i="7" a="1"/>
  <c r="G217" i="7" s="1"/>
  <c r="H216" i="7"/>
  <c r="G216" i="7" a="1"/>
  <c r="G216" i="7" s="1"/>
  <c r="H215" i="7"/>
  <c r="G215" i="7" a="1"/>
  <c r="G215" i="7" s="1"/>
  <c r="H214" i="7"/>
  <c r="G214" i="7" a="1"/>
  <c r="G214" i="7" s="1"/>
  <c r="H213" i="7"/>
  <c r="G213" i="7" a="1"/>
  <c r="G213" i="7" s="1"/>
  <c r="H212" i="7"/>
  <c r="G212" i="7" a="1"/>
  <c r="G212" i="7" s="1"/>
  <c r="H211" i="7"/>
  <c r="G211" i="7" a="1"/>
  <c r="G211" i="7" s="1"/>
  <c r="H210" i="7"/>
  <c r="G210" i="7" a="1"/>
  <c r="G210" i="7" s="1"/>
  <c r="H209" i="7"/>
  <c r="G209" i="7" a="1"/>
  <c r="G209" i="7" s="1"/>
  <c r="H208" i="7"/>
  <c r="G208" i="7" a="1"/>
  <c r="G208" i="7" s="1"/>
  <c r="H207" i="7"/>
  <c r="G207" i="7" a="1"/>
  <c r="G207" i="7" s="1"/>
  <c r="H206" i="7"/>
  <c r="G206" i="7" a="1"/>
  <c r="G206" i="7" s="1"/>
  <c r="H205" i="7"/>
  <c r="G205" i="7" a="1"/>
  <c r="G205" i="7" s="1"/>
  <c r="H204" i="7"/>
  <c r="G204" i="7" a="1"/>
  <c r="G204" i="7" s="1"/>
  <c r="H203" i="7"/>
  <c r="G203" i="7" a="1"/>
  <c r="G203" i="7" s="1"/>
  <c r="H202" i="7"/>
  <c r="G202" i="7" a="1"/>
  <c r="G202" i="7" s="1"/>
  <c r="H201" i="7"/>
  <c r="G201" i="7" a="1"/>
  <c r="G201" i="7" s="1"/>
  <c r="H200" i="7"/>
  <c r="G200" i="7" a="1"/>
  <c r="G200" i="7" s="1"/>
  <c r="H199" i="7"/>
  <c r="G199" i="7" a="1"/>
  <c r="G199" i="7" s="1"/>
  <c r="H198" i="7"/>
  <c r="G198" i="7" a="1"/>
  <c r="G198" i="7" s="1"/>
  <c r="H197" i="7"/>
  <c r="G197" i="7" a="1"/>
  <c r="G197" i="7" s="1"/>
  <c r="H196" i="7"/>
  <c r="G196" i="7" a="1"/>
  <c r="G196" i="7" s="1"/>
  <c r="H195" i="7"/>
  <c r="G195" i="7" a="1"/>
  <c r="G195" i="7" s="1"/>
  <c r="H194" i="7"/>
  <c r="G194" i="7" a="1"/>
  <c r="G194" i="7" s="1"/>
  <c r="H193" i="7"/>
  <c r="G193" i="7" a="1"/>
  <c r="G193" i="7" s="1"/>
  <c r="H192" i="7"/>
  <c r="G192" i="7" a="1"/>
  <c r="G192" i="7" s="1"/>
  <c r="H191" i="7"/>
  <c r="G191" i="7" a="1"/>
  <c r="G191" i="7" s="1"/>
  <c r="H190" i="7"/>
  <c r="G190" i="7" a="1"/>
  <c r="G190" i="7" s="1"/>
  <c r="H189" i="7"/>
  <c r="G189" i="7" a="1"/>
  <c r="G189" i="7" s="1"/>
  <c r="H188" i="7"/>
  <c r="G188" i="7" a="1"/>
  <c r="G188" i="7" s="1"/>
  <c r="H187" i="7"/>
  <c r="G187" i="7" a="1"/>
  <c r="G187" i="7" s="1"/>
  <c r="H186" i="7"/>
  <c r="G186" i="7" a="1"/>
  <c r="G186" i="7" s="1"/>
  <c r="H185" i="7"/>
  <c r="G185" i="7" a="1"/>
  <c r="G185" i="7" s="1"/>
  <c r="H184" i="7"/>
  <c r="G184" i="7" a="1"/>
  <c r="G184" i="7" s="1"/>
  <c r="H183" i="7"/>
  <c r="G183" i="7" a="1"/>
  <c r="G183" i="7" s="1"/>
  <c r="H182" i="7"/>
  <c r="G182" i="7" a="1"/>
  <c r="G182" i="7" s="1"/>
  <c r="H181" i="7"/>
  <c r="G181" i="7" a="1"/>
  <c r="G181" i="7" s="1"/>
  <c r="H180" i="7"/>
  <c r="G180" i="7" a="1"/>
  <c r="G180" i="7" s="1"/>
  <c r="H179" i="7"/>
  <c r="G179" i="7" a="1"/>
  <c r="G179" i="7" s="1"/>
  <c r="H178" i="7"/>
  <c r="G178" i="7" a="1"/>
  <c r="G178" i="7" s="1"/>
  <c r="H177" i="7"/>
  <c r="G177" i="7" a="1"/>
  <c r="G177" i="7" s="1"/>
  <c r="H176" i="7"/>
  <c r="G176" i="7" a="1"/>
  <c r="G176" i="7" s="1"/>
  <c r="H175" i="7"/>
  <c r="G175" i="7" a="1"/>
  <c r="G175" i="7" s="1"/>
  <c r="H174" i="7"/>
  <c r="G174" i="7" a="1"/>
  <c r="G174" i="7" s="1"/>
  <c r="H173" i="7"/>
  <c r="G173" i="7" a="1"/>
  <c r="G173" i="7" s="1"/>
  <c r="H172" i="7"/>
  <c r="G172" i="7" a="1"/>
  <c r="G172" i="7" s="1"/>
  <c r="H171" i="7"/>
  <c r="G171" i="7" a="1"/>
  <c r="G171" i="7" s="1"/>
  <c r="H170" i="7"/>
  <c r="G170" i="7" a="1"/>
  <c r="G170" i="7" s="1"/>
  <c r="H169" i="7"/>
  <c r="G169" i="7" a="1"/>
  <c r="G169" i="7" s="1"/>
  <c r="H168" i="7"/>
  <c r="G168" i="7" a="1"/>
  <c r="G168" i="7" s="1"/>
  <c r="H167" i="7"/>
  <c r="G167" i="7" a="1"/>
  <c r="G167" i="7" s="1"/>
  <c r="H166" i="7"/>
  <c r="G166" i="7" a="1"/>
  <c r="G166" i="7" s="1"/>
  <c r="H165" i="7"/>
  <c r="G165" i="7" a="1"/>
  <c r="G165" i="7" s="1"/>
  <c r="H164" i="7"/>
  <c r="G164" i="7" a="1"/>
  <c r="G164" i="7" s="1"/>
  <c r="H163" i="7"/>
  <c r="G163" i="7" a="1"/>
  <c r="G163" i="7" s="1"/>
  <c r="H162" i="7"/>
  <c r="G162" i="7" a="1"/>
  <c r="G162" i="7" s="1"/>
  <c r="H161" i="7"/>
  <c r="G161" i="7" a="1"/>
  <c r="G161" i="7" s="1"/>
  <c r="H160" i="7"/>
  <c r="G160" i="7" a="1"/>
  <c r="G160" i="7" s="1"/>
  <c r="H159" i="7"/>
  <c r="G159" i="7" a="1"/>
  <c r="G159" i="7" s="1"/>
  <c r="H158" i="7"/>
  <c r="G158" i="7" a="1"/>
  <c r="G158" i="7" s="1"/>
  <c r="H157" i="7"/>
  <c r="G157" i="7" a="1"/>
  <c r="G157" i="7" s="1"/>
  <c r="H156" i="7"/>
  <c r="G156" i="7" a="1"/>
  <c r="G156" i="7" s="1"/>
  <c r="H155" i="7"/>
  <c r="G155" i="7" a="1"/>
  <c r="G155" i="7" s="1"/>
  <c r="H154" i="7"/>
  <c r="G154" i="7" a="1"/>
  <c r="G154" i="7" s="1"/>
  <c r="H153" i="7"/>
  <c r="G153" i="7" a="1"/>
  <c r="G153" i="7" s="1"/>
  <c r="H152" i="7"/>
  <c r="G152" i="7" a="1"/>
  <c r="G152" i="7" s="1"/>
  <c r="H151" i="7"/>
  <c r="G151" i="7" a="1"/>
  <c r="G151" i="7" s="1"/>
  <c r="H150" i="7"/>
  <c r="G150" i="7" a="1"/>
  <c r="G150" i="7" s="1"/>
  <c r="H149" i="7"/>
  <c r="G149" i="7" a="1"/>
  <c r="G149" i="7" s="1"/>
  <c r="H148" i="7"/>
  <c r="G148" i="7" a="1"/>
  <c r="G148" i="7" s="1"/>
  <c r="H147" i="7"/>
  <c r="G147" i="7" a="1"/>
  <c r="G147" i="7" s="1"/>
  <c r="H146" i="7"/>
  <c r="G146" i="7" a="1"/>
  <c r="G146" i="7" s="1"/>
  <c r="H145" i="7"/>
  <c r="G145" i="7" a="1"/>
  <c r="G145" i="7" s="1"/>
  <c r="H144" i="7"/>
  <c r="G144" i="7" a="1"/>
  <c r="G144" i="7" s="1"/>
  <c r="H143" i="7"/>
  <c r="G143" i="7" a="1"/>
  <c r="G143" i="7" s="1"/>
  <c r="H142" i="7"/>
  <c r="G142" i="7" a="1"/>
  <c r="G142" i="7" s="1"/>
  <c r="H141" i="7"/>
  <c r="G141" i="7" a="1"/>
  <c r="G141" i="7" s="1"/>
  <c r="H140" i="7"/>
  <c r="G140" i="7" a="1"/>
  <c r="G140" i="7" s="1"/>
  <c r="H139" i="7"/>
  <c r="G139" i="7" a="1"/>
  <c r="G139" i="7" s="1"/>
  <c r="H138" i="7"/>
  <c r="G138" i="7" a="1"/>
  <c r="G138" i="7" s="1"/>
  <c r="H137" i="7"/>
  <c r="G137" i="7" a="1"/>
  <c r="G137" i="7" s="1"/>
  <c r="H136" i="7"/>
  <c r="G136" i="7" a="1"/>
  <c r="G136" i="7" s="1"/>
  <c r="H135" i="7"/>
  <c r="G135" i="7" a="1"/>
  <c r="G135" i="7" s="1"/>
  <c r="H134" i="7"/>
  <c r="G134" i="7" a="1"/>
  <c r="G134" i="7" s="1"/>
  <c r="H133" i="7"/>
  <c r="G133" i="7" a="1"/>
  <c r="G133" i="7" s="1"/>
  <c r="H132" i="7"/>
  <c r="G132" i="7" a="1"/>
  <c r="G132" i="7" s="1"/>
  <c r="H131" i="7"/>
  <c r="G131" i="7" a="1"/>
  <c r="G131" i="7" s="1"/>
  <c r="H130" i="7"/>
  <c r="G130" i="7" a="1"/>
  <c r="G130" i="7" s="1"/>
  <c r="H129" i="7"/>
  <c r="G129" i="7" a="1"/>
  <c r="G129" i="7" s="1"/>
  <c r="H128" i="7"/>
  <c r="G128" i="7" a="1"/>
  <c r="G128" i="7" s="1"/>
  <c r="H127" i="7"/>
  <c r="G127" i="7" a="1"/>
  <c r="G127" i="7" s="1"/>
  <c r="H126" i="7"/>
  <c r="G126" i="7" a="1"/>
  <c r="G126" i="7" s="1"/>
  <c r="H125" i="7"/>
  <c r="G125" i="7" a="1"/>
  <c r="G125" i="7" s="1"/>
  <c r="H124" i="7"/>
  <c r="G124" i="7" a="1"/>
  <c r="G124" i="7" s="1"/>
  <c r="H123" i="7"/>
  <c r="G123" i="7" a="1"/>
  <c r="G123" i="7" s="1"/>
  <c r="H122" i="7"/>
  <c r="G122" i="7" a="1"/>
  <c r="G122" i="7" s="1"/>
  <c r="H121" i="7"/>
  <c r="G121" i="7" a="1"/>
  <c r="G121" i="7" s="1"/>
  <c r="H120" i="7"/>
  <c r="G120" i="7" a="1"/>
  <c r="G120" i="7" s="1"/>
  <c r="H119" i="7"/>
  <c r="G119" i="7" a="1"/>
  <c r="G119" i="7" s="1"/>
  <c r="H118" i="7"/>
  <c r="G118" i="7" a="1"/>
  <c r="G118" i="7" s="1"/>
  <c r="H117" i="7"/>
  <c r="G117" i="7" a="1"/>
  <c r="G117" i="7" s="1"/>
  <c r="H116" i="7"/>
  <c r="G116" i="7" a="1"/>
  <c r="G116" i="7" s="1"/>
  <c r="H115" i="7"/>
  <c r="G115" i="7" a="1"/>
  <c r="G115" i="7" s="1"/>
  <c r="H114" i="7"/>
  <c r="G114" i="7" a="1"/>
  <c r="G114" i="7" s="1"/>
  <c r="H113" i="7"/>
  <c r="G113" i="7" a="1"/>
  <c r="G113" i="7" s="1"/>
  <c r="H112" i="7"/>
  <c r="G112" i="7" a="1"/>
  <c r="G112" i="7" s="1"/>
  <c r="H111" i="7"/>
  <c r="G111" i="7" a="1"/>
  <c r="G111" i="7" s="1"/>
  <c r="H110" i="7"/>
  <c r="G110" i="7" a="1"/>
  <c r="G110" i="7" s="1"/>
  <c r="H109" i="7"/>
  <c r="G109" i="7" a="1"/>
  <c r="G109" i="7" s="1"/>
  <c r="H108" i="7"/>
  <c r="G108" i="7" a="1"/>
  <c r="G108" i="7" s="1"/>
  <c r="H107" i="7"/>
  <c r="G107" i="7" a="1"/>
  <c r="G107" i="7" s="1"/>
  <c r="H106" i="7"/>
  <c r="G106" i="7" a="1"/>
  <c r="G106" i="7" s="1"/>
  <c r="H105" i="7"/>
  <c r="G105" i="7" a="1"/>
  <c r="G105" i="7" s="1"/>
  <c r="H104" i="7"/>
  <c r="G104" i="7" a="1"/>
  <c r="G104" i="7" s="1"/>
  <c r="H103" i="7"/>
  <c r="G103" i="7" a="1"/>
  <c r="G103" i="7" s="1"/>
  <c r="H102" i="7"/>
  <c r="G102" i="7" a="1"/>
  <c r="G102" i="7" s="1"/>
  <c r="H101" i="7"/>
  <c r="G101" i="7" a="1"/>
  <c r="G101" i="7" s="1"/>
  <c r="H100" i="7"/>
  <c r="G100" i="7" a="1"/>
  <c r="G100" i="7" s="1"/>
  <c r="H99" i="7"/>
  <c r="G99" i="7" a="1"/>
  <c r="G99" i="7" s="1"/>
  <c r="H98" i="7"/>
  <c r="G98" i="7" a="1"/>
  <c r="G98" i="7" s="1"/>
  <c r="H97" i="7"/>
  <c r="G97" i="7" a="1"/>
  <c r="G97" i="7" s="1"/>
  <c r="H96" i="7"/>
  <c r="G96" i="7" a="1"/>
  <c r="G96" i="7" s="1"/>
  <c r="H95" i="7"/>
  <c r="G95" i="7" a="1"/>
  <c r="G95" i="7" s="1"/>
  <c r="H94" i="7"/>
  <c r="G94" i="7" a="1"/>
  <c r="G94" i="7" s="1"/>
  <c r="H93" i="7"/>
  <c r="G93" i="7" a="1"/>
  <c r="G93" i="7" s="1"/>
  <c r="H92" i="7"/>
  <c r="G92" i="7" a="1"/>
  <c r="G92" i="7" s="1"/>
  <c r="H91" i="7"/>
  <c r="G91" i="7" a="1"/>
  <c r="G91" i="7" s="1"/>
  <c r="H90" i="7"/>
  <c r="G90" i="7" a="1"/>
  <c r="G90" i="7" s="1"/>
  <c r="H89" i="7"/>
  <c r="G89" i="7" a="1"/>
  <c r="G89" i="7" s="1"/>
  <c r="H88" i="7"/>
  <c r="G88" i="7" a="1"/>
  <c r="G88" i="7" s="1"/>
  <c r="H87" i="7"/>
  <c r="G87" i="7" a="1"/>
  <c r="G87" i="7" s="1"/>
  <c r="H86" i="7"/>
  <c r="G86" i="7" a="1"/>
  <c r="G86" i="7" s="1"/>
  <c r="H85" i="7"/>
  <c r="G85" i="7" a="1"/>
  <c r="G85" i="7" s="1"/>
  <c r="H84" i="7"/>
  <c r="G84" i="7" a="1"/>
  <c r="G84" i="7" s="1"/>
  <c r="H83" i="7"/>
  <c r="G83" i="7" a="1"/>
  <c r="G83" i="7" s="1"/>
  <c r="H82" i="7"/>
  <c r="G82" i="7" a="1"/>
  <c r="G82" i="7" s="1"/>
  <c r="H81" i="7"/>
  <c r="G81" i="7" a="1"/>
  <c r="G81" i="7" s="1"/>
  <c r="H80" i="7"/>
  <c r="G80" i="7" a="1"/>
  <c r="G80" i="7" s="1"/>
  <c r="H79" i="7"/>
  <c r="G79" i="7" a="1"/>
  <c r="G79" i="7" s="1"/>
  <c r="H78" i="7"/>
  <c r="G78" i="7" a="1"/>
  <c r="G78" i="7" s="1"/>
  <c r="H77" i="7"/>
  <c r="G77" i="7" a="1"/>
  <c r="G77" i="7" s="1"/>
  <c r="H76" i="7"/>
  <c r="G76" i="7" a="1"/>
  <c r="G76" i="7" s="1"/>
  <c r="H75" i="7"/>
  <c r="G75" i="7" a="1"/>
  <c r="G75" i="7" s="1"/>
  <c r="H74" i="7"/>
  <c r="G74" i="7" a="1"/>
  <c r="G74" i="7" s="1"/>
  <c r="H73" i="7"/>
  <c r="G73" i="7" a="1"/>
  <c r="G73" i="7" s="1"/>
  <c r="H72" i="7"/>
  <c r="G72" i="7" a="1"/>
  <c r="G72" i="7" s="1"/>
  <c r="H71" i="7"/>
  <c r="G71" i="7" a="1"/>
  <c r="G71" i="7" s="1"/>
  <c r="H70" i="7"/>
  <c r="G70" i="7" a="1"/>
  <c r="G70" i="7" s="1"/>
  <c r="H69" i="7"/>
  <c r="G69" i="7" a="1"/>
  <c r="G69" i="7" s="1"/>
  <c r="H68" i="7"/>
  <c r="G68" i="7" a="1"/>
  <c r="G68" i="7" s="1"/>
  <c r="H67" i="7"/>
  <c r="G67" i="7" a="1"/>
  <c r="G67" i="7" s="1"/>
  <c r="H66" i="7"/>
  <c r="G66" i="7" a="1"/>
  <c r="G66" i="7" s="1"/>
  <c r="H65" i="7"/>
  <c r="G65" i="7" a="1"/>
  <c r="G65" i="7" s="1"/>
  <c r="H64" i="7"/>
  <c r="G64" i="7" a="1"/>
  <c r="G64" i="7" s="1"/>
  <c r="H63" i="7"/>
  <c r="G63" i="7" a="1"/>
  <c r="G63" i="7" s="1"/>
  <c r="H62" i="7"/>
  <c r="G62" i="7" a="1"/>
  <c r="G62" i="7" s="1"/>
  <c r="H61" i="7"/>
  <c r="G61" i="7" a="1"/>
  <c r="G61" i="7" s="1"/>
  <c r="H60" i="7"/>
  <c r="G60" i="7" a="1"/>
  <c r="G60" i="7" s="1"/>
  <c r="H59" i="7"/>
  <c r="G59" i="7" a="1"/>
  <c r="G59" i="7" s="1"/>
  <c r="H58" i="7"/>
  <c r="G58" i="7" a="1"/>
  <c r="G58" i="7" s="1"/>
  <c r="H57" i="7"/>
  <c r="G57" i="7" a="1"/>
  <c r="G57" i="7" s="1"/>
  <c r="H56" i="7"/>
  <c r="G56" i="7" a="1"/>
  <c r="G56" i="7" s="1"/>
  <c r="H55" i="7"/>
  <c r="G55" i="7" a="1"/>
  <c r="G55" i="7" s="1"/>
  <c r="H54" i="7"/>
  <c r="G54" i="7" a="1"/>
  <c r="G54" i="7" s="1"/>
  <c r="H53" i="7"/>
  <c r="G53" i="7" a="1"/>
  <c r="G53" i="7" s="1"/>
  <c r="H52" i="7"/>
  <c r="G52" i="7" a="1"/>
  <c r="G52" i="7" s="1"/>
  <c r="H51" i="7"/>
  <c r="G51" i="7" a="1"/>
  <c r="G51" i="7" s="1"/>
  <c r="H50" i="7"/>
  <c r="G50" i="7" a="1"/>
  <c r="G50" i="7" s="1"/>
  <c r="H49" i="7"/>
  <c r="G49" i="7" a="1"/>
  <c r="G49" i="7" s="1"/>
  <c r="H48" i="7"/>
  <c r="G48" i="7" a="1"/>
  <c r="G48" i="7" s="1"/>
  <c r="H47" i="7"/>
  <c r="G47" i="7" a="1"/>
  <c r="G47" i="7" s="1"/>
  <c r="H46" i="7"/>
  <c r="G46" i="7" a="1"/>
  <c r="G46" i="7" s="1"/>
  <c r="H45" i="7"/>
  <c r="G45" i="7" a="1"/>
  <c r="G45" i="7" s="1"/>
  <c r="H44" i="7"/>
  <c r="G44" i="7" a="1"/>
  <c r="G44" i="7" s="1"/>
  <c r="H43" i="7"/>
  <c r="G43" i="7" a="1"/>
  <c r="G43" i="7" s="1"/>
  <c r="H42" i="7"/>
  <c r="G42" i="7" a="1"/>
  <c r="G42" i="7" s="1"/>
  <c r="H41" i="7"/>
  <c r="G41" i="7" a="1"/>
  <c r="G41" i="7" s="1"/>
  <c r="H40" i="7"/>
  <c r="G40" i="7" a="1"/>
  <c r="G40" i="7" s="1"/>
  <c r="H39" i="7"/>
  <c r="G39" i="7" a="1"/>
  <c r="G39" i="7" s="1"/>
  <c r="H38" i="7"/>
  <c r="G38" i="7" a="1"/>
  <c r="G38" i="7" s="1"/>
  <c r="H37" i="7"/>
  <c r="G37" i="7" a="1"/>
  <c r="G37" i="7" s="1"/>
  <c r="H36" i="7"/>
  <c r="G36" i="7" a="1"/>
  <c r="G36" i="7" s="1"/>
  <c r="H35" i="7"/>
  <c r="G35" i="7" a="1"/>
  <c r="G35" i="7" s="1"/>
  <c r="H34" i="7"/>
  <c r="G34" i="7" a="1"/>
  <c r="G34" i="7" s="1"/>
  <c r="H33" i="7"/>
  <c r="G33" i="7" a="1"/>
  <c r="G33" i="7" s="1"/>
  <c r="H32" i="7"/>
  <c r="G32" i="7" a="1"/>
  <c r="G32" i="7" s="1"/>
  <c r="H31" i="7"/>
  <c r="G31" i="7" a="1"/>
  <c r="G31" i="7" s="1"/>
  <c r="H30" i="7"/>
  <c r="G30" i="7" a="1"/>
  <c r="G30" i="7" s="1"/>
  <c r="H29" i="7"/>
  <c r="G29" i="7" a="1"/>
  <c r="G29" i="7" s="1"/>
  <c r="H28" i="7"/>
  <c r="G28" i="7" a="1"/>
  <c r="G28" i="7" s="1"/>
  <c r="H27" i="7"/>
  <c r="G27" i="7" a="1"/>
  <c r="G27" i="7" s="1"/>
  <c r="H26" i="7"/>
  <c r="G26" i="7" a="1"/>
  <c r="G26" i="7" s="1"/>
  <c r="H25" i="7"/>
  <c r="G25" i="7" a="1"/>
  <c r="G25" i="7" s="1"/>
  <c r="H24" i="7"/>
  <c r="G24" i="7" a="1"/>
  <c r="G24" i="7" s="1"/>
  <c r="H23" i="7"/>
  <c r="G23" i="7" a="1"/>
  <c r="G23" i="7" s="1"/>
  <c r="H22" i="7"/>
  <c r="G22" i="7" a="1"/>
  <c r="G22" i="7" s="1"/>
  <c r="H21" i="7"/>
  <c r="G21" i="7" a="1"/>
  <c r="G21" i="7" s="1"/>
  <c r="H20" i="7"/>
  <c r="G20" i="7" a="1"/>
  <c r="G20" i="7" s="1"/>
  <c r="H19" i="7"/>
  <c r="G19" i="7" a="1"/>
  <c r="G19" i="7" s="1"/>
  <c r="H18" i="7"/>
  <c r="G18" i="7" a="1"/>
  <c r="G18" i="7" s="1"/>
  <c r="H17" i="7"/>
  <c r="G17" i="7" a="1"/>
  <c r="G17" i="7" s="1"/>
  <c r="H16" i="7"/>
  <c r="G16" i="7" a="1"/>
  <c r="G16" i="7" s="1"/>
  <c r="H15" i="7"/>
  <c r="G15" i="7" a="1"/>
  <c r="G15" i="7" s="1"/>
  <c r="H14" i="7"/>
  <c r="G14" i="7" a="1"/>
  <c r="G14" i="7" s="1"/>
  <c r="H13" i="7"/>
  <c r="G13" i="7" a="1"/>
  <c r="G13" i="7" s="1"/>
  <c r="H12" i="7"/>
  <c r="G12" i="7" a="1"/>
  <c r="G12" i="7" s="1"/>
  <c r="H11" i="7"/>
  <c r="G11" i="7" a="1"/>
  <c r="G11" i="7" s="1"/>
  <c r="H10" i="7"/>
  <c r="G10" i="7" a="1"/>
  <c r="G10" i="7" s="1"/>
  <c r="H9" i="7"/>
  <c r="G9" i="7" a="1"/>
  <c r="G9" i="7" s="1"/>
  <c r="H8" i="7"/>
  <c r="G8" i="7" a="1"/>
  <c r="G8" i="7" s="1"/>
  <c r="H7" i="7"/>
  <c r="G7" i="7" a="1"/>
  <c r="G7" i="7" s="1"/>
  <c r="H6" i="7"/>
  <c r="G6" i="7" a="1"/>
  <c r="G6" i="7" s="1"/>
  <c r="H5" i="7"/>
  <c r="G5" i="7" a="1"/>
  <c r="G5" i="7" s="1"/>
  <c r="H4" i="7"/>
  <c r="G4" i="7" a="1"/>
  <c r="G4" i="7" s="1"/>
  <c r="H3" i="7"/>
  <c r="G3" i="7" a="1"/>
  <c r="G3" i="7" s="1"/>
  <c r="H2" i="7"/>
  <c r="G2" i="7" a="1"/>
  <c r="G2" i="7" s="1"/>
  <c r="H366" i="6"/>
  <c r="G366" i="6" a="1"/>
  <c r="G366" i="6" s="1"/>
  <c r="H365" i="6"/>
  <c r="G365" i="6" a="1"/>
  <c r="G365" i="6" s="1"/>
  <c r="H364" i="6"/>
  <c r="G364" i="6" a="1"/>
  <c r="G364" i="6" s="1"/>
  <c r="H363" i="6"/>
  <c r="G363" i="6" a="1"/>
  <c r="G363" i="6" s="1"/>
  <c r="H362" i="6"/>
  <c r="G362" i="6" a="1"/>
  <c r="G362" i="6" s="1"/>
  <c r="H361" i="6"/>
  <c r="G361" i="6" a="1"/>
  <c r="G361" i="6" s="1"/>
  <c r="H360" i="6"/>
  <c r="G360" i="6" a="1"/>
  <c r="G360" i="6" s="1"/>
  <c r="H359" i="6"/>
  <c r="G359" i="6" a="1"/>
  <c r="G359" i="6" s="1"/>
  <c r="H358" i="6"/>
  <c r="G358" i="6" a="1"/>
  <c r="G358" i="6" s="1"/>
  <c r="H357" i="6"/>
  <c r="G357" i="6" a="1"/>
  <c r="G357" i="6" s="1"/>
  <c r="H356" i="6"/>
  <c r="G356" i="6" a="1"/>
  <c r="G356" i="6" s="1"/>
  <c r="H355" i="6"/>
  <c r="G355" i="6" a="1"/>
  <c r="G355" i="6" s="1"/>
  <c r="H354" i="6"/>
  <c r="G354" i="6" a="1"/>
  <c r="G354" i="6" s="1"/>
  <c r="H353" i="6"/>
  <c r="G353" i="6" a="1"/>
  <c r="G353" i="6" s="1"/>
  <c r="H352" i="6"/>
  <c r="G352" i="6" a="1"/>
  <c r="G352" i="6" s="1"/>
  <c r="H351" i="6"/>
  <c r="G351" i="6" a="1"/>
  <c r="G351" i="6" s="1"/>
  <c r="H350" i="6"/>
  <c r="G350" i="6" a="1"/>
  <c r="G350" i="6" s="1"/>
  <c r="H349" i="6"/>
  <c r="G349" i="6" a="1"/>
  <c r="G349" i="6" s="1"/>
  <c r="H348" i="6"/>
  <c r="G348" i="6" a="1"/>
  <c r="G348" i="6" s="1"/>
  <c r="H347" i="6"/>
  <c r="G347" i="6" a="1"/>
  <c r="G347" i="6" s="1"/>
  <c r="H346" i="6"/>
  <c r="G346" i="6" a="1"/>
  <c r="G346" i="6" s="1"/>
  <c r="H345" i="6"/>
  <c r="G345" i="6" a="1"/>
  <c r="G345" i="6" s="1"/>
  <c r="H344" i="6"/>
  <c r="G344" i="6" a="1"/>
  <c r="G344" i="6" s="1"/>
  <c r="H343" i="6"/>
  <c r="G343" i="6" a="1"/>
  <c r="G343" i="6" s="1"/>
  <c r="H342" i="6"/>
  <c r="G342" i="6" a="1"/>
  <c r="G342" i="6" s="1"/>
  <c r="H341" i="6"/>
  <c r="G341" i="6" a="1"/>
  <c r="G341" i="6" s="1"/>
  <c r="H340" i="6"/>
  <c r="G340" i="6" a="1"/>
  <c r="G340" i="6" s="1"/>
  <c r="H339" i="6"/>
  <c r="G339" i="6" a="1"/>
  <c r="G339" i="6" s="1"/>
  <c r="H338" i="6"/>
  <c r="G338" i="6" a="1"/>
  <c r="G338" i="6" s="1"/>
  <c r="H337" i="6"/>
  <c r="G337" i="6" a="1"/>
  <c r="G337" i="6" s="1"/>
  <c r="H336" i="6"/>
  <c r="G336" i="6" a="1"/>
  <c r="G336" i="6" s="1"/>
  <c r="H335" i="6"/>
  <c r="G335" i="6" a="1"/>
  <c r="G335" i="6" s="1"/>
  <c r="H334" i="6"/>
  <c r="G334" i="6" a="1"/>
  <c r="G334" i="6" s="1"/>
  <c r="H333" i="6"/>
  <c r="G333" i="6" a="1"/>
  <c r="G333" i="6" s="1"/>
  <c r="H332" i="6"/>
  <c r="G332" i="6" a="1"/>
  <c r="G332" i="6" s="1"/>
  <c r="H331" i="6"/>
  <c r="G331" i="6" a="1"/>
  <c r="G331" i="6" s="1"/>
  <c r="H330" i="6"/>
  <c r="G330" i="6" a="1"/>
  <c r="G330" i="6" s="1"/>
  <c r="H329" i="6"/>
  <c r="G329" i="6" a="1"/>
  <c r="G329" i="6" s="1"/>
  <c r="H328" i="6"/>
  <c r="G328" i="6" a="1"/>
  <c r="G328" i="6" s="1"/>
  <c r="H327" i="6"/>
  <c r="G327" i="6" a="1"/>
  <c r="G327" i="6" s="1"/>
  <c r="H326" i="6"/>
  <c r="G326" i="6" a="1"/>
  <c r="G326" i="6" s="1"/>
  <c r="H325" i="6"/>
  <c r="G325" i="6" a="1"/>
  <c r="G325" i="6" s="1"/>
  <c r="H324" i="6"/>
  <c r="G324" i="6" a="1"/>
  <c r="G324" i="6" s="1"/>
  <c r="H323" i="6"/>
  <c r="G323" i="6" a="1"/>
  <c r="G323" i="6" s="1"/>
  <c r="H322" i="6"/>
  <c r="G322" i="6" a="1"/>
  <c r="G322" i="6" s="1"/>
  <c r="H321" i="6"/>
  <c r="G321" i="6" a="1"/>
  <c r="G321" i="6" s="1"/>
  <c r="H320" i="6"/>
  <c r="G320" i="6" a="1"/>
  <c r="G320" i="6" s="1"/>
  <c r="H319" i="6"/>
  <c r="G319" i="6" a="1"/>
  <c r="G319" i="6" s="1"/>
  <c r="H318" i="6"/>
  <c r="G318" i="6" a="1"/>
  <c r="G318" i="6" s="1"/>
  <c r="H317" i="6"/>
  <c r="G317" i="6" a="1"/>
  <c r="G317" i="6" s="1"/>
  <c r="H316" i="6"/>
  <c r="G316" i="6" a="1"/>
  <c r="G316" i="6" s="1"/>
  <c r="H315" i="6"/>
  <c r="G315" i="6" a="1"/>
  <c r="G315" i="6" s="1"/>
  <c r="H314" i="6"/>
  <c r="G314" i="6" a="1"/>
  <c r="G314" i="6" s="1"/>
  <c r="H313" i="6"/>
  <c r="G313" i="6" a="1"/>
  <c r="G313" i="6" s="1"/>
  <c r="H312" i="6"/>
  <c r="G312" i="6" a="1"/>
  <c r="G312" i="6" s="1"/>
  <c r="H311" i="6"/>
  <c r="G311" i="6" a="1"/>
  <c r="G311" i="6" s="1"/>
  <c r="H310" i="6"/>
  <c r="G310" i="6" a="1"/>
  <c r="G310" i="6" s="1"/>
  <c r="H309" i="6"/>
  <c r="G309" i="6" a="1"/>
  <c r="G309" i="6" s="1"/>
  <c r="H308" i="6"/>
  <c r="G308" i="6" a="1"/>
  <c r="G308" i="6" s="1"/>
  <c r="H307" i="6"/>
  <c r="G307" i="6" a="1"/>
  <c r="G307" i="6" s="1"/>
  <c r="H306" i="6"/>
  <c r="G306" i="6" a="1"/>
  <c r="G306" i="6" s="1"/>
  <c r="H305" i="6"/>
  <c r="G305" i="6" a="1"/>
  <c r="G305" i="6" s="1"/>
  <c r="H304" i="6"/>
  <c r="G304" i="6" a="1"/>
  <c r="G304" i="6" s="1"/>
  <c r="H303" i="6"/>
  <c r="G303" i="6" a="1"/>
  <c r="G303" i="6" s="1"/>
  <c r="H302" i="6"/>
  <c r="G302" i="6" a="1"/>
  <c r="G302" i="6" s="1"/>
  <c r="H301" i="6"/>
  <c r="G301" i="6" a="1"/>
  <c r="G301" i="6" s="1"/>
  <c r="H300" i="6"/>
  <c r="G300" i="6" a="1"/>
  <c r="G300" i="6" s="1"/>
  <c r="H299" i="6"/>
  <c r="G299" i="6" a="1"/>
  <c r="G299" i="6" s="1"/>
  <c r="H298" i="6"/>
  <c r="G298" i="6" a="1"/>
  <c r="G298" i="6" s="1"/>
  <c r="H297" i="6"/>
  <c r="G297" i="6" a="1"/>
  <c r="G297" i="6" s="1"/>
  <c r="H296" i="6"/>
  <c r="G296" i="6" a="1"/>
  <c r="G296" i="6" s="1"/>
  <c r="H295" i="6"/>
  <c r="G295" i="6" a="1"/>
  <c r="G295" i="6" s="1"/>
  <c r="H294" i="6"/>
  <c r="G294" i="6" a="1"/>
  <c r="G294" i="6" s="1"/>
  <c r="H293" i="6"/>
  <c r="G293" i="6" a="1"/>
  <c r="G293" i="6" s="1"/>
  <c r="H292" i="6"/>
  <c r="G292" i="6" a="1"/>
  <c r="G292" i="6" s="1"/>
  <c r="H291" i="6"/>
  <c r="G291" i="6" a="1"/>
  <c r="G291" i="6" s="1"/>
  <c r="H290" i="6"/>
  <c r="G290" i="6" a="1"/>
  <c r="G290" i="6" s="1"/>
  <c r="H289" i="6"/>
  <c r="G289" i="6" a="1"/>
  <c r="G289" i="6" s="1"/>
  <c r="H288" i="6"/>
  <c r="G288" i="6" a="1"/>
  <c r="G288" i="6" s="1"/>
  <c r="H287" i="6"/>
  <c r="G287" i="6" a="1"/>
  <c r="G287" i="6" s="1"/>
  <c r="H286" i="6"/>
  <c r="G286" i="6" a="1"/>
  <c r="G286" i="6" s="1"/>
  <c r="H285" i="6"/>
  <c r="G285" i="6" a="1"/>
  <c r="G285" i="6" s="1"/>
  <c r="H284" i="6"/>
  <c r="G284" i="6" a="1"/>
  <c r="G284" i="6" s="1"/>
  <c r="H283" i="6"/>
  <c r="G283" i="6" a="1"/>
  <c r="G283" i="6" s="1"/>
  <c r="H282" i="6"/>
  <c r="G282" i="6" a="1"/>
  <c r="G282" i="6" s="1"/>
  <c r="H281" i="6"/>
  <c r="G281" i="6" a="1"/>
  <c r="G281" i="6" s="1"/>
  <c r="H280" i="6"/>
  <c r="G280" i="6" a="1"/>
  <c r="G280" i="6" s="1"/>
  <c r="H279" i="6"/>
  <c r="G279" i="6" a="1"/>
  <c r="G279" i="6" s="1"/>
  <c r="H278" i="6"/>
  <c r="G278" i="6" a="1"/>
  <c r="G278" i="6" s="1"/>
  <c r="H277" i="6"/>
  <c r="G277" i="6" a="1"/>
  <c r="G277" i="6" s="1"/>
  <c r="H276" i="6"/>
  <c r="G276" i="6" a="1"/>
  <c r="G276" i="6" s="1"/>
  <c r="H275" i="6"/>
  <c r="G275" i="6" a="1"/>
  <c r="G275" i="6" s="1"/>
  <c r="H274" i="6"/>
  <c r="G274" i="6" a="1"/>
  <c r="G274" i="6" s="1"/>
  <c r="H273" i="6"/>
  <c r="G273" i="6" a="1"/>
  <c r="G273" i="6" s="1"/>
  <c r="H272" i="6"/>
  <c r="G272" i="6" a="1"/>
  <c r="G272" i="6" s="1"/>
  <c r="H271" i="6"/>
  <c r="G271" i="6" a="1"/>
  <c r="G271" i="6" s="1"/>
  <c r="H270" i="6"/>
  <c r="G270" i="6" a="1"/>
  <c r="G270" i="6" s="1"/>
  <c r="H269" i="6"/>
  <c r="G269" i="6" a="1"/>
  <c r="G269" i="6" s="1"/>
  <c r="H268" i="6"/>
  <c r="G268" i="6" a="1"/>
  <c r="G268" i="6" s="1"/>
  <c r="H267" i="6"/>
  <c r="G267" i="6" a="1"/>
  <c r="G267" i="6" s="1"/>
  <c r="H266" i="6"/>
  <c r="G266" i="6" a="1"/>
  <c r="G266" i="6" s="1"/>
  <c r="H265" i="6"/>
  <c r="G265" i="6" a="1"/>
  <c r="G265" i="6" s="1"/>
  <c r="H264" i="6"/>
  <c r="G264" i="6" a="1"/>
  <c r="G264" i="6" s="1"/>
  <c r="H263" i="6"/>
  <c r="G263" i="6" a="1"/>
  <c r="G263" i="6" s="1"/>
  <c r="H262" i="6"/>
  <c r="G262" i="6" a="1"/>
  <c r="G262" i="6" s="1"/>
  <c r="H261" i="6"/>
  <c r="G261" i="6" a="1"/>
  <c r="G261" i="6" s="1"/>
  <c r="H260" i="6"/>
  <c r="G260" i="6" a="1"/>
  <c r="G260" i="6" s="1"/>
  <c r="H259" i="6"/>
  <c r="G259" i="6" a="1"/>
  <c r="G259" i="6" s="1"/>
  <c r="H258" i="6"/>
  <c r="G258" i="6" a="1"/>
  <c r="G258" i="6" s="1"/>
  <c r="H257" i="6"/>
  <c r="G257" i="6" a="1"/>
  <c r="G257" i="6" s="1"/>
  <c r="H256" i="6"/>
  <c r="G256" i="6" a="1"/>
  <c r="G256" i="6" s="1"/>
  <c r="H255" i="6"/>
  <c r="G255" i="6" a="1"/>
  <c r="G255" i="6" s="1"/>
  <c r="H254" i="6"/>
  <c r="G254" i="6" a="1"/>
  <c r="G254" i="6" s="1"/>
  <c r="H253" i="6"/>
  <c r="G253" i="6" a="1"/>
  <c r="G253" i="6" s="1"/>
  <c r="H252" i="6"/>
  <c r="G252" i="6" a="1"/>
  <c r="G252" i="6" s="1"/>
  <c r="H251" i="6"/>
  <c r="G251" i="6" a="1"/>
  <c r="G251" i="6" s="1"/>
  <c r="H250" i="6"/>
  <c r="G250" i="6" a="1"/>
  <c r="G250" i="6" s="1"/>
  <c r="H249" i="6"/>
  <c r="G249" i="6" a="1"/>
  <c r="G249" i="6" s="1"/>
  <c r="H248" i="6"/>
  <c r="G248" i="6" a="1"/>
  <c r="G248" i="6" s="1"/>
  <c r="H247" i="6"/>
  <c r="G247" i="6" a="1"/>
  <c r="G247" i="6" s="1"/>
  <c r="H246" i="6"/>
  <c r="G246" i="6" a="1"/>
  <c r="G246" i="6" s="1"/>
  <c r="H245" i="6"/>
  <c r="G245" i="6" a="1"/>
  <c r="G245" i="6" s="1"/>
  <c r="H244" i="6"/>
  <c r="G244" i="6" a="1"/>
  <c r="G244" i="6" s="1"/>
  <c r="H243" i="6"/>
  <c r="G243" i="6" a="1"/>
  <c r="G243" i="6" s="1"/>
  <c r="H242" i="6"/>
  <c r="G242" i="6" a="1"/>
  <c r="G242" i="6" s="1"/>
  <c r="H241" i="6"/>
  <c r="G241" i="6" a="1"/>
  <c r="G241" i="6" s="1"/>
  <c r="H240" i="6"/>
  <c r="G240" i="6" a="1"/>
  <c r="G240" i="6" s="1"/>
  <c r="H239" i="6"/>
  <c r="G239" i="6" a="1"/>
  <c r="G239" i="6" s="1"/>
  <c r="H238" i="6"/>
  <c r="G238" i="6" a="1"/>
  <c r="G238" i="6" s="1"/>
  <c r="H237" i="6"/>
  <c r="G237" i="6" a="1"/>
  <c r="G237" i="6" s="1"/>
  <c r="H236" i="6"/>
  <c r="G236" i="6" a="1"/>
  <c r="G236" i="6" s="1"/>
  <c r="H235" i="6"/>
  <c r="G235" i="6" a="1"/>
  <c r="G235" i="6" s="1"/>
  <c r="H234" i="6"/>
  <c r="G234" i="6" a="1"/>
  <c r="G234" i="6" s="1"/>
  <c r="H233" i="6"/>
  <c r="G233" i="6" a="1"/>
  <c r="G233" i="6" s="1"/>
  <c r="H232" i="6"/>
  <c r="G232" i="6" a="1"/>
  <c r="G232" i="6" s="1"/>
  <c r="H231" i="6"/>
  <c r="G231" i="6" a="1"/>
  <c r="G231" i="6" s="1"/>
  <c r="H230" i="6"/>
  <c r="G230" i="6" a="1"/>
  <c r="G230" i="6" s="1"/>
  <c r="H229" i="6"/>
  <c r="G229" i="6" a="1"/>
  <c r="G229" i="6" s="1"/>
  <c r="H228" i="6"/>
  <c r="G228" i="6" a="1"/>
  <c r="G228" i="6" s="1"/>
  <c r="H227" i="6"/>
  <c r="G227" i="6" a="1"/>
  <c r="G227" i="6" s="1"/>
  <c r="H226" i="6"/>
  <c r="G226" i="6" a="1"/>
  <c r="G226" i="6" s="1"/>
  <c r="H225" i="6"/>
  <c r="G225" i="6" a="1"/>
  <c r="G225" i="6" s="1"/>
  <c r="H224" i="6"/>
  <c r="G224" i="6" a="1"/>
  <c r="G224" i="6" s="1"/>
  <c r="H223" i="6"/>
  <c r="G223" i="6" a="1"/>
  <c r="G223" i="6" s="1"/>
  <c r="H222" i="6"/>
  <c r="G222" i="6" a="1"/>
  <c r="G222" i="6" s="1"/>
  <c r="H221" i="6"/>
  <c r="G221" i="6" a="1"/>
  <c r="G221" i="6" s="1"/>
  <c r="H220" i="6"/>
  <c r="G220" i="6" a="1"/>
  <c r="G220" i="6" s="1"/>
  <c r="H219" i="6"/>
  <c r="G219" i="6" a="1"/>
  <c r="G219" i="6" s="1"/>
  <c r="H218" i="6"/>
  <c r="G218" i="6" a="1"/>
  <c r="G218" i="6" s="1"/>
  <c r="H217" i="6"/>
  <c r="G217" i="6" a="1"/>
  <c r="G217" i="6" s="1"/>
  <c r="H216" i="6"/>
  <c r="G216" i="6" a="1"/>
  <c r="G216" i="6" s="1"/>
  <c r="H215" i="6"/>
  <c r="G215" i="6" a="1"/>
  <c r="G215" i="6" s="1"/>
  <c r="H214" i="6"/>
  <c r="G214" i="6" a="1"/>
  <c r="G214" i="6" s="1"/>
  <c r="H213" i="6"/>
  <c r="G213" i="6" a="1"/>
  <c r="G213" i="6" s="1"/>
  <c r="H212" i="6"/>
  <c r="G212" i="6" a="1"/>
  <c r="G212" i="6" s="1"/>
  <c r="H211" i="6"/>
  <c r="G211" i="6" a="1"/>
  <c r="G211" i="6" s="1"/>
  <c r="H210" i="6"/>
  <c r="G210" i="6" a="1"/>
  <c r="G210" i="6" s="1"/>
  <c r="H209" i="6"/>
  <c r="G209" i="6" a="1"/>
  <c r="G209" i="6" s="1"/>
  <c r="H208" i="6"/>
  <c r="G208" i="6" a="1"/>
  <c r="G208" i="6" s="1"/>
  <c r="H207" i="6"/>
  <c r="G207" i="6" a="1"/>
  <c r="G207" i="6" s="1"/>
  <c r="H206" i="6"/>
  <c r="G206" i="6" a="1"/>
  <c r="G206" i="6" s="1"/>
  <c r="H205" i="6"/>
  <c r="G205" i="6" a="1"/>
  <c r="G205" i="6" s="1"/>
  <c r="H204" i="6"/>
  <c r="G204" i="6" a="1"/>
  <c r="G204" i="6" s="1"/>
  <c r="H203" i="6"/>
  <c r="G203" i="6" a="1"/>
  <c r="G203" i="6" s="1"/>
  <c r="H202" i="6"/>
  <c r="G202" i="6" a="1"/>
  <c r="G202" i="6" s="1"/>
  <c r="H201" i="6"/>
  <c r="G201" i="6" a="1"/>
  <c r="G201" i="6" s="1"/>
  <c r="H200" i="6"/>
  <c r="G200" i="6" a="1"/>
  <c r="G200" i="6" s="1"/>
  <c r="H199" i="6"/>
  <c r="G199" i="6" a="1"/>
  <c r="G199" i="6" s="1"/>
  <c r="H198" i="6"/>
  <c r="G198" i="6" a="1"/>
  <c r="G198" i="6" s="1"/>
  <c r="H197" i="6"/>
  <c r="G197" i="6" a="1"/>
  <c r="G197" i="6" s="1"/>
  <c r="H196" i="6"/>
  <c r="G196" i="6" a="1"/>
  <c r="G196" i="6" s="1"/>
  <c r="H195" i="6"/>
  <c r="G195" i="6" a="1"/>
  <c r="G195" i="6" s="1"/>
  <c r="H194" i="6"/>
  <c r="G194" i="6" a="1"/>
  <c r="G194" i="6" s="1"/>
  <c r="H193" i="6"/>
  <c r="G193" i="6" a="1"/>
  <c r="G193" i="6" s="1"/>
  <c r="H192" i="6"/>
  <c r="G192" i="6" a="1"/>
  <c r="G192" i="6" s="1"/>
  <c r="H191" i="6"/>
  <c r="G191" i="6" a="1"/>
  <c r="G191" i="6" s="1"/>
  <c r="H190" i="6"/>
  <c r="G190" i="6" a="1"/>
  <c r="G190" i="6" s="1"/>
  <c r="H189" i="6"/>
  <c r="G189" i="6" a="1"/>
  <c r="G189" i="6" s="1"/>
  <c r="H188" i="6"/>
  <c r="G188" i="6" a="1"/>
  <c r="G188" i="6" s="1"/>
  <c r="H187" i="6"/>
  <c r="G187" i="6" a="1"/>
  <c r="G187" i="6" s="1"/>
  <c r="H186" i="6"/>
  <c r="G186" i="6" a="1"/>
  <c r="G186" i="6" s="1"/>
  <c r="H185" i="6"/>
  <c r="G185" i="6" a="1"/>
  <c r="G185" i="6" s="1"/>
  <c r="H184" i="6"/>
  <c r="G184" i="6" a="1"/>
  <c r="G184" i="6" s="1"/>
  <c r="H183" i="6"/>
  <c r="G183" i="6" a="1"/>
  <c r="G183" i="6" s="1"/>
  <c r="H182" i="6"/>
  <c r="G182" i="6" a="1"/>
  <c r="G182" i="6" s="1"/>
  <c r="H181" i="6"/>
  <c r="G181" i="6" a="1"/>
  <c r="G181" i="6" s="1"/>
  <c r="H180" i="6"/>
  <c r="G180" i="6" a="1"/>
  <c r="G180" i="6" s="1"/>
  <c r="H179" i="6"/>
  <c r="G179" i="6" a="1"/>
  <c r="G179" i="6" s="1"/>
  <c r="H178" i="6"/>
  <c r="G178" i="6" a="1"/>
  <c r="G178" i="6" s="1"/>
  <c r="H177" i="6"/>
  <c r="G177" i="6" a="1"/>
  <c r="G177" i="6" s="1"/>
  <c r="H176" i="6"/>
  <c r="G176" i="6" a="1"/>
  <c r="G176" i="6" s="1"/>
  <c r="H175" i="6"/>
  <c r="G175" i="6" a="1"/>
  <c r="G175" i="6" s="1"/>
  <c r="H174" i="6"/>
  <c r="G174" i="6" a="1"/>
  <c r="G174" i="6" s="1"/>
  <c r="H173" i="6"/>
  <c r="G173" i="6" a="1"/>
  <c r="G173" i="6" s="1"/>
  <c r="H172" i="6"/>
  <c r="G172" i="6" a="1"/>
  <c r="G172" i="6" s="1"/>
  <c r="H171" i="6"/>
  <c r="G171" i="6" a="1"/>
  <c r="G171" i="6" s="1"/>
  <c r="H170" i="6"/>
  <c r="G170" i="6" a="1"/>
  <c r="G170" i="6" s="1"/>
  <c r="H169" i="6"/>
  <c r="G169" i="6" a="1"/>
  <c r="G169" i="6" s="1"/>
  <c r="H168" i="6"/>
  <c r="G168" i="6" a="1"/>
  <c r="G168" i="6" s="1"/>
  <c r="H167" i="6"/>
  <c r="G167" i="6" a="1"/>
  <c r="G167" i="6" s="1"/>
  <c r="H166" i="6"/>
  <c r="G166" i="6" a="1"/>
  <c r="G166" i="6" s="1"/>
  <c r="H165" i="6"/>
  <c r="G165" i="6" a="1"/>
  <c r="G165" i="6" s="1"/>
  <c r="H164" i="6"/>
  <c r="G164" i="6" a="1"/>
  <c r="G164" i="6" s="1"/>
  <c r="H163" i="6"/>
  <c r="G163" i="6" a="1"/>
  <c r="G163" i="6" s="1"/>
  <c r="H162" i="6"/>
  <c r="G162" i="6" a="1"/>
  <c r="G162" i="6" s="1"/>
  <c r="H161" i="6"/>
  <c r="G161" i="6" a="1"/>
  <c r="G161" i="6" s="1"/>
  <c r="H160" i="6"/>
  <c r="G160" i="6" a="1"/>
  <c r="G160" i="6" s="1"/>
  <c r="H159" i="6"/>
  <c r="G159" i="6" a="1"/>
  <c r="G159" i="6" s="1"/>
  <c r="H158" i="6"/>
  <c r="G158" i="6" a="1"/>
  <c r="G158" i="6" s="1"/>
  <c r="H157" i="6"/>
  <c r="G157" i="6" a="1"/>
  <c r="G157" i="6" s="1"/>
  <c r="H156" i="6"/>
  <c r="G156" i="6" a="1"/>
  <c r="G156" i="6" s="1"/>
  <c r="H155" i="6"/>
  <c r="G155" i="6" a="1"/>
  <c r="G155" i="6" s="1"/>
  <c r="H154" i="6"/>
  <c r="G154" i="6" a="1"/>
  <c r="G154" i="6" s="1"/>
  <c r="H153" i="6"/>
  <c r="G153" i="6" a="1"/>
  <c r="G153" i="6" s="1"/>
  <c r="H152" i="6"/>
  <c r="G152" i="6" a="1"/>
  <c r="G152" i="6" s="1"/>
  <c r="H151" i="6"/>
  <c r="G151" i="6" a="1"/>
  <c r="G151" i="6" s="1"/>
  <c r="H150" i="6"/>
  <c r="G150" i="6" a="1"/>
  <c r="G150" i="6" s="1"/>
  <c r="H149" i="6"/>
  <c r="G149" i="6" a="1"/>
  <c r="G149" i="6" s="1"/>
  <c r="H148" i="6"/>
  <c r="G148" i="6" a="1"/>
  <c r="G148" i="6" s="1"/>
  <c r="H147" i="6"/>
  <c r="G147" i="6" a="1"/>
  <c r="G147" i="6" s="1"/>
  <c r="H146" i="6"/>
  <c r="G146" i="6" a="1"/>
  <c r="G146" i="6" s="1"/>
  <c r="H145" i="6"/>
  <c r="G145" i="6" a="1"/>
  <c r="G145" i="6" s="1"/>
  <c r="H144" i="6"/>
  <c r="G144" i="6" a="1"/>
  <c r="G144" i="6" s="1"/>
  <c r="H143" i="6"/>
  <c r="G143" i="6" a="1"/>
  <c r="G143" i="6" s="1"/>
  <c r="H142" i="6"/>
  <c r="G142" i="6" a="1"/>
  <c r="G142" i="6" s="1"/>
  <c r="H141" i="6"/>
  <c r="G141" i="6" a="1"/>
  <c r="G141" i="6" s="1"/>
  <c r="H140" i="6"/>
  <c r="G140" i="6" a="1"/>
  <c r="G140" i="6" s="1"/>
  <c r="H139" i="6"/>
  <c r="G139" i="6" a="1"/>
  <c r="G139" i="6" s="1"/>
  <c r="H138" i="6"/>
  <c r="G138" i="6" a="1"/>
  <c r="G138" i="6" s="1"/>
  <c r="H137" i="6"/>
  <c r="G137" i="6" a="1"/>
  <c r="G137" i="6" s="1"/>
  <c r="H136" i="6"/>
  <c r="G136" i="6" a="1"/>
  <c r="G136" i="6" s="1"/>
  <c r="H135" i="6"/>
  <c r="G135" i="6" a="1"/>
  <c r="G135" i="6" s="1"/>
  <c r="H134" i="6"/>
  <c r="G134" i="6" a="1"/>
  <c r="G134" i="6" s="1"/>
  <c r="H133" i="6"/>
  <c r="G133" i="6" a="1"/>
  <c r="G133" i="6" s="1"/>
  <c r="H132" i="6"/>
  <c r="G132" i="6" a="1"/>
  <c r="G132" i="6" s="1"/>
  <c r="H131" i="6"/>
  <c r="G131" i="6" a="1"/>
  <c r="G131" i="6" s="1"/>
  <c r="H130" i="6"/>
  <c r="G130" i="6" a="1"/>
  <c r="G130" i="6" s="1"/>
  <c r="H129" i="6"/>
  <c r="G129" i="6" a="1"/>
  <c r="G129" i="6" s="1"/>
  <c r="H128" i="6"/>
  <c r="G128" i="6" a="1"/>
  <c r="G128" i="6" s="1"/>
  <c r="H127" i="6"/>
  <c r="G127" i="6" a="1"/>
  <c r="G127" i="6" s="1"/>
  <c r="H126" i="6"/>
  <c r="G126" i="6" a="1"/>
  <c r="G126" i="6" s="1"/>
  <c r="H125" i="6"/>
  <c r="G125" i="6" a="1"/>
  <c r="G125" i="6" s="1"/>
  <c r="H124" i="6"/>
  <c r="G124" i="6" a="1"/>
  <c r="G124" i="6" s="1"/>
  <c r="H123" i="6"/>
  <c r="G123" i="6" a="1"/>
  <c r="G123" i="6" s="1"/>
  <c r="H122" i="6"/>
  <c r="G122" i="6" a="1"/>
  <c r="G122" i="6" s="1"/>
  <c r="H121" i="6"/>
  <c r="G121" i="6" a="1"/>
  <c r="G121" i="6" s="1"/>
  <c r="H120" i="6"/>
  <c r="G120" i="6" a="1"/>
  <c r="G120" i="6" s="1"/>
  <c r="H119" i="6"/>
  <c r="G119" i="6" a="1"/>
  <c r="G119" i="6" s="1"/>
  <c r="H118" i="6"/>
  <c r="G118" i="6" a="1"/>
  <c r="G118" i="6" s="1"/>
  <c r="H117" i="6"/>
  <c r="G117" i="6" a="1"/>
  <c r="G117" i="6" s="1"/>
  <c r="H116" i="6"/>
  <c r="G116" i="6" a="1"/>
  <c r="G116" i="6" s="1"/>
  <c r="H115" i="6"/>
  <c r="G115" i="6" a="1"/>
  <c r="G115" i="6" s="1"/>
  <c r="H114" i="6"/>
  <c r="G114" i="6" a="1"/>
  <c r="G114" i="6" s="1"/>
  <c r="H113" i="6"/>
  <c r="G113" i="6" a="1"/>
  <c r="G113" i="6" s="1"/>
  <c r="H112" i="6"/>
  <c r="G112" i="6" a="1"/>
  <c r="G112" i="6" s="1"/>
  <c r="H111" i="6"/>
  <c r="G111" i="6" a="1"/>
  <c r="G111" i="6" s="1"/>
  <c r="H110" i="6"/>
  <c r="G110" i="6" a="1"/>
  <c r="G110" i="6" s="1"/>
  <c r="H109" i="6"/>
  <c r="G109" i="6" a="1"/>
  <c r="G109" i="6" s="1"/>
  <c r="H108" i="6"/>
  <c r="G108" i="6" a="1"/>
  <c r="G108" i="6" s="1"/>
  <c r="H107" i="6"/>
  <c r="G107" i="6" a="1"/>
  <c r="G107" i="6" s="1"/>
  <c r="H106" i="6"/>
  <c r="G106" i="6" a="1"/>
  <c r="G106" i="6" s="1"/>
  <c r="H105" i="6"/>
  <c r="G105" i="6" a="1"/>
  <c r="G105" i="6" s="1"/>
  <c r="H104" i="6"/>
  <c r="G104" i="6" a="1"/>
  <c r="G104" i="6" s="1"/>
  <c r="H103" i="6"/>
  <c r="G103" i="6" a="1"/>
  <c r="G103" i="6" s="1"/>
  <c r="H102" i="6"/>
  <c r="G102" i="6" a="1"/>
  <c r="G102" i="6" s="1"/>
  <c r="H101" i="6"/>
  <c r="G101" i="6" a="1"/>
  <c r="G101" i="6" s="1"/>
  <c r="H100" i="6"/>
  <c r="G100" i="6" a="1"/>
  <c r="G100" i="6" s="1"/>
  <c r="H99" i="6"/>
  <c r="G99" i="6" a="1"/>
  <c r="G99" i="6" s="1"/>
  <c r="H98" i="6"/>
  <c r="G98" i="6" a="1"/>
  <c r="G98" i="6" s="1"/>
  <c r="H97" i="6"/>
  <c r="G97" i="6" a="1"/>
  <c r="G97" i="6" s="1"/>
  <c r="H96" i="6"/>
  <c r="G96" i="6" a="1"/>
  <c r="G96" i="6" s="1"/>
  <c r="H95" i="6"/>
  <c r="G95" i="6" a="1"/>
  <c r="G95" i="6" s="1"/>
  <c r="H94" i="6"/>
  <c r="G94" i="6" a="1"/>
  <c r="G94" i="6" s="1"/>
  <c r="H93" i="6"/>
  <c r="G93" i="6" a="1"/>
  <c r="G93" i="6" s="1"/>
  <c r="H92" i="6"/>
  <c r="G92" i="6" a="1"/>
  <c r="G92" i="6" s="1"/>
  <c r="H91" i="6"/>
  <c r="G91" i="6" a="1"/>
  <c r="G91" i="6" s="1"/>
  <c r="H90" i="6"/>
  <c r="G90" i="6" a="1"/>
  <c r="G90" i="6" s="1"/>
  <c r="H89" i="6"/>
  <c r="G89" i="6" a="1"/>
  <c r="G89" i="6" s="1"/>
  <c r="H88" i="6"/>
  <c r="G88" i="6" a="1"/>
  <c r="G88" i="6" s="1"/>
  <c r="H87" i="6"/>
  <c r="G87" i="6" a="1"/>
  <c r="G87" i="6" s="1"/>
  <c r="H86" i="6"/>
  <c r="G86" i="6" a="1"/>
  <c r="G86" i="6" s="1"/>
  <c r="H85" i="6"/>
  <c r="G85" i="6" a="1"/>
  <c r="G85" i="6" s="1"/>
  <c r="H84" i="6"/>
  <c r="G84" i="6" a="1"/>
  <c r="G84" i="6" s="1"/>
  <c r="H83" i="6"/>
  <c r="G83" i="6" a="1"/>
  <c r="G83" i="6" s="1"/>
  <c r="H82" i="6"/>
  <c r="G82" i="6" a="1"/>
  <c r="G82" i="6" s="1"/>
  <c r="H81" i="6"/>
  <c r="G81" i="6" a="1"/>
  <c r="G81" i="6" s="1"/>
  <c r="H80" i="6"/>
  <c r="G80" i="6" a="1"/>
  <c r="G80" i="6" s="1"/>
  <c r="H79" i="6"/>
  <c r="G79" i="6" a="1"/>
  <c r="G79" i="6" s="1"/>
  <c r="H78" i="6"/>
  <c r="G78" i="6" a="1"/>
  <c r="G78" i="6" s="1"/>
  <c r="H77" i="6"/>
  <c r="G77" i="6" a="1"/>
  <c r="G77" i="6" s="1"/>
  <c r="H76" i="6"/>
  <c r="G76" i="6" a="1"/>
  <c r="G76" i="6" s="1"/>
  <c r="H75" i="6"/>
  <c r="G75" i="6" a="1"/>
  <c r="G75" i="6" s="1"/>
  <c r="H74" i="6"/>
  <c r="G74" i="6" a="1"/>
  <c r="G74" i="6" s="1"/>
  <c r="H73" i="6"/>
  <c r="G73" i="6" a="1"/>
  <c r="G73" i="6" s="1"/>
  <c r="H72" i="6"/>
  <c r="G72" i="6" a="1"/>
  <c r="G72" i="6" s="1"/>
  <c r="H71" i="6"/>
  <c r="G71" i="6" a="1"/>
  <c r="G71" i="6" s="1"/>
  <c r="H70" i="6"/>
  <c r="G70" i="6" a="1"/>
  <c r="G70" i="6" s="1"/>
  <c r="H69" i="6"/>
  <c r="G69" i="6" a="1"/>
  <c r="G69" i="6" s="1"/>
  <c r="H68" i="6"/>
  <c r="G68" i="6" a="1"/>
  <c r="G68" i="6" s="1"/>
  <c r="H67" i="6"/>
  <c r="G67" i="6" a="1"/>
  <c r="G67" i="6" s="1"/>
  <c r="H66" i="6"/>
  <c r="G66" i="6" a="1"/>
  <c r="G66" i="6" s="1"/>
  <c r="H65" i="6"/>
  <c r="G65" i="6" a="1"/>
  <c r="G65" i="6" s="1"/>
  <c r="H64" i="6"/>
  <c r="G64" i="6" a="1"/>
  <c r="G64" i="6" s="1"/>
  <c r="H63" i="6"/>
  <c r="G63" i="6" a="1"/>
  <c r="G63" i="6" s="1"/>
  <c r="H62" i="6"/>
  <c r="G62" i="6" a="1"/>
  <c r="G62" i="6" s="1"/>
  <c r="H61" i="6"/>
  <c r="G61" i="6" a="1"/>
  <c r="G61" i="6" s="1"/>
  <c r="H60" i="6"/>
  <c r="G60" i="6" a="1"/>
  <c r="G60" i="6" s="1"/>
  <c r="H59" i="6"/>
  <c r="G59" i="6" a="1"/>
  <c r="G59" i="6" s="1"/>
  <c r="H58" i="6"/>
  <c r="G58" i="6" a="1"/>
  <c r="G58" i="6" s="1"/>
  <c r="H57" i="6"/>
  <c r="G57" i="6" a="1"/>
  <c r="G57" i="6" s="1"/>
  <c r="H56" i="6"/>
  <c r="G56" i="6" a="1"/>
  <c r="G56" i="6" s="1"/>
  <c r="H55" i="6"/>
  <c r="G55" i="6" a="1"/>
  <c r="G55" i="6" s="1"/>
  <c r="H54" i="6"/>
  <c r="G54" i="6" a="1"/>
  <c r="G54" i="6" s="1"/>
  <c r="H53" i="6"/>
  <c r="G53" i="6" a="1"/>
  <c r="G53" i="6" s="1"/>
  <c r="H52" i="6"/>
  <c r="G52" i="6" a="1"/>
  <c r="G52" i="6" s="1"/>
  <c r="H51" i="6"/>
  <c r="G51" i="6" a="1"/>
  <c r="G51" i="6" s="1"/>
  <c r="H50" i="6"/>
  <c r="G50" i="6" a="1"/>
  <c r="G50" i="6" s="1"/>
  <c r="H49" i="6"/>
  <c r="G49" i="6" a="1"/>
  <c r="G49" i="6" s="1"/>
  <c r="H48" i="6"/>
  <c r="G48" i="6" a="1"/>
  <c r="G48" i="6" s="1"/>
  <c r="H47" i="6"/>
  <c r="G47" i="6" a="1"/>
  <c r="G47" i="6" s="1"/>
  <c r="H46" i="6"/>
  <c r="G46" i="6" a="1"/>
  <c r="G46" i="6" s="1"/>
  <c r="H45" i="6"/>
  <c r="G45" i="6" a="1"/>
  <c r="G45" i="6" s="1"/>
  <c r="H44" i="6"/>
  <c r="G44" i="6" a="1"/>
  <c r="G44" i="6" s="1"/>
  <c r="H43" i="6"/>
  <c r="G43" i="6" a="1"/>
  <c r="G43" i="6" s="1"/>
  <c r="H42" i="6"/>
  <c r="G42" i="6" a="1"/>
  <c r="G42" i="6" s="1"/>
  <c r="H41" i="6"/>
  <c r="G41" i="6" a="1"/>
  <c r="G41" i="6" s="1"/>
  <c r="H40" i="6"/>
  <c r="G40" i="6" a="1"/>
  <c r="G40" i="6" s="1"/>
  <c r="H39" i="6"/>
  <c r="G39" i="6" a="1"/>
  <c r="G39" i="6" s="1"/>
  <c r="H38" i="6"/>
  <c r="G38" i="6" a="1"/>
  <c r="G38" i="6" s="1"/>
  <c r="H37" i="6"/>
  <c r="G37" i="6" a="1"/>
  <c r="G37" i="6" s="1"/>
  <c r="H36" i="6"/>
  <c r="G36" i="6" a="1"/>
  <c r="G36" i="6" s="1"/>
  <c r="H35" i="6"/>
  <c r="G35" i="6" a="1"/>
  <c r="G35" i="6" s="1"/>
  <c r="H34" i="6"/>
  <c r="G34" i="6" a="1"/>
  <c r="G34" i="6" s="1"/>
  <c r="H33" i="6"/>
  <c r="G33" i="6" a="1"/>
  <c r="G33" i="6" s="1"/>
  <c r="H32" i="6"/>
  <c r="G32" i="6" a="1"/>
  <c r="G32" i="6" s="1"/>
  <c r="H31" i="6"/>
  <c r="G31" i="6" a="1"/>
  <c r="G31" i="6" s="1"/>
  <c r="H30" i="6"/>
  <c r="G30" i="6" a="1"/>
  <c r="G30" i="6" s="1"/>
  <c r="H29" i="6"/>
  <c r="G29" i="6" a="1"/>
  <c r="G29" i="6" s="1"/>
  <c r="H28" i="6"/>
  <c r="G28" i="6" a="1"/>
  <c r="G28" i="6" s="1"/>
  <c r="H27" i="6"/>
  <c r="G27" i="6" a="1"/>
  <c r="G27" i="6" s="1"/>
  <c r="H26" i="6"/>
  <c r="G26" i="6" a="1"/>
  <c r="G26" i="6" s="1"/>
  <c r="H25" i="6"/>
  <c r="G25" i="6" a="1"/>
  <c r="G25" i="6" s="1"/>
  <c r="H24" i="6"/>
  <c r="G24" i="6" a="1"/>
  <c r="G24" i="6" s="1"/>
  <c r="H23" i="6"/>
  <c r="G23" i="6" a="1"/>
  <c r="G23" i="6" s="1"/>
  <c r="H22" i="6"/>
  <c r="G22" i="6" a="1"/>
  <c r="G22" i="6" s="1"/>
  <c r="H21" i="6"/>
  <c r="G21" i="6" a="1"/>
  <c r="G21" i="6" s="1"/>
  <c r="H20" i="6"/>
  <c r="G20" i="6" a="1"/>
  <c r="G20" i="6" s="1"/>
  <c r="H19" i="6"/>
  <c r="G19" i="6" a="1"/>
  <c r="G19" i="6" s="1"/>
  <c r="H18" i="6"/>
  <c r="G18" i="6" a="1"/>
  <c r="G18" i="6" s="1"/>
  <c r="H17" i="6"/>
  <c r="G17" i="6" a="1"/>
  <c r="G17" i="6" s="1"/>
  <c r="H16" i="6"/>
  <c r="G16" i="6" a="1"/>
  <c r="G16" i="6" s="1"/>
  <c r="H15" i="6"/>
  <c r="G15" i="6" a="1"/>
  <c r="G15" i="6" s="1"/>
  <c r="H14" i="6"/>
  <c r="G14" i="6" a="1"/>
  <c r="G14" i="6" s="1"/>
  <c r="H13" i="6"/>
  <c r="G13" i="6" a="1"/>
  <c r="G13" i="6" s="1"/>
  <c r="H12" i="6"/>
  <c r="G12" i="6" a="1"/>
  <c r="G12" i="6" s="1"/>
  <c r="H11" i="6"/>
  <c r="G11" i="6" a="1"/>
  <c r="G11" i="6" s="1"/>
  <c r="H10" i="6"/>
  <c r="G10" i="6" a="1"/>
  <c r="G10" i="6" s="1"/>
  <c r="H9" i="6"/>
  <c r="G9" i="6" a="1"/>
  <c r="G9" i="6" s="1"/>
  <c r="H8" i="6"/>
  <c r="G8" i="6" a="1"/>
  <c r="G8" i="6" s="1"/>
  <c r="H7" i="6"/>
  <c r="G7" i="6" a="1"/>
  <c r="G7" i="6" s="1"/>
  <c r="H6" i="6"/>
  <c r="G6" i="6" a="1"/>
  <c r="G6" i="6" s="1"/>
  <c r="H5" i="6"/>
  <c r="G5" i="6" a="1"/>
  <c r="G5" i="6" s="1"/>
  <c r="H4" i="6"/>
  <c r="G4" i="6" a="1"/>
  <c r="G4" i="6" s="1"/>
  <c r="H3" i="6"/>
  <c r="G3" i="6" a="1"/>
  <c r="G3" i="6" s="1"/>
  <c r="H2" i="6"/>
  <c r="G2" i="6" a="1"/>
  <c r="G2" i="6" s="1"/>
  <c r="H366" i="5"/>
  <c r="G366" i="5" a="1"/>
  <c r="G366" i="5" s="1"/>
  <c r="H365" i="5"/>
  <c r="G365" i="5" a="1"/>
  <c r="G365" i="5" s="1"/>
  <c r="H364" i="5"/>
  <c r="G364" i="5" a="1"/>
  <c r="G364" i="5" s="1"/>
  <c r="H363" i="5"/>
  <c r="G363" i="5" a="1"/>
  <c r="G363" i="5" s="1"/>
  <c r="H362" i="5"/>
  <c r="G362" i="5" a="1"/>
  <c r="G362" i="5" s="1"/>
  <c r="H361" i="5"/>
  <c r="G361" i="5" a="1"/>
  <c r="G361" i="5" s="1"/>
  <c r="H360" i="5"/>
  <c r="G360" i="5" a="1"/>
  <c r="G360" i="5" s="1"/>
  <c r="H359" i="5"/>
  <c r="G359" i="5" a="1"/>
  <c r="G359" i="5" s="1"/>
  <c r="H358" i="5"/>
  <c r="G358" i="5" a="1"/>
  <c r="G358" i="5" s="1"/>
  <c r="H357" i="5"/>
  <c r="G357" i="5" a="1"/>
  <c r="G357" i="5" s="1"/>
  <c r="H356" i="5"/>
  <c r="G356" i="5" a="1"/>
  <c r="G356" i="5" s="1"/>
  <c r="H355" i="5"/>
  <c r="G355" i="5" a="1"/>
  <c r="G355" i="5" s="1"/>
  <c r="H354" i="5"/>
  <c r="G354" i="5" a="1"/>
  <c r="G354" i="5" s="1"/>
  <c r="H353" i="5"/>
  <c r="G353" i="5" a="1"/>
  <c r="G353" i="5" s="1"/>
  <c r="H352" i="5"/>
  <c r="G352" i="5" a="1"/>
  <c r="G352" i="5" s="1"/>
  <c r="H351" i="5"/>
  <c r="G351" i="5" a="1"/>
  <c r="G351" i="5" s="1"/>
  <c r="H350" i="5"/>
  <c r="G350" i="5" a="1"/>
  <c r="G350" i="5" s="1"/>
  <c r="H349" i="5"/>
  <c r="G349" i="5" a="1"/>
  <c r="G349" i="5" s="1"/>
  <c r="H348" i="5"/>
  <c r="G348" i="5" a="1"/>
  <c r="G348" i="5" s="1"/>
  <c r="H347" i="5"/>
  <c r="G347" i="5" a="1"/>
  <c r="G347" i="5" s="1"/>
  <c r="H346" i="5"/>
  <c r="G346" i="5" a="1"/>
  <c r="G346" i="5" s="1"/>
  <c r="H345" i="5"/>
  <c r="G345" i="5" a="1"/>
  <c r="G345" i="5" s="1"/>
  <c r="H344" i="5"/>
  <c r="G344" i="5" a="1"/>
  <c r="G344" i="5" s="1"/>
  <c r="H343" i="5"/>
  <c r="G343" i="5" a="1"/>
  <c r="G343" i="5" s="1"/>
  <c r="H342" i="5"/>
  <c r="G342" i="5" a="1"/>
  <c r="G342" i="5" s="1"/>
  <c r="H341" i="5"/>
  <c r="G341" i="5" a="1"/>
  <c r="G341" i="5" s="1"/>
  <c r="H340" i="5"/>
  <c r="G340" i="5" a="1"/>
  <c r="G340" i="5" s="1"/>
  <c r="H339" i="5"/>
  <c r="G339" i="5" a="1"/>
  <c r="G339" i="5" s="1"/>
  <c r="H338" i="5"/>
  <c r="G338" i="5" a="1"/>
  <c r="G338" i="5" s="1"/>
  <c r="H337" i="5"/>
  <c r="G337" i="5" a="1"/>
  <c r="G337" i="5" s="1"/>
  <c r="H336" i="5"/>
  <c r="G336" i="5" a="1"/>
  <c r="G336" i="5" s="1"/>
  <c r="H335" i="5"/>
  <c r="G335" i="5" a="1"/>
  <c r="G335" i="5" s="1"/>
  <c r="H334" i="5"/>
  <c r="G334" i="5" a="1"/>
  <c r="G334" i="5" s="1"/>
  <c r="H333" i="5"/>
  <c r="G333" i="5" a="1"/>
  <c r="G333" i="5" s="1"/>
  <c r="H332" i="5"/>
  <c r="G332" i="5" a="1"/>
  <c r="G332" i="5" s="1"/>
  <c r="H331" i="5"/>
  <c r="G331" i="5" a="1"/>
  <c r="G331" i="5" s="1"/>
  <c r="H330" i="5"/>
  <c r="G330" i="5" a="1"/>
  <c r="G330" i="5" s="1"/>
  <c r="H329" i="5"/>
  <c r="G329" i="5" a="1"/>
  <c r="G329" i="5" s="1"/>
  <c r="H328" i="5"/>
  <c r="G328" i="5" a="1"/>
  <c r="G328" i="5" s="1"/>
  <c r="H327" i="5"/>
  <c r="G327" i="5" a="1"/>
  <c r="G327" i="5" s="1"/>
  <c r="H326" i="5"/>
  <c r="G326" i="5" a="1"/>
  <c r="G326" i="5" s="1"/>
  <c r="H325" i="5"/>
  <c r="G325" i="5" a="1"/>
  <c r="G325" i="5" s="1"/>
  <c r="H324" i="5"/>
  <c r="G324" i="5" a="1"/>
  <c r="G324" i="5" s="1"/>
  <c r="H323" i="5"/>
  <c r="G323" i="5" a="1"/>
  <c r="G323" i="5" s="1"/>
  <c r="H322" i="5"/>
  <c r="G322" i="5" a="1"/>
  <c r="G322" i="5" s="1"/>
  <c r="H321" i="5"/>
  <c r="G321" i="5" a="1"/>
  <c r="G321" i="5" s="1"/>
  <c r="H320" i="5"/>
  <c r="G320" i="5" a="1"/>
  <c r="G320" i="5" s="1"/>
  <c r="H319" i="5"/>
  <c r="G319" i="5" a="1"/>
  <c r="G319" i="5" s="1"/>
  <c r="H318" i="5"/>
  <c r="G318" i="5" a="1"/>
  <c r="G318" i="5" s="1"/>
  <c r="H317" i="5"/>
  <c r="G317" i="5" a="1"/>
  <c r="G317" i="5" s="1"/>
  <c r="H316" i="5"/>
  <c r="G316" i="5" a="1"/>
  <c r="G316" i="5" s="1"/>
  <c r="H315" i="5"/>
  <c r="G315" i="5" a="1"/>
  <c r="G315" i="5" s="1"/>
  <c r="H314" i="5"/>
  <c r="G314" i="5" a="1"/>
  <c r="G314" i="5" s="1"/>
  <c r="H313" i="5"/>
  <c r="G313" i="5" a="1"/>
  <c r="G313" i="5" s="1"/>
  <c r="H312" i="5"/>
  <c r="G312" i="5" a="1"/>
  <c r="G312" i="5" s="1"/>
  <c r="H311" i="5"/>
  <c r="G311" i="5" a="1"/>
  <c r="G311" i="5" s="1"/>
  <c r="H310" i="5"/>
  <c r="G310" i="5" a="1"/>
  <c r="G310" i="5" s="1"/>
  <c r="H309" i="5"/>
  <c r="G309" i="5" a="1"/>
  <c r="G309" i="5" s="1"/>
  <c r="H308" i="5"/>
  <c r="G308" i="5" a="1"/>
  <c r="G308" i="5" s="1"/>
  <c r="H307" i="5"/>
  <c r="G307" i="5" a="1"/>
  <c r="G307" i="5" s="1"/>
  <c r="H306" i="5"/>
  <c r="G306" i="5" a="1"/>
  <c r="G306" i="5" s="1"/>
  <c r="H305" i="5"/>
  <c r="G305" i="5" a="1"/>
  <c r="G305" i="5" s="1"/>
  <c r="H304" i="5"/>
  <c r="G304" i="5" a="1"/>
  <c r="G304" i="5" s="1"/>
  <c r="H303" i="5"/>
  <c r="G303" i="5" a="1"/>
  <c r="G303" i="5" s="1"/>
  <c r="H302" i="5"/>
  <c r="G302" i="5" a="1"/>
  <c r="G302" i="5" s="1"/>
  <c r="H301" i="5"/>
  <c r="G301" i="5" a="1"/>
  <c r="G301" i="5" s="1"/>
  <c r="H300" i="5"/>
  <c r="G300" i="5" a="1"/>
  <c r="G300" i="5" s="1"/>
  <c r="H299" i="5"/>
  <c r="G299" i="5" a="1"/>
  <c r="G299" i="5" s="1"/>
  <c r="H298" i="5"/>
  <c r="G298" i="5" a="1"/>
  <c r="G298" i="5" s="1"/>
  <c r="H297" i="5"/>
  <c r="G297" i="5" a="1"/>
  <c r="G297" i="5" s="1"/>
  <c r="H296" i="5"/>
  <c r="G296" i="5" a="1"/>
  <c r="G296" i="5" s="1"/>
  <c r="H295" i="5"/>
  <c r="G295" i="5" a="1"/>
  <c r="G295" i="5" s="1"/>
  <c r="H294" i="5"/>
  <c r="G294" i="5" a="1"/>
  <c r="G294" i="5" s="1"/>
  <c r="H293" i="5"/>
  <c r="G293" i="5" a="1"/>
  <c r="G293" i="5" s="1"/>
  <c r="H292" i="5"/>
  <c r="G292" i="5" a="1"/>
  <c r="G292" i="5" s="1"/>
  <c r="H291" i="5"/>
  <c r="G291" i="5" a="1"/>
  <c r="G291" i="5" s="1"/>
  <c r="H290" i="5"/>
  <c r="G290" i="5" a="1"/>
  <c r="G290" i="5" s="1"/>
  <c r="H289" i="5"/>
  <c r="G289" i="5" a="1"/>
  <c r="G289" i="5" s="1"/>
  <c r="H288" i="5"/>
  <c r="G288" i="5" a="1"/>
  <c r="G288" i="5" s="1"/>
  <c r="H287" i="5"/>
  <c r="G287" i="5" a="1"/>
  <c r="G287" i="5" s="1"/>
  <c r="H286" i="5"/>
  <c r="G286" i="5" a="1"/>
  <c r="G286" i="5" s="1"/>
  <c r="H285" i="5"/>
  <c r="G285" i="5" a="1"/>
  <c r="G285" i="5" s="1"/>
  <c r="H284" i="5"/>
  <c r="G284" i="5" a="1"/>
  <c r="G284" i="5" s="1"/>
  <c r="H283" i="5"/>
  <c r="G283" i="5" a="1"/>
  <c r="G283" i="5" s="1"/>
  <c r="H282" i="5"/>
  <c r="G282" i="5" a="1"/>
  <c r="G282" i="5" s="1"/>
  <c r="H281" i="5"/>
  <c r="G281" i="5" a="1"/>
  <c r="G281" i="5" s="1"/>
  <c r="H280" i="5"/>
  <c r="G280" i="5" a="1"/>
  <c r="G280" i="5" s="1"/>
  <c r="H279" i="5"/>
  <c r="G279" i="5" a="1"/>
  <c r="G279" i="5" s="1"/>
  <c r="H278" i="5"/>
  <c r="G278" i="5" a="1"/>
  <c r="G278" i="5" s="1"/>
  <c r="H277" i="5"/>
  <c r="G277" i="5" a="1"/>
  <c r="G277" i="5" s="1"/>
  <c r="H276" i="5"/>
  <c r="G276" i="5" a="1"/>
  <c r="G276" i="5" s="1"/>
  <c r="H275" i="5"/>
  <c r="G275" i="5" a="1"/>
  <c r="G275" i="5" s="1"/>
  <c r="H274" i="5"/>
  <c r="G274" i="5" a="1"/>
  <c r="G274" i="5" s="1"/>
  <c r="H273" i="5"/>
  <c r="G273" i="5" a="1"/>
  <c r="G273" i="5" s="1"/>
  <c r="H272" i="5"/>
  <c r="G272" i="5" a="1"/>
  <c r="G272" i="5" s="1"/>
  <c r="H271" i="5"/>
  <c r="G271" i="5" a="1"/>
  <c r="G271" i="5" s="1"/>
  <c r="H270" i="5"/>
  <c r="G270" i="5" a="1"/>
  <c r="G270" i="5" s="1"/>
  <c r="H269" i="5"/>
  <c r="G269" i="5" a="1"/>
  <c r="G269" i="5" s="1"/>
  <c r="H268" i="5"/>
  <c r="G268" i="5" a="1"/>
  <c r="G268" i="5" s="1"/>
  <c r="H267" i="5"/>
  <c r="G267" i="5" a="1"/>
  <c r="G267" i="5" s="1"/>
  <c r="H266" i="5"/>
  <c r="G266" i="5" a="1"/>
  <c r="G266" i="5" s="1"/>
  <c r="H265" i="5"/>
  <c r="G265" i="5" a="1"/>
  <c r="G265" i="5" s="1"/>
  <c r="H264" i="5"/>
  <c r="G264" i="5" a="1"/>
  <c r="G264" i="5" s="1"/>
  <c r="H263" i="5"/>
  <c r="G263" i="5" a="1"/>
  <c r="G263" i="5" s="1"/>
  <c r="H262" i="5"/>
  <c r="G262" i="5" a="1"/>
  <c r="G262" i="5" s="1"/>
  <c r="H261" i="5"/>
  <c r="G261" i="5" a="1"/>
  <c r="G261" i="5" s="1"/>
  <c r="H260" i="5"/>
  <c r="G260" i="5" a="1"/>
  <c r="G260" i="5" s="1"/>
  <c r="H259" i="5"/>
  <c r="G259" i="5" a="1"/>
  <c r="G259" i="5" s="1"/>
  <c r="H258" i="5"/>
  <c r="G258" i="5" a="1"/>
  <c r="G258" i="5" s="1"/>
  <c r="H257" i="5"/>
  <c r="G257" i="5" a="1"/>
  <c r="G257" i="5" s="1"/>
  <c r="H256" i="5"/>
  <c r="G256" i="5" a="1"/>
  <c r="G256" i="5" s="1"/>
  <c r="H255" i="5"/>
  <c r="G255" i="5" a="1"/>
  <c r="G255" i="5" s="1"/>
  <c r="H254" i="5"/>
  <c r="G254" i="5" a="1"/>
  <c r="G254" i="5" s="1"/>
  <c r="H253" i="5"/>
  <c r="G253" i="5" a="1"/>
  <c r="G253" i="5" s="1"/>
  <c r="H252" i="5"/>
  <c r="G252" i="5" a="1"/>
  <c r="G252" i="5" s="1"/>
  <c r="H251" i="5"/>
  <c r="G251" i="5" a="1"/>
  <c r="G251" i="5" s="1"/>
  <c r="H250" i="5"/>
  <c r="G250" i="5" a="1"/>
  <c r="G250" i="5" s="1"/>
  <c r="H249" i="5"/>
  <c r="G249" i="5" a="1"/>
  <c r="G249" i="5" s="1"/>
  <c r="H248" i="5"/>
  <c r="G248" i="5" a="1"/>
  <c r="G248" i="5" s="1"/>
  <c r="H247" i="5"/>
  <c r="G247" i="5" a="1"/>
  <c r="G247" i="5" s="1"/>
  <c r="H246" i="5"/>
  <c r="G246" i="5" a="1"/>
  <c r="G246" i="5" s="1"/>
  <c r="H245" i="5"/>
  <c r="G245" i="5" a="1"/>
  <c r="G245" i="5" s="1"/>
  <c r="H244" i="5"/>
  <c r="G244" i="5" a="1"/>
  <c r="G244" i="5" s="1"/>
  <c r="H243" i="5"/>
  <c r="G243" i="5" a="1"/>
  <c r="G243" i="5" s="1"/>
  <c r="H242" i="5"/>
  <c r="G242" i="5" a="1"/>
  <c r="G242" i="5" s="1"/>
  <c r="H241" i="5"/>
  <c r="G241" i="5" a="1"/>
  <c r="G241" i="5" s="1"/>
  <c r="H240" i="5"/>
  <c r="G240" i="5" a="1"/>
  <c r="G240" i="5" s="1"/>
  <c r="H239" i="5"/>
  <c r="G239" i="5" a="1"/>
  <c r="G239" i="5" s="1"/>
  <c r="H238" i="5"/>
  <c r="G238" i="5" a="1"/>
  <c r="G238" i="5" s="1"/>
  <c r="H237" i="5"/>
  <c r="G237" i="5" a="1"/>
  <c r="G237" i="5" s="1"/>
  <c r="H236" i="5"/>
  <c r="G236" i="5" a="1"/>
  <c r="G236" i="5" s="1"/>
  <c r="H235" i="5"/>
  <c r="G235" i="5" a="1"/>
  <c r="G235" i="5" s="1"/>
  <c r="H234" i="5"/>
  <c r="G234" i="5" a="1"/>
  <c r="G234" i="5" s="1"/>
  <c r="H233" i="5"/>
  <c r="G233" i="5" a="1"/>
  <c r="G233" i="5" s="1"/>
  <c r="H232" i="5"/>
  <c r="G232" i="5" a="1"/>
  <c r="G232" i="5" s="1"/>
  <c r="H231" i="5"/>
  <c r="G231" i="5" a="1"/>
  <c r="G231" i="5" s="1"/>
  <c r="H230" i="5"/>
  <c r="G230" i="5" a="1"/>
  <c r="G230" i="5" s="1"/>
  <c r="H229" i="5"/>
  <c r="G229" i="5" a="1"/>
  <c r="G229" i="5" s="1"/>
  <c r="H228" i="5"/>
  <c r="G228" i="5" a="1"/>
  <c r="G228" i="5" s="1"/>
  <c r="H227" i="5"/>
  <c r="G227" i="5" a="1"/>
  <c r="G227" i="5" s="1"/>
  <c r="H226" i="5"/>
  <c r="G226" i="5" a="1"/>
  <c r="G226" i="5" s="1"/>
  <c r="H225" i="5"/>
  <c r="G225" i="5" a="1"/>
  <c r="G225" i="5" s="1"/>
  <c r="H224" i="5"/>
  <c r="G224" i="5" a="1"/>
  <c r="G224" i="5" s="1"/>
  <c r="H223" i="5"/>
  <c r="G223" i="5" a="1"/>
  <c r="G223" i="5" s="1"/>
  <c r="H222" i="5"/>
  <c r="G222" i="5" a="1"/>
  <c r="G222" i="5" s="1"/>
  <c r="H221" i="5"/>
  <c r="G221" i="5" a="1"/>
  <c r="G221" i="5" s="1"/>
  <c r="H220" i="5"/>
  <c r="G220" i="5" a="1"/>
  <c r="G220" i="5" s="1"/>
  <c r="H219" i="5"/>
  <c r="G219" i="5" a="1"/>
  <c r="G219" i="5" s="1"/>
  <c r="H218" i="5"/>
  <c r="G218" i="5" a="1"/>
  <c r="G218" i="5" s="1"/>
  <c r="H217" i="5"/>
  <c r="G217" i="5" a="1"/>
  <c r="G217" i="5" s="1"/>
  <c r="H216" i="5"/>
  <c r="G216" i="5" a="1"/>
  <c r="G216" i="5" s="1"/>
  <c r="H215" i="5"/>
  <c r="G215" i="5" a="1"/>
  <c r="G215" i="5" s="1"/>
  <c r="H214" i="5"/>
  <c r="G214" i="5" a="1"/>
  <c r="G214" i="5" s="1"/>
  <c r="H213" i="5"/>
  <c r="G213" i="5" a="1"/>
  <c r="G213" i="5" s="1"/>
  <c r="H212" i="5"/>
  <c r="G212" i="5" a="1"/>
  <c r="G212" i="5" s="1"/>
  <c r="H211" i="5"/>
  <c r="G211" i="5" a="1"/>
  <c r="G211" i="5" s="1"/>
  <c r="H210" i="5"/>
  <c r="G210" i="5" a="1"/>
  <c r="G210" i="5" s="1"/>
  <c r="H209" i="5"/>
  <c r="G209" i="5" a="1"/>
  <c r="G209" i="5" s="1"/>
  <c r="H208" i="5"/>
  <c r="G208" i="5" a="1"/>
  <c r="G208" i="5" s="1"/>
  <c r="H207" i="5"/>
  <c r="G207" i="5" a="1"/>
  <c r="G207" i="5" s="1"/>
  <c r="H206" i="5"/>
  <c r="G206" i="5" a="1"/>
  <c r="G206" i="5" s="1"/>
  <c r="H205" i="5"/>
  <c r="G205" i="5" a="1"/>
  <c r="G205" i="5" s="1"/>
  <c r="H204" i="5"/>
  <c r="G204" i="5" a="1"/>
  <c r="G204" i="5" s="1"/>
  <c r="H203" i="5"/>
  <c r="G203" i="5" a="1"/>
  <c r="G203" i="5" s="1"/>
  <c r="H202" i="5"/>
  <c r="G202" i="5" a="1"/>
  <c r="G202" i="5" s="1"/>
  <c r="H201" i="5"/>
  <c r="G201" i="5" a="1"/>
  <c r="G201" i="5" s="1"/>
  <c r="H200" i="5"/>
  <c r="G200" i="5" a="1"/>
  <c r="G200" i="5" s="1"/>
  <c r="H199" i="5"/>
  <c r="G199" i="5" a="1"/>
  <c r="G199" i="5" s="1"/>
  <c r="H198" i="5"/>
  <c r="G198" i="5" a="1"/>
  <c r="G198" i="5" s="1"/>
  <c r="H197" i="5"/>
  <c r="G197" i="5" a="1"/>
  <c r="G197" i="5" s="1"/>
  <c r="H196" i="5"/>
  <c r="G196" i="5" a="1"/>
  <c r="G196" i="5" s="1"/>
  <c r="H195" i="5"/>
  <c r="G195" i="5" a="1"/>
  <c r="G195" i="5" s="1"/>
  <c r="H194" i="5"/>
  <c r="G194" i="5" a="1"/>
  <c r="G194" i="5" s="1"/>
  <c r="H193" i="5"/>
  <c r="G193" i="5" a="1"/>
  <c r="G193" i="5" s="1"/>
  <c r="H192" i="5"/>
  <c r="G192" i="5" a="1"/>
  <c r="G192" i="5" s="1"/>
  <c r="H191" i="5"/>
  <c r="G191" i="5" a="1"/>
  <c r="G191" i="5" s="1"/>
  <c r="H190" i="5"/>
  <c r="G190" i="5" a="1"/>
  <c r="G190" i="5" s="1"/>
  <c r="H189" i="5"/>
  <c r="G189" i="5" a="1"/>
  <c r="G189" i="5" s="1"/>
  <c r="H188" i="5"/>
  <c r="G188" i="5" a="1"/>
  <c r="G188" i="5" s="1"/>
  <c r="H187" i="5"/>
  <c r="G187" i="5" a="1"/>
  <c r="G187" i="5" s="1"/>
  <c r="H186" i="5"/>
  <c r="G186" i="5" a="1"/>
  <c r="G186" i="5" s="1"/>
  <c r="H185" i="5"/>
  <c r="G185" i="5" a="1"/>
  <c r="G185" i="5" s="1"/>
  <c r="H184" i="5"/>
  <c r="G184" i="5" a="1"/>
  <c r="G184" i="5" s="1"/>
  <c r="H183" i="5"/>
  <c r="G183" i="5" a="1"/>
  <c r="G183" i="5" s="1"/>
  <c r="H182" i="5"/>
  <c r="G182" i="5" a="1"/>
  <c r="G182" i="5" s="1"/>
  <c r="H181" i="5"/>
  <c r="G181" i="5" a="1"/>
  <c r="G181" i="5" s="1"/>
  <c r="H180" i="5"/>
  <c r="G180" i="5" a="1"/>
  <c r="G180" i="5" s="1"/>
  <c r="H179" i="5"/>
  <c r="G179" i="5" a="1"/>
  <c r="G179" i="5" s="1"/>
  <c r="H178" i="5"/>
  <c r="G178" i="5" a="1"/>
  <c r="G178" i="5" s="1"/>
  <c r="H177" i="5"/>
  <c r="G177" i="5" a="1"/>
  <c r="G177" i="5" s="1"/>
  <c r="H176" i="5"/>
  <c r="G176" i="5" a="1"/>
  <c r="G176" i="5" s="1"/>
  <c r="H175" i="5"/>
  <c r="G175" i="5" a="1"/>
  <c r="G175" i="5" s="1"/>
  <c r="H174" i="5"/>
  <c r="G174" i="5" a="1"/>
  <c r="G174" i="5" s="1"/>
  <c r="H173" i="5"/>
  <c r="G173" i="5" a="1"/>
  <c r="G173" i="5" s="1"/>
  <c r="H172" i="5"/>
  <c r="G172" i="5" a="1"/>
  <c r="G172" i="5" s="1"/>
  <c r="H171" i="5"/>
  <c r="G171" i="5" a="1"/>
  <c r="G171" i="5" s="1"/>
  <c r="H170" i="5"/>
  <c r="G170" i="5" a="1"/>
  <c r="G170" i="5" s="1"/>
  <c r="H169" i="5"/>
  <c r="G169" i="5" a="1"/>
  <c r="G169" i="5" s="1"/>
  <c r="H168" i="5"/>
  <c r="G168" i="5" a="1"/>
  <c r="G168" i="5" s="1"/>
  <c r="H167" i="5"/>
  <c r="G167" i="5" a="1"/>
  <c r="G167" i="5" s="1"/>
  <c r="H166" i="5"/>
  <c r="G166" i="5" a="1"/>
  <c r="G166" i="5" s="1"/>
  <c r="H165" i="5"/>
  <c r="G165" i="5" a="1"/>
  <c r="G165" i="5" s="1"/>
  <c r="H164" i="5"/>
  <c r="G164" i="5" a="1"/>
  <c r="G164" i="5" s="1"/>
  <c r="H163" i="5"/>
  <c r="G163" i="5" a="1"/>
  <c r="G163" i="5" s="1"/>
  <c r="H162" i="5"/>
  <c r="G162" i="5" a="1"/>
  <c r="G162" i="5" s="1"/>
  <c r="H161" i="5"/>
  <c r="G161" i="5" a="1"/>
  <c r="G161" i="5" s="1"/>
  <c r="H160" i="5"/>
  <c r="G160" i="5" a="1"/>
  <c r="G160" i="5" s="1"/>
  <c r="H159" i="5"/>
  <c r="G159" i="5" a="1"/>
  <c r="G159" i="5" s="1"/>
  <c r="H158" i="5"/>
  <c r="G158" i="5" a="1"/>
  <c r="G158" i="5" s="1"/>
  <c r="H157" i="5"/>
  <c r="G157" i="5" a="1"/>
  <c r="G157" i="5" s="1"/>
  <c r="H156" i="5"/>
  <c r="G156" i="5" a="1"/>
  <c r="G156" i="5" s="1"/>
  <c r="H155" i="5"/>
  <c r="G155" i="5" a="1"/>
  <c r="G155" i="5" s="1"/>
  <c r="H154" i="5"/>
  <c r="G154" i="5" a="1"/>
  <c r="G154" i="5" s="1"/>
  <c r="H153" i="5"/>
  <c r="G153" i="5" a="1"/>
  <c r="G153" i="5" s="1"/>
  <c r="H152" i="5"/>
  <c r="G152" i="5" a="1"/>
  <c r="G152" i="5" s="1"/>
  <c r="H151" i="5"/>
  <c r="G151" i="5" a="1"/>
  <c r="G151" i="5" s="1"/>
  <c r="H150" i="5"/>
  <c r="G150" i="5" a="1"/>
  <c r="G150" i="5" s="1"/>
  <c r="H149" i="5"/>
  <c r="G149" i="5" a="1"/>
  <c r="G149" i="5" s="1"/>
  <c r="H148" i="5"/>
  <c r="G148" i="5" a="1"/>
  <c r="G148" i="5" s="1"/>
  <c r="H147" i="5"/>
  <c r="G147" i="5" a="1"/>
  <c r="G147" i="5" s="1"/>
  <c r="H146" i="5"/>
  <c r="G146" i="5" a="1"/>
  <c r="G146" i="5" s="1"/>
  <c r="H145" i="5"/>
  <c r="G145" i="5" a="1"/>
  <c r="G145" i="5" s="1"/>
  <c r="H144" i="5"/>
  <c r="G144" i="5" a="1"/>
  <c r="G144" i="5" s="1"/>
  <c r="H143" i="5"/>
  <c r="G143" i="5" a="1"/>
  <c r="G143" i="5" s="1"/>
  <c r="H142" i="5"/>
  <c r="G142" i="5" a="1"/>
  <c r="G142" i="5" s="1"/>
  <c r="H141" i="5"/>
  <c r="G141" i="5" a="1"/>
  <c r="G141" i="5" s="1"/>
  <c r="H140" i="5"/>
  <c r="G140" i="5" a="1"/>
  <c r="G140" i="5" s="1"/>
  <c r="H139" i="5"/>
  <c r="G139" i="5" a="1"/>
  <c r="G139" i="5" s="1"/>
  <c r="H138" i="5"/>
  <c r="G138" i="5" a="1"/>
  <c r="G138" i="5" s="1"/>
  <c r="H137" i="5"/>
  <c r="G137" i="5" a="1"/>
  <c r="G137" i="5" s="1"/>
  <c r="H136" i="5"/>
  <c r="G136" i="5" a="1"/>
  <c r="G136" i="5" s="1"/>
  <c r="H135" i="5"/>
  <c r="G135" i="5" a="1"/>
  <c r="G135" i="5" s="1"/>
  <c r="H134" i="5"/>
  <c r="G134" i="5" a="1"/>
  <c r="G134" i="5" s="1"/>
  <c r="H133" i="5"/>
  <c r="G133" i="5" a="1"/>
  <c r="G133" i="5" s="1"/>
  <c r="H132" i="5"/>
  <c r="G132" i="5" a="1"/>
  <c r="G132" i="5" s="1"/>
  <c r="H131" i="5"/>
  <c r="G131" i="5" a="1"/>
  <c r="G131" i="5" s="1"/>
  <c r="H130" i="5"/>
  <c r="G130" i="5" a="1"/>
  <c r="G130" i="5" s="1"/>
  <c r="H129" i="5"/>
  <c r="G129" i="5" a="1"/>
  <c r="G129" i="5" s="1"/>
  <c r="H128" i="5"/>
  <c r="G128" i="5" a="1"/>
  <c r="G128" i="5" s="1"/>
  <c r="H127" i="5"/>
  <c r="G127" i="5" a="1"/>
  <c r="G127" i="5" s="1"/>
  <c r="H126" i="5"/>
  <c r="G126" i="5" a="1"/>
  <c r="G126" i="5" s="1"/>
  <c r="H125" i="5"/>
  <c r="G125" i="5" a="1"/>
  <c r="G125" i="5" s="1"/>
  <c r="H124" i="5"/>
  <c r="G124" i="5" a="1"/>
  <c r="G124" i="5" s="1"/>
  <c r="H123" i="5"/>
  <c r="G123" i="5" a="1"/>
  <c r="G123" i="5" s="1"/>
  <c r="H122" i="5"/>
  <c r="G122" i="5" a="1"/>
  <c r="G122" i="5" s="1"/>
  <c r="H121" i="5"/>
  <c r="G121" i="5" a="1"/>
  <c r="G121" i="5" s="1"/>
  <c r="H120" i="5"/>
  <c r="G120" i="5" a="1"/>
  <c r="G120" i="5" s="1"/>
  <c r="H119" i="5"/>
  <c r="G119" i="5" a="1"/>
  <c r="G119" i="5" s="1"/>
  <c r="H118" i="5"/>
  <c r="G118" i="5" a="1"/>
  <c r="G118" i="5" s="1"/>
  <c r="H117" i="5"/>
  <c r="G117" i="5" a="1"/>
  <c r="G117" i="5" s="1"/>
  <c r="H116" i="5"/>
  <c r="G116" i="5" a="1"/>
  <c r="G116" i="5" s="1"/>
  <c r="H115" i="5"/>
  <c r="G115" i="5" a="1"/>
  <c r="G115" i="5" s="1"/>
  <c r="H114" i="5"/>
  <c r="G114" i="5" a="1"/>
  <c r="G114" i="5" s="1"/>
  <c r="H113" i="5"/>
  <c r="G113" i="5" a="1"/>
  <c r="G113" i="5" s="1"/>
  <c r="H112" i="5"/>
  <c r="G112" i="5" a="1"/>
  <c r="G112" i="5" s="1"/>
  <c r="H111" i="5"/>
  <c r="G111" i="5" a="1"/>
  <c r="G111" i="5" s="1"/>
  <c r="H110" i="5"/>
  <c r="G110" i="5" a="1"/>
  <c r="G110" i="5" s="1"/>
  <c r="H109" i="5"/>
  <c r="G109" i="5" a="1"/>
  <c r="G109" i="5" s="1"/>
  <c r="H108" i="5"/>
  <c r="G108" i="5" a="1"/>
  <c r="G108" i="5" s="1"/>
  <c r="H107" i="5"/>
  <c r="G107" i="5" a="1"/>
  <c r="G107" i="5" s="1"/>
  <c r="H106" i="5"/>
  <c r="G106" i="5" a="1"/>
  <c r="G106" i="5" s="1"/>
  <c r="H105" i="5"/>
  <c r="G105" i="5" a="1"/>
  <c r="G105" i="5" s="1"/>
  <c r="H104" i="5"/>
  <c r="G104" i="5" a="1"/>
  <c r="G104" i="5" s="1"/>
  <c r="H103" i="5"/>
  <c r="G103" i="5" a="1"/>
  <c r="G103" i="5" s="1"/>
  <c r="H102" i="5"/>
  <c r="G102" i="5" a="1"/>
  <c r="G102" i="5" s="1"/>
  <c r="H101" i="5"/>
  <c r="G101" i="5" a="1"/>
  <c r="G101" i="5" s="1"/>
  <c r="H100" i="5"/>
  <c r="G100" i="5" a="1"/>
  <c r="G100" i="5" s="1"/>
  <c r="H99" i="5"/>
  <c r="G99" i="5" a="1"/>
  <c r="G99" i="5" s="1"/>
  <c r="H98" i="5"/>
  <c r="G98" i="5" a="1"/>
  <c r="G98" i="5" s="1"/>
  <c r="H97" i="5"/>
  <c r="G97" i="5" a="1"/>
  <c r="G97" i="5" s="1"/>
  <c r="H96" i="5"/>
  <c r="G96" i="5" a="1"/>
  <c r="G96" i="5" s="1"/>
  <c r="H95" i="5"/>
  <c r="G95" i="5" a="1"/>
  <c r="G95" i="5" s="1"/>
  <c r="H94" i="5"/>
  <c r="G94" i="5" a="1"/>
  <c r="G94" i="5" s="1"/>
  <c r="H93" i="5"/>
  <c r="G93" i="5" a="1"/>
  <c r="G93" i="5" s="1"/>
  <c r="H92" i="5"/>
  <c r="G92" i="5" a="1"/>
  <c r="G92" i="5" s="1"/>
  <c r="H91" i="5"/>
  <c r="G91" i="5" a="1"/>
  <c r="G91" i="5" s="1"/>
  <c r="H90" i="5"/>
  <c r="G90" i="5" a="1"/>
  <c r="G90" i="5" s="1"/>
  <c r="H89" i="5"/>
  <c r="G89" i="5" a="1"/>
  <c r="G89" i="5" s="1"/>
  <c r="H88" i="5"/>
  <c r="G88" i="5" a="1"/>
  <c r="G88" i="5" s="1"/>
  <c r="H87" i="5"/>
  <c r="G87" i="5" a="1"/>
  <c r="G87" i="5" s="1"/>
  <c r="H86" i="5"/>
  <c r="G86" i="5" a="1"/>
  <c r="G86" i="5" s="1"/>
  <c r="H85" i="5"/>
  <c r="G85" i="5" a="1"/>
  <c r="G85" i="5" s="1"/>
  <c r="H84" i="5"/>
  <c r="G84" i="5" a="1"/>
  <c r="G84" i="5" s="1"/>
  <c r="H83" i="5"/>
  <c r="G83" i="5" a="1"/>
  <c r="G83" i="5" s="1"/>
  <c r="H82" i="5"/>
  <c r="G82" i="5" a="1"/>
  <c r="G82" i="5" s="1"/>
  <c r="H81" i="5"/>
  <c r="G81" i="5" a="1"/>
  <c r="G81" i="5" s="1"/>
  <c r="H80" i="5"/>
  <c r="G80" i="5" a="1"/>
  <c r="G80" i="5" s="1"/>
  <c r="H79" i="5"/>
  <c r="G79" i="5" a="1"/>
  <c r="G79" i="5" s="1"/>
  <c r="H78" i="5"/>
  <c r="G78" i="5" a="1"/>
  <c r="G78" i="5" s="1"/>
  <c r="H77" i="5"/>
  <c r="G77" i="5" a="1"/>
  <c r="G77" i="5" s="1"/>
  <c r="H76" i="5"/>
  <c r="G76" i="5" a="1"/>
  <c r="G76" i="5" s="1"/>
  <c r="H75" i="5"/>
  <c r="G75" i="5" a="1"/>
  <c r="G75" i="5" s="1"/>
  <c r="H74" i="5"/>
  <c r="G74" i="5" a="1"/>
  <c r="G74" i="5" s="1"/>
  <c r="H73" i="5"/>
  <c r="G73" i="5" a="1"/>
  <c r="G73" i="5" s="1"/>
  <c r="H72" i="5"/>
  <c r="G72" i="5" a="1"/>
  <c r="G72" i="5" s="1"/>
  <c r="H71" i="5"/>
  <c r="G71" i="5" a="1"/>
  <c r="G71" i="5" s="1"/>
  <c r="H70" i="5"/>
  <c r="G70" i="5" a="1"/>
  <c r="G70" i="5" s="1"/>
  <c r="H69" i="5"/>
  <c r="G69" i="5" a="1"/>
  <c r="G69" i="5" s="1"/>
  <c r="H68" i="5"/>
  <c r="G68" i="5" a="1"/>
  <c r="G68" i="5" s="1"/>
  <c r="H67" i="5"/>
  <c r="G67" i="5" a="1"/>
  <c r="G67" i="5" s="1"/>
  <c r="H66" i="5"/>
  <c r="G66" i="5" a="1"/>
  <c r="G66" i="5" s="1"/>
  <c r="H65" i="5"/>
  <c r="G65" i="5" a="1"/>
  <c r="G65" i="5" s="1"/>
  <c r="H64" i="5"/>
  <c r="G64" i="5" a="1"/>
  <c r="G64" i="5" s="1"/>
  <c r="H63" i="5"/>
  <c r="G63" i="5" a="1"/>
  <c r="G63" i="5" s="1"/>
  <c r="H62" i="5"/>
  <c r="G62" i="5" a="1"/>
  <c r="G62" i="5" s="1"/>
  <c r="H61" i="5"/>
  <c r="G61" i="5" a="1"/>
  <c r="G61" i="5" s="1"/>
  <c r="H60" i="5"/>
  <c r="G60" i="5" a="1"/>
  <c r="G60" i="5" s="1"/>
  <c r="H59" i="5"/>
  <c r="G59" i="5" a="1"/>
  <c r="G59" i="5" s="1"/>
  <c r="H58" i="5"/>
  <c r="G58" i="5" a="1"/>
  <c r="G58" i="5" s="1"/>
  <c r="H57" i="5"/>
  <c r="G57" i="5" a="1"/>
  <c r="G57" i="5" s="1"/>
  <c r="H56" i="5"/>
  <c r="G56" i="5" a="1"/>
  <c r="G56" i="5" s="1"/>
  <c r="H55" i="5"/>
  <c r="G55" i="5" a="1"/>
  <c r="G55" i="5" s="1"/>
  <c r="H54" i="5"/>
  <c r="G54" i="5" a="1"/>
  <c r="G54" i="5" s="1"/>
  <c r="H53" i="5"/>
  <c r="G53" i="5" a="1"/>
  <c r="G53" i="5" s="1"/>
  <c r="H52" i="5"/>
  <c r="G52" i="5" a="1"/>
  <c r="G52" i="5" s="1"/>
  <c r="H51" i="5"/>
  <c r="G51" i="5" a="1"/>
  <c r="G51" i="5" s="1"/>
  <c r="H50" i="5"/>
  <c r="G50" i="5" a="1"/>
  <c r="G50" i="5" s="1"/>
  <c r="H49" i="5"/>
  <c r="G49" i="5" a="1"/>
  <c r="G49" i="5" s="1"/>
  <c r="H48" i="5"/>
  <c r="G48" i="5" a="1"/>
  <c r="G48" i="5" s="1"/>
  <c r="H47" i="5"/>
  <c r="G47" i="5" a="1"/>
  <c r="G47" i="5" s="1"/>
  <c r="H46" i="5"/>
  <c r="G46" i="5" a="1"/>
  <c r="G46" i="5" s="1"/>
  <c r="H45" i="5"/>
  <c r="G45" i="5" a="1"/>
  <c r="G45" i="5" s="1"/>
  <c r="H44" i="5"/>
  <c r="G44" i="5" a="1"/>
  <c r="G44" i="5" s="1"/>
  <c r="H43" i="5"/>
  <c r="G43" i="5" a="1"/>
  <c r="G43" i="5" s="1"/>
  <c r="H42" i="5"/>
  <c r="G42" i="5" a="1"/>
  <c r="G42" i="5" s="1"/>
  <c r="H41" i="5"/>
  <c r="G41" i="5" a="1"/>
  <c r="G41" i="5" s="1"/>
  <c r="H40" i="5"/>
  <c r="G40" i="5" a="1"/>
  <c r="G40" i="5" s="1"/>
  <c r="H39" i="5"/>
  <c r="G39" i="5" a="1"/>
  <c r="G39" i="5" s="1"/>
  <c r="H38" i="5"/>
  <c r="G38" i="5" a="1"/>
  <c r="G38" i="5" s="1"/>
  <c r="H37" i="5"/>
  <c r="G37" i="5" a="1"/>
  <c r="G37" i="5" s="1"/>
  <c r="H36" i="5"/>
  <c r="G36" i="5" a="1"/>
  <c r="G36" i="5" s="1"/>
  <c r="H35" i="5"/>
  <c r="G35" i="5" a="1"/>
  <c r="G35" i="5" s="1"/>
  <c r="H34" i="5"/>
  <c r="G34" i="5" a="1"/>
  <c r="G34" i="5" s="1"/>
  <c r="H33" i="5"/>
  <c r="G33" i="5" a="1"/>
  <c r="G33" i="5" s="1"/>
  <c r="H32" i="5"/>
  <c r="G32" i="5" a="1"/>
  <c r="G32" i="5" s="1"/>
  <c r="H31" i="5"/>
  <c r="G31" i="5" a="1"/>
  <c r="G31" i="5" s="1"/>
  <c r="H30" i="5"/>
  <c r="G30" i="5" a="1"/>
  <c r="G30" i="5" s="1"/>
  <c r="H29" i="5"/>
  <c r="G29" i="5" a="1"/>
  <c r="G29" i="5" s="1"/>
  <c r="H28" i="5"/>
  <c r="G28" i="5" a="1"/>
  <c r="G28" i="5" s="1"/>
  <c r="H27" i="5"/>
  <c r="G27" i="5" a="1"/>
  <c r="G27" i="5" s="1"/>
  <c r="H26" i="5"/>
  <c r="G26" i="5" a="1"/>
  <c r="G26" i="5" s="1"/>
  <c r="H25" i="5"/>
  <c r="G25" i="5" a="1"/>
  <c r="G25" i="5" s="1"/>
  <c r="H24" i="5"/>
  <c r="G24" i="5" a="1"/>
  <c r="G24" i="5" s="1"/>
  <c r="H23" i="5"/>
  <c r="G23" i="5" a="1"/>
  <c r="G23" i="5" s="1"/>
  <c r="H22" i="5"/>
  <c r="G22" i="5" a="1"/>
  <c r="G22" i="5" s="1"/>
  <c r="H21" i="5"/>
  <c r="G21" i="5" a="1"/>
  <c r="G21" i="5" s="1"/>
  <c r="H20" i="5"/>
  <c r="G20" i="5" a="1"/>
  <c r="G20" i="5" s="1"/>
  <c r="H19" i="5"/>
  <c r="G19" i="5" a="1"/>
  <c r="G19" i="5" s="1"/>
  <c r="H18" i="5"/>
  <c r="G18" i="5" a="1"/>
  <c r="G18" i="5" s="1"/>
  <c r="H17" i="5"/>
  <c r="G17" i="5" a="1"/>
  <c r="G17" i="5" s="1"/>
  <c r="H16" i="5"/>
  <c r="G16" i="5" a="1"/>
  <c r="G16" i="5" s="1"/>
  <c r="H15" i="5"/>
  <c r="G15" i="5" a="1"/>
  <c r="G15" i="5" s="1"/>
  <c r="H14" i="5"/>
  <c r="G14" i="5" a="1"/>
  <c r="G14" i="5" s="1"/>
  <c r="H13" i="5"/>
  <c r="G13" i="5" a="1"/>
  <c r="G13" i="5" s="1"/>
  <c r="H12" i="5"/>
  <c r="G12" i="5" a="1"/>
  <c r="G12" i="5" s="1"/>
  <c r="H11" i="5"/>
  <c r="G11" i="5" a="1"/>
  <c r="G11" i="5" s="1"/>
  <c r="H10" i="5"/>
  <c r="G10" i="5" a="1"/>
  <c r="G10" i="5" s="1"/>
  <c r="H9" i="5"/>
  <c r="G9" i="5" a="1"/>
  <c r="G9" i="5" s="1"/>
  <c r="H8" i="5"/>
  <c r="G8" i="5" a="1"/>
  <c r="G8" i="5" s="1"/>
  <c r="H7" i="5"/>
  <c r="G7" i="5" a="1"/>
  <c r="G7" i="5" s="1"/>
  <c r="H6" i="5"/>
  <c r="G6" i="5" a="1"/>
  <c r="G6" i="5" s="1"/>
  <c r="H5" i="5"/>
  <c r="G5" i="5" a="1"/>
  <c r="G5" i="5" s="1"/>
  <c r="H4" i="5"/>
  <c r="G4" i="5" a="1"/>
  <c r="G4" i="5" s="1"/>
  <c r="H3" i="5"/>
  <c r="G3" i="5" a="1"/>
  <c r="G3" i="5" s="1"/>
  <c r="H2" i="5"/>
  <c r="G2" i="5" a="1"/>
  <c r="G2" i="5" s="1"/>
  <c r="H366" i="4"/>
  <c r="G366" i="4" a="1"/>
  <c r="G366" i="4" s="1"/>
  <c r="H365" i="4"/>
  <c r="G365" i="4" a="1"/>
  <c r="G365" i="4" s="1"/>
  <c r="H364" i="4"/>
  <c r="G364" i="4" a="1"/>
  <c r="G364" i="4" s="1"/>
  <c r="H363" i="4"/>
  <c r="G363" i="4" a="1"/>
  <c r="G363" i="4" s="1"/>
  <c r="H362" i="4"/>
  <c r="G362" i="4" a="1"/>
  <c r="G362" i="4" s="1"/>
  <c r="H361" i="4"/>
  <c r="G361" i="4" a="1"/>
  <c r="G361" i="4" s="1"/>
  <c r="H360" i="4"/>
  <c r="G360" i="4" a="1"/>
  <c r="G360" i="4" s="1"/>
  <c r="H359" i="4"/>
  <c r="G359" i="4" a="1"/>
  <c r="G359" i="4" s="1"/>
  <c r="H358" i="4"/>
  <c r="G358" i="4" a="1"/>
  <c r="G358" i="4" s="1"/>
  <c r="H357" i="4"/>
  <c r="G357" i="4" a="1"/>
  <c r="G357" i="4" s="1"/>
  <c r="H356" i="4"/>
  <c r="G356" i="4" a="1"/>
  <c r="G356" i="4" s="1"/>
  <c r="H355" i="4"/>
  <c r="G355" i="4" a="1"/>
  <c r="G355" i="4" s="1"/>
  <c r="H354" i="4"/>
  <c r="G354" i="4" a="1"/>
  <c r="G354" i="4" s="1"/>
  <c r="H353" i="4"/>
  <c r="G353" i="4" a="1"/>
  <c r="G353" i="4" s="1"/>
  <c r="H352" i="4"/>
  <c r="G352" i="4" a="1"/>
  <c r="G352" i="4" s="1"/>
  <c r="H351" i="4"/>
  <c r="G351" i="4" a="1"/>
  <c r="G351" i="4" s="1"/>
  <c r="H350" i="4"/>
  <c r="G350" i="4" a="1"/>
  <c r="G350" i="4" s="1"/>
  <c r="H349" i="4"/>
  <c r="G349" i="4" a="1"/>
  <c r="G349" i="4" s="1"/>
  <c r="H348" i="4"/>
  <c r="G348" i="4" a="1"/>
  <c r="G348" i="4" s="1"/>
  <c r="H347" i="4"/>
  <c r="G347" i="4" a="1"/>
  <c r="G347" i="4" s="1"/>
  <c r="H346" i="4"/>
  <c r="G346" i="4" a="1"/>
  <c r="G346" i="4" s="1"/>
  <c r="H345" i="4"/>
  <c r="G345" i="4" a="1"/>
  <c r="G345" i="4" s="1"/>
  <c r="H344" i="4"/>
  <c r="G344" i="4" a="1"/>
  <c r="G344" i="4" s="1"/>
  <c r="H343" i="4"/>
  <c r="G343" i="4" a="1"/>
  <c r="G343" i="4" s="1"/>
  <c r="H342" i="4"/>
  <c r="G342" i="4" a="1"/>
  <c r="G342" i="4" s="1"/>
  <c r="H341" i="4"/>
  <c r="G341" i="4" a="1"/>
  <c r="G341" i="4" s="1"/>
  <c r="H340" i="4"/>
  <c r="G340" i="4" a="1"/>
  <c r="G340" i="4" s="1"/>
  <c r="H339" i="4"/>
  <c r="G339" i="4" a="1"/>
  <c r="G339" i="4" s="1"/>
  <c r="H338" i="4"/>
  <c r="G338" i="4" a="1"/>
  <c r="G338" i="4" s="1"/>
  <c r="H337" i="4"/>
  <c r="G337" i="4" a="1"/>
  <c r="G337" i="4" s="1"/>
  <c r="H336" i="4"/>
  <c r="G336" i="4" a="1"/>
  <c r="G336" i="4" s="1"/>
  <c r="H335" i="4"/>
  <c r="G335" i="4" a="1"/>
  <c r="G335" i="4" s="1"/>
  <c r="H334" i="4"/>
  <c r="G334" i="4" a="1"/>
  <c r="G334" i="4" s="1"/>
  <c r="H333" i="4"/>
  <c r="G333" i="4" a="1"/>
  <c r="G333" i="4" s="1"/>
  <c r="H332" i="4"/>
  <c r="G332" i="4" a="1"/>
  <c r="G332" i="4" s="1"/>
  <c r="H331" i="4"/>
  <c r="G331" i="4" a="1"/>
  <c r="G331" i="4" s="1"/>
  <c r="H330" i="4"/>
  <c r="G330" i="4" a="1"/>
  <c r="G330" i="4" s="1"/>
  <c r="H329" i="4"/>
  <c r="G329" i="4" a="1"/>
  <c r="G329" i="4" s="1"/>
  <c r="H328" i="4"/>
  <c r="G328" i="4" a="1"/>
  <c r="G328" i="4" s="1"/>
  <c r="H327" i="4"/>
  <c r="G327" i="4" a="1"/>
  <c r="G327" i="4" s="1"/>
  <c r="H326" i="4"/>
  <c r="G326" i="4" a="1"/>
  <c r="G326" i="4" s="1"/>
  <c r="H325" i="4"/>
  <c r="G325" i="4" a="1"/>
  <c r="G325" i="4" s="1"/>
  <c r="H324" i="4"/>
  <c r="G324" i="4" a="1"/>
  <c r="G324" i="4" s="1"/>
  <c r="H323" i="4"/>
  <c r="G323" i="4" a="1"/>
  <c r="G323" i="4" s="1"/>
  <c r="H322" i="4"/>
  <c r="G322" i="4" a="1"/>
  <c r="G322" i="4" s="1"/>
  <c r="H321" i="4"/>
  <c r="G321" i="4" a="1"/>
  <c r="G321" i="4" s="1"/>
  <c r="H320" i="4"/>
  <c r="G320" i="4" a="1"/>
  <c r="G320" i="4" s="1"/>
  <c r="H319" i="4"/>
  <c r="G319" i="4" a="1"/>
  <c r="G319" i="4" s="1"/>
  <c r="H318" i="4"/>
  <c r="G318" i="4" a="1"/>
  <c r="G318" i="4" s="1"/>
  <c r="H317" i="4"/>
  <c r="G317" i="4" a="1"/>
  <c r="G317" i="4" s="1"/>
  <c r="H316" i="4"/>
  <c r="G316" i="4" a="1"/>
  <c r="G316" i="4" s="1"/>
  <c r="H315" i="4"/>
  <c r="G315" i="4" a="1"/>
  <c r="G315" i="4" s="1"/>
  <c r="H314" i="4"/>
  <c r="G314" i="4" a="1"/>
  <c r="G314" i="4" s="1"/>
  <c r="H313" i="4"/>
  <c r="G313" i="4" a="1"/>
  <c r="G313" i="4" s="1"/>
  <c r="H312" i="4"/>
  <c r="G312" i="4" a="1"/>
  <c r="G312" i="4" s="1"/>
  <c r="H311" i="4"/>
  <c r="G311" i="4" a="1"/>
  <c r="G311" i="4" s="1"/>
  <c r="H310" i="4"/>
  <c r="G310" i="4" a="1"/>
  <c r="G310" i="4" s="1"/>
  <c r="H309" i="4"/>
  <c r="G309" i="4" a="1"/>
  <c r="G309" i="4" s="1"/>
  <c r="H308" i="4"/>
  <c r="G308" i="4" a="1"/>
  <c r="G308" i="4" s="1"/>
  <c r="H307" i="4"/>
  <c r="G307" i="4" a="1"/>
  <c r="G307" i="4" s="1"/>
  <c r="H306" i="4"/>
  <c r="G306" i="4" a="1"/>
  <c r="G306" i="4" s="1"/>
  <c r="H305" i="4"/>
  <c r="G305" i="4" a="1"/>
  <c r="G305" i="4" s="1"/>
  <c r="H304" i="4"/>
  <c r="G304" i="4" a="1"/>
  <c r="G304" i="4" s="1"/>
  <c r="H303" i="4"/>
  <c r="G303" i="4" a="1"/>
  <c r="G303" i="4" s="1"/>
  <c r="H302" i="4"/>
  <c r="G302" i="4" a="1"/>
  <c r="G302" i="4" s="1"/>
  <c r="H301" i="4"/>
  <c r="G301" i="4" a="1"/>
  <c r="G301" i="4" s="1"/>
  <c r="H300" i="4"/>
  <c r="G300" i="4" a="1"/>
  <c r="G300" i="4" s="1"/>
  <c r="H299" i="4"/>
  <c r="G299" i="4" a="1"/>
  <c r="G299" i="4" s="1"/>
  <c r="H298" i="4"/>
  <c r="G298" i="4" a="1"/>
  <c r="G298" i="4" s="1"/>
  <c r="H297" i="4"/>
  <c r="G297" i="4" a="1"/>
  <c r="G297" i="4" s="1"/>
  <c r="H296" i="4"/>
  <c r="G296" i="4" a="1"/>
  <c r="G296" i="4" s="1"/>
  <c r="H295" i="4"/>
  <c r="G295" i="4" a="1"/>
  <c r="G295" i="4" s="1"/>
  <c r="H294" i="4"/>
  <c r="G294" i="4" a="1"/>
  <c r="G294" i="4" s="1"/>
  <c r="H293" i="4"/>
  <c r="G293" i="4" a="1"/>
  <c r="G293" i="4" s="1"/>
  <c r="H292" i="4"/>
  <c r="G292" i="4" a="1"/>
  <c r="G292" i="4" s="1"/>
  <c r="H291" i="4"/>
  <c r="G291" i="4" a="1"/>
  <c r="G291" i="4" s="1"/>
  <c r="H290" i="4"/>
  <c r="G290" i="4" a="1"/>
  <c r="G290" i="4" s="1"/>
  <c r="H289" i="4"/>
  <c r="G289" i="4" a="1"/>
  <c r="G289" i="4" s="1"/>
  <c r="H288" i="4"/>
  <c r="G288" i="4" a="1"/>
  <c r="G288" i="4" s="1"/>
  <c r="H287" i="4"/>
  <c r="G287" i="4" a="1"/>
  <c r="G287" i="4" s="1"/>
  <c r="H286" i="4"/>
  <c r="G286" i="4" a="1"/>
  <c r="G286" i="4" s="1"/>
  <c r="H285" i="4"/>
  <c r="G285" i="4" a="1"/>
  <c r="G285" i="4" s="1"/>
  <c r="H284" i="4"/>
  <c r="G284" i="4" a="1"/>
  <c r="G284" i="4" s="1"/>
  <c r="H283" i="4"/>
  <c r="G283" i="4" a="1"/>
  <c r="G283" i="4" s="1"/>
  <c r="H282" i="4"/>
  <c r="G282" i="4" a="1"/>
  <c r="G282" i="4" s="1"/>
  <c r="H281" i="4"/>
  <c r="G281" i="4" a="1"/>
  <c r="G281" i="4" s="1"/>
  <c r="H280" i="4"/>
  <c r="G280" i="4" a="1"/>
  <c r="G280" i="4" s="1"/>
  <c r="H279" i="4"/>
  <c r="G279" i="4" a="1"/>
  <c r="G279" i="4" s="1"/>
  <c r="H278" i="4"/>
  <c r="G278" i="4" a="1"/>
  <c r="G278" i="4" s="1"/>
  <c r="H277" i="4"/>
  <c r="G277" i="4" a="1"/>
  <c r="G277" i="4" s="1"/>
  <c r="H276" i="4"/>
  <c r="G276" i="4" a="1"/>
  <c r="G276" i="4" s="1"/>
  <c r="H275" i="4"/>
  <c r="G275" i="4" a="1"/>
  <c r="G275" i="4" s="1"/>
  <c r="H274" i="4"/>
  <c r="G274" i="4" a="1"/>
  <c r="G274" i="4" s="1"/>
  <c r="H273" i="4"/>
  <c r="G273" i="4" a="1"/>
  <c r="G273" i="4" s="1"/>
  <c r="H272" i="4"/>
  <c r="G272" i="4" a="1"/>
  <c r="G272" i="4" s="1"/>
  <c r="H271" i="4"/>
  <c r="G271" i="4" a="1"/>
  <c r="G271" i="4" s="1"/>
  <c r="H270" i="4"/>
  <c r="G270" i="4" a="1"/>
  <c r="G270" i="4" s="1"/>
  <c r="H269" i="4"/>
  <c r="G269" i="4" a="1"/>
  <c r="G269" i="4" s="1"/>
  <c r="H268" i="4"/>
  <c r="G268" i="4" a="1"/>
  <c r="G268" i="4" s="1"/>
  <c r="H267" i="4"/>
  <c r="G267" i="4" a="1"/>
  <c r="G267" i="4" s="1"/>
  <c r="H266" i="4"/>
  <c r="G266" i="4" a="1"/>
  <c r="G266" i="4" s="1"/>
  <c r="H265" i="4"/>
  <c r="G265" i="4" a="1"/>
  <c r="G265" i="4" s="1"/>
  <c r="H264" i="4"/>
  <c r="G264" i="4" a="1"/>
  <c r="G264" i="4" s="1"/>
  <c r="H263" i="4"/>
  <c r="G263" i="4" a="1"/>
  <c r="G263" i="4" s="1"/>
  <c r="H262" i="4"/>
  <c r="G262" i="4" a="1"/>
  <c r="G262" i="4" s="1"/>
  <c r="H261" i="4"/>
  <c r="G261" i="4" a="1"/>
  <c r="G261" i="4" s="1"/>
  <c r="H260" i="4"/>
  <c r="G260" i="4" a="1"/>
  <c r="G260" i="4" s="1"/>
  <c r="H259" i="4"/>
  <c r="G259" i="4" a="1"/>
  <c r="G259" i="4" s="1"/>
  <c r="H258" i="4"/>
  <c r="G258" i="4" a="1"/>
  <c r="G258" i="4" s="1"/>
  <c r="H257" i="4"/>
  <c r="G257" i="4" a="1"/>
  <c r="G257" i="4" s="1"/>
  <c r="H256" i="4"/>
  <c r="G256" i="4" a="1"/>
  <c r="G256" i="4" s="1"/>
  <c r="H255" i="4"/>
  <c r="G255" i="4" a="1"/>
  <c r="G255" i="4" s="1"/>
  <c r="H254" i="4"/>
  <c r="G254" i="4" a="1"/>
  <c r="G254" i="4" s="1"/>
  <c r="H253" i="4"/>
  <c r="G253" i="4" a="1"/>
  <c r="G253" i="4" s="1"/>
  <c r="H252" i="4"/>
  <c r="G252" i="4" a="1"/>
  <c r="G252" i="4" s="1"/>
  <c r="H251" i="4"/>
  <c r="G251" i="4" a="1"/>
  <c r="G251" i="4" s="1"/>
  <c r="H250" i="4"/>
  <c r="G250" i="4" a="1"/>
  <c r="G250" i="4" s="1"/>
  <c r="H249" i="4"/>
  <c r="G249" i="4" a="1"/>
  <c r="G249" i="4" s="1"/>
  <c r="H248" i="4"/>
  <c r="G248" i="4" a="1"/>
  <c r="G248" i="4" s="1"/>
  <c r="H247" i="4"/>
  <c r="G247" i="4" a="1"/>
  <c r="G247" i="4" s="1"/>
  <c r="H246" i="4"/>
  <c r="G246" i="4" a="1"/>
  <c r="G246" i="4" s="1"/>
  <c r="H245" i="4"/>
  <c r="G245" i="4" a="1"/>
  <c r="G245" i="4" s="1"/>
  <c r="H244" i="4"/>
  <c r="G244" i="4" a="1"/>
  <c r="G244" i="4" s="1"/>
  <c r="H243" i="4"/>
  <c r="G243" i="4" a="1"/>
  <c r="G243" i="4" s="1"/>
  <c r="H242" i="4"/>
  <c r="G242" i="4" a="1"/>
  <c r="G242" i="4" s="1"/>
  <c r="H241" i="4"/>
  <c r="G241" i="4" a="1"/>
  <c r="G241" i="4" s="1"/>
  <c r="H240" i="4"/>
  <c r="G240" i="4" a="1"/>
  <c r="G240" i="4" s="1"/>
  <c r="H239" i="4"/>
  <c r="G239" i="4" a="1"/>
  <c r="G239" i="4" s="1"/>
  <c r="H238" i="4"/>
  <c r="G238" i="4" a="1"/>
  <c r="G238" i="4" s="1"/>
  <c r="H237" i="4"/>
  <c r="G237" i="4" a="1"/>
  <c r="G237" i="4" s="1"/>
  <c r="H236" i="4"/>
  <c r="G236" i="4" a="1"/>
  <c r="G236" i="4" s="1"/>
  <c r="H235" i="4"/>
  <c r="G235" i="4" a="1"/>
  <c r="G235" i="4" s="1"/>
  <c r="H234" i="4"/>
  <c r="G234" i="4" a="1"/>
  <c r="G234" i="4" s="1"/>
  <c r="H233" i="4"/>
  <c r="G233" i="4" a="1"/>
  <c r="G233" i="4" s="1"/>
  <c r="H232" i="4"/>
  <c r="G232" i="4" a="1"/>
  <c r="G232" i="4" s="1"/>
  <c r="H231" i="4"/>
  <c r="G231" i="4" a="1"/>
  <c r="G231" i="4" s="1"/>
  <c r="H230" i="4"/>
  <c r="G230" i="4" a="1"/>
  <c r="G230" i="4" s="1"/>
  <c r="H229" i="4"/>
  <c r="G229" i="4" a="1"/>
  <c r="G229" i="4" s="1"/>
  <c r="H228" i="4"/>
  <c r="G228" i="4" a="1"/>
  <c r="G228" i="4" s="1"/>
  <c r="H227" i="4"/>
  <c r="G227" i="4" a="1"/>
  <c r="G227" i="4" s="1"/>
  <c r="H226" i="4"/>
  <c r="G226" i="4" a="1"/>
  <c r="G226" i="4" s="1"/>
  <c r="H225" i="4"/>
  <c r="G225" i="4" a="1"/>
  <c r="G225" i="4" s="1"/>
  <c r="H224" i="4"/>
  <c r="G224" i="4" a="1"/>
  <c r="G224" i="4" s="1"/>
  <c r="H223" i="4"/>
  <c r="G223" i="4" a="1"/>
  <c r="G223" i="4" s="1"/>
  <c r="H222" i="4"/>
  <c r="G222" i="4" a="1"/>
  <c r="G222" i="4" s="1"/>
  <c r="H221" i="4"/>
  <c r="G221" i="4" a="1"/>
  <c r="G221" i="4" s="1"/>
  <c r="H220" i="4"/>
  <c r="G220" i="4" a="1"/>
  <c r="G220" i="4" s="1"/>
  <c r="H219" i="4"/>
  <c r="G219" i="4" a="1"/>
  <c r="G219" i="4" s="1"/>
  <c r="H218" i="4"/>
  <c r="G218" i="4" a="1"/>
  <c r="G218" i="4" s="1"/>
  <c r="H217" i="4"/>
  <c r="G217" i="4" a="1"/>
  <c r="G217" i="4" s="1"/>
  <c r="H216" i="4"/>
  <c r="G216" i="4" a="1"/>
  <c r="G216" i="4" s="1"/>
  <c r="H215" i="4"/>
  <c r="G215" i="4" a="1"/>
  <c r="G215" i="4" s="1"/>
  <c r="H214" i="4"/>
  <c r="G214" i="4" a="1"/>
  <c r="G214" i="4" s="1"/>
  <c r="H213" i="4"/>
  <c r="G213" i="4" a="1"/>
  <c r="G213" i="4" s="1"/>
  <c r="H212" i="4"/>
  <c r="G212" i="4" a="1"/>
  <c r="G212" i="4" s="1"/>
  <c r="H211" i="4"/>
  <c r="G211" i="4" a="1"/>
  <c r="G211" i="4" s="1"/>
  <c r="H210" i="4"/>
  <c r="G210" i="4" a="1"/>
  <c r="G210" i="4" s="1"/>
  <c r="H209" i="4"/>
  <c r="G209" i="4" a="1"/>
  <c r="G209" i="4" s="1"/>
  <c r="H208" i="4"/>
  <c r="G208" i="4" a="1"/>
  <c r="G208" i="4" s="1"/>
  <c r="H207" i="4"/>
  <c r="G207" i="4" a="1"/>
  <c r="G207" i="4" s="1"/>
  <c r="H206" i="4"/>
  <c r="G206" i="4" a="1"/>
  <c r="G206" i="4" s="1"/>
  <c r="H205" i="4"/>
  <c r="G205" i="4" a="1"/>
  <c r="G205" i="4" s="1"/>
  <c r="H204" i="4"/>
  <c r="G204" i="4" a="1"/>
  <c r="G204" i="4" s="1"/>
  <c r="H203" i="4"/>
  <c r="G203" i="4" a="1"/>
  <c r="G203" i="4" s="1"/>
  <c r="H202" i="4"/>
  <c r="G202" i="4" a="1"/>
  <c r="G202" i="4" s="1"/>
  <c r="H201" i="4"/>
  <c r="G201" i="4" a="1"/>
  <c r="G201" i="4" s="1"/>
  <c r="H200" i="4"/>
  <c r="G200" i="4" a="1"/>
  <c r="G200" i="4" s="1"/>
  <c r="H199" i="4"/>
  <c r="G199" i="4" a="1"/>
  <c r="G199" i="4" s="1"/>
  <c r="H198" i="4"/>
  <c r="G198" i="4" a="1"/>
  <c r="G198" i="4" s="1"/>
  <c r="H197" i="4"/>
  <c r="G197" i="4" a="1"/>
  <c r="G197" i="4" s="1"/>
  <c r="H196" i="4"/>
  <c r="G196" i="4" a="1"/>
  <c r="G196" i="4" s="1"/>
  <c r="H195" i="4"/>
  <c r="G195" i="4" a="1"/>
  <c r="G195" i="4" s="1"/>
  <c r="H194" i="4"/>
  <c r="G194" i="4" a="1"/>
  <c r="G194" i="4" s="1"/>
  <c r="H193" i="4"/>
  <c r="G193" i="4" a="1"/>
  <c r="G193" i="4" s="1"/>
  <c r="H192" i="4"/>
  <c r="G192" i="4" a="1"/>
  <c r="G192" i="4" s="1"/>
  <c r="H191" i="4"/>
  <c r="G191" i="4" a="1"/>
  <c r="G191" i="4" s="1"/>
  <c r="H190" i="4"/>
  <c r="G190" i="4" a="1"/>
  <c r="G190" i="4" s="1"/>
  <c r="H189" i="4"/>
  <c r="G189" i="4" a="1"/>
  <c r="G189" i="4" s="1"/>
  <c r="H188" i="4"/>
  <c r="G188" i="4" a="1"/>
  <c r="G188" i="4" s="1"/>
  <c r="H187" i="4"/>
  <c r="G187" i="4" a="1"/>
  <c r="G187" i="4" s="1"/>
  <c r="H186" i="4"/>
  <c r="G186" i="4" a="1"/>
  <c r="G186" i="4" s="1"/>
  <c r="H185" i="4"/>
  <c r="G185" i="4" a="1"/>
  <c r="G185" i="4" s="1"/>
  <c r="H184" i="4"/>
  <c r="G184" i="4" a="1"/>
  <c r="G184" i="4" s="1"/>
  <c r="H183" i="4"/>
  <c r="G183" i="4" a="1"/>
  <c r="G183" i="4" s="1"/>
  <c r="H182" i="4"/>
  <c r="G182" i="4" a="1"/>
  <c r="G182" i="4" s="1"/>
  <c r="H181" i="4"/>
  <c r="G181" i="4" a="1"/>
  <c r="G181" i="4" s="1"/>
  <c r="H180" i="4"/>
  <c r="G180" i="4" a="1"/>
  <c r="G180" i="4" s="1"/>
  <c r="H179" i="4"/>
  <c r="G179" i="4" a="1"/>
  <c r="G179" i="4" s="1"/>
  <c r="H178" i="4"/>
  <c r="G178" i="4" a="1"/>
  <c r="G178" i="4" s="1"/>
  <c r="H177" i="4"/>
  <c r="G177" i="4" a="1"/>
  <c r="G177" i="4" s="1"/>
  <c r="H176" i="4"/>
  <c r="G176" i="4" a="1"/>
  <c r="G176" i="4" s="1"/>
  <c r="H175" i="4"/>
  <c r="G175" i="4" a="1"/>
  <c r="G175" i="4" s="1"/>
  <c r="H174" i="4"/>
  <c r="G174" i="4" a="1"/>
  <c r="G174" i="4" s="1"/>
  <c r="H173" i="4"/>
  <c r="G173" i="4" a="1"/>
  <c r="G173" i="4" s="1"/>
  <c r="H172" i="4"/>
  <c r="G172" i="4" a="1"/>
  <c r="G172" i="4" s="1"/>
  <c r="H171" i="4"/>
  <c r="G171" i="4" a="1"/>
  <c r="G171" i="4" s="1"/>
  <c r="H170" i="4"/>
  <c r="G170" i="4" a="1"/>
  <c r="G170" i="4" s="1"/>
  <c r="H169" i="4"/>
  <c r="G169" i="4" a="1"/>
  <c r="G169" i="4" s="1"/>
  <c r="H168" i="4"/>
  <c r="G168" i="4" a="1"/>
  <c r="G168" i="4" s="1"/>
  <c r="H167" i="4"/>
  <c r="G167" i="4" a="1"/>
  <c r="G167" i="4" s="1"/>
  <c r="H166" i="4"/>
  <c r="G166" i="4" a="1"/>
  <c r="G166" i="4" s="1"/>
  <c r="H165" i="4"/>
  <c r="G165" i="4" a="1"/>
  <c r="G165" i="4" s="1"/>
  <c r="H164" i="4"/>
  <c r="G164" i="4" a="1"/>
  <c r="G164" i="4" s="1"/>
  <c r="H163" i="4"/>
  <c r="G163" i="4" a="1"/>
  <c r="G163" i="4" s="1"/>
  <c r="H162" i="4"/>
  <c r="G162" i="4" a="1"/>
  <c r="G162" i="4" s="1"/>
  <c r="H161" i="4"/>
  <c r="G161" i="4" a="1"/>
  <c r="G161" i="4" s="1"/>
  <c r="H160" i="4"/>
  <c r="G160" i="4" a="1"/>
  <c r="G160" i="4" s="1"/>
  <c r="H159" i="4"/>
  <c r="G159" i="4" a="1"/>
  <c r="G159" i="4" s="1"/>
  <c r="H158" i="4"/>
  <c r="G158" i="4" a="1"/>
  <c r="G158" i="4" s="1"/>
  <c r="H157" i="4"/>
  <c r="G157" i="4" a="1"/>
  <c r="G157" i="4" s="1"/>
  <c r="H156" i="4"/>
  <c r="G156" i="4" a="1"/>
  <c r="G156" i="4" s="1"/>
  <c r="H155" i="4"/>
  <c r="G155" i="4" a="1"/>
  <c r="G155" i="4" s="1"/>
  <c r="H154" i="4"/>
  <c r="G154" i="4" a="1"/>
  <c r="G154" i="4" s="1"/>
  <c r="H153" i="4"/>
  <c r="G153" i="4" a="1"/>
  <c r="G153" i="4" s="1"/>
  <c r="H152" i="4"/>
  <c r="G152" i="4" a="1"/>
  <c r="G152" i="4" s="1"/>
  <c r="H151" i="4"/>
  <c r="G151" i="4" a="1"/>
  <c r="G151" i="4" s="1"/>
  <c r="H150" i="4"/>
  <c r="G150" i="4" a="1"/>
  <c r="G150" i="4" s="1"/>
  <c r="H149" i="4"/>
  <c r="G149" i="4" a="1"/>
  <c r="G149" i="4" s="1"/>
  <c r="H148" i="4"/>
  <c r="G148" i="4" a="1"/>
  <c r="G148" i="4" s="1"/>
  <c r="H147" i="4"/>
  <c r="G147" i="4" a="1"/>
  <c r="G147" i="4" s="1"/>
  <c r="H146" i="4"/>
  <c r="G146" i="4" a="1"/>
  <c r="G146" i="4" s="1"/>
  <c r="H145" i="4"/>
  <c r="G145" i="4" a="1"/>
  <c r="G145" i="4" s="1"/>
  <c r="H144" i="4"/>
  <c r="G144" i="4" a="1"/>
  <c r="G144" i="4" s="1"/>
  <c r="H143" i="4"/>
  <c r="G143" i="4" a="1"/>
  <c r="G143" i="4" s="1"/>
  <c r="H142" i="4"/>
  <c r="G142" i="4" a="1"/>
  <c r="G142" i="4" s="1"/>
  <c r="H141" i="4"/>
  <c r="G141" i="4" a="1"/>
  <c r="G141" i="4" s="1"/>
  <c r="H140" i="4"/>
  <c r="G140" i="4" a="1"/>
  <c r="G140" i="4" s="1"/>
  <c r="H139" i="4"/>
  <c r="G139" i="4" a="1"/>
  <c r="G139" i="4" s="1"/>
  <c r="H138" i="4"/>
  <c r="G138" i="4" a="1"/>
  <c r="G138" i="4" s="1"/>
  <c r="H137" i="4"/>
  <c r="G137" i="4" a="1"/>
  <c r="G137" i="4" s="1"/>
  <c r="H136" i="4"/>
  <c r="G136" i="4" a="1"/>
  <c r="G136" i="4" s="1"/>
  <c r="H135" i="4"/>
  <c r="G135" i="4" a="1"/>
  <c r="G135" i="4" s="1"/>
  <c r="H134" i="4"/>
  <c r="G134" i="4" a="1"/>
  <c r="G134" i="4" s="1"/>
  <c r="H133" i="4"/>
  <c r="G133" i="4" a="1"/>
  <c r="G133" i="4" s="1"/>
  <c r="H132" i="4"/>
  <c r="G132" i="4" a="1"/>
  <c r="G132" i="4" s="1"/>
  <c r="H131" i="4"/>
  <c r="G131" i="4" a="1"/>
  <c r="G131" i="4" s="1"/>
  <c r="H130" i="4"/>
  <c r="G130" i="4" a="1"/>
  <c r="G130" i="4" s="1"/>
  <c r="H129" i="4"/>
  <c r="G129" i="4" a="1"/>
  <c r="G129" i="4" s="1"/>
  <c r="H128" i="4"/>
  <c r="G128" i="4" a="1"/>
  <c r="G128" i="4" s="1"/>
  <c r="H127" i="4"/>
  <c r="G127" i="4" a="1"/>
  <c r="G127" i="4" s="1"/>
  <c r="H126" i="4"/>
  <c r="G126" i="4" a="1"/>
  <c r="G126" i="4" s="1"/>
  <c r="H125" i="4"/>
  <c r="G125" i="4" a="1"/>
  <c r="G125" i="4" s="1"/>
  <c r="H124" i="4"/>
  <c r="G124" i="4" a="1"/>
  <c r="G124" i="4" s="1"/>
  <c r="H123" i="4"/>
  <c r="G123" i="4" a="1"/>
  <c r="G123" i="4" s="1"/>
  <c r="H122" i="4"/>
  <c r="G122" i="4" a="1"/>
  <c r="G122" i="4" s="1"/>
  <c r="H121" i="4"/>
  <c r="G121" i="4" a="1"/>
  <c r="G121" i="4" s="1"/>
  <c r="H120" i="4"/>
  <c r="G120" i="4" a="1"/>
  <c r="G120" i="4" s="1"/>
  <c r="H119" i="4"/>
  <c r="G119" i="4" a="1"/>
  <c r="G119" i="4" s="1"/>
  <c r="H118" i="4"/>
  <c r="G118" i="4" a="1"/>
  <c r="G118" i="4" s="1"/>
  <c r="H117" i="4"/>
  <c r="G117" i="4" a="1"/>
  <c r="G117" i="4" s="1"/>
  <c r="H116" i="4"/>
  <c r="G116" i="4" a="1"/>
  <c r="G116" i="4" s="1"/>
  <c r="H115" i="4"/>
  <c r="G115" i="4" a="1"/>
  <c r="G115" i="4" s="1"/>
  <c r="H114" i="4"/>
  <c r="G114" i="4" a="1"/>
  <c r="G114" i="4" s="1"/>
  <c r="H113" i="4"/>
  <c r="G113" i="4" a="1"/>
  <c r="G113" i="4" s="1"/>
  <c r="H112" i="4"/>
  <c r="G112" i="4" a="1"/>
  <c r="G112" i="4" s="1"/>
  <c r="H111" i="4"/>
  <c r="G111" i="4" a="1"/>
  <c r="G111" i="4" s="1"/>
  <c r="H110" i="4"/>
  <c r="G110" i="4" a="1"/>
  <c r="G110" i="4" s="1"/>
  <c r="H109" i="4"/>
  <c r="G109" i="4" a="1"/>
  <c r="G109" i="4" s="1"/>
  <c r="H108" i="4"/>
  <c r="G108" i="4" a="1"/>
  <c r="G108" i="4" s="1"/>
  <c r="H107" i="4"/>
  <c r="G107" i="4" a="1"/>
  <c r="G107" i="4" s="1"/>
  <c r="H106" i="4"/>
  <c r="G106" i="4" a="1"/>
  <c r="G106" i="4" s="1"/>
  <c r="H105" i="4"/>
  <c r="G105" i="4" a="1"/>
  <c r="G105" i="4" s="1"/>
  <c r="H104" i="4"/>
  <c r="G104" i="4" a="1"/>
  <c r="G104" i="4" s="1"/>
  <c r="H103" i="4"/>
  <c r="G103" i="4" a="1"/>
  <c r="G103" i="4" s="1"/>
  <c r="H102" i="4"/>
  <c r="G102" i="4" a="1"/>
  <c r="G102" i="4" s="1"/>
  <c r="H101" i="4"/>
  <c r="G101" i="4" a="1"/>
  <c r="G101" i="4" s="1"/>
  <c r="H100" i="4"/>
  <c r="G100" i="4" a="1"/>
  <c r="G100" i="4" s="1"/>
  <c r="H99" i="4"/>
  <c r="G99" i="4" a="1"/>
  <c r="G99" i="4" s="1"/>
  <c r="H98" i="4"/>
  <c r="G98" i="4" a="1"/>
  <c r="G98" i="4" s="1"/>
  <c r="H97" i="4"/>
  <c r="G97" i="4" a="1"/>
  <c r="G97" i="4" s="1"/>
  <c r="H96" i="4"/>
  <c r="G96" i="4" a="1"/>
  <c r="G96" i="4" s="1"/>
  <c r="H95" i="4"/>
  <c r="G95" i="4" a="1"/>
  <c r="G95" i="4" s="1"/>
  <c r="H94" i="4"/>
  <c r="G94" i="4" a="1"/>
  <c r="G94" i="4" s="1"/>
  <c r="H93" i="4"/>
  <c r="G93" i="4" a="1"/>
  <c r="G93" i="4" s="1"/>
  <c r="H92" i="4"/>
  <c r="G92" i="4" a="1"/>
  <c r="G92" i="4" s="1"/>
  <c r="H91" i="4"/>
  <c r="G91" i="4" a="1"/>
  <c r="G91" i="4" s="1"/>
  <c r="H90" i="4"/>
  <c r="G90" i="4" a="1"/>
  <c r="G90" i="4" s="1"/>
  <c r="H89" i="4"/>
  <c r="G89" i="4" a="1"/>
  <c r="G89" i="4" s="1"/>
  <c r="H88" i="4"/>
  <c r="G88" i="4" a="1"/>
  <c r="G88" i="4" s="1"/>
  <c r="H87" i="4"/>
  <c r="G87" i="4" a="1"/>
  <c r="G87" i="4" s="1"/>
  <c r="H86" i="4"/>
  <c r="G86" i="4" a="1"/>
  <c r="G86" i="4" s="1"/>
  <c r="H85" i="4"/>
  <c r="G85" i="4" a="1"/>
  <c r="G85" i="4" s="1"/>
  <c r="H84" i="4"/>
  <c r="G84" i="4" a="1"/>
  <c r="G84" i="4" s="1"/>
  <c r="H83" i="4"/>
  <c r="G83" i="4" a="1"/>
  <c r="G83" i="4" s="1"/>
  <c r="H82" i="4"/>
  <c r="G82" i="4" a="1"/>
  <c r="G82" i="4" s="1"/>
  <c r="H81" i="4"/>
  <c r="G81" i="4" a="1"/>
  <c r="G81" i="4" s="1"/>
  <c r="H80" i="4"/>
  <c r="G80" i="4" a="1"/>
  <c r="G80" i="4" s="1"/>
  <c r="H79" i="4"/>
  <c r="G79" i="4" a="1"/>
  <c r="G79" i="4" s="1"/>
  <c r="H78" i="4"/>
  <c r="G78" i="4" a="1"/>
  <c r="G78" i="4" s="1"/>
  <c r="H77" i="4"/>
  <c r="G77" i="4" a="1"/>
  <c r="G77" i="4" s="1"/>
  <c r="H76" i="4"/>
  <c r="G76" i="4" a="1"/>
  <c r="G76" i="4" s="1"/>
  <c r="H75" i="4"/>
  <c r="G75" i="4" a="1"/>
  <c r="G75" i="4" s="1"/>
  <c r="H74" i="4"/>
  <c r="G74" i="4" a="1"/>
  <c r="G74" i="4" s="1"/>
  <c r="H73" i="4"/>
  <c r="G73" i="4" a="1"/>
  <c r="G73" i="4" s="1"/>
  <c r="H72" i="4"/>
  <c r="G72" i="4" a="1"/>
  <c r="G72" i="4" s="1"/>
  <c r="H71" i="4"/>
  <c r="G71" i="4" a="1"/>
  <c r="G71" i="4" s="1"/>
  <c r="H70" i="4"/>
  <c r="G70" i="4" a="1"/>
  <c r="G70" i="4" s="1"/>
  <c r="H69" i="4"/>
  <c r="G69" i="4" a="1"/>
  <c r="G69" i="4" s="1"/>
  <c r="H68" i="4"/>
  <c r="G68" i="4" a="1"/>
  <c r="G68" i="4" s="1"/>
  <c r="H67" i="4"/>
  <c r="G67" i="4" a="1"/>
  <c r="G67" i="4" s="1"/>
  <c r="H66" i="4"/>
  <c r="G66" i="4" a="1"/>
  <c r="G66" i="4" s="1"/>
  <c r="H65" i="4"/>
  <c r="G65" i="4" a="1"/>
  <c r="G65" i="4" s="1"/>
  <c r="H64" i="4"/>
  <c r="G64" i="4" a="1"/>
  <c r="G64" i="4" s="1"/>
  <c r="H63" i="4"/>
  <c r="G63" i="4" a="1"/>
  <c r="G63" i="4" s="1"/>
  <c r="H62" i="4"/>
  <c r="G62" i="4" a="1"/>
  <c r="G62" i="4" s="1"/>
  <c r="H61" i="4"/>
  <c r="G61" i="4" a="1"/>
  <c r="G61" i="4" s="1"/>
  <c r="H60" i="4"/>
  <c r="G60" i="4" a="1"/>
  <c r="G60" i="4" s="1"/>
  <c r="H59" i="4"/>
  <c r="G59" i="4" a="1"/>
  <c r="G59" i="4" s="1"/>
  <c r="H58" i="4"/>
  <c r="G58" i="4" a="1"/>
  <c r="G58" i="4" s="1"/>
  <c r="H57" i="4"/>
  <c r="G57" i="4" a="1"/>
  <c r="G57" i="4" s="1"/>
  <c r="H56" i="4"/>
  <c r="G56" i="4" a="1"/>
  <c r="G56" i="4" s="1"/>
  <c r="H55" i="4"/>
  <c r="G55" i="4" a="1"/>
  <c r="G55" i="4" s="1"/>
  <c r="H54" i="4"/>
  <c r="G54" i="4" a="1"/>
  <c r="G54" i="4" s="1"/>
  <c r="H53" i="4"/>
  <c r="G53" i="4" a="1"/>
  <c r="G53" i="4" s="1"/>
  <c r="H52" i="4"/>
  <c r="G52" i="4" a="1"/>
  <c r="G52" i="4" s="1"/>
  <c r="H51" i="4"/>
  <c r="G51" i="4" a="1"/>
  <c r="G51" i="4" s="1"/>
  <c r="H50" i="4"/>
  <c r="G50" i="4" a="1"/>
  <c r="G50" i="4" s="1"/>
  <c r="H49" i="4"/>
  <c r="G49" i="4" a="1"/>
  <c r="G49" i="4" s="1"/>
  <c r="H48" i="4"/>
  <c r="G48" i="4" a="1"/>
  <c r="G48" i="4" s="1"/>
  <c r="H47" i="4"/>
  <c r="G47" i="4" a="1"/>
  <c r="G47" i="4" s="1"/>
  <c r="H46" i="4"/>
  <c r="G46" i="4" a="1"/>
  <c r="G46" i="4" s="1"/>
  <c r="H45" i="4"/>
  <c r="G45" i="4" a="1"/>
  <c r="G45" i="4" s="1"/>
  <c r="H44" i="4"/>
  <c r="G44" i="4" a="1"/>
  <c r="G44" i="4" s="1"/>
  <c r="H43" i="4"/>
  <c r="G43" i="4" a="1"/>
  <c r="G43" i="4" s="1"/>
  <c r="H42" i="4"/>
  <c r="G42" i="4" a="1"/>
  <c r="G42" i="4" s="1"/>
  <c r="H41" i="4"/>
  <c r="G41" i="4" a="1"/>
  <c r="G41" i="4" s="1"/>
  <c r="H40" i="4"/>
  <c r="G40" i="4" a="1"/>
  <c r="G40" i="4" s="1"/>
  <c r="H39" i="4"/>
  <c r="G39" i="4" a="1"/>
  <c r="G39" i="4" s="1"/>
  <c r="H38" i="4"/>
  <c r="G38" i="4" a="1"/>
  <c r="G38" i="4" s="1"/>
  <c r="H37" i="4"/>
  <c r="G37" i="4" a="1"/>
  <c r="G37" i="4" s="1"/>
  <c r="H36" i="4"/>
  <c r="G36" i="4" a="1"/>
  <c r="G36" i="4" s="1"/>
  <c r="H35" i="4"/>
  <c r="G35" i="4" a="1"/>
  <c r="G35" i="4" s="1"/>
  <c r="H34" i="4"/>
  <c r="G34" i="4" a="1"/>
  <c r="G34" i="4" s="1"/>
  <c r="H33" i="4"/>
  <c r="G33" i="4" a="1"/>
  <c r="G33" i="4" s="1"/>
  <c r="H32" i="4"/>
  <c r="G32" i="4" a="1"/>
  <c r="G32" i="4" s="1"/>
  <c r="H31" i="4"/>
  <c r="G31" i="4" a="1"/>
  <c r="G31" i="4" s="1"/>
  <c r="H30" i="4"/>
  <c r="G30" i="4" a="1"/>
  <c r="G30" i="4" s="1"/>
  <c r="H29" i="4"/>
  <c r="G29" i="4" a="1"/>
  <c r="G29" i="4" s="1"/>
  <c r="H28" i="4"/>
  <c r="G28" i="4" a="1"/>
  <c r="G28" i="4" s="1"/>
  <c r="H27" i="4"/>
  <c r="G27" i="4" a="1"/>
  <c r="G27" i="4" s="1"/>
  <c r="H26" i="4"/>
  <c r="G26" i="4" a="1"/>
  <c r="G26" i="4" s="1"/>
  <c r="H25" i="4"/>
  <c r="G25" i="4" a="1"/>
  <c r="G25" i="4" s="1"/>
  <c r="H24" i="4"/>
  <c r="G24" i="4" a="1"/>
  <c r="G24" i="4" s="1"/>
  <c r="H23" i="4"/>
  <c r="G23" i="4" a="1"/>
  <c r="G23" i="4" s="1"/>
  <c r="H22" i="4"/>
  <c r="G22" i="4" a="1"/>
  <c r="G22" i="4" s="1"/>
  <c r="H21" i="4"/>
  <c r="G21" i="4" a="1"/>
  <c r="G21" i="4" s="1"/>
  <c r="H20" i="4"/>
  <c r="G20" i="4" a="1"/>
  <c r="G20" i="4" s="1"/>
  <c r="H19" i="4"/>
  <c r="G19" i="4" a="1"/>
  <c r="G19" i="4" s="1"/>
  <c r="H18" i="4"/>
  <c r="G18" i="4" a="1"/>
  <c r="G18" i="4" s="1"/>
  <c r="H17" i="4"/>
  <c r="G17" i="4" a="1"/>
  <c r="G17" i="4" s="1"/>
  <c r="H16" i="4"/>
  <c r="G16" i="4" a="1"/>
  <c r="G16" i="4" s="1"/>
  <c r="H15" i="4"/>
  <c r="G15" i="4" a="1"/>
  <c r="G15" i="4" s="1"/>
  <c r="H14" i="4"/>
  <c r="G14" i="4" a="1"/>
  <c r="G14" i="4" s="1"/>
  <c r="H13" i="4"/>
  <c r="G13" i="4" a="1"/>
  <c r="G13" i="4" s="1"/>
  <c r="H12" i="4"/>
  <c r="G12" i="4" a="1"/>
  <c r="G12" i="4" s="1"/>
  <c r="H11" i="4"/>
  <c r="G11" i="4" a="1"/>
  <c r="G11" i="4" s="1"/>
  <c r="H10" i="4"/>
  <c r="G10" i="4" a="1"/>
  <c r="G10" i="4" s="1"/>
  <c r="H9" i="4"/>
  <c r="G9" i="4" a="1"/>
  <c r="G9" i="4" s="1"/>
  <c r="H8" i="4"/>
  <c r="G8" i="4" a="1"/>
  <c r="G8" i="4" s="1"/>
  <c r="H7" i="4"/>
  <c r="G7" i="4" a="1"/>
  <c r="G7" i="4" s="1"/>
  <c r="H6" i="4"/>
  <c r="G6" i="4" a="1"/>
  <c r="G6" i="4" s="1"/>
  <c r="H5" i="4"/>
  <c r="G5" i="4" a="1"/>
  <c r="G5" i="4" s="1"/>
  <c r="H4" i="4"/>
  <c r="G4" i="4" a="1"/>
  <c r="G4" i="4" s="1"/>
  <c r="H3" i="4"/>
  <c r="G3" i="4" a="1"/>
  <c r="G3" i="4" s="1"/>
  <c r="H2" i="4"/>
  <c r="G2" i="4" a="1"/>
  <c r="G2" i="4" s="1"/>
  <c r="H366" i="3"/>
  <c r="G366" i="3" a="1"/>
  <c r="G366" i="3" s="1"/>
  <c r="H365" i="3"/>
  <c r="G365" i="3" a="1"/>
  <c r="G365" i="3" s="1"/>
  <c r="H364" i="3"/>
  <c r="G364" i="3" a="1"/>
  <c r="G364" i="3" s="1"/>
  <c r="H363" i="3"/>
  <c r="G363" i="3" a="1"/>
  <c r="G363" i="3" s="1"/>
  <c r="H362" i="3"/>
  <c r="G362" i="3" a="1"/>
  <c r="G362" i="3" s="1"/>
  <c r="H361" i="3"/>
  <c r="G361" i="3" a="1"/>
  <c r="G361" i="3" s="1"/>
  <c r="H360" i="3"/>
  <c r="G360" i="3" a="1"/>
  <c r="G360" i="3" s="1"/>
  <c r="H359" i="3"/>
  <c r="G359" i="3" a="1"/>
  <c r="G359" i="3" s="1"/>
  <c r="H358" i="3"/>
  <c r="G358" i="3" a="1"/>
  <c r="G358" i="3" s="1"/>
  <c r="H357" i="3"/>
  <c r="G357" i="3" a="1"/>
  <c r="G357" i="3" s="1"/>
  <c r="H356" i="3"/>
  <c r="G356" i="3" a="1"/>
  <c r="G356" i="3" s="1"/>
  <c r="H355" i="3"/>
  <c r="G355" i="3" a="1"/>
  <c r="G355" i="3" s="1"/>
  <c r="H354" i="3"/>
  <c r="G354" i="3" a="1"/>
  <c r="G354" i="3" s="1"/>
  <c r="H353" i="3"/>
  <c r="G353" i="3" a="1"/>
  <c r="G353" i="3" s="1"/>
  <c r="H352" i="3"/>
  <c r="G352" i="3" a="1"/>
  <c r="G352" i="3" s="1"/>
  <c r="H351" i="3"/>
  <c r="G351" i="3" a="1"/>
  <c r="G351" i="3" s="1"/>
  <c r="H350" i="3"/>
  <c r="G350" i="3" a="1"/>
  <c r="G350" i="3" s="1"/>
  <c r="H349" i="3"/>
  <c r="G349" i="3" a="1"/>
  <c r="G349" i="3" s="1"/>
  <c r="H348" i="3"/>
  <c r="G348" i="3" a="1"/>
  <c r="G348" i="3" s="1"/>
  <c r="H347" i="3"/>
  <c r="G347" i="3" a="1"/>
  <c r="G347" i="3" s="1"/>
  <c r="H346" i="3"/>
  <c r="G346" i="3" a="1"/>
  <c r="G346" i="3" s="1"/>
  <c r="H345" i="3"/>
  <c r="G345" i="3" a="1"/>
  <c r="G345" i="3" s="1"/>
  <c r="H344" i="3"/>
  <c r="G344" i="3" a="1"/>
  <c r="G344" i="3" s="1"/>
  <c r="H343" i="3"/>
  <c r="G343" i="3" a="1"/>
  <c r="G343" i="3" s="1"/>
  <c r="H342" i="3"/>
  <c r="G342" i="3" a="1"/>
  <c r="G342" i="3" s="1"/>
  <c r="H341" i="3"/>
  <c r="G341" i="3" a="1"/>
  <c r="G341" i="3" s="1"/>
  <c r="H340" i="3"/>
  <c r="G340" i="3" a="1"/>
  <c r="G340" i="3" s="1"/>
  <c r="H339" i="3"/>
  <c r="G339" i="3" a="1"/>
  <c r="G339" i="3" s="1"/>
  <c r="H338" i="3"/>
  <c r="G338" i="3" a="1"/>
  <c r="G338" i="3" s="1"/>
  <c r="H337" i="3"/>
  <c r="G337" i="3" a="1"/>
  <c r="G337" i="3" s="1"/>
  <c r="H336" i="3"/>
  <c r="G336" i="3" a="1"/>
  <c r="G336" i="3" s="1"/>
  <c r="H335" i="3"/>
  <c r="G335" i="3" a="1"/>
  <c r="G335" i="3" s="1"/>
  <c r="H334" i="3"/>
  <c r="G334" i="3" a="1"/>
  <c r="G334" i="3" s="1"/>
  <c r="H333" i="3"/>
  <c r="G333" i="3" a="1"/>
  <c r="G333" i="3" s="1"/>
  <c r="H332" i="3"/>
  <c r="G332" i="3" a="1"/>
  <c r="G332" i="3" s="1"/>
  <c r="H331" i="3"/>
  <c r="G331" i="3" a="1"/>
  <c r="G331" i="3" s="1"/>
  <c r="H330" i="3"/>
  <c r="G330" i="3" a="1"/>
  <c r="G330" i="3" s="1"/>
  <c r="H329" i="3"/>
  <c r="G329" i="3" a="1"/>
  <c r="G329" i="3" s="1"/>
  <c r="H328" i="3"/>
  <c r="G328" i="3" a="1"/>
  <c r="G328" i="3" s="1"/>
  <c r="H327" i="3"/>
  <c r="G327" i="3" a="1"/>
  <c r="G327" i="3" s="1"/>
  <c r="H326" i="3"/>
  <c r="G326" i="3" a="1"/>
  <c r="G326" i="3" s="1"/>
  <c r="H325" i="3"/>
  <c r="G325" i="3" a="1"/>
  <c r="G325" i="3" s="1"/>
  <c r="H324" i="3"/>
  <c r="G324" i="3" a="1"/>
  <c r="G324" i="3" s="1"/>
  <c r="H323" i="3"/>
  <c r="G323" i="3" a="1"/>
  <c r="G323" i="3" s="1"/>
  <c r="H322" i="3"/>
  <c r="G322" i="3" a="1"/>
  <c r="G322" i="3" s="1"/>
  <c r="H321" i="3"/>
  <c r="G321" i="3" a="1"/>
  <c r="G321" i="3" s="1"/>
  <c r="H320" i="3"/>
  <c r="G320" i="3" a="1"/>
  <c r="G320" i="3" s="1"/>
  <c r="H319" i="3"/>
  <c r="G319" i="3" a="1"/>
  <c r="G319" i="3" s="1"/>
  <c r="H318" i="3"/>
  <c r="G318" i="3" a="1"/>
  <c r="G318" i="3" s="1"/>
  <c r="H317" i="3"/>
  <c r="G317" i="3" a="1"/>
  <c r="G317" i="3" s="1"/>
  <c r="H316" i="3"/>
  <c r="G316" i="3" a="1"/>
  <c r="G316" i="3" s="1"/>
  <c r="H315" i="3"/>
  <c r="G315" i="3" a="1"/>
  <c r="G315" i="3" s="1"/>
  <c r="H314" i="3"/>
  <c r="G314" i="3" a="1"/>
  <c r="G314" i="3" s="1"/>
  <c r="H313" i="3"/>
  <c r="G313" i="3" a="1"/>
  <c r="G313" i="3" s="1"/>
  <c r="H312" i="3"/>
  <c r="G312" i="3" a="1"/>
  <c r="G312" i="3" s="1"/>
  <c r="H311" i="3"/>
  <c r="G311" i="3" a="1"/>
  <c r="G311" i="3" s="1"/>
  <c r="H310" i="3"/>
  <c r="G310" i="3" a="1"/>
  <c r="G310" i="3" s="1"/>
  <c r="H309" i="3"/>
  <c r="G309" i="3" a="1"/>
  <c r="G309" i="3" s="1"/>
  <c r="H308" i="3"/>
  <c r="G308" i="3" a="1"/>
  <c r="G308" i="3" s="1"/>
  <c r="H307" i="3"/>
  <c r="G307" i="3" a="1"/>
  <c r="G307" i="3" s="1"/>
  <c r="H306" i="3"/>
  <c r="G306" i="3" a="1"/>
  <c r="G306" i="3" s="1"/>
  <c r="H305" i="3"/>
  <c r="G305" i="3" a="1"/>
  <c r="G305" i="3" s="1"/>
  <c r="H304" i="3"/>
  <c r="G304" i="3" a="1"/>
  <c r="G304" i="3" s="1"/>
  <c r="H303" i="3"/>
  <c r="G303" i="3" a="1"/>
  <c r="G303" i="3" s="1"/>
  <c r="H302" i="3"/>
  <c r="G302" i="3" a="1"/>
  <c r="G302" i="3" s="1"/>
  <c r="H301" i="3"/>
  <c r="G301" i="3" a="1"/>
  <c r="G301" i="3" s="1"/>
  <c r="H300" i="3"/>
  <c r="G300" i="3" a="1"/>
  <c r="G300" i="3" s="1"/>
  <c r="H299" i="3"/>
  <c r="G299" i="3" a="1"/>
  <c r="G299" i="3" s="1"/>
  <c r="H298" i="3"/>
  <c r="G298" i="3" a="1"/>
  <c r="G298" i="3" s="1"/>
  <c r="H297" i="3"/>
  <c r="G297" i="3" a="1"/>
  <c r="G297" i="3" s="1"/>
  <c r="H296" i="3"/>
  <c r="G296" i="3" a="1"/>
  <c r="G296" i="3" s="1"/>
  <c r="H295" i="3"/>
  <c r="G295" i="3" a="1"/>
  <c r="G295" i="3" s="1"/>
  <c r="H294" i="3"/>
  <c r="G294" i="3" a="1"/>
  <c r="G294" i="3" s="1"/>
  <c r="H293" i="3"/>
  <c r="G293" i="3" a="1"/>
  <c r="G293" i="3" s="1"/>
  <c r="H292" i="3"/>
  <c r="G292" i="3" a="1"/>
  <c r="G292" i="3" s="1"/>
  <c r="H291" i="3"/>
  <c r="G291" i="3" a="1"/>
  <c r="G291" i="3" s="1"/>
  <c r="H290" i="3"/>
  <c r="G290" i="3" a="1"/>
  <c r="G290" i="3" s="1"/>
  <c r="H289" i="3"/>
  <c r="G289" i="3" a="1"/>
  <c r="G289" i="3" s="1"/>
  <c r="H288" i="3"/>
  <c r="G288" i="3" a="1"/>
  <c r="G288" i="3" s="1"/>
  <c r="H287" i="3"/>
  <c r="G287" i="3" a="1"/>
  <c r="G287" i="3" s="1"/>
  <c r="H286" i="3"/>
  <c r="G286" i="3" a="1"/>
  <c r="G286" i="3" s="1"/>
  <c r="H285" i="3"/>
  <c r="G285" i="3" a="1"/>
  <c r="G285" i="3" s="1"/>
  <c r="H284" i="3"/>
  <c r="G284" i="3" a="1"/>
  <c r="G284" i="3" s="1"/>
  <c r="H283" i="3"/>
  <c r="G283" i="3" a="1"/>
  <c r="G283" i="3" s="1"/>
  <c r="H282" i="3"/>
  <c r="G282" i="3" a="1"/>
  <c r="G282" i="3" s="1"/>
  <c r="H281" i="3"/>
  <c r="G281" i="3" a="1"/>
  <c r="G281" i="3" s="1"/>
  <c r="H280" i="3"/>
  <c r="G280" i="3" a="1"/>
  <c r="G280" i="3" s="1"/>
  <c r="H279" i="3"/>
  <c r="G279" i="3" a="1"/>
  <c r="G279" i="3" s="1"/>
  <c r="H278" i="3"/>
  <c r="G278" i="3" a="1"/>
  <c r="G278" i="3" s="1"/>
  <c r="H277" i="3"/>
  <c r="G277" i="3" a="1"/>
  <c r="G277" i="3" s="1"/>
  <c r="H276" i="3"/>
  <c r="G276" i="3" a="1"/>
  <c r="G276" i="3" s="1"/>
  <c r="H275" i="3"/>
  <c r="G275" i="3" a="1"/>
  <c r="G275" i="3" s="1"/>
  <c r="H274" i="3"/>
  <c r="G274" i="3" a="1"/>
  <c r="G274" i="3" s="1"/>
  <c r="H273" i="3"/>
  <c r="G273" i="3" a="1"/>
  <c r="G273" i="3" s="1"/>
  <c r="H272" i="3"/>
  <c r="G272" i="3" a="1"/>
  <c r="G272" i="3" s="1"/>
  <c r="H271" i="3"/>
  <c r="G271" i="3" a="1"/>
  <c r="G271" i="3" s="1"/>
  <c r="H270" i="3"/>
  <c r="G270" i="3" a="1"/>
  <c r="G270" i="3" s="1"/>
  <c r="H269" i="3"/>
  <c r="G269" i="3" a="1"/>
  <c r="G269" i="3" s="1"/>
  <c r="H268" i="3"/>
  <c r="G268" i="3" a="1"/>
  <c r="G268" i="3" s="1"/>
  <c r="H267" i="3"/>
  <c r="G267" i="3" a="1"/>
  <c r="G267" i="3" s="1"/>
  <c r="H266" i="3"/>
  <c r="G266" i="3" a="1"/>
  <c r="G266" i="3" s="1"/>
  <c r="H265" i="3"/>
  <c r="G265" i="3" a="1"/>
  <c r="G265" i="3" s="1"/>
  <c r="H264" i="3"/>
  <c r="G264" i="3" a="1"/>
  <c r="G264" i="3" s="1"/>
  <c r="H263" i="3"/>
  <c r="G263" i="3" a="1"/>
  <c r="G263" i="3" s="1"/>
  <c r="H262" i="3"/>
  <c r="G262" i="3" a="1"/>
  <c r="G262" i="3" s="1"/>
  <c r="H261" i="3"/>
  <c r="G261" i="3" a="1"/>
  <c r="G261" i="3" s="1"/>
  <c r="H260" i="3"/>
  <c r="G260" i="3" a="1"/>
  <c r="G260" i="3" s="1"/>
  <c r="H259" i="3"/>
  <c r="G259" i="3" a="1"/>
  <c r="G259" i="3" s="1"/>
  <c r="H258" i="3"/>
  <c r="G258" i="3" a="1"/>
  <c r="G258" i="3" s="1"/>
  <c r="H257" i="3"/>
  <c r="G257" i="3" a="1"/>
  <c r="G257" i="3" s="1"/>
  <c r="H256" i="3"/>
  <c r="G256" i="3" a="1"/>
  <c r="G256" i="3" s="1"/>
  <c r="H255" i="3"/>
  <c r="G255" i="3" a="1"/>
  <c r="G255" i="3" s="1"/>
  <c r="H254" i="3"/>
  <c r="G254" i="3" a="1"/>
  <c r="G254" i="3" s="1"/>
  <c r="H253" i="3"/>
  <c r="G253" i="3" a="1"/>
  <c r="G253" i="3" s="1"/>
  <c r="H252" i="3"/>
  <c r="G252" i="3" a="1"/>
  <c r="G252" i="3" s="1"/>
  <c r="H251" i="3"/>
  <c r="G251" i="3" a="1"/>
  <c r="G251" i="3" s="1"/>
  <c r="H250" i="3"/>
  <c r="G250" i="3" a="1"/>
  <c r="G250" i="3" s="1"/>
  <c r="H249" i="3"/>
  <c r="G249" i="3" a="1"/>
  <c r="G249" i="3" s="1"/>
  <c r="H248" i="3"/>
  <c r="G248" i="3" a="1"/>
  <c r="G248" i="3" s="1"/>
  <c r="H247" i="3"/>
  <c r="G247" i="3" a="1"/>
  <c r="G247" i="3" s="1"/>
  <c r="H246" i="3"/>
  <c r="G246" i="3" a="1"/>
  <c r="G246" i="3" s="1"/>
  <c r="H245" i="3"/>
  <c r="G245" i="3" a="1"/>
  <c r="G245" i="3" s="1"/>
  <c r="H244" i="3"/>
  <c r="G244" i="3" a="1"/>
  <c r="G244" i="3" s="1"/>
  <c r="H243" i="3"/>
  <c r="G243" i="3" a="1"/>
  <c r="G243" i="3" s="1"/>
  <c r="H242" i="3"/>
  <c r="G242" i="3" a="1"/>
  <c r="G242" i="3" s="1"/>
  <c r="H241" i="3"/>
  <c r="G241" i="3" a="1"/>
  <c r="G241" i="3" s="1"/>
  <c r="H240" i="3"/>
  <c r="G240" i="3" a="1"/>
  <c r="G240" i="3" s="1"/>
  <c r="H239" i="3"/>
  <c r="G239" i="3" a="1"/>
  <c r="G239" i="3" s="1"/>
  <c r="H238" i="3"/>
  <c r="G238" i="3" a="1"/>
  <c r="G238" i="3" s="1"/>
  <c r="H237" i="3"/>
  <c r="G237" i="3" a="1"/>
  <c r="G237" i="3" s="1"/>
  <c r="H236" i="3"/>
  <c r="G236" i="3" a="1"/>
  <c r="G236" i="3" s="1"/>
  <c r="H235" i="3"/>
  <c r="G235" i="3" a="1"/>
  <c r="G235" i="3" s="1"/>
  <c r="H234" i="3"/>
  <c r="G234" i="3" a="1"/>
  <c r="G234" i="3" s="1"/>
  <c r="H233" i="3"/>
  <c r="G233" i="3" a="1"/>
  <c r="G233" i="3" s="1"/>
  <c r="H232" i="3"/>
  <c r="G232" i="3" a="1"/>
  <c r="G232" i="3" s="1"/>
  <c r="H231" i="3"/>
  <c r="G231" i="3" a="1"/>
  <c r="G231" i="3" s="1"/>
  <c r="H230" i="3"/>
  <c r="G230" i="3" a="1"/>
  <c r="G230" i="3" s="1"/>
  <c r="H229" i="3"/>
  <c r="G229" i="3" a="1"/>
  <c r="G229" i="3" s="1"/>
  <c r="H228" i="3"/>
  <c r="G228" i="3" a="1"/>
  <c r="G228" i="3" s="1"/>
  <c r="H227" i="3"/>
  <c r="G227" i="3" a="1"/>
  <c r="G227" i="3" s="1"/>
  <c r="H226" i="3"/>
  <c r="G226" i="3" a="1"/>
  <c r="G226" i="3" s="1"/>
  <c r="H225" i="3"/>
  <c r="G225" i="3" a="1"/>
  <c r="G225" i="3" s="1"/>
  <c r="H224" i="3"/>
  <c r="G224" i="3" a="1"/>
  <c r="G224" i="3" s="1"/>
  <c r="H223" i="3"/>
  <c r="G223" i="3" a="1"/>
  <c r="G223" i="3" s="1"/>
  <c r="H222" i="3"/>
  <c r="G222" i="3" a="1"/>
  <c r="G222" i="3" s="1"/>
  <c r="H221" i="3"/>
  <c r="G221" i="3" a="1"/>
  <c r="G221" i="3" s="1"/>
  <c r="H220" i="3"/>
  <c r="G220" i="3" a="1"/>
  <c r="G220" i="3" s="1"/>
  <c r="H219" i="3"/>
  <c r="G219" i="3" a="1"/>
  <c r="G219" i="3" s="1"/>
  <c r="H218" i="3"/>
  <c r="G218" i="3" a="1"/>
  <c r="G218" i="3" s="1"/>
  <c r="H217" i="3"/>
  <c r="G217" i="3" a="1"/>
  <c r="G217" i="3" s="1"/>
  <c r="H216" i="3"/>
  <c r="G216" i="3" a="1"/>
  <c r="G216" i="3" s="1"/>
  <c r="H215" i="3"/>
  <c r="G215" i="3" a="1"/>
  <c r="G215" i="3" s="1"/>
  <c r="H214" i="3"/>
  <c r="G214" i="3" a="1"/>
  <c r="G214" i="3" s="1"/>
  <c r="H213" i="3"/>
  <c r="G213" i="3" a="1"/>
  <c r="G213" i="3" s="1"/>
  <c r="H212" i="3"/>
  <c r="G212" i="3" a="1"/>
  <c r="G212" i="3" s="1"/>
  <c r="H211" i="3"/>
  <c r="G211" i="3" a="1"/>
  <c r="G211" i="3" s="1"/>
  <c r="H210" i="3"/>
  <c r="G210" i="3" a="1"/>
  <c r="G210" i="3" s="1"/>
  <c r="H209" i="3"/>
  <c r="G209" i="3" a="1"/>
  <c r="G209" i="3" s="1"/>
  <c r="H208" i="3"/>
  <c r="G208" i="3" a="1"/>
  <c r="G208" i="3" s="1"/>
  <c r="H207" i="3"/>
  <c r="G207" i="3" a="1"/>
  <c r="G207" i="3" s="1"/>
  <c r="H206" i="3"/>
  <c r="G206" i="3" a="1"/>
  <c r="G206" i="3" s="1"/>
  <c r="H205" i="3"/>
  <c r="G205" i="3" a="1"/>
  <c r="G205" i="3" s="1"/>
  <c r="H204" i="3"/>
  <c r="G204" i="3" a="1"/>
  <c r="G204" i="3" s="1"/>
  <c r="H203" i="3"/>
  <c r="G203" i="3" a="1"/>
  <c r="G203" i="3" s="1"/>
  <c r="H202" i="3"/>
  <c r="G202" i="3" a="1"/>
  <c r="G202" i="3" s="1"/>
  <c r="H201" i="3"/>
  <c r="G201" i="3" a="1"/>
  <c r="G201" i="3" s="1"/>
  <c r="H200" i="3"/>
  <c r="G200" i="3" a="1"/>
  <c r="G200" i="3" s="1"/>
  <c r="H199" i="3"/>
  <c r="G199" i="3" a="1"/>
  <c r="G199" i="3" s="1"/>
  <c r="H198" i="3"/>
  <c r="G198" i="3" a="1"/>
  <c r="G198" i="3" s="1"/>
  <c r="H197" i="3"/>
  <c r="G197" i="3" a="1"/>
  <c r="G197" i="3" s="1"/>
  <c r="H196" i="3"/>
  <c r="G196" i="3" a="1"/>
  <c r="G196" i="3" s="1"/>
  <c r="H195" i="3"/>
  <c r="G195" i="3" a="1"/>
  <c r="G195" i="3" s="1"/>
  <c r="H194" i="3"/>
  <c r="G194" i="3" a="1"/>
  <c r="G194" i="3" s="1"/>
  <c r="H193" i="3"/>
  <c r="G193" i="3" a="1"/>
  <c r="G193" i="3" s="1"/>
  <c r="H192" i="3"/>
  <c r="G192" i="3" a="1"/>
  <c r="G192" i="3" s="1"/>
  <c r="H191" i="3"/>
  <c r="G191" i="3" a="1"/>
  <c r="G191" i="3" s="1"/>
  <c r="H190" i="3"/>
  <c r="G190" i="3" a="1"/>
  <c r="G190" i="3" s="1"/>
  <c r="H189" i="3"/>
  <c r="G189" i="3" a="1"/>
  <c r="G189" i="3" s="1"/>
  <c r="H188" i="3"/>
  <c r="G188" i="3" a="1"/>
  <c r="G188" i="3" s="1"/>
  <c r="H187" i="3"/>
  <c r="G187" i="3" a="1"/>
  <c r="G187" i="3" s="1"/>
  <c r="H186" i="3"/>
  <c r="G186" i="3" a="1"/>
  <c r="G186" i="3" s="1"/>
  <c r="H185" i="3"/>
  <c r="G185" i="3" a="1"/>
  <c r="G185" i="3" s="1"/>
  <c r="H184" i="3"/>
  <c r="G184" i="3" a="1"/>
  <c r="G184" i="3" s="1"/>
  <c r="H183" i="3"/>
  <c r="G183" i="3" a="1"/>
  <c r="G183" i="3" s="1"/>
  <c r="H182" i="3"/>
  <c r="G182" i="3" a="1"/>
  <c r="G182" i="3" s="1"/>
  <c r="H181" i="3"/>
  <c r="G181" i="3" a="1"/>
  <c r="G181" i="3" s="1"/>
  <c r="H180" i="3"/>
  <c r="G180" i="3" a="1"/>
  <c r="G180" i="3" s="1"/>
  <c r="H179" i="3"/>
  <c r="G179" i="3" a="1"/>
  <c r="G179" i="3" s="1"/>
  <c r="H178" i="3"/>
  <c r="G178" i="3" a="1"/>
  <c r="G178" i="3" s="1"/>
  <c r="H177" i="3"/>
  <c r="G177" i="3" a="1"/>
  <c r="G177" i="3" s="1"/>
  <c r="H176" i="3"/>
  <c r="G176" i="3" a="1"/>
  <c r="G176" i="3" s="1"/>
  <c r="H175" i="3"/>
  <c r="G175" i="3" a="1"/>
  <c r="G175" i="3" s="1"/>
  <c r="H174" i="3"/>
  <c r="G174" i="3" a="1"/>
  <c r="G174" i="3" s="1"/>
  <c r="H173" i="3"/>
  <c r="G173" i="3" a="1"/>
  <c r="G173" i="3" s="1"/>
  <c r="H172" i="3"/>
  <c r="G172" i="3" a="1"/>
  <c r="G172" i="3" s="1"/>
  <c r="H171" i="3"/>
  <c r="G171" i="3" a="1"/>
  <c r="G171" i="3" s="1"/>
  <c r="H170" i="3"/>
  <c r="G170" i="3" a="1"/>
  <c r="G170" i="3" s="1"/>
  <c r="H169" i="3"/>
  <c r="G169" i="3" a="1"/>
  <c r="G169" i="3" s="1"/>
  <c r="H168" i="3"/>
  <c r="G168" i="3" a="1"/>
  <c r="G168" i="3" s="1"/>
  <c r="H167" i="3"/>
  <c r="G167" i="3" a="1"/>
  <c r="G167" i="3" s="1"/>
  <c r="H166" i="3"/>
  <c r="G166" i="3" a="1"/>
  <c r="G166" i="3" s="1"/>
  <c r="H165" i="3"/>
  <c r="G165" i="3" a="1"/>
  <c r="G165" i="3" s="1"/>
  <c r="H164" i="3"/>
  <c r="G164" i="3" a="1"/>
  <c r="G164" i="3" s="1"/>
  <c r="H163" i="3"/>
  <c r="G163" i="3" a="1"/>
  <c r="G163" i="3" s="1"/>
  <c r="H162" i="3"/>
  <c r="G162" i="3" a="1"/>
  <c r="G162" i="3" s="1"/>
  <c r="H161" i="3"/>
  <c r="G161" i="3" a="1"/>
  <c r="G161" i="3" s="1"/>
  <c r="H160" i="3"/>
  <c r="G160" i="3" a="1"/>
  <c r="G160" i="3" s="1"/>
  <c r="H159" i="3"/>
  <c r="G159" i="3" a="1"/>
  <c r="G159" i="3" s="1"/>
  <c r="H158" i="3"/>
  <c r="G158" i="3" a="1"/>
  <c r="G158" i="3" s="1"/>
  <c r="H157" i="3"/>
  <c r="G157" i="3" a="1"/>
  <c r="G157" i="3" s="1"/>
  <c r="H156" i="3"/>
  <c r="G156" i="3" a="1"/>
  <c r="G156" i="3" s="1"/>
  <c r="H155" i="3"/>
  <c r="G155" i="3" a="1"/>
  <c r="G155" i="3" s="1"/>
  <c r="H154" i="3"/>
  <c r="G154" i="3" a="1"/>
  <c r="G154" i="3" s="1"/>
  <c r="H153" i="3"/>
  <c r="G153" i="3" a="1"/>
  <c r="G153" i="3" s="1"/>
  <c r="H152" i="3"/>
  <c r="G152" i="3" a="1"/>
  <c r="G152" i="3" s="1"/>
  <c r="H151" i="3"/>
  <c r="G151" i="3" a="1"/>
  <c r="G151" i="3" s="1"/>
  <c r="H150" i="3"/>
  <c r="G150" i="3" a="1"/>
  <c r="G150" i="3" s="1"/>
  <c r="H149" i="3"/>
  <c r="G149" i="3" a="1"/>
  <c r="G149" i="3" s="1"/>
  <c r="H148" i="3"/>
  <c r="G148" i="3" a="1"/>
  <c r="G148" i="3" s="1"/>
  <c r="H147" i="3"/>
  <c r="G147" i="3" a="1"/>
  <c r="G147" i="3" s="1"/>
  <c r="H146" i="3"/>
  <c r="G146" i="3" a="1"/>
  <c r="G146" i="3" s="1"/>
  <c r="H145" i="3"/>
  <c r="G145" i="3" a="1"/>
  <c r="G145" i="3" s="1"/>
  <c r="H144" i="3"/>
  <c r="G144" i="3" a="1"/>
  <c r="G144" i="3" s="1"/>
  <c r="H143" i="3"/>
  <c r="G143" i="3" a="1"/>
  <c r="G143" i="3" s="1"/>
  <c r="H142" i="3"/>
  <c r="G142" i="3" a="1"/>
  <c r="G142" i="3" s="1"/>
  <c r="H141" i="3"/>
  <c r="G141" i="3" a="1"/>
  <c r="G141" i="3" s="1"/>
  <c r="H140" i="3"/>
  <c r="G140" i="3" a="1"/>
  <c r="G140" i="3" s="1"/>
  <c r="H139" i="3"/>
  <c r="G139" i="3" a="1"/>
  <c r="G139" i="3" s="1"/>
  <c r="H138" i="3"/>
  <c r="G138" i="3" a="1"/>
  <c r="G138" i="3" s="1"/>
  <c r="H137" i="3"/>
  <c r="G137" i="3" a="1"/>
  <c r="G137" i="3" s="1"/>
  <c r="H136" i="3"/>
  <c r="G136" i="3" a="1"/>
  <c r="G136" i="3" s="1"/>
  <c r="H135" i="3"/>
  <c r="G135" i="3" a="1"/>
  <c r="G135" i="3" s="1"/>
  <c r="H134" i="3"/>
  <c r="G134" i="3" a="1"/>
  <c r="G134" i="3" s="1"/>
  <c r="H133" i="3"/>
  <c r="G133" i="3" a="1"/>
  <c r="G133" i="3" s="1"/>
  <c r="H132" i="3"/>
  <c r="G132" i="3" a="1"/>
  <c r="G132" i="3" s="1"/>
  <c r="H131" i="3"/>
  <c r="G131" i="3" a="1"/>
  <c r="G131" i="3" s="1"/>
  <c r="H130" i="3"/>
  <c r="G130" i="3" a="1"/>
  <c r="G130" i="3" s="1"/>
  <c r="H129" i="3"/>
  <c r="G129" i="3" a="1"/>
  <c r="G129" i="3" s="1"/>
  <c r="H128" i="3"/>
  <c r="G128" i="3" a="1"/>
  <c r="G128" i="3" s="1"/>
  <c r="H127" i="3"/>
  <c r="G127" i="3" a="1"/>
  <c r="G127" i="3" s="1"/>
  <c r="H126" i="3"/>
  <c r="G126" i="3" a="1"/>
  <c r="G126" i="3" s="1"/>
  <c r="H125" i="3"/>
  <c r="G125" i="3" a="1"/>
  <c r="G125" i="3" s="1"/>
  <c r="H124" i="3"/>
  <c r="G124" i="3" a="1"/>
  <c r="G124" i="3" s="1"/>
  <c r="H123" i="3"/>
  <c r="G123" i="3" a="1"/>
  <c r="G123" i="3" s="1"/>
  <c r="H122" i="3"/>
  <c r="G122" i="3" a="1"/>
  <c r="G122" i="3" s="1"/>
  <c r="H121" i="3"/>
  <c r="G121" i="3" a="1"/>
  <c r="G121" i="3" s="1"/>
  <c r="H120" i="3"/>
  <c r="G120" i="3" a="1"/>
  <c r="G120" i="3" s="1"/>
  <c r="H119" i="3"/>
  <c r="G119" i="3" a="1"/>
  <c r="G119" i="3" s="1"/>
  <c r="H118" i="3"/>
  <c r="G118" i="3" a="1"/>
  <c r="G118" i="3" s="1"/>
  <c r="H117" i="3"/>
  <c r="G117" i="3" a="1"/>
  <c r="G117" i="3" s="1"/>
  <c r="H116" i="3"/>
  <c r="G116" i="3" a="1"/>
  <c r="G116" i="3" s="1"/>
  <c r="H115" i="3"/>
  <c r="G115" i="3" a="1"/>
  <c r="G115" i="3" s="1"/>
  <c r="H114" i="3"/>
  <c r="G114" i="3" a="1"/>
  <c r="G114" i="3" s="1"/>
  <c r="H113" i="3"/>
  <c r="G113" i="3" a="1"/>
  <c r="G113" i="3" s="1"/>
  <c r="H112" i="3"/>
  <c r="G112" i="3" a="1"/>
  <c r="G112" i="3" s="1"/>
  <c r="H111" i="3"/>
  <c r="G111" i="3" a="1"/>
  <c r="G111" i="3" s="1"/>
  <c r="H110" i="3"/>
  <c r="G110" i="3" a="1"/>
  <c r="G110" i="3" s="1"/>
  <c r="H109" i="3"/>
  <c r="G109" i="3" a="1"/>
  <c r="G109" i="3" s="1"/>
  <c r="H108" i="3"/>
  <c r="G108" i="3" a="1"/>
  <c r="G108" i="3" s="1"/>
  <c r="H107" i="3"/>
  <c r="G107" i="3" a="1"/>
  <c r="G107" i="3" s="1"/>
  <c r="H106" i="3"/>
  <c r="G106" i="3" a="1"/>
  <c r="G106" i="3" s="1"/>
  <c r="H105" i="3"/>
  <c r="G105" i="3" a="1"/>
  <c r="G105" i="3" s="1"/>
  <c r="H104" i="3"/>
  <c r="G104" i="3" a="1"/>
  <c r="G104" i="3" s="1"/>
  <c r="H103" i="3"/>
  <c r="G103" i="3" a="1"/>
  <c r="G103" i="3" s="1"/>
  <c r="H102" i="3"/>
  <c r="G102" i="3" a="1"/>
  <c r="G102" i="3" s="1"/>
  <c r="H101" i="3"/>
  <c r="G101" i="3" a="1"/>
  <c r="G101" i="3" s="1"/>
  <c r="H100" i="3"/>
  <c r="G100" i="3" a="1"/>
  <c r="G100" i="3" s="1"/>
  <c r="H99" i="3"/>
  <c r="G99" i="3" a="1"/>
  <c r="G99" i="3" s="1"/>
  <c r="H98" i="3"/>
  <c r="G98" i="3" a="1"/>
  <c r="G98" i="3" s="1"/>
  <c r="H97" i="3"/>
  <c r="G97" i="3" a="1"/>
  <c r="G97" i="3" s="1"/>
  <c r="H96" i="3"/>
  <c r="G96" i="3" a="1"/>
  <c r="G96" i="3" s="1"/>
  <c r="H95" i="3"/>
  <c r="G95" i="3" a="1"/>
  <c r="G95" i="3" s="1"/>
  <c r="H94" i="3"/>
  <c r="G94" i="3" a="1"/>
  <c r="G94" i="3" s="1"/>
  <c r="H93" i="3"/>
  <c r="G93" i="3" a="1"/>
  <c r="G93" i="3" s="1"/>
  <c r="H92" i="3"/>
  <c r="G92" i="3" a="1"/>
  <c r="G92" i="3" s="1"/>
  <c r="H91" i="3"/>
  <c r="G91" i="3" a="1"/>
  <c r="G91" i="3" s="1"/>
  <c r="H90" i="3"/>
  <c r="G90" i="3" a="1"/>
  <c r="G90" i="3" s="1"/>
  <c r="H89" i="3"/>
  <c r="G89" i="3" a="1"/>
  <c r="G89" i="3" s="1"/>
  <c r="H88" i="3"/>
  <c r="G88" i="3" a="1"/>
  <c r="G88" i="3" s="1"/>
  <c r="H87" i="3"/>
  <c r="G87" i="3" a="1"/>
  <c r="G87" i="3" s="1"/>
  <c r="H86" i="3"/>
  <c r="G86" i="3" a="1"/>
  <c r="G86" i="3" s="1"/>
  <c r="H85" i="3"/>
  <c r="G85" i="3" a="1"/>
  <c r="G85" i="3" s="1"/>
  <c r="H84" i="3"/>
  <c r="G84" i="3" a="1"/>
  <c r="G84" i="3" s="1"/>
  <c r="H83" i="3"/>
  <c r="G83" i="3" a="1"/>
  <c r="G83" i="3" s="1"/>
  <c r="H82" i="3"/>
  <c r="G82" i="3" a="1"/>
  <c r="G82" i="3" s="1"/>
  <c r="H81" i="3"/>
  <c r="G81" i="3" a="1"/>
  <c r="G81" i="3" s="1"/>
  <c r="H80" i="3"/>
  <c r="G80" i="3" a="1"/>
  <c r="G80" i="3" s="1"/>
  <c r="H79" i="3"/>
  <c r="G79" i="3" a="1"/>
  <c r="G79" i="3" s="1"/>
  <c r="H78" i="3"/>
  <c r="G78" i="3" a="1"/>
  <c r="G78" i="3" s="1"/>
  <c r="H77" i="3"/>
  <c r="G77" i="3" a="1"/>
  <c r="G77" i="3" s="1"/>
  <c r="H76" i="3"/>
  <c r="G76" i="3" a="1"/>
  <c r="G76" i="3" s="1"/>
  <c r="H75" i="3"/>
  <c r="G75" i="3" a="1"/>
  <c r="G75" i="3" s="1"/>
  <c r="H74" i="3"/>
  <c r="G74" i="3" a="1"/>
  <c r="G74" i="3" s="1"/>
  <c r="H73" i="3"/>
  <c r="G73" i="3" a="1"/>
  <c r="G73" i="3" s="1"/>
  <c r="H72" i="3"/>
  <c r="G72" i="3" a="1"/>
  <c r="G72" i="3" s="1"/>
  <c r="H71" i="3"/>
  <c r="G71" i="3" a="1"/>
  <c r="G71" i="3" s="1"/>
  <c r="H70" i="3"/>
  <c r="G70" i="3" a="1"/>
  <c r="G70" i="3" s="1"/>
  <c r="H69" i="3"/>
  <c r="G69" i="3" a="1"/>
  <c r="G69" i="3" s="1"/>
  <c r="H68" i="3"/>
  <c r="G68" i="3" a="1"/>
  <c r="G68" i="3" s="1"/>
  <c r="H67" i="3"/>
  <c r="G67" i="3" a="1"/>
  <c r="G67" i="3" s="1"/>
  <c r="H66" i="3"/>
  <c r="G66" i="3" a="1"/>
  <c r="G66" i="3" s="1"/>
  <c r="H65" i="3"/>
  <c r="G65" i="3" a="1"/>
  <c r="G65" i="3" s="1"/>
  <c r="H64" i="3"/>
  <c r="G64" i="3" a="1"/>
  <c r="G64" i="3" s="1"/>
  <c r="H63" i="3"/>
  <c r="G63" i="3" a="1"/>
  <c r="G63" i="3" s="1"/>
  <c r="H62" i="3"/>
  <c r="G62" i="3" a="1"/>
  <c r="G62" i="3" s="1"/>
  <c r="H61" i="3"/>
  <c r="G61" i="3" a="1"/>
  <c r="G61" i="3" s="1"/>
  <c r="H60" i="3"/>
  <c r="G60" i="3" a="1"/>
  <c r="G60" i="3" s="1"/>
  <c r="H59" i="3"/>
  <c r="G59" i="3" a="1"/>
  <c r="G59" i="3" s="1"/>
  <c r="H58" i="3"/>
  <c r="G58" i="3" a="1"/>
  <c r="G58" i="3" s="1"/>
  <c r="H57" i="3"/>
  <c r="G57" i="3" a="1"/>
  <c r="G57" i="3" s="1"/>
  <c r="H56" i="3"/>
  <c r="G56" i="3" a="1"/>
  <c r="G56" i="3" s="1"/>
  <c r="H55" i="3"/>
  <c r="G55" i="3" a="1"/>
  <c r="G55" i="3" s="1"/>
  <c r="H54" i="3"/>
  <c r="G54" i="3" a="1"/>
  <c r="G54" i="3" s="1"/>
  <c r="H53" i="3"/>
  <c r="G53" i="3" a="1"/>
  <c r="G53" i="3" s="1"/>
  <c r="H52" i="3"/>
  <c r="G52" i="3" a="1"/>
  <c r="G52" i="3" s="1"/>
  <c r="H51" i="3"/>
  <c r="G51" i="3" a="1"/>
  <c r="G51" i="3" s="1"/>
  <c r="H50" i="3"/>
  <c r="G50" i="3" a="1"/>
  <c r="G50" i="3" s="1"/>
  <c r="H49" i="3"/>
  <c r="G49" i="3" a="1"/>
  <c r="G49" i="3" s="1"/>
  <c r="H48" i="3"/>
  <c r="G48" i="3" a="1"/>
  <c r="G48" i="3" s="1"/>
  <c r="H47" i="3"/>
  <c r="G47" i="3" a="1"/>
  <c r="G47" i="3" s="1"/>
  <c r="H46" i="3"/>
  <c r="G46" i="3" a="1"/>
  <c r="G46" i="3" s="1"/>
  <c r="H45" i="3"/>
  <c r="G45" i="3" a="1"/>
  <c r="G45" i="3" s="1"/>
  <c r="H44" i="3"/>
  <c r="G44" i="3" a="1"/>
  <c r="G44" i="3" s="1"/>
  <c r="H43" i="3"/>
  <c r="G43" i="3" a="1"/>
  <c r="G43" i="3" s="1"/>
  <c r="H42" i="3"/>
  <c r="G42" i="3" a="1"/>
  <c r="G42" i="3" s="1"/>
  <c r="H41" i="3"/>
  <c r="G41" i="3" a="1"/>
  <c r="G41" i="3" s="1"/>
  <c r="H40" i="3"/>
  <c r="G40" i="3" a="1"/>
  <c r="G40" i="3" s="1"/>
  <c r="H39" i="3"/>
  <c r="G39" i="3" a="1"/>
  <c r="G39" i="3" s="1"/>
  <c r="H38" i="3"/>
  <c r="G38" i="3" a="1"/>
  <c r="G38" i="3" s="1"/>
  <c r="H37" i="3"/>
  <c r="G37" i="3" a="1"/>
  <c r="G37" i="3" s="1"/>
  <c r="H36" i="3"/>
  <c r="G36" i="3" a="1"/>
  <c r="G36" i="3" s="1"/>
  <c r="H35" i="3"/>
  <c r="G35" i="3" a="1"/>
  <c r="G35" i="3" s="1"/>
  <c r="H34" i="3"/>
  <c r="G34" i="3" a="1"/>
  <c r="G34" i="3" s="1"/>
  <c r="H33" i="3"/>
  <c r="G33" i="3" a="1"/>
  <c r="G33" i="3" s="1"/>
  <c r="H32" i="3"/>
  <c r="G32" i="3" a="1"/>
  <c r="G32" i="3" s="1"/>
  <c r="H31" i="3"/>
  <c r="G31" i="3" a="1"/>
  <c r="G31" i="3" s="1"/>
  <c r="H30" i="3"/>
  <c r="G30" i="3" a="1"/>
  <c r="G30" i="3" s="1"/>
  <c r="H29" i="3"/>
  <c r="G29" i="3" a="1"/>
  <c r="G29" i="3" s="1"/>
  <c r="H28" i="3"/>
  <c r="G28" i="3" a="1"/>
  <c r="G28" i="3" s="1"/>
  <c r="H27" i="3"/>
  <c r="G27" i="3" a="1"/>
  <c r="G27" i="3" s="1"/>
  <c r="H26" i="3"/>
  <c r="G26" i="3" a="1"/>
  <c r="G26" i="3" s="1"/>
  <c r="H25" i="3"/>
  <c r="G25" i="3" a="1"/>
  <c r="G25" i="3" s="1"/>
  <c r="H24" i="3"/>
  <c r="G24" i="3" a="1"/>
  <c r="G24" i="3" s="1"/>
  <c r="H23" i="3"/>
  <c r="G23" i="3" a="1"/>
  <c r="G23" i="3" s="1"/>
  <c r="H22" i="3"/>
  <c r="G22" i="3" a="1"/>
  <c r="G22" i="3" s="1"/>
  <c r="H21" i="3"/>
  <c r="G21" i="3" a="1"/>
  <c r="G21" i="3" s="1"/>
  <c r="H20" i="3"/>
  <c r="G20" i="3" a="1"/>
  <c r="G20" i="3" s="1"/>
  <c r="H19" i="3"/>
  <c r="G19" i="3" a="1"/>
  <c r="G19" i="3" s="1"/>
  <c r="H18" i="3"/>
  <c r="G18" i="3" a="1"/>
  <c r="G18" i="3" s="1"/>
  <c r="H17" i="3"/>
  <c r="G17" i="3" a="1"/>
  <c r="G17" i="3" s="1"/>
  <c r="H16" i="3"/>
  <c r="G16" i="3" a="1"/>
  <c r="G16" i="3" s="1"/>
  <c r="H15" i="3"/>
  <c r="G15" i="3" a="1"/>
  <c r="G15" i="3" s="1"/>
  <c r="H14" i="3"/>
  <c r="G14" i="3" a="1"/>
  <c r="G14" i="3" s="1"/>
  <c r="H13" i="3"/>
  <c r="G13" i="3" a="1"/>
  <c r="G13" i="3" s="1"/>
  <c r="H12" i="3"/>
  <c r="G12" i="3" a="1"/>
  <c r="G12" i="3" s="1"/>
  <c r="H11" i="3"/>
  <c r="G11" i="3" a="1"/>
  <c r="G11" i="3" s="1"/>
  <c r="H10" i="3"/>
  <c r="G10" i="3" a="1"/>
  <c r="G10" i="3" s="1"/>
  <c r="H9" i="3"/>
  <c r="G9" i="3" a="1"/>
  <c r="G9" i="3" s="1"/>
  <c r="H8" i="3"/>
  <c r="G8" i="3" a="1"/>
  <c r="G8" i="3" s="1"/>
  <c r="H7" i="3"/>
  <c r="G7" i="3" a="1"/>
  <c r="G7" i="3" s="1"/>
  <c r="H6" i="3"/>
  <c r="G6" i="3" a="1"/>
  <c r="G6" i="3" s="1"/>
  <c r="H5" i="3"/>
  <c r="G5" i="3" a="1"/>
  <c r="G5" i="3" s="1"/>
  <c r="H4" i="3"/>
  <c r="G4" i="3" a="1"/>
  <c r="G4" i="3" s="1"/>
  <c r="H3" i="3"/>
  <c r="G3" i="3" a="1"/>
  <c r="G3" i="3" s="1"/>
  <c r="H2" i="3"/>
  <c r="G2" i="3" a="1"/>
  <c r="G2" i="3" s="1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G2" i="2" a="1"/>
  <c r="G2" i="2" s="1"/>
  <c r="G3" i="2" a="1"/>
  <c r="G3" i="2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 s="1"/>
  <c r="G18" i="2" a="1"/>
  <c r="G18" i="2" s="1"/>
  <c r="G19" i="2" a="1"/>
  <c r="G19" i="2" s="1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 s="1"/>
  <c r="G26" i="2" a="1"/>
  <c r="G26" i="2" s="1"/>
  <c r="G27" i="2" a="1"/>
  <c r="G27" i="2" s="1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G34" i="2" a="1"/>
  <c r="G34" i="2" s="1"/>
  <c r="G35" i="2" a="1"/>
  <c r="G35" i="2" s="1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 s="1"/>
  <c r="G42" i="2" a="1"/>
  <c r="G42" i="2" s="1"/>
  <c r="G43" i="2" a="1"/>
  <c r="G43" i="2" s="1"/>
  <c r="G44" i="2" a="1"/>
  <c r="G44" i="2"/>
  <c r="G45" i="2" a="1"/>
  <c r="G45" i="2" s="1"/>
  <c r="G46" i="2" a="1"/>
  <c r="G46" i="2" s="1"/>
  <c r="G47" i="2" a="1"/>
  <c r="G47" i="2" s="1"/>
  <c r="G48" i="2" a="1"/>
  <c r="G48" i="2" s="1"/>
  <c r="G49" i="2" a="1"/>
  <c r="G49" i="2" s="1"/>
  <c r="G50" i="2" a="1"/>
  <c r="G50" i="2" s="1"/>
  <c r="G51" i="2" a="1"/>
  <c r="G51" i="2" s="1"/>
  <c r="G52" i="2" a="1"/>
  <c r="G52" i="2" s="1"/>
  <c r="G53" i="2" a="1"/>
  <c r="G53" i="2" s="1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 s="1"/>
  <c r="G60" i="2" a="1"/>
  <c r="G60" i="2" s="1"/>
  <c r="G61" i="2" a="1"/>
  <c r="G61" i="2" s="1"/>
  <c r="G62" i="2" a="1"/>
  <c r="G62" i="2" s="1"/>
  <c r="G63" i="2" a="1"/>
  <c r="G63" i="2" s="1"/>
  <c r="G64" i="2" a="1"/>
  <c r="G64" i="2" s="1"/>
  <c r="G65" i="2" a="1"/>
  <c r="G65" i="2" s="1"/>
  <c r="G66" i="2" a="1"/>
  <c r="G66" i="2" s="1"/>
  <c r="G67" i="2" a="1"/>
  <c r="G67" i="2" s="1"/>
  <c r="G68" i="2" a="1"/>
  <c r="G68" i="2" s="1"/>
  <c r="G69" i="2" a="1"/>
  <c r="G69" i="2" s="1"/>
  <c r="G70" i="2" a="1"/>
  <c r="G70" i="2" s="1"/>
  <c r="G71" i="2" a="1"/>
  <c r="G71" i="2" s="1"/>
  <c r="G72" i="2" a="1"/>
  <c r="G72" i="2" s="1"/>
  <c r="G73" i="2" a="1"/>
  <c r="G73" i="2" s="1"/>
  <c r="G74" i="2" a="1"/>
  <c r="G74" i="2" s="1"/>
  <c r="G75" i="2" a="1"/>
  <c r="G75" i="2" s="1"/>
  <c r="G76" i="2" a="1"/>
  <c r="G76" i="2" s="1"/>
  <c r="G77" i="2" a="1"/>
  <c r="G77" i="2" s="1"/>
  <c r="G78" i="2" a="1"/>
  <c r="G78" i="2" s="1"/>
  <c r="G79" i="2" a="1"/>
  <c r="G79" i="2" s="1"/>
  <c r="G80" i="2" a="1"/>
  <c r="G80" i="2" s="1"/>
  <c r="G81" i="2" a="1"/>
  <c r="G81" i="2" s="1"/>
  <c r="G82" i="2" a="1"/>
  <c r="G82" i="2" s="1"/>
  <c r="G83" i="2" a="1"/>
  <c r="G83" i="2" s="1"/>
  <c r="G84" i="2" a="1"/>
  <c r="G84" i="2" s="1"/>
  <c r="G85" i="2" a="1"/>
  <c r="G85" i="2" s="1"/>
  <c r="G86" i="2" a="1"/>
  <c r="G86" i="2" s="1"/>
  <c r="G87" i="2" a="1"/>
  <c r="G87" i="2" s="1"/>
  <c r="G88" i="2" a="1"/>
  <c r="G88" i="2" s="1"/>
  <c r="G89" i="2" a="1"/>
  <c r="G89" i="2" s="1"/>
  <c r="G90" i="2" a="1"/>
  <c r="G90" i="2" s="1"/>
  <c r="G91" i="2" a="1"/>
  <c r="G91" i="2" s="1"/>
  <c r="G92" i="2" a="1"/>
  <c r="G92" i="2" s="1"/>
  <c r="G93" i="2" a="1"/>
  <c r="G93" i="2" s="1"/>
  <c r="G94" i="2" a="1"/>
  <c r="G94" i="2" s="1"/>
  <c r="G95" i="2" a="1"/>
  <c r="G95" i="2" s="1"/>
  <c r="G96" i="2" a="1"/>
  <c r="G96" i="2" s="1"/>
  <c r="G97" i="2" a="1"/>
  <c r="G97" i="2" s="1"/>
  <c r="G98" i="2" a="1"/>
  <c r="G98" i="2" s="1"/>
  <c r="G99" i="2" a="1"/>
  <c r="G99" i="2" s="1"/>
  <c r="G100" i="2" a="1"/>
  <c r="G100" i="2" s="1"/>
  <c r="G101" i="2" a="1"/>
  <c r="G101" i="2" s="1"/>
  <c r="G102" i="2" a="1"/>
  <c r="G102" i="2" s="1"/>
  <c r="G103" i="2" a="1"/>
  <c r="G103" i="2" s="1"/>
  <c r="G104" i="2" a="1"/>
  <c r="G104" i="2" s="1"/>
  <c r="G105" i="2" a="1"/>
  <c r="G105" i="2" s="1"/>
  <c r="G106" i="2" a="1"/>
  <c r="G106" i="2" s="1"/>
  <c r="G107" i="2" a="1"/>
  <c r="G107" i="2" s="1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 s="1"/>
  <c r="G114" i="2" a="1"/>
  <c r="G114" i="2" s="1"/>
  <c r="G115" i="2" a="1"/>
  <c r="G115" i="2" s="1"/>
  <c r="G116" i="2" a="1"/>
  <c r="G116" i="2" s="1"/>
  <c r="G117" i="2" a="1"/>
  <c r="G117" i="2" s="1"/>
  <c r="G118" i="2" a="1"/>
  <c r="G118" i="2" s="1"/>
  <c r="G119" i="2" a="1"/>
  <c r="G119" i="2" s="1"/>
  <c r="G120" i="2" a="1"/>
  <c r="G120" i="2" s="1"/>
  <c r="G121" i="2" a="1"/>
  <c r="G121" i="2" s="1"/>
  <c r="G122" i="2" a="1"/>
  <c r="G122" i="2" s="1"/>
  <c r="G123" i="2" a="1"/>
  <c r="G123" i="2" s="1"/>
  <c r="G124" i="2" a="1"/>
  <c r="G124" i="2" s="1"/>
  <c r="G125" i="2" a="1"/>
  <c r="G125" i="2" s="1"/>
  <c r="G126" i="2" a="1"/>
  <c r="G126" i="2" s="1"/>
  <c r="G127" i="2" a="1"/>
  <c r="G127" i="2" s="1"/>
  <c r="G128" i="2" a="1"/>
  <c r="G128" i="2" s="1"/>
  <c r="G129" i="2" a="1"/>
  <c r="G129" i="2" s="1"/>
  <c r="G130" i="2" a="1"/>
  <c r="G130" i="2" s="1"/>
  <c r="G131" i="2" a="1"/>
  <c r="G131" i="2" s="1"/>
  <c r="G132" i="2" a="1"/>
  <c r="G132" i="2" s="1"/>
  <c r="G133" i="2" a="1"/>
  <c r="G133" i="2" s="1"/>
  <c r="G134" i="2" a="1"/>
  <c r="G134" i="2" s="1"/>
  <c r="G135" i="2" a="1"/>
  <c r="G135" i="2" s="1"/>
  <c r="G136" i="2" a="1"/>
  <c r="G136" i="2" s="1"/>
  <c r="G137" i="2" a="1"/>
  <c r="G137" i="2" s="1"/>
  <c r="G138" i="2" a="1"/>
  <c r="G138" i="2" s="1"/>
  <c r="G139" i="2" a="1"/>
  <c r="G139" i="2" s="1"/>
  <c r="G140" i="2" a="1"/>
  <c r="G140" i="2" s="1"/>
  <c r="G141" i="2" a="1"/>
  <c r="G141" i="2" s="1"/>
  <c r="G142" i="2" a="1"/>
  <c r="G142" i="2" s="1"/>
  <c r="G143" i="2" a="1"/>
  <c r="G143" i="2" s="1"/>
  <c r="G144" i="2" a="1"/>
  <c r="G144" i="2" s="1"/>
  <c r="G145" i="2" a="1"/>
  <c r="G145" i="2" s="1"/>
  <c r="G146" i="2" a="1"/>
  <c r="G146" i="2" s="1"/>
  <c r="G147" i="2" a="1"/>
  <c r="G147" i="2" s="1"/>
  <c r="G148" i="2" a="1"/>
  <c r="G148" i="2" s="1"/>
  <c r="G149" i="2" a="1"/>
  <c r="G149" i="2" s="1"/>
  <c r="G150" i="2" a="1"/>
  <c r="G150" i="2" s="1"/>
  <c r="G151" i="2" a="1"/>
  <c r="G151" i="2" s="1"/>
  <c r="G152" i="2" a="1"/>
  <c r="G152" i="2" s="1"/>
  <c r="G153" i="2" a="1"/>
  <c r="G153" i="2" s="1"/>
  <c r="G154" i="2" a="1"/>
  <c r="G154" i="2" s="1"/>
  <c r="G155" i="2" a="1"/>
  <c r="G155" i="2" s="1"/>
  <c r="G156" i="2" a="1"/>
  <c r="G156" i="2" s="1"/>
  <c r="G157" i="2" a="1"/>
  <c r="G157" i="2" s="1"/>
  <c r="G158" i="2" a="1"/>
  <c r="G158" i="2" s="1"/>
  <c r="G159" i="2" a="1"/>
  <c r="G159" i="2" s="1"/>
  <c r="G160" i="2" a="1"/>
  <c r="G160" i="2" s="1"/>
  <c r="G161" i="2" a="1"/>
  <c r="G161" i="2" s="1"/>
  <c r="G162" i="2" a="1"/>
  <c r="G162" i="2" s="1"/>
  <c r="G163" i="2" a="1"/>
  <c r="G163" i="2" s="1"/>
  <c r="G164" i="2" a="1"/>
  <c r="G164" i="2" s="1"/>
  <c r="G165" i="2" a="1"/>
  <c r="G165" i="2" s="1"/>
  <c r="G166" i="2" a="1"/>
  <c r="G166" i="2" s="1"/>
  <c r="G167" i="2" a="1"/>
  <c r="G167" i="2" s="1"/>
  <c r="G168" i="2" a="1"/>
  <c r="G168" i="2" s="1"/>
  <c r="G169" i="2" a="1"/>
  <c r="G169" i="2" s="1"/>
  <c r="G170" i="2" a="1"/>
  <c r="G170" i="2" s="1"/>
  <c r="G171" i="2" a="1"/>
  <c r="G171" i="2" s="1"/>
  <c r="G172" i="2" a="1"/>
  <c r="G172" i="2" s="1"/>
  <c r="G173" i="2" a="1"/>
  <c r="G173" i="2" s="1"/>
  <c r="G174" i="2" a="1"/>
  <c r="G174" i="2" s="1"/>
  <c r="G175" i="2" a="1"/>
  <c r="G175" i="2" s="1"/>
  <c r="G176" i="2" a="1"/>
  <c r="G176" i="2" s="1"/>
  <c r="G177" i="2" a="1"/>
  <c r="G177" i="2" s="1"/>
  <c r="G178" i="2" a="1"/>
  <c r="G178" i="2" s="1"/>
  <c r="G179" i="2" a="1"/>
  <c r="G179" i="2" s="1"/>
  <c r="G180" i="2" a="1"/>
  <c r="G180" i="2" s="1"/>
  <c r="G181" i="2" a="1"/>
  <c r="G181" i="2" s="1"/>
  <c r="G182" i="2" a="1"/>
  <c r="G182" i="2" s="1"/>
  <c r="G183" i="2" a="1"/>
  <c r="G183" i="2" s="1"/>
  <c r="G184" i="2" a="1"/>
  <c r="G184" i="2" s="1"/>
  <c r="G185" i="2" a="1"/>
  <c r="G185" i="2" s="1"/>
  <c r="G186" i="2" a="1"/>
  <c r="G186" i="2" s="1"/>
  <c r="G187" i="2" a="1"/>
  <c r="G187" i="2" s="1"/>
  <c r="G188" i="2" a="1"/>
  <c r="G188" i="2" s="1"/>
  <c r="G189" i="2" a="1"/>
  <c r="G189" i="2" s="1"/>
  <c r="G190" i="2" a="1"/>
  <c r="G190" i="2" s="1"/>
  <c r="G191" i="2" a="1"/>
  <c r="G191" i="2" s="1"/>
  <c r="G192" i="2" a="1"/>
  <c r="G192" i="2" s="1"/>
  <c r="G193" i="2" a="1"/>
  <c r="G193" i="2" s="1"/>
  <c r="G194" i="2" a="1"/>
  <c r="G194" i="2" s="1"/>
  <c r="G195" i="2" a="1"/>
  <c r="G195" i="2" s="1"/>
  <c r="G196" i="2" a="1"/>
  <c r="G196" i="2" s="1"/>
  <c r="G197" i="2" a="1"/>
  <c r="G197" i="2" s="1"/>
  <c r="G198" i="2" a="1"/>
  <c r="G198" i="2" s="1"/>
  <c r="G199" i="2" a="1"/>
  <c r="G199" i="2" s="1"/>
  <c r="G200" i="2" a="1"/>
  <c r="G200" i="2" s="1"/>
  <c r="G201" i="2" a="1"/>
  <c r="G201" i="2" s="1"/>
  <c r="G202" i="2" a="1"/>
  <c r="G202" i="2" s="1"/>
  <c r="G203" i="2" a="1"/>
  <c r="G203" i="2" s="1"/>
  <c r="G204" i="2" a="1"/>
  <c r="G204" i="2" s="1"/>
  <c r="G205" i="2" a="1"/>
  <c r="G205" i="2" s="1"/>
  <c r="G206" i="2" a="1"/>
  <c r="G206" i="2" s="1"/>
  <c r="G207" i="2" a="1"/>
  <c r="G207" i="2" s="1"/>
  <c r="G208" i="2" a="1"/>
  <c r="G208" i="2" s="1"/>
  <c r="G209" i="2" a="1"/>
  <c r="G209" i="2" s="1"/>
  <c r="G210" i="2" a="1"/>
  <c r="G210" i="2" s="1"/>
  <c r="G211" i="2" a="1"/>
  <c r="G211" i="2" s="1"/>
  <c r="G212" i="2" a="1"/>
  <c r="G212" i="2" s="1"/>
  <c r="G213" i="2" a="1"/>
  <c r="G213" i="2" s="1"/>
  <c r="G214" i="2" a="1"/>
  <c r="G214" i="2" s="1"/>
  <c r="G215" i="2" a="1"/>
  <c r="G215" i="2" s="1"/>
  <c r="G216" i="2" a="1"/>
  <c r="G216" i="2" s="1"/>
  <c r="G217" i="2" a="1"/>
  <c r="G217" i="2" s="1"/>
  <c r="G218" i="2" a="1"/>
  <c r="G218" i="2" s="1"/>
  <c r="G219" i="2" a="1"/>
  <c r="G219" i="2" s="1"/>
  <c r="G220" i="2" a="1"/>
  <c r="G220" i="2" s="1"/>
  <c r="G221" i="2" a="1"/>
  <c r="G221" i="2" s="1"/>
  <c r="G222" i="2" a="1"/>
  <c r="G222" i="2" s="1"/>
  <c r="G223" i="2" a="1"/>
  <c r="G223" i="2" s="1"/>
  <c r="G224" i="2" a="1"/>
  <c r="G224" i="2" s="1"/>
  <c r="G225" i="2" a="1"/>
  <c r="G225" i="2" s="1"/>
  <c r="G226" i="2" a="1"/>
  <c r="G226" i="2" s="1"/>
  <c r="G227" i="2" a="1"/>
  <c r="G227" i="2" s="1"/>
  <c r="G228" i="2" a="1"/>
  <c r="G228" i="2" s="1"/>
  <c r="G229" i="2" a="1"/>
  <c r="G229" i="2" s="1"/>
  <c r="G230" i="2" a="1"/>
  <c r="G230" i="2" s="1"/>
  <c r="G231" i="2" a="1"/>
  <c r="G231" i="2" s="1"/>
  <c r="G232" i="2" a="1"/>
  <c r="G232" i="2" s="1"/>
  <c r="G233" i="2" a="1"/>
  <c r="G233" i="2" s="1"/>
  <c r="G234" i="2" a="1"/>
  <c r="G234" i="2" s="1"/>
  <c r="G235" i="2" a="1"/>
  <c r="G235" i="2" s="1"/>
  <c r="G236" i="2" a="1"/>
  <c r="G236" i="2" s="1"/>
  <c r="G237" i="2" a="1"/>
  <c r="G237" i="2" s="1"/>
  <c r="G238" i="2" a="1"/>
  <c r="G238" i="2" s="1"/>
  <c r="G239" i="2" a="1"/>
  <c r="G239" i="2" s="1"/>
  <c r="G240" i="2" a="1"/>
  <c r="G240" i="2" s="1"/>
  <c r="G241" i="2" a="1"/>
  <c r="G241" i="2" s="1"/>
  <c r="G242" i="2" a="1"/>
  <c r="G242" i="2" s="1"/>
  <c r="G243" i="2" a="1"/>
  <c r="G243" i="2" s="1"/>
  <c r="G244" i="2" a="1"/>
  <c r="G244" i="2" s="1"/>
  <c r="G245" i="2" a="1"/>
  <c r="G245" i="2" s="1"/>
  <c r="G246" i="2" a="1"/>
  <c r="G246" i="2" s="1"/>
  <c r="G247" i="2" a="1"/>
  <c r="G247" i="2" s="1"/>
  <c r="G248" i="2" a="1"/>
  <c r="G248" i="2" s="1"/>
  <c r="G249" i="2" a="1"/>
  <c r="G249" i="2" s="1"/>
  <c r="G250" i="2" a="1"/>
  <c r="G250" i="2" s="1"/>
  <c r="G251" i="2" a="1"/>
  <c r="G251" i="2" s="1"/>
  <c r="G252" i="2" a="1"/>
  <c r="G252" i="2" s="1"/>
  <c r="G253" i="2" a="1"/>
  <c r="G253" i="2" s="1"/>
  <c r="G254" i="2" a="1"/>
  <c r="G254" i="2" s="1"/>
  <c r="G255" i="2" a="1"/>
  <c r="G255" i="2" s="1"/>
  <c r="G256" i="2" a="1"/>
  <c r="G256" i="2" s="1"/>
  <c r="G257" i="2" a="1"/>
  <c r="G257" i="2" s="1"/>
  <c r="G258" i="2" a="1"/>
  <c r="G258" i="2" s="1"/>
  <c r="G259" i="2" a="1"/>
  <c r="G259" i="2" s="1"/>
  <c r="G260" i="2" a="1"/>
  <c r="G260" i="2" s="1"/>
  <c r="G261" i="2" a="1"/>
  <c r="G261" i="2" s="1"/>
  <c r="G262" i="2" a="1"/>
  <c r="G262" i="2" s="1"/>
  <c r="G263" i="2" a="1"/>
  <c r="G263" i="2" s="1"/>
  <c r="G264" i="2" a="1"/>
  <c r="G264" i="2" s="1"/>
  <c r="G265" i="2" a="1"/>
  <c r="G265" i="2" s="1"/>
  <c r="G266" i="2" a="1"/>
  <c r="G266" i="2" s="1"/>
  <c r="G267" i="2" a="1"/>
  <c r="G267" i="2" s="1"/>
  <c r="G268" i="2" a="1"/>
  <c r="G268" i="2" s="1"/>
  <c r="G269" i="2" a="1"/>
  <c r="G269" i="2" s="1"/>
  <c r="G270" i="2" a="1"/>
  <c r="G270" i="2" s="1"/>
  <c r="G271" i="2" a="1"/>
  <c r="G271" i="2" s="1"/>
  <c r="G272" i="2" a="1"/>
  <c r="G272" i="2" s="1"/>
  <c r="G273" i="2" a="1"/>
  <c r="G273" i="2" s="1"/>
  <c r="G274" i="2" a="1"/>
  <c r="G274" i="2" s="1"/>
  <c r="G275" i="2" a="1"/>
  <c r="G275" i="2" s="1"/>
  <c r="G276" i="2" a="1"/>
  <c r="G276" i="2" s="1"/>
  <c r="G277" i="2" a="1"/>
  <c r="G277" i="2" s="1"/>
  <c r="G278" i="2" a="1"/>
  <c r="G278" i="2" s="1"/>
  <c r="G279" i="2" a="1"/>
  <c r="G279" i="2" s="1"/>
  <c r="G280" i="2" a="1"/>
  <c r="G280" i="2" s="1"/>
  <c r="G281" i="2" a="1"/>
  <c r="G281" i="2" s="1"/>
  <c r="G282" i="2" a="1"/>
  <c r="G282" i="2" s="1"/>
  <c r="G283" i="2" a="1"/>
  <c r="G283" i="2" s="1"/>
  <c r="G284" i="2" a="1"/>
  <c r="G284" i="2" s="1"/>
  <c r="G285" i="2" a="1"/>
  <c r="G285" i="2" s="1"/>
  <c r="G286" i="2" a="1"/>
  <c r="G286" i="2" s="1"/>
  <c r="G287" i="2" a="1"/>
  <c r="G287" i="2" s="1"/>
  <c r="G288" i="2" a="1"/>
  <c r="G288" i="2" s="1"/>
  <c r="G289" i="2" a="1"/>
  <c r="G289" i="2" s="1"/>
  <c r="G290" i="2" a="1"/>
  <c r="G290" i="2" s="1"/>
  <c r="G291" i="2" a="1"/>
  <c r="G291" i="2" s="1"/>
  <c r="G292" i="2" a="1"/>
  <c r="G292" i="2" s="1"/>
  <c r="G293" i="2" a="1"/>
  <c r="G293" i="2" s="1"/>
  <c r="G294" i="2" a="1"/>
  <c r="G294" i="2" s="1"/>
  <c r="G295" i="2" a="1"/>
  <c r="G295" i="2" s="1"/>
  <c r="G296" i="2" a="1"/>
  <c r="G296" i="2" s="1"/>
  <c r="G297" i="2" a="1"/>
  <c r="G297" i="2" s="1"/>
  <c r="G298" i="2" a="1"/>
  <c r="G298" i="2" s="1"/>
  <c r="G299" i="2" a="1"/>
  <c r="G299" i="2" s="1"/>
  <c r="G300" i="2" a="1"/>
  <c r="G300" i="2" s="1"/>
  <c r="G301" i="2" a="1"/>
  <c r="G301" i="2" s="1"/>
  <c r="G302" i="2" a="1"/>
  <c r="G302" i="2" s="1"/>
  <c r="G303" i="2" a="1"/>
  <c r="G303" i="2" s="1"/>
  <c r="G304" i="2" a="1"/>
  <c r="G304" i="2" s="1"/>
  <c r="G305" i="2" a="1"/>
  <c r="G305" i="2" s="1"/>
  <c r="G306" i="2" a="1"/>
  <c r="G306" i="2" s="1"/>
  <c r="G307" i="2" a="1"/>
  <c r="G307" i="2" s="1"/>
  <c r="G308" i="2" a="1"/>
  <c r="G308" i="2" s="1"/>
  <c r="G309" i="2" a="1"/>
  <c r="G309" i="2" s="1"/>
  <c r="G310" i="2" a="1"/>
  <c r="G310" i="2" s="1"/>
  <c r="G311" i="2" a="1"/>
  <c r="G311" i="2" s="1"/>
  <c r="G312" i="2" a="1"/>
  <c r="G312" i="2" s="1"/>
  <c r="G313" i="2" a="1"/>
  <c r="G313" i="2" s="1"/>
  <c r="G314" i="2" a="1"/>
  <c r="G314" i="2" s="1"/>
  <c r="G315" i="2" a="1"/>
  <c r="G315" i="2" s="1"/>
  <c r="G316" i="2" a="1"/>
  <c r="G316" i="2" s="1"/>
  <c r="G317" i="2" a="1"/>
  <c r="G317" i="2" s="1"/>
  <c r="G318" i="2" a="1"/>
  <c r="G318" i="2" s="1"/>
  <c r="G319" i="2" a="1"/>
  <c r="G319" i="2" s="1"/>
  <c r="G320" i="2" a="1"/>
  <c r="G320" i="2" s="1"/>
  <c r="G321" i="2" a="1"/>
  <c r="G321" i="2" s="1"/>
  <c r="G322" i="2" a="1"/>
  <c r="G322" i="2" s="1"/>
  <c r="G323" i="2" a="1"/>
  <c r="G323" i="2" s="1"/>
  <c r="G324" i="2" a="1"/>
  <c r="G324" i="2" s="1"/>
  <c r="G325" i="2" a="1"/>
  <c r="G325" i="2" s="1"/>
  <c r="G326" i="2" a="1"/>
  <c r="G326" i="2" s="1"/>
  <c r="G327" i="2" a="1"/>
  <c r="G327" i="2" s="1"/>
  <c r="G328" i="2" a="1"/>
  <c r="G328" i="2" s="1"/>
  <c r="G329" i="2" a="1"/>
  <c r="G329" i="2" s="1"/>
  <c r="G330" i="2" a="1"/>
  <c r="G330" i="2" s="1"/>
  <c r="G331" i="2" a="1"/>
  <c r="G331" i="2" s="1"/>
  <c r="G332" i="2" a="1"/>
  <c r="G332" i="2" s="1"/>
  <c r="G333" i="2" a="1"/>
  <c r="G333" i="2" s="1"/>
  <c r="G334" i="2" a="1"/>
  <c r="G334" i="2" s="1"/>
  <c r="G335" i="2" a="1"/>
  <c r="G335" i="2" s="1"/>
  <c r="G336" i="2" a="1"/>
  <c r="G336" i="2" s="1"/>
  <c r="G337" i="2" a="1"/>
  <c r="G337" i="2" s="1"/>
  <c r="G338" i="2" a="1"/>
  <c r="G338" i="2" s="1"/>
  <c r="G339" i="2" a="1"/>
  <c r="G339" i="2" s="1"/>
  <c r="G340" i="2" a="1"/>
  <c r="G340" i="2" s="1"/>
  <c r="G341" i="2" a="1"/>
  <c r="G341" i="2" s="1"/>
  <c r="G342" i="2" a="1"/>
  <c r="G342" i="2" s="1"/>
  <c r="G343" i="2" a="1"/>
  <c r="G343" i="2" s="1"/>
  <c r="G344" i="2" a="1"/>
  <c r="G344" i="2" s="1"/>
  <c r="G345" i="2" a="1"/>
  <c r="G345" i="2" s="1"/>
  <c r="G346" i="2" a="1"/>
  <c r="G346" i="2" s="1"/>
  <c r="G347" i="2" a="1"/>
  <c r="G347" i="2" s="1"/>
  <c r="G348" i="2" a="1"/>
  <c r="G348" i="2" s="1"/>
  <c r="G349" i="2" a="1"/>
  <c r="G349" i="2" s="1"/>
  <c r="G350" i="2" a="1"/>
  <c r="G350" i="2" s="1"/>
  <c r="G351" i="2" a="1"/>
  <c r="G351" i="2" s="1"/>
  <c r="G352" i="2" a="1"/>
  <c r="G352" i="2" s="1"/>
  <c r="G353" i="2" a="1"/>
  <c r="G353" i="2" s="1"/>
  <c r="G354" i="2" a="1"/>
  <c r="G354" i="2" s="1"/>
  <c r="G355" i="2" a="1"/>
  <c r="G355" i="2" s="1"/>
  <c r="G356" i="2" a="1"/>
  <c r="G356" i="2" s="1"/>
  <c r="G357" i="2" a="1"/>
  <c r="G357" i="2" s="1"/>
  <c r="G358" i="2" a="1"/>
  <c r="G358" i="2" s="1"/>
  <c r="G359" i="2" a="1"/>
  <c r="G359" i="2" s="1"/>
  <c r="G360" i="2" a="1"/>
  <c r="G360" i="2" s="1"/>
  <c r="G361" i="2" a="1"/>
  <c r="G361" i="2" s="1"/>
  <c r="G362" i="2" a="1"/>
  <c r="G362" i="2" s="1"/>
  <c r="G363" i="2" a="1"/>
  <c r="G363" i="2" s="1"/>
  <c r="G364" i="2" a="1"/>
  <c r="G364" i="2" s="1"/>
  <c r="G365" i="2" a="1"/>
  <c r="G365" i="2" s="1"/>
  <c r="G366" i="2" a="1"/>
  <c r="G366" i="2" s="1"/>
  <c r="G2" i="1" a="1"/>
  <c r="G2" i="1" s="1"/>
  <c r="G3" i="1" a="1"/>
  <c r="G3" i="1" s="1"/>
  <c r="G4" i="1" a="1"/>
  <c r="G4" i="1" s="1"/>
  <c r="G5" i="1" a="1"/>
  <c r="G5" i="1" s="1"/>
  <c r="G6" i="1" a="1"/>
  <c r="G6" i="1" s="1"/>
  <c r="G7" i="1" a="1"/>
  <c r="G7" i="1" s="1"/>
  <c r="G8" i="1" a="1"/>
  <c r="G8" i="1" s="1"/>
  <c r="G9" i="1" a="1"/>
  <c r="G9" i="1" s="1"/>
  <c r="G10" i="1" a="1"/>
  <c r="G10" i="1" s="1"/>
  <c r="G11" i="1" a="1"/>
  <c r="G11" i="1" s="1"/>
  <c r="G12" i="1" a="1"/>
  <c r="G12" i="1" s="1"/>
  <c r="G13" i="1" a="1"/>
  <c r="G13" i="1" s="1"/>
  <c r="G14" i="1" a="1"/>
  <c r="G14" i="1" s="1"/>
  <c r="G15" i="1" a="1"/>
  <c r="G15" i="1" s="1"/>
  <c r="G16" i="1" a="1"/>
  <c r="G16" i="1"/>
  <c r="G17" i="1" a="1"/>
  <c r="G17" i="1" s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 s="1"/>
  <c r="G24" i="1" a="1"/>
  <c r="G24" i="1" s="1"/>
  <c r="G25" i="1" a="1"/>
  <c r="G25" i="1" s="1"/>
  <c r="G26" i="1" a="1"/>
  <c r="G26" i="1" s="1"/>
  <c r="G27" i="1" a="1"/>
  <c r="G27" i="1" s="1"/>
  <c r="G28" i="1" a="1"/>
  <c r="G28" i="1" s="1"/>
  <c r="G29" i="1" a="1"/>
  <c r="G29" i="1"/>
  <c r="G30" i="1" a="1"/>
  <c r="G30" i="1" s="1"/>
  <c r="G31" i="1" a="1"/>
  <c r="G31" i="1" s="1"/>
  <c r="G32" i="1" a="1"/>
  <c r="G32" i="1" s="1"/>
  <c r="G33" i="1" a="1"/>
  <c r="G33" i="1" s="1"/>
  <c r="G34" i="1" a="1"/>
  <c r="G34" i="1" s="1"/>
  <c r="G35" i="1" a="1"/>
  <c r="G35" i="1" s="1"/>
  <c r="G36" i="1" a="1"/>
  <c r="G36" i="1" s="1"/>
  <c r="G37" i="1" a="1"/>
  <c r="G37" i="1" s="1"/>
  <c r="G38" i="1" a="1"/>
  <c r="G38" i="1" s="1"/>
  <c r="G39" i="1" a="1"/>
  <c r="G39" i="1" s="1"/>
  <c r="G40" i="1" a="1"/>
  <c r="G40" i="1" s="1"/>
  <c r="G41" i="1" a="1"/>
  <c r="G41" i="1" s="1"/>
  <c r="G42" i="1" a="1"/>
  <c r="G42" i="1" s="1"/>
  <c r="G43" i="1" a="1"/>
  <c r="G43" i="1" s="1"/>
  <c r="G44" i="1" a="1"/>
  <c r="G44" i="1" s="1"/>
  <c r="G45" i="1" a="1"/>
  <c r="G45" i="1" s="1"/>
  <c r="G46" i="1" a="1"/>
  <c r="G46" i="1" s="1"/>
  <c r="G47" i="1" a="1"/>
  <c r="G47" i="1"/>
  <c r="G48" i="1" a="1"/>
  <c r="G48" i="1" s="1"/>
  <c r="G49" i="1" a="1"/>
  <c r="G49" i="1" s="1"/>
  <c r="G50" i="1" a="1"/>
  <c r="G50" i="1" s="1"/>
  <c r="G51" i="1" a="1"/>
  <c r="G51" i="1" s="1"/>
  <c r="G52" i="1" a="1"/>
  <c r="G52" i="1" s="1"/>
  <c r="G53" i="1" a="1"/>
  <c r="G53" i="1" s="1"/>
  <c r="G54" i="1" a="1"/>
  <c r="G54" i="1" s="1"/>
  <c r="G55" i="1" a="1"/>
  <c r="G55" i="1"/>
  <c r="G56" i="1" a="1"/>
  <c r="G56" i="1" s="1"/>
  <c r="G57" i="1" a="1"/>
  <c r="G57" i="1"/>
  <c r="G58" i="1" a="1"/>
  <c r="G58" i="1" s="1"/>
  <c r="G59" i="1" a="1"/>
  <c r="G59" i="1" s="1"/>
  <c r="G60" i="1" a="1"/>
  <c r="G60" i="1" s="1"/>
  <c r="G61" i="1" a="1"/>
  <c r="G61" i="1" s="1"/>
  <c r="G62" i="1" a="1"/>
  <c r="G62" i="1" s="1"/>
  <c r="G63" i="1" a="1"/>
  <c r="G63" i="1"/>
  <c r="G64" i="1" a="1"/>
  <c r="G64" i="1" s="1"/>
  <c r="G65" i="1" a="1"/>
  <c r="G65" i="1" s="1"/>
  <c r="G66" i="1" a="1"/>
  <c r="G66" i="1" s="1"/>
  <c r="G67" i="1" a="1"/>
  <c r="G67" i="1" s="1"/>
  <c r="G68" i="1" a="1"/>
  <c r="G68" i="1" s="1"/>
  <c r="G69" i="1" a="1"/>
  <c r="G69" i="1" s="1"/>
  <c r="G70" i="1" a="1"/>
  <c r="G70" i="1" s="1"/>
  <c r="G71" i="1" a="1"/>
  <c r="G71" i="1" s="1"/>
  <c r="G72" i="1" a="1"/>
  <c r="G72" i="1"/>
  <c r="G73" i="1" a="1"/>
  <c r="G73" i="1" s="1"/>
  <c r="G74" i="1" a="1"/>
  <c r="G74" i="1" s="1"/>
  <c r="G75" i="1" a="1"/>
  <c r="G75" i="1" s="1"/>
  <c r="G76" i="1" a="1"/>
  <c r="G76" i="1" s="1"/>
  <c r="G77" i="1" a="1"/>
  <c r="G77" i="1" s="1"/>
  <c r="G78" i="1" a="1"/>
  <c r="G78" i="1" s="1"/>
  <c r="G79" i="1" a="1"/>
  <c r="G79" i="1" s="1"/>
  <c r="G80" i="1" a="1"/>
  <c r="G80" i="1"/>
  <c r="G81" i="1" a="1"/>
  <c r="G81" i="1" s="1"/>
  <c r="G82" i="1" a="1"/>
  <c r="G82" i="1" s="1"/>
  <c r="G83" i="1" a="1"/>
  <c r="G83" i="1" s="1"/>
  <c r="G84" i="1" a="1"/>
  <c r="G84" i="1" s="1"/>
  <c r="G85" i="1" a="1"/>
  <c r="G85" i="1" s="1"/>
  <c r="G86" i="1" a="1"/>
  <c r="G86" i="1"/>
  <c r="G87" i="1" a="1"/>
  <c r="G87" i="1" s="1"/>
  <c r="G88" i="1" a="1"/>
  <c r="G88" i="1" s="1"/>
  <c r="G89" i="1" a="1"/>
  <c r="G89" i="1" s="1"/>
  <c r="G90" i="1" a="1"/>
  <c r="G90" i="1" s="1"/>
  <c r="G91" i="1" a="1"/>
  <c r="G91" i="1" s="1"/>
  <c r="G92" i="1" a="1"/>
  <c r="G92" i="1" s="1"/>
  <c r="G93" i="1" a="1"/>
  <c r="G93" i="1" s="1"/>
  <c r="G94" i="1" a="1"/>
  <c r="G94" i="1" s="1"/>
  <c r="G95" i="1" a="1"/>
  <c r="G95" i="1"/>
  <c r="G96" i="1" a="1"/>
  <c r="G96" i="1" s="1"/>
  <c r="G97" i="1" a="1"/>
  <c r="G97" i="1"/>
  <c r="G98" i="1" a="1"/>
  <c r="G98" i="1" s="1"/>
  <c r="G99" i="1" a="1"/>
  <c r="G99" i="1" s="1"/>
  <c r="G100" i="1" a="1"/>
  <c r="G100" i="1" s="1"/>
  <c r="G101" i="1" a="1"/>
  <c r="G101" i="1"/>
  <c r="G102" i="1" a="1"/>
  <c r="G102" i="1" s="1"/>
  <c r="G103" i="1" a="1"/>
  <c r="G103" i="1" s="1"/>
  <c r="G104" i="1" a="1"/>
  <c r="G104" i="1" s="1"/>
  <c r="G105" i="1" a="1"/>
  <c r="G105" i="1" s="1"/>
  <c r="G106" i="1" a="1"/>
  <c r="G106" i="1" s="1"/>
  <c r="G107" i="1" a="1"/>
  <c r="G107" i="1" s="1"/>
  <c r="G108" i="1" a="1"/>
  <c r="G108" i="1" s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 s="1"/>
  <c r="G115" i="1" a="1"/>
  <c r="G115" i="1" s="1"/>
  <c r="G116" i="1" a="1"/>
  <c r="G116" i="1" s="1"/>
  <c r="G117" i="1" a="1"/>
  <c r="G117" i="1" s="1"/>
  <c r="G118" i="1" a="1"/>
  <c r="G118" i="1" s="1"/>
  <c r="G119" i="1" a="1"/>
  <c r="G119" i="1" s="1"/>
  <c r="G120" i="1" a="1"/>
  <c r="G120" i="1" s="1"/>
  <c r="G121" i="1" a="1"/>
  <c r="G121" i="1" s="1"/>
  <c r="G122" i="1" a="1"/>
  <c r="G122" i="1" s="1"/>
  <c r="G123" i="1" a="1"/>
  <c r="G123" i="1" s="1"/>
  <c r="G124" i="1" a="1"/>
  <c r="G124" i="1" s="1"/>
  <c r="G125" i="1" a="1"/>
  <c r="G125" i="1" s="1"/>
  <c r="G126" i="1" a="1"/>
  <c r="G126" i="1"/>
  <c r="G127" i="1" a="1"/>
  <c r="G127" i="1" s="1"/>
  <c r="G128" i="1" a="1"/>
  <c r="G128" i="1" s="1"/>
  <c r="G129" i="1" a="1"/>
  <c r="G129" i="1" s="1"/>
  <c r="G130" i="1" a="1"/>
  <c r="G130" i="1" s="1"/>
  <c r="G131" i="1" a="1"/>
  <c r="G131" i="1" s="1"/>
  <c r="G132" i="1" a="1"/>
  <c r="G132" i="1" s="1"/>
  <c r="G133" i="1" a="1"/>
  <c r="G133" i="1" s="1"/>
  <c r="G134" i="1" a="1"/>
  <c r="G134" i="1" s="1"/>
  <c r="G135" i="1" a="1"/>
  <c r="G135" i="1" s="1"/>
  <c r="G136" i="1" a="1"/>
  <c r="G136" i="1"/>
  <c r="G137" i="1" a="1"/>
  <c r="G137" i="1" s="1"/>
  <c r="G138" i="1" a="1"/>
  <c r="G138" i="1" s="1"/>
  <c r="G139" i="1" a="1"/>
  <c r="G139" i="1" s="1"/>
  <c r="G140" i="1" a="1"/>
  <c r="G140" i="1" s="1"/>
  <c r="G141" i="1" a="1"/>
  <c r="G141" i="1" s="1"/>
  <c r="G142" i="1" a="1"/>
  <c r="G142" i="1"/>
  <c r="G143" i="1" a="1"/>
  <c r="G143" i="1" s="1"/>
  <c r="G144" i="1" a="1"/>
  <c r="G144" i="1" s="1"/>
  <c r="G145" i="1" a="1"/>
  <c r="G145" i="1" s="1"/>
  <c r="G146" i="1" a="1"/>
  <c r="G146" i="1" s="1"/>
  <c r="G147" i="1" a="1"/>
  <c r="G147" i="1" s="1"/>
  <c r="G148" i="1" a="1"/>
  <c r="G148" i="1" s="1"/>
  <c r="G149" i="1" a="1"/>
  <c r="G149" i="1" s="1"/>
  <c r="G150" i="1" a="1"/>
  <c r="G150" i="1" s="1"/>
  <c r="G151" i="1" a="1"/>
  <c r="G151" i="1"/>
  <c r="G152" i="1" a="1"/>
  <c r="G152" i="1" s="1"/>
  <c r="G153" i="1" a="1"/>
  <c r="G153" i="1"/>
  <c r="G154" i="1" a="1"/>
  <c r="G154" i="1" s="1"/>
  <c r="G155" i="1" a="1"/>
  <c r="G155" i="1" s="1"/>
  <c r="G156" i="1" a="1"/>
  <c r="G156" i="1" s="1"/>
  <c r="G157" i="1" a="1"/>
  <c r="G157" i="1" s="1"/>
  <c r="G158" i="1" a="1"/>
  <c r="G158" i="1" s="1"/>
  <c r="G159" i="1" a="1"/>
  <c r="G159" i="1"/>
  <c r="G160" i="1" a="1"/>
  <c r="G160" i="1" s="1"/>
  <c r="G161" i="1" a="1"/>
  <c r="G161" i="1" s="1"/>
  <c r="G162" i="1" a="1"/>
  <c r="G162" i="1" s="1"/>
  <c r="G163" i="1" a="1"/>
  <c r="G163" i="1" s="1"/>
  <c r="G164" i="1" a="1"/>
  <c r="G164" i="1" s="1"/>
  <c r="G165" i="1" a="1"/>
  <c r="G165" i="1"/>
  <c r="G166" i="1" a="1"/>
  <c r="G166" i="1" s="1"/>
  <c r="G167" i="1" a="1"/>
  <c r="G167" i="1" s="1"/>
  <c r="G168" i="1" a="1"/>
  <c r="G168" i="1" s="1"/>
  <c r="G169" i="1" a="1"/>
  <c r="G169" i="1" s="1"/>
  <c r="G170" i="1" a="1"/>
  <c r="G170" i="1" s="1"/>
  <c r="G171" i="1" a="1"/>
  <c r="G171" i="1" s="1"/>
  <c r="G172" i="1" a="1"/>
  <c r="G172" i="1" s="1"/>
  <c r="G173" i="1" a="1"/>
  <c r="G173" i="1" s="1"/>
  <c r="G174" i="1" a="1"/>
  <c r="G174" i="1" s="1"/>
  <c r="G175" i="1" a="1"/>
  <c r="G175" i="1"/>
  <c r="G176" i="1" a="1"/>
  <c r="G176" i="1" s="1"/>
  <c r="G177" i="1" a="1"/>
  <c r="G177" i="1" s="1"/>
  <c r="G178" i="1" a="1"/>
  <c r="G178" i="1" s="1"/>
  <c r="G179" i="1" a="1"/>
  <c r="G179" i="1" s="1"/>
  <c r="G180" i="1" a="1"/>
  <c r="G180" i="1" s="1"/>
  <c r="G181" i="1" a="1"/>
  <c r="G181" i="1"/>
  <c r="G182" i="1" a="1"/>
  <c r="G182" i="1" s="1"/>
  <c r="G183" i="1" a="1"/>
  <c r="G183" i="1" s="1"/>
  <c r="G184" i="1" a="1"/>
  <c r="G184" i="1" s="1"/>
  <c r="G185" i="1" a="1"/>
  <c r="G185" i="1"/>
  <c r="G186" i="1" a="1"/>
  <c r="G186" i="1" s="1"/>
  <c r="G187" i="1" a="1"/>
  <c r="G187" i="1" s="1"/>
  <c r="G188" i="1" a="1"/>
  <c r="G188" i="1" s="1"/>
  <c r="G189" i="1" a="1"/>
  <c r="G189" i="1" s="1"/>
  <c r="G190" i="1" a="1"/>
  <c r="G190" i="1" s="1"/>
  <c r="G191" i="1" a="1"/>
  <c r="G191" i="1"/>
  <c r="G192" i="1" a="1"/>
  <c r="G192" i="1" s="1"/>
  <c r="G193" i="1" a="1"/>
  <c r="G193" i="1"/>
  <c r="G194" i="1" a="1"/>
  <c r="G194" i="1" s="1"/>
  <c r="G195" i="1" a="1"/>
  <c r="G195" i="1" s="1"/>
  <c r="G196" i="1" a="1"/>
  <c r="G196" i="1" s="1"/>
  <c r="G197" i="1" a="1"/>
  <c r="G197" i="1" s="1"/>
  <c r="G198" i="1" a="1"/>
  <c r="G198" i="1" s="1"/>
  <c r="G199" i="1" a="1"/>
  <c r="G199" i="1" s="1"/>
  <c r="G200" i="1" a="1"/>
  <c r="G200" i="1"/>
  <c r="G201" i="1" a="1"/>
  <c r="G201" i="1" s="1"/>
  <c r="G202" i="1" a="1"/>
  <c r="G202" i="1" s="1"/>
  <c r="G203" i="1" a="1"/>
  <c r="G203" i="1" s="1"/>
  <c r="G204" i="1" a="1"/>
  <c r="G204" i="1" s="1"/>
  <c r="G205" i="1" a="1"/>
  <c r="G205" i="1" s="1"/>
  <c r="G206" i="1" a="1"/>
  <c r="G206" i="1"/>
  <c r="G207" i="1" a="1"/>
  <c r="G207" i="1" s="1"/>
  <c r="G208" i="1" a="1"/>
  <c r="G208" i="1"/>
  <c r="G209" i="1" a="1"/>
  <c r="G209" i="1" s="1"/>
  <c r="G210" i="1" a="1"/>
  <c r="G210" i="1" s="1"/>
  <c r="G211" i="1" a="1"/>
  <c r="G211" i="1" s="1"/>
  <c r="G212" i="1" a="1"/>
  <c r="G212" i="1" s="1"/>
  <c r="G213" i="1" a="1"/>
  <c r="G213" i="1" s="1"/>
  <c r="G214" i="1" a="1"/>
  <c r="G214" i="1" s="1"/>
  <c r="G215" i="1" a="1"/>
  <c r="G215" i="1" s="1"/>
  <c r="G216" i="1" a="1"/>
  <c r="G216" i="1" s="1"/>
  <c r="G217" i="1" a="1"/>
  <c r="G217" i="1" s="1"/>
  <c r="G218" i="1" a="1"/>
  <c r="G218" i="1" s="1"/>
  <c r="G219" i="1" a="1"/>
  <c r="G219" i="1" s="1"/>
  <c r="G220" i="1" a="1"/>
  <c r="G220" i="1" s="1"/>
  <c r="G221" i="1" a="1"/>
  <c r="G221" i="1"/>
  <c r="G222" i="1" a="1"/>
  <c r="G222" i="1" s="1"/>
  <c r="G223" i="1" a="1"/>
  <c r="G223" i="1"/>
  <c r="G224" i="1" a="1"/>
  <c r="G224" i="1" s="1"/>
  <c r="G225" i="1" a="1"/>
  <c r="G225" i="1"/>
  <c r="G226" i="1" a="1"/>
  <c r="G226" i="1" s="1"/>
  <c r="G227" i="1" a="1"/>
  <c r="G227" i="1" s="1"/>
  <c r="G228" i="1" a="1"/>
  <c r="G228" i="1" s="1"/>
  <c r="G229" i="1" a="1"/>
  <c r="G229" i="1" s="1"/>
  <c r="G230" i="1" a="1"/>
  <c r="G230" i="1" s="1"/>
  <c r="G231" i="1" a="1"/>
  <c r="G231" i="1"/>
  <c r="G232" i="1" a="1"/>
  <c r="G232" i="1" s="1"/>
  <c r="G233" i="1" a="1"/>
  <c r="G233" i="1"/>
  <c r="G234" i="1" a="1"/>
  <c r="G234" i="1" s="1"/>
  <c r="G235" i="1" a="1"/>
  <c r="G235" i="1" s="1"/>
  <c r="G236" i="1" a="1"/>
  <c r="G236" i="1" s="1"/>
  <c r="G237" i="1" a="1"/>
  <c r="G237" i="1" s="1"/>
  <c r="G238" i="1" a="1"/>
  <c r="G238" i="1" s="1"/>
  <c r="G239" i="1" a="1"/>
  <c r="G239" i="1" s="1"/>
  <c r="G240" i="1" a="1"/>
  <c r="G240" i="1" s="1"/>
  <c r="G241" i="1" a="1"/>
  <c r="G241" i="1" s="1"/>
  <c r="G242" i="1" a="1"/>
  <c r="G242" i="1" s="1"/>
  <c r="G243" i="1" a="1"/>
  <c r="G243" i="1" s="1"/>
  <c r="G244" i="1" a="1"/>
  <c r="G244" i="1" s="1"/>
  <c r="G245" i="1" a="1"/>
  <c r="G245" i="1" s="1"/>
  <c r="G246" i="1" a="1"/>
  <c r="G246" i="1" s="1"/>
  <c r="G247" i="1" a="1"/>
  <c r="G247" i="1" s="1"/>
  <c r="G248" i="1" a="1"/>
  <c r="G248" i="1" s="1"/>
  <c r="G249" i="1" a="1"/>
  <c r="G249" i="1" s="1"/>
  <c r="G250" i="1" a="1"/>
  <c r="G250" i="1" s="1"/>
  <c r="G251" i="1" a="1"/>
  <c r="G251" i="1" s="1"/>
  <c r="G252" i="1" a="1"/>
  <c r="G252" i="1" s="1"/>
  <c r="G253" i="1" a="1"/>
  <c r="G253" i="1" s="1"/>
  <c r="G254" i="1" a="1"/>
  <c r="G254" i="1" s="1"/>
  <c r="G255" i="1" a="1"/>
  <c r="G255" i="1" s="1"/>
  <c r="G256" i="1" a="1"/>
  <c r="G256" i="1" s="1"/>
  <c r="G257" i="1" a="1"/>
  <c r="G257" i="1"/>
  <c r="G258" i="1" a="1"/>
  <c r="G258" i="1" s="1"/>
  <c r="G259" i="1" a="1"/>
  <c r="G259" i="1" s="1"/>
  <c r="G260" i="1" a="1"/>
  <c r="G260" i="1" s="1"/>
  <c r="G261" i="1" a="1"/>
  <c r="G261" i="1"/>
  <c r="G262" i="1" a="1"/>
  <c r="G262" i="1" s="1"/>
  <c r="G263" i="1" a="1"/>
  <c r="G263" i="1" s="1"/>
  <c r="G264" i="1" a="1"/>
  <c r="G264" i="1" s="1"/>
  <c r="G265" i="1" a="1"/>
  <c r="G265" i="1" s="1"/>
  <c r="G266" i="1" a="1"/>
  <c r="G266" i="1" s="1"/>
  <c r="G267" i="1" a="1"/>
  <c r="G267" i="1" s="1"/>
  <c r="G268" i="1" a="1"/>
  <c r="G268" i="1" s="1"/>
  <c r="G269" i="1" a="1"/>
  <c r="G269" i="1" s="1"/>
  <c r="G270" i="1" a="1"/>
  <c r="G270" i="1" s="1"/>
  <c r="G271" i="1" a="1"/>
  <c r="G271" i="1" s="1"/>
  <c r="G272" i="1" a="1"/>
  <c r="G272" i="1"/>
  <c r="G273" i="1" a="1"/>
  <c r="G273" i="1" s="1"/>
  <c r="G274" i="1" a="1"/>
  <c r="G274" i="1" s="1"/>
  <c r="G275" i="1" a="1"/>
  <c r="G275" i="1" s="1"/>
  <c r="G276" i="1" a="1"/>
  <c r="G276" i="1" s="1"/>
  <c r="G277" i="1" a="1"/>
  <c r="G277" i="1" s="1"/>
  <c r="G278" i="1" a="1"/>
  <c r="G278" i="1" s="1"/>
  <c r="G279" i="1" a="1"/>
  <c r="G279" i="1" s="1"/>
  <c r="G280" i="1" a="1"/>
  <c r="G280" i="1"/>
  <c r="G281" i="1" a="1"/>
  <c r="G281" i="1" s="1"/>
  <c r="G282" i="1" a="1"/>
  <c r="G282" i="1" s="1"/>
  <c r="G283" i="1" a="1"/>
  <c r="G283" i="1" s="1"/>
  <c r="G284" i="1" a="1"/>
  <c r="G284" i="1" s="1"/>
  <c r="G285" i="1" a="1"/>
  <c r="G285" i="1" s="1"/>
  <c r="G286" i="1" a="1"/>
  <c r="G286" i="1" s="1"/>
  <c r="G287" i="1" a="1"/>
  <c r="G287" i="1" s="1"/>
  <c r="G288" i="1" a="1"/>
  <c r="G288" i="1" s="1"/>
  <c r="G289" i="1" a="1"/>
  <c r="G289" i="1"/>
  <c r="G290" i="1" a="1"/>
  <c r="G290" i="1" s="1"/>
  <c r="G291" i="1" a="1"/>
  <c r="G291" i="1" s="1"/>
  <c r="G292" i="1" a="1"/>
  <c r="G292" i="1" s="1"/>
  <c r="G293" i="1" a="1"/>
  <c r="G293" i="1" s="1"/>
  <c r="G294" i="1" a="1"/>
  <c r="G294" i="1" s="1"/>
  <c r="G295" i="1" a="1"/>
  <c r="G295" i="1" s="1"/>
  <c r="G296" i="1" a="1"/>
  <c r="G296" i="1" s="1"/>
  <c r="G297" i="1" a="1"/>
  <c r="G297" i="1" s="1"/>
  <c r="G298" i="1" a="1"/>
  <c r="G298" i="1" s="1"/>
  <c r="G299" i="1" a="1"/>
  <c r="G299" i="1" s="1"/>
  <c r="G300" i="1" a="1"/>
  <c r="G300" i="1" s="1"/>
  <c r="G301" i="1" a="1"/>
  <c r="G301" i="1" s="1"/>
  <c r="G302" i="1" a="1"/>
  <c r="G302" i="1"/>
  <c r="G303" i="1" a="1"/>
  <c r="G303" i="1" s="1"/>
  <c r="G304" i="1" a="1"/>
  <c r="G304" i="1" s="1"/>
  <c r="G305" i="1" a="1"/>
  <c r="G305" i="1" s="1"/>
  <c r="G306" i="1" a="1"/>
  <c r="G306" i="1" s="1"/>
  <c r="G307" i="1" a="1"/>
  <c r="G307" i="1" s="1"/>
  <c r="G308" i="1" a="1"/>
  <c r="G308" i="1" s="1"/>
  <c r="G309" i="1" a="1"/>
  <c r="G309" i="1" s="1"/>
  <c r="G310" i="1" a="1"/>
  <c r="G310" i="1" s="1"/>
  <c r="G311" i="1" a="1"/>
  <c r="G311" i="1" s="1"/>
  <c r="G312" i="1" a="1"/>
  <c r="G312" i="1" s="1"/>
  <c r="G313" i="1" a="1"/>
  <c r="G313" i="1" s="1"/>
  <c r="G314" i="1" a="1"/>
  <c r="G314" i="1" s="1"/>
  <c r="G315" i="1" a="1"/>
  <c r="G315" i="1" s="1"/>
  <c r="G316" i="1" a="1"/>
  <c r="G316" i="1" s="1"/>
  <c r="G317" i="1" a="1"/>
  <c r="G317" i="1" s="1"/>
  <c r="G318" i="1" a="1"/>
  <c r="G318" i="1" s="1"/>
  <c r="G319" i="1" a="1"/>
  <c r="G319" i="1" s="1"/>
  <c r="G320" i="1" a="1"/>
  <c r="G320" i="1" s="1"/>
  <c r="G321" i="1" a="1"/>
  <c r="G321" i="1" s="1"/>
  <c r="G322" i="1" a="1"/>
  <c r="G322" i="1" s="1"/>
  <c r="G323" i="1" a="1"/>
  <c r="G323" i="1" s="1"/>
  <c r="G324" i="1" a="1"/>
  <c r="G324" i="1" s="1"/>
  <c r="G325" i="1" a="1"/>
  <c r="G325" i="1" s="1"/>
  <c r="G326" i="1" a="1"/>
  <c r="G326" i="1" s="1"/>
  <c r="G327" i="1" a="1"/>
  <c r="G327" i="1" s="1"/>
  <c r="G328" i="1" a="1"/>
  <c r="G328" i="1" s="1"/>
  <c r="G329" i="1" a="1"/>
  <c r="G329" i="1" s="1"/>
  <c r="G330" i="1" a="1"/>
  <c r="G330" i="1" s="1"/>
  <c r="G331" i="1" a="1"/>
  <c r="G331" i="1" s="1"/>
  <c r="G332" i="1" a="1"/>
  <c r="G332" i="1" s="1"/>
  <c r="G333" i="1" a="1"/>
  <c r="G333" i="1" s="1"/>
  <c r="G334" i="1" a="1"/>
  <c r="G334" i="1" s="1"/>
  <c r="G335" i="1" a="1"/>
  <c r="G335" i="1" s="1"/>
  <c r="G336" i="1" a="1"/>
  <c r="G336" i="1" s="1"/>
  <c r="G337" i="1" a="1"/>
  <c r="G337" i="1" s="1"/>
  <c r="G338" i="1" a="1"/>
  <c r="G338" i="1" s="1"/>
  <c r="G339" i="1" a="1"/>
  <c r="G339" i="1" s="1"/>
  <c r="G340" i="1" a="1"/>
  <c r="G340" i="1" s="1"/>
  <c r="G341" i="1" a="1"/>
  <c r="G341" i="1" s="1"/>
  <c r="G342" i="1" a="1"/>
  <c r="G342" i="1" s="1"/>
  <c r="G343" i="1" a="1"/>
  <c r="G343" i="1" s="1"/>
  <c r="G344" i="1" a="1"/>
  <c r="G344" i="1" s="1"/>
  <c r="G345" i="1" a="1"/>
  <c r="G345" i="1" s="1"/>
  <c r="G346" i="1" a="1"/>
  <c r="G346" i="1" s="1"/>
  <c r="G347" i="1" a="1"/>
  <c r="G347" i="1" s="1"/>
  <c r="G348" i="1" a="1"/>
  <c r="G348" i="1" s="1"/>
  <c r="G349" i="1" a="1"/>
  <c r="G349" i="1" s="1"/>
  <c r="G350" i="1" a="1"/>
  <c r="G350" i="1" s="1"/>
  <c r="G351" i="1" a="1"/>
  <c r="G351" i="1" s="1"/>
  <c r="G352" i="1" a="1"/>
  <c r="G352" i="1" s="1"/>
  <c r="G353" i="1" a="1"/>
  <c r="G353" i="1" s="1"/>
  <c r="G354" i="1" a="1"/>
  <c r="G354" i="1" s="1"/>
  <c r="G355" i="1" a="1"/>
  <c r="G355" i="1" s="1"/>
  <c r="G356" i="1" a="1"/>
  <c r="G356" i="1" s="1"/>
  <c r="G357" i="1" a="1"/>
  <c r="G357" i="1" s="1"/>
  <c r="G358" i="1" a="1"/>
  <c r="G358" i="1" s="1"/>
  <c r="G359" i="1" a="1"/>
  <c r="G359" i="1" s="1"/>
  <c r="G360" i="1" a="1"/>
  <c r="G360" i="1"/>
  <c r="G361" i="1" a="1"/>
  <c r="G361" i="1" s="1"/>
  <c r="G362" i="1" a="1"/>
  <c r="G362" i="1" s="1"/>
  <c r="G363" i="1" a="1"/>
  <c r="G363" i="1" s="1"/>
  <c r="G364" i="1" a="1"/>
  <c r="G364" i="1" s="1"/>
  <c r="G365" i="1" a="1"/>
  <c r="G365" i="1" s="1"/>
  <c r="G366" i="1" a="1"/>
  <c r="G366" i="1"/>
  <c r="G367" i="1" a="1"/>
  <c r="G367" i="1" s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<sst xmlns="http://schemas.openxmlformats.org/spreadsheetml/2006/main" count="1617" uniqueCount="111">
  <si>
    <t>Year</t>
  </si>
  <si>
    <t>Month</t>
  </si>
  <si>
    <t>Day</t>
  </si>
  <si>
    <t>Arrival_Num</t>
  </si>
  <si>
    <t>Departure_Num</t>
  </si>
  <si>
    <t>여행지 비율(내륙)</t>
  </si>
  <si>
    <t>여행지 비율(제주도)</t>
  </si>
  <si>
    <t>LCC_ratio</t>
  </si>
  <si>
    <t>FSC_ratio</t>
  </si>
  <si>
    <t>Late</t>
  </si>
  <si>
    <t>연휴명</t>
  </si>
  <si>
    <t>연휴패턴</t>
  </si>
  <si>
    <t>신정</t>
  </si>
  <si>
    <t>H</t>
  </si>
  <si>
    <t>설날</t>
  </si>
  <si>
    <t>B2</t>
  </si>
  <si>
    <t>B1</t>
  </si>
  <si>
    <t>A1</t>
  </si>
  <si>
    <t>삼일절</t>
  </si>
  <si>
    <t>A2</t>
  </si>
  <si>
    <t>A3</t>
  </si>
  <si>
    <t>19대 국회의원 선거</t>
  </si>
  <si>
    <t>어린이날</t>
  </si>
  <si>
    <t>석가탄신일</t>
  </si>
  <si>
    <t>현충일</t>
  </si>
  <si>
    <t>광복절</t>
  </si>
  <si>
    <t>추석</t>
  </si>
  <si>
    <t>개천절</t>
    <phoneticPr fontId="4" type="noConversion"/>
  </si>
  <si>
    <t>18대 대통령 선거일</t>
  </si>
  <si>
    <t>B6</t>
  </si>
  <si>
    <t>성탄절</t>
  </si>
  <si>
    <t>B5</t>
  </si>
  <si>
    <t>B4</t>
  </si>
  <si>
    <t>B3</t>
  </si>
  <si>
    <t>설날</t>
    <phoneticPr fontId="4" type="noConversion"/>
  </si>
  <si>
    <t>B1</t>
    <phoneticPr fontId="2" type="noConversion"/>
  </si>
  <si>
    <t>B1</t>
    <phoneticPr fontId="4" type="noConversion"/>
  </si>
  <si>
    <t>H</t>
    <phoneticPr fontId="2" type="noConversion"/>
  </si>
  <si>
    <t>H</t>
    <phoneticPr fontId="4" type="noConversion"/>
  </si>
  <si>
    <t>개천절</t>
  </si>
  <si>
    <t>한글날</t>
    <phoneticPr fontId="4" type="noConversion"/>
  </si>
  <si>
    <t>한글날</t>
  </si>
  <si>
    <t>성탄절</t>
    <phoneticPr fontId="4" type="noConversion"/>
  </si>
  <si>
    <t>석가탄신일</t>
    <phoneticPr fontId="2" type="noConversion"/>
  </si>
  <si>
    <t>추석</t>
    <phoneticPr fontId="4" type="noConversion"/>
  </si>
  <si>
    <t>신정</t>
    <phoneticPr fontId="4" type="noConversion"/>
  </si>
  <si>
    <t>석가탄신일</t>
    <phoneticPr fontId="4" type="noConversion"/>
  </si>
  <si>
    <t>광복절</t>
    <phoneticPr fontId="4" type="noConversion"/>
  </si>
  <si>
    <t>A1</t>
    <phoneticPr fontId="2" type="noConversion"/>
  </si>
  <si>
    <t>20대 국회의원 선거</t>
  </si>
  <si>
    <t>어버이날</t>
  </si>
  <si>
    <t>현충일</t>
    <phoneticPr fontId="4" type="noConversion"/>
  </si>
  <si>
    <t>삼일절</t>
    <phoneticPr fontId="4" type="noConversion"/>
  </si>
  <si>
    <t>19대 대통령 선거</t>
  </si>
  <si>
    <t>A4</t>
  </si>
  <si>
    <t>A5</t>
  </si>
  <si>
    <t>어린이날</t>
    <phoneticPr fontId="4" type="noConversion"/>
  </si>
  <si>
    <t>지방선거일</t>
    <phoneticPr fontId="2" type="noConversion"/>
  </si>
  <si>
    <t>B2</t>
    <phoneticPr fontId="4" type="noConversion"/>
  </si>
  <si>
    <t>B3</t>
    <phoneticPr fontId="4" type="noConversion"/>
  </si>
  <si>
    <t>21대 국회의원 선거</t>
  </si>
  <si>
    <t>부처님 오신 날</t>
  </si>
  <si>
    <t>22대 국회의원 선거</t>
  </si>
  <si>
    <t>국군의 날</t>
  </si>
  <si>
    <t>Sub_Dom_GetOn</t>
    <phoneticPr fontId="2" type="noConversion"/>
  </si>
  <si>
    <t>Sub_Dom_GetOff</t>
    <phoneticPr fontId="2" type="noConversion"/>
  </si>
  <si>
    <t>Bus_Dom_GetOn</t>
    <phoneticPr fontId="2" type="noConversion"/>
  </si>
  <si>
    <t>Bus_Dom_GetOff</t>
    <phoneticPr fontId="2" type="noConversion"/>
  </si>
  <si>
    <t>Vehicle_Max</t>
    <phoneticPr fontId="2" type="noConversion"/>
  </si>
  <si>
    <t>Day_of_the_Week</t>
    <phoneticPr fontId="2" type="noConversion"/>
  </si>
  <si>
    <t>Holiday_Type</t>
    <phoneticPr fontId="2" type="noConversion"/>
  </si>
  <si>
    <t>Holiday</t>
    <phoneticPr fontId="2" type="noConversion"/>
  </si>
  <si>
    <t>Holiday_Encoding</t>
    <phoneticPr fontId="2" type="noConversion"/>
  </si>
  <si>
    <t>Is_Holiday</t>
    <phoneticPr fontId="2" type="noConversion"/>
  </si>
  <si>
    <t>1_0_Encoding</t>
    <phoneticPr fontId="2" type="noConversion"/>
  </si>
  <si>
    <t>TempAvg_C</t>
  </si>
  <si>
    <t>Precip_mm</t>
  </si>
  <si>
    <t>Holiday_Pattern</t>
    <phoneticPr fontId="4" type="noConversion"/>
  </si>
  <si>
    <t>Pattern_5</t>
  </si>
  <si>
    <t>Pattern_3</t>
  </si>
  <si>
    <t>Tobit_Upper_Limit</t>
    <phoneticPr fontId="2" type="noConversion"/>
  </si>
  <si>
    <t>Pattern_4</t>
    <phoneticPr fontId="2" type="noConversion"/>
  </si>
  <si>
    <t>Pattern_10</t>
    <phoneticPr fontId="2" type="noConversion"/>
  </si>
  <si>
    <t>Pattern_3</t>
    <phoneticPr fontId="2" type="noConversion"/>
  </si>
  <si>
    <t>Pattern_8</t>
    <phoneticPr fontId="2" type="noConversion"/>
  </si>
  <si>
    <t>Pattern_2</t>
    <phoneticPr fontId="2" type="noConversion"/>
  </si>
  <si>
    <t>Pattern_5</t>
    <phoneticPr fontId="2" type="noConversion"/>
  </si>
  <si>
    <t>Pattern_7</t>
    <phoneticPr fontId="2" type="noConversion"/>
  </si>
  <si>
    <t>Pattern_12</t>
    <phoneticPr fontId="2" type="noConversion"/>
  </si>
  <si>
    <t>Pattern_1</t>
    <phoneticPr fontId="2" type="noConversion"/>
  </si>
  <si>
    <t>Pattern_16</t>
    <phoneticPr fontId="2" type="noConversion"/>
  </si>
  <si>
    <t>Pattern_6</t>
    <phoneticPr fontId="2" type="noConversion"/>
  </si>
  <si>
    <t>Pattern_11</t>
    <phoneticPr fontId="2" type="noConversion"/>
  </si>
  <si>
    <t>Pattern_9</t>
    <phoneticPr fontId="2" type="noConversion"/>
  </si>
  <si>
    <t>지방선거</t>
    <phoneticPr fontId="2" type="noConversion"/>
  </si>
  <si>
    <t>Pattern_15</t>
    <phoneticPr fontId="2" type="noConversion"/>
  </si>
  <si>
    <t>Pattern_7</t>
    <phoneticPr fontId="4" type="noConversion"/>
  </si>
  <si>
    <t>Pattern_13</t>
    <phoneticPr fontId="2" type="noConversion"/>
  </si>
  <si>
    <t>Pattern_14</t>
    <phoneticPr fontId="2" type="noConversion"/>
  </si>
  <si>
    <t>Pattern_17</t>
    <phoneticPr fontId="2" type="noConversion"/>
  </si>
  <si>
    <t>Up_Down</t>
  </si>
  <si>
    <t>Up_Down</t>
    <phoneticPr fontId="2" type="noConversion"/>
  </si>
  <si>
    <t>Vehicle_Tobit</t>
    <phoneticPr fontId="2" type="noConversion"/>
  </si>
  <si>
    <t>Vehicle_Tobit_Adjusted</t>
    <phoneticPr fontId="2" type="noConversion"/>
  </si>
  <si>
    <t>Temp_Precip_Interaction</t>
  </si>
  <si>
    <t>Temp_Precip_Interaction</t>
    <phoneticPr fontId="2" type="noConversion"/>
  </si>
  <si>
    <t>Vehicle_Tobit_Adjusted</t>
  </si>
  <si>
    <t>entry_count</t>
  </si>
  <si>
    <t>exit_count</t>
  </si>
  <si>
    <t>Holiday_Pattern_2</t>
    <phoneticPr fontId="4" type="noConversion"/>
  </si>
  <si>
    <t>Departure_Num(예측)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</si>
</sst>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9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F2CC"/>
        <bgColor rgb="FFFFF2CC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3" fillId="0" borderId="2" xfId="0" applyFont="1" applyBorder="1" applyAlignment="1">
      <alignment vertical="center"/>
    </xf>
    <xf numFmtId="0" fontId="0" fillId="0" borderId="0" xfId="0" applyAlignment="1">
      <alignment horizontal="center"/>
    </xf>
    <xf numFmtId="0" fontId="5" fillId="0" borderId="0" xfId="0" applyFont="1"/>
    <xf numFmtId="0" fontId="6" fillId="0" borderId="0" xfId="0" applyFont="1"/>
    <xf numFmtId="0" fontId="0" fillId="2" borderId="0" xfId="0" applyFill="1"/>
    <xf numFmtId="0" fontId="3" fillId="0" borderId="1" xfId="0" applyFont="1" applyBorder="1"/>
    <xf numFmtId="0" fontId="0" fillId="3" borderId="0" xfId="0" applyFill="1"/>
    <xf numFmtId="176" fontId="0" fillId="0" borderId="0" xfId="0" applyNumberFormat="1"/>
    <xf numFmtId="0" fontId="0" fillId="4" borderId="0" xfId="0" applyFill="1"/>
    <xf numFmtId="0" fontId="0" fillId="0" borderId="0" xfId="0" applyAlignment="1">
      <alignment vertical="center"/>
    </xf>
    <xf numFmtId="0" fontId="3" fillId="0" borderId="1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/>
    <xf numFmtId="0" fontId="1" fillId="0" borderId="3" xfId="0" applyFont="1" applyBorder="1" applyAlignment="1">
      <alignment horizontal="center" vertical="top"/>
    </xf>
    <xf numFmtId="0" fontId="0" fillId="5" borderId="0" xfId="0" applyFill="1"/>
    <xf numFmtId="0" fontId="5" fillId="5" borderId="0" xfId="0" applyFont="1" applyFill="1"/>
    <xf numFmtId="0" fontId="6" fillId="5" borderId="0" xfId="0" applyFont="1" applyFill="1"/>
    <xf numFmtId="0" fontId="3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0" fillId="6" borderId="0" xfId="0" applyFill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FFF2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'12'!$B:$B</c:f>
              <c:strCache>
                <c:ptCount val="367"/>
                <c:pt idx="0">
                  <c:v>Month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</c:strCache>
            </c:strRef>
          </c:cat>
          <c:val>
            <c:numRef>
              <c:f>'12'!$L$2:$L$367</c:f>
              <c:numCache>
                <c:formatCode>General</c:formatCode>
                <c:ptCount val="366"/>
                <c:pt idx="0">
                  <c:v>23109</c:v>
                </c:pt>
                <c:pt idx="1">
                  <c:v>20309</c:v>
                </c:pt>
                <c:pt idx="2">
                  <c:v>16373</c:v>
                </c:pt>
                <c:pt idx="3">
                  <c:v>14178</c:v>
                </c:pt>
                <c:pt idx="4">
                  <c:v>16598</c:v>
                </c:pt>
                <c:pt idx="5">
                  <c:v>18455</c:v>
                </c:pt>
                <c:pt idx="6">
                  <c:v>17486</c:v>
                </c:pt>
                <c:pt idx="7">
                  <c:v>19952</c:v>
                </c:pt>
                <c:pt idx="8">
                  <c:v>19249</c:v>
                </c:pt>
                <c:pt idx="9">
                  <c:v>16933</c:v>
                </c:pt>
                <c:pt idx="10">
                  <c:v>17329</c:v>
                </c:pt>
                <c:pt idx="11">
                  <c:v>18840</c:v>
                </c:pt>
                <c:pt idx="12">
                  <c:v>20044</c:v>
                </c:pt>
                <c:pt idx="13">
                  <c:v>18545</c:v>
                </c:pt>
                <c:pt idx="14">
                  <c:v>20063</c:v>
                </c:pt>
                <c:pt idx="15">
                  <c:v>19261</c:v>
                </c:pt>
                <c:pt idx="16">
                  <c:v>16768</c:v>
                </c:pt>
                <c:pt idx="17">
                  <c:v>17338</c:v>
                </c:pt>
                <c:pt idx="18">
                  <c:v>17544</c:v>
                </c:pt>
                <c:pt idx="19">
                  <c:v>15206</c:v>
                </c:pt>
                <c:pt idx="20">
                  <c:v>13859</c:v>
                </c:pt>
                <c:pt idx="21">
                  <c:v>11475</c:v>
                </c:pt>
                <c:pt idx="22">
                  <c:v>27613</c:v>
                </c:pt>
                <c:pt idx="23">
                  <c:v>30560</c:v>
                </c:pt>
                <c:pt idx="24">
                  <c:v>28250</c:v>
                </c:pt>
                <c:pt idx="25">
                  <c:v>23986</c:v>
                </c:pt>
                <c:pt idx="26">
                  <c:v>22990</c:v>
                </c:pt>
                <c:pt idx="27">
                  <c:v>20454</c:v>
                </c:pt>
                <c:pt idx="28">
                  <c:v>19751</c:v>
                </c:pt>
                <c:pt idx="29">
                  <c:v>20339</c:v>
                </c:pt>
                <c:pt idx="30">
                  <c:v>18505</c:v>
                </c:pt>
                <c:pt idx="31">
                  <c:v>15774</c:v>
                </c:pt>
                <c:pt idx="32">
                  <c:v>15586</c:v>
                </c:pt>
                <c:pt idx="33">
                  <c:v>19020</c:v>
                </c:pt>
                <c:pt idx="34">
                  <c:v>17294</c:v>
                </c:pt>
                <c:pt idx="35">
                  <c:v>18685</c:v>
                </c:pt>
                <c:pt idx="36">
                  <c:v>17493</c:v>
                </c:pt>
                <c:pt idx="37">
                  <c:v>14796</c:v>
                </c:pt>
                <c:pt idx="38">
                  <c:v>15458</c:v>
                </c:pt>
                <c:pt idx="39">
                  <c:v>16068</c:v>
                </c:pt>
                <c:pt idx="40">
                  <c:v>17610</c:v>
                </c:pt>
                <c:pt idx="41">
                  <c:v>16695</c:v>
                </c:pt>
                <c:pt idx="42">
                  <c:v>20815</c:v>
                </c:pt>
                <c:pt idx="43">
                  <c:v>19695</c:v>
                </c:pt>
                <c:pt idx="44">
                  <c:v>17389</c:v>
                </c:pt>
                <c:pt idx="45">
                  <c:v>17998</c:v>
                </c:pt>
                <c:pt idx="46">
                  <c:v>18837</c:v>
                </c:pt>
                <c:pt idx="47">
                  <c:v>21040</c:v>
                </c:pt>
                <c:pt idx="48">
                  <c:v>20783</c:v>
                </c:pt>
                <c:pt idx="49">
                  <c:v>22390</c:v>
                </c:pt>
                <c:pt idx="50">
                  <c:v>22908</c:v>
                </c:pt>
                <c:pt idx="51">
                  <c:v>22229</c:v>
                </c:pt>
                <c:pt idx="52">
                  <c:v>21654</c:v>
                </c:pt>
                <c:pt idx="53">
                  <c:v>22401</c:v>
                </c:pt>
                <c:pt idx="54">
                  <c:v>22735</c:v>
                </c:pt>
                <c:pt idx="55">
                  <c:v>22109</c:v>
                </c:pt>
                <c:pt idx="56">
                  <c:v>22917</c:v>
                </c:pt>
                <c:pt idx="57">
                  <c:v>22992</c:v>
                </c:pt>
                <c:pt idx="58">
                  <c:v>23668</c:v>
                </c:pt>
                <c:pt idx="59">
                  <c:v>24134</c:v>
                </c:pt>
                <c:pt idx="60">
                  <c:v>19100</c:v>
                </c:pt>
                <c:pt idx="61">
                  <c:v>15737</c:v>
                </c:pt>
                <c:pt idx="62">
                  <c:v>19590</c:v>
                </c:pt>
                <c:pt idx="63">
                  <c:v>22309</c:v>
                </c:pt>
                <c:pt idx="64">
                  <c:v>15609</c:v>
                </c:pt>
                <c:pt idx="65">
                  <c:v>13035</c:v>
                </c:pt>
                <c:pt idx="66">
                  <c:v>13480</c:v>
                </c:pt>
                <c:pt idx="67">
                  <c:v>15298</c:v>
                </c:pt>
                <c:pt idx="68">
                  <c:v>16538</c:v>
                </c:pt>
                <c:pt idx="69">
                  <c:v>15773</c:v>
                </c:pt>
                <c:pt idx="70">
                  <c:v>20834</c:v>
                </c:pt>
                <c:pt idx="71">
                  <c:v>17502</c:v>
                </c:pt>
                <c:pt idx="72">
                  <c:v>15279</c:v>
                </c:pt>
                <c:pt idx="73">
                  <c:v>16008</c:v>
                </c:pt>
                <c:pt idx="74">
                  <c:v>17460</c:v>
                </c:pt>
                <c:pt idx="75">
                  <c:v>18388</c:v>
                </c:pt>
                <c:pt idx="76">
                  <c:v>18032</c:v>
                </c:pt>
                <c:pt idx="77">
                  <c:v>20902</c:v>
                </c:pt>
                <c:pt idx="78">
                  <c:v>19532</c:v>
                </c:pt>
                <c:pt idx="79">
                  <c:v>16640</c:v>
                </c:pt>
                <c:pt idx="80">
                  <c:v>17909</c:v>
                </c:pt>
                <c:pt idx="81">
                  <c:v>20141</c:v>
                </c:pt>
                <c:pt idx="82">
                  <c:v>21788</c:v>
                </c:pt>
                <c:pt idx="83">
                  <c:v>19707</c:v>
                </c:pt>
                <c:pt idx="84">
                  <c:v>25163</c:v>
                </c:pt>
                <c:pt idx="85">
                  <c:v>19774</c:v>
                </c:pt>
                <c:pt idx="86">
                  <c:v>18454</c:v>
                </c:pt>
                <c:pt idx="87">
                  <c:v>19661</c:v>
                </c:pt>
                <c:pt idx="88">
                  <c:v>22426</c:v>
                </c:pt>
                <c:pt idx="89">
                  <c:v>21880</c:v>
                </c:pt>
                <c:pt idx="90">
                  <c:v>20531</c:v>
                </c:pt>
                <c:pt idx="91">
                  <c:v>24455</c:v>
                </c:pt>
                <c:pt idx="92">
                  <c:v>20058</c:v>
                </c:pt>
                <c:pt idx="93">
                  <c:v>14552</c:v>
                </c:pt>
                <c:pt idx="94">
                  <c:v>20376</c:v>
                </c:pt>
                <c:pt idx="95">
                  <c:v>20595</c:v>
                </c:pt>
                <c:pt idx="96">
                  <c:v>24411</c:v>
                </c:pt>
                <c:pt idx="97">
                  <c:v>21244</c:v>
                </c:pt>
                <c:pt idx="98">
                  <c:v>26076</c:v>
                </c:pt>
                <c:pt idx="99">
                  <c:v>22662</c:v>
                </c:pt>
                <c:pt idx="100">
                  <c:v>20390</c:v>
                </c:pt>
                <c:pt idx="101">
                  <c:v>18671</c:v>
                </c:pt>
                <c:pt idx="102">
                  <c:v>21247</c:v>
                </c:pt>
                <c:pt idx="103">
                  <c:v>24996</c:v>
                </c:pt>
                <c:pt idx="104">
                  <c:v>26554</c:v>
                </c:pt>
                <c:pt idx="105">
                  <c:v>27653</c:v>
                </c:pt>
                <c:pt idx="106">
                  <c:v>25735</c:v>
                </c:pt>
                <c:pt idx="107">
                  <c:v>22067</c:v>
                </c:pt>
                <c:pt idx="108">
                  <c:v>25344</c:v>
                </c:pt>
                <c:pt idx="109">
                  <c:v>25302</c:v>
                </c:pt>
                <c:pt idx="110">
                  <c:v>26250</c:v>
                </c:pt>
                <c:pt idx="111">
                  <c:v>23046</c:v>
                </c:pt>
                <c:pt idx="112">
                  <c:v>24432</c:v>
                </c:pt>
                <c:pt idx="113">
                  <c:v>24439</c:v>
                </c:pt>
                <c:pt idx="114">
                  <c:v>22428</c:v>
                </c:pt>
                <c:pt idx="115">
                  <c:v>24076</c:v>
                </c:pt>
                <c:pt idx="116">
                  <c:v>24721</c:v>
                </c:pt>
                <c:pt idx="117">
                  <c:v>26682</c:v>
                </c:pt>
                <c:pt idx="118">
                  <c:v>23523</c:v>
                </c:pt>
                <c:pt idx="119">
                  <c:v>25867</c:v>
                </c:pt>
                <c:pt idx="120">
                  <c:v>23510</c:v>
                </c:pt>
                <c:pt idx="121">
                  <c:v>25528</c:v>
                </c:pt>
                <c:pt idx="122">
                  <c:v>21233</c:v>
                </c:pt>
                <c:pt idx="123">
                  <c:v>22363</c:v>
                </c:pt>
                <c:pt idx="124">
                  <c:v>24758</c:v>
                </c:pt>
                <c:pt idx="125">
                  <c:v>17324</c:v>
                </c:pt>
                <c:pt idx="126">
                  <c:v>26638</c:v>
                </c:pt>
                <c:pt idx="127">
                  <c:v>23970</c:v>
                </c:pt>
                <c:pt idx="128">
                  <c:v>19081</c:v>
                </c:pt>
                <c:pt idx="129">
                  <c:v>21446</c:v>
                </c:pt>
                <c:pt idx="130">
                  <c:v>22680</c:v>
                </c:pt>
                <c:pt idx="131">
                  <c:v>26578</c:v>
                </c:pt>
                <c:pt idx="132">
                  <c:v>25119</c:v>
                </c:pt>
                <c:pt idx="133">
                  <c:v>26155</c:v>
                </c:pt>
                <c:pt idx="134">
                  <c:v>23814</c:v>
                </c:pt>
                <c:pt idx="135">
                  <c:v>21526</c:v>
                </c:pt>
                <c:pt idx="136">
                  <c:v>22471</c:v>
                </c:pt>
                <c:pt idx="137">
                  <c:v>24337</c:v>
                </c:pt>
                <c:pt idx="138">
                  <c:v>26538</c:v>
                </c:pt>
                <c:pt idx="139">
                  <c:v>25516</c:v>
                </c:pt>
                <c:pt idx="140">
                  <c:v>25934</c:v>
                </c:pt>
                <c:pt idx="141">
                  <c:v>24855</c:v>
                </c:pt>
                <c:pt idx="142">
                  <c:v>21000</c:v>
                </c:pt>
                <c:pt idx="143">
                  <c:v>24093</c:v>
                </c:pt>
                <c:pt idx="144">
                  <c:v>25241</c:v>
                </c:pt>
                <c:pt idx="145">
                  <c:v>27554</c:v>
                </c:pt>
                <c:pt idx="146">
                  <c:v>23960</c:v>
                </c:pt>
                <c:pt idx="147">
                  <c:v>22418</c:v>
                </c:pt>
                <c:pt idx="148">
                  <c:v>30614</c:v>
                </c:pt>
                <c:pt idx="149">
                  <c:v>28412</c:v>
                </c:pt>
                <c:pt idx="150">
                  <c:v>22541</c:v>
                </c:pt>
                <c:pt idx="151">
                  <c:v>24023</c:v>
                </c:pt>
                <c:pt idx="152">
                  <c:v>26813</c:v>
                </c:pt>
                <c:pt idx="153">
                  <c:v>24014</c:v>
                </c:pt>
                <c:pt idx="154">
                  <c:v>25832</c:v>
                </c:pt>
                <c:pt idx="155">
                  <c:v>21365</c:v>
                </c:pt>
                <c:pt idx="156">
                  <c:v>22955</c:v>
                </c:pt>
                <c:pt idx="157">
                  <c:v>23294</c:v>
                </c:pt>
                <c:pt idx="158">
                  <c:v>21034</c:v>
                </c:pt>
                <c:pt idx="159">
                  <c:v>22422</c:v>
                </c:pt>
                <c:pt idx="160">
                  <c:v>24408</c:v>
                </c:pt>
                <c:pt idx="161">
                  <c:v>26510</c:v>
                </c:pt>
                <c:pt idx="162">
                  <c:v>22178</c:v>
                </c:pt>
                <c:pt idx="163">
                  <c:v>20924</c:v>
                </c:pt>
                <c:pt idx="164">
                  <c:v>24950</c:v>
                </c:pt>
                <c:pt idx="165">
                  <c:v>25026</c:v>
                </c:pt>
                <c:pt idx="166">
                  <c:v>25823</c:v>
                </c:pt>
                <c:pt idx="167">
                  <c:v>22427</c:v>
                </c:pt>
                <c:pt idx="168">
                  <c:v>25307</c:v>
                </c:pt>
                <c:pt idx="169">
                  <c:v>22049</c:v>
                </c:pt>
                <c:pt idx="170">
                  <c:v>20224</c:v>
                </c:pt>
                <c:pt idx="171">
                  <c:v>20909</c:v>
                </c:pt>
                <c:pt idx="172">
                  <c:v>21787</c:v>
                </c:pt>
                <c:pt idx="173">
                  <c:v>23187</c:v>
                </c:pt>
                <c:pt idx="174">
                  <c:v>21759</c:v>
                </c:pt>
                <c:pt idx="175">
                  <c:v>25339</c:v>
                </c:pt>
                <c:pt idx="176">
                  <c:v>21788</c:v>
                </c:pt>
                <c:pt idx="177">
                  <c:v>20219</c:v>
                </c:pt>
                <c:pt idx="178">
                  <c:v>21086</c:v>
                </c:pt>
                <c:pt idx="179">
                  <c:v>22719</c:v>
                </c:pt>
                <c:pt idx="180">
                  <c:v>23988</c:v>
                </c:pt>
                <c:pt idx="181">
                  <c:v>19810</c:v>
                </c:pt>
                <c:pt idx="182">
                  <c:v>21114</c:v>
                </c:pt>
                <c:pt idx="183">
                  <c:v>18781</c:v>
                </c:pt>
                <c:pt idx="184">
                  <c:v>17848</c:v>
                </c:pt>
                <c:pt idx="185">
                  <c:v>19057</c:v>
                </c:pt>
                <c:pt idx="186">
                  <c:v>19567</c:v>
                </c:pt>
                <c:pt idx="187">
                  <c:v>21582</c:v>
                </c:pt>
                <c:pt idx="188">
                  <c:v>21068</c:v>
                </c:pt>
                <c:pt idx="189">
                  <c:v>22097</c:v>
                </c:pt>
                <c:pt idx="190">
                  <c:v>21588</c:v>
                </c:pt>
                <c:pt idx="191">
                  <c:v>21026</c:v>
                </c:pt>
                <c:pt idx="192">
                  <c:v>19670</c:v>
                </c:pt>
                <c:pt idx="193">
                  <c:v>22034</c:v>
                </c:pt>
                <c:pt idx="194">
                  <c:v>23347</c:v>
                </c:pt>
                <c:pt idx="195">
                  <c:v>21637</c:v>
                </c:pt>
                <c:pt idx="196">
                  <c:v>20311</c:v>
                </c:pt>
                <c:pt idx="197">
                  <c:v>20915</c:v>
                </c:pt>
                <c:pt idx="198">
                  <c:v>21836</c:v>
                </c:pt>
                <c:pt idx="199">
                  <c:v>17446</c:v>
                </c:pt>
                <c:pt idx="200">
                  <c:v>20123</c:v>
                </c:pt>
                <c:pt idx="201">
                  <c:v>20753</c:v>
                </c:pt>
                <c:pt idx="202">
                  <c:v>19080</c:v>
                </c:pt>
                <c:pt idx="203">
                  <c:v>19749</c:v>
                </c:pt>
                <c:pt idx="204">
                  <c:v>19890</c:v>
                </c:pt>
                <c:pt idx="205">
                  <c:v>20319</c:v>
                </c:pt>
                <c:pt idx="206">
                  <c:v>21674</c:v>
                </c:pt>
                <c:pt idx="207">
                  <c:v>21731</c:v>
                </c:pt>
                <c:pt idx="208">
                  <c:v>22020</c:v>
                </c:pt>
                <c:pt idx="209">
                  <c:v>22037</c:v>
                </c:pt>
                <c:pt idx="210">
                  <c:v>22494</c:v>
                </c:pt>
                <c:pt idx="211">
                  <c:v>22254</c:v>
                </c:pt>
                <c:pt idx="212">
                  <c:v>24397</c:v>
                </c:pt>
                <c:pt idx="213">
                  <c:v>25906</c:v>
                </c:pt>
                <c:pt idx="214">
                  <c:v>24562</c:v>
                </c:pt>
                <c:pt idx="215">
                  <c:v>24814</c:v>
                </c:pt>
                <c:pt idx="216">
                  <c:v>26074</c:v>
                </c:pt>
                <c:pt idx="217">
                  <c:v>26658</c:v>
                </c:pt>
                <c:pt idx="218">
                  <c:v>24518</c:v>
                </c:pt>
                <c:pt idx="219">
                  <c:v>24335</c:v>
                </c:pt>
                <c:pt idx="220">
                  <c:v>24746</c:v>
                </c:pt>
                <c:pt idx="221">
                  <c:v>24541</c:v>
                </c:pt>
                <c:pt idx="222">
                  <c:v>24552</c:v>
                </c:pt>
                <c:pt idx="223">
                  <c:v>23572</c:v>
                </c:pt>
                <c:pt idx="224">
                  <c:v>22787</c:v>
                </c:pt>
                <c:pt idx="225">
                  <c:v>22060</c:v>
                </c:pt>
                <c:pt idx="226">
                  <c:v>24393</c:v>
                </c:pt>
                <c:pt idx="227">
                  <c:v>23186</c:v>
                </c:pt>
                <c:pt idx="228">
                  <c:v>23267</c:v>
                </c:pt>
                <c:pt idx="229">
                  <c:v>23852</c:v>
                </c:pt>
                <c:pt idx="230">
                  <c:v>23606</c:v>
                </c:pt>
                <c:pt idx="231">
                  <c:v>24004</c:v>
                </c:pt>
                <c:pt idx="232">
                  <c:v>21657</c:v>
                </c:pt>
                <c:pt idx="233">
                  <c:v>21802</c:v>
                </c:pt>
                <c:pt idx="234">
                  <c:v>22214</c:v>
                </c:pt>
                <c:pt idx="235">
                  <c:v>21925</c:v>
                </c:pt>
                <c:pt idx="236">
                  <c:v>21782</c:v>
                </c:pt>
                <c:pt idx="237">
                  <c:v>20783</c:v>
                </c:pt>
                <c:pt idx="238">
                  <c:v>23083</c:v>
                </c:pt>
                <c:pt idx="239">
                  <c:v>13924</c:v>
                </c:pt>
                <c:pt idx="240">
                  <c:v>1504</c:v>
                </c:pt>
                <c:pt idx="241">
                  <c:v>22603</c:v>
                </c:pt>
                <c:pt idx="242">
                  <c:v>8836</c:v>
                </c:pt>
                <c:pt idx="243">
                  <c:v>18466</c:v>
                </c:pt>
                <c:pt idx="244">
                  <c:v>18728</c:v>
                </c:pt>
                <c:pt idx="245">
                  <c:v>21319</c:v>
                </c:pt>
                <c:pt idx="246">
                  <c:v>19469</c:v>
                </c:pt>
                <c:pt idx="247">
                  <c:v>19879</c:v>
                </c:pt>
                <c:pt idx="248">
                  <c:v>21874</c:v>
                </c:pt>
                <c:pt idx="249">
                  <c:v>22014</c:v>
                </c:pt>
                <c:pt idx="250">
                  <c:v>23291</c:v>
                </c:pt>
                <c:pt idx="251">
                  <c:v>21736</c:v>
                </c:pt>
                <c:pt idx="252">
                  <c:v>22282</c:v>
                </c:pt>
                <c:pt idx="253">
                  <c:v>20827</c:v>
                </c:pt>
                <c:pt idx="254">
                  <c:v>18834</c:v>
                </c:pt>
                <c:pt idx="255">
                  <c:v>21039</c:v>
                </c:pt>
                <c:pt idx="256">
                  <c:v>22216</c:v>
                </c:pt>
                <c:pt idx="257">
                  <c:v>22558</c:v>
                </c:pt>
                <c:pt idx="258">
                  <c:v>21841</c:v>
                </c:pt>
                <c:pt idx="259">
                  <c:v>19270</c:v>
                </c:pt>
                <c:pt idx="260">
                  <c:v>5880</c:v>
                </c:pt>
                <c:pt idx="261">
                  <c:v>14677</c:v>
                </c:pt>
                <c:pt idx="262">
                  <c:v>14761</c:v>
                </c:pt>
                <c:pt idx="263">
                  <c:v>20760</c:v>
                </c:pt>
                <c:pt idx="264">
                  <c:v>23534</c:v>
                </c:pt>
                <c:pt idx="265">
                  <c:v>19386</c:v>
                </c:pt>
                <c:pt idx="266">
                  <c:v>20985</c:v>
                </c:pt>
                <c:pt idx="267">
                  <c:v>18695</c:v>
                </c:pt>
                <c:pt idx="268">
                  <c:v>17670</c:v>
                </c:pt>
                <c:pt idx="269">
                  <c:v>18693</c:v>
                </c:pt>
                <c:pt idx="270">
                  <c:v>19058</c:v>
                </c:pt>
                <c:pt idx="271">
                  <c:v>17147</c:v>
                </c:pt>
                <c:pt idx="272">
                  <c:v>14214</c:v>
                </c:pt>
                <c:pt idx="273">
                  <c:v>18298</c:v>
                </c:pt>
                <c:pt idx="274">
                  <c:v>28943</c:v>
                </c:pt>
                <c:pt idx="275">
                  <c:v>28363</c:v>
                </c:pt>
                <c:pt idx="276">
                  <c:v>29075</c:v>
                </c:pt>
                <c:pt idx="277">
                  <c:v>24628</c:v>
                </c:pt>
                <c:pt idx="278">
                  <c:v>24477</c:v>
                </c:pt>
                <c:pt idx="279">
                  <c:v>24122</c:v>
                </c:pt>
                <c:pt idx="280">
                  <c:v>22756</c:v>
                </c:pt>
                <c:pt idx="281">
                  <c:v>19705</c:v>
                </c:pt>
                <c:pt idx="282">
                  <c:v>18137</c:v>
                </c:pt>
                <c:pt idx="283">
                  <c:v>21659</c:v>
                </c:pt>
                <c:pt idx="284">
                  <c:v>20630</c:v>
                </c:pt>
                <c:pt idx="285">
                  <c:v>25649</c:v>
                </c:pt>
                <c:pt idx="286">
                  <c:v>22772</c:v>
                </c:pt>
                <c:pt idx="287">
                  <c:v>25393</c:v>
                </c:pt>
                <c:pt idx="288">
                  <c:v>22139</c:v>
                </c:pt>
                <c:pt idx="289">
                  <c:v>20400</c:v>
                </c:pt>
                <c:pt idx="290">
                  <c:v>22138</c:v>
                </c:pt>
                <c:pt idx="291">
                  <c:v>23862</c:v>
                </c:pt>
                <c:pt idx="292">
                  <c:v>26870</c:v>
                </c:pt>
                <c:pt idx="293">
                  <c:v>25593</c:v>
                </c:pt>
                <c:pt idx="294">
                  <c:v>25011</c:v>
                </c:pt>
                <c:pt idx="295">
                  <c:v>23067</c:v>
                </c:pt>
                <c:pt idx="296">
                  <c:v>20292</c:v>
                </c:pt>
                <c:pt idx="297">
                  <c:v>21954</c:v>
                </c:pt>
                <c:pt idx="298">
                  <c:v>24130</c:v>
                </c:pt>
                <c:pt idx="299">
                  <c:v>26347</c:v>
                </c:pt>
                <c:pt idx="300">
                  <c:v>23601</c:v>
                </c:pt>
                <c:pt idx="301">
                  <c:v>23258</c:v>
                </c:pt>
                <c:pt idx="302">
                  <c:v>22847</c:v>
                </c:pt>
                <c:pt idx="303">
                  <c:v>20409</c:v>
                </c:pt>
                <c:pt idx="304">
                  <c:v>21638</c:v>
                </c:pt>
                <c:pt idx="305">
                  <c:v>20664</c:v>
                </c:pt>
                <c:pt idx="306">
                  <c:v>24008</c:v>
                </c:pt>
                <c:pt idx="307">
                  <c:v>23443</c:v>
                </c:pt>
                <c:pt idx="308">
                  <c:v>24553</c:v>
                </c:pt>
                <c:pt idx="309">
                  <c:v>22843</c:v>
                </c:pt>
                <c:pt idx="310">
                  <c:v>18388</c:v>
                </c:pt>
                <c:pt idx="311">
                  <c:v>21671</c:v>
                </c:pt>
                <c:pt idx="312">
                  <c:v>20290</c:v>
                </c:pt>
                <c:pt idx="313">
                  <c:v>23737</c:v>
                </c:pt>
                <c:pt idx="314">
                  <c:v>22202</c:v>
                </c:pt>
                <c:pt idx="315">
                  <c:v>23424</c:v>
                </c:pt>
                <c:pt idx="316">
                  <c:v>22166</c:v>
                </c:pt>
                <c:pt idx="317">
                  <c:v>18948</c:v>
                </c:pt>
                <c:pt idx="318">
                  <c:v>20495</c:v>
                </c:pt>
                <c:pt idx="319">
                  <c:v>21050</c:v>
                </c:pt>
                <c:pt idx="320">
                  <c:v>23299</c:v>
                </c:pt>
                <c:pt idx="321">
                  <c:v>22097</c:v>
                </c:pt>
                <c:pt idx="322">
                  <c:v>23240</c:v>
                </c:pt>
                <c:pt idx="323">
                  <c:v>20821</c:v>
                </c:pt>
                <c:pt idx="324">
                  <c:v>17746</c:v>
                </c:pt>
                <c:pt idx="325">
                  <c:v>19089</c:v>
                </c:pt>
                <c:pt idx="326">
                  <c:v>19691</c:v>
                </c:pt>
                <c:pt idx="327">
                  <c:v>22420</c:v>
                </c:pt>
                <c:pt idx="328">
                  <c:v>19411</c:v>
                </c:pt>
                <c:pt idx="329">
                  <c:v>22623</c:v>
                </c:pt>
                <c:pt idx="330">
                  <c:v>19366</c:v>
                </c:pt>
                <c:pt idx="331">
                  <c:v>15599</c:v>
                </c:pt>
                <c:pt idx="332">
                  <c:v>17351</c:v>
                </c:pt>
                <c:pt idx="333">
                  <c:v>17112</c:v>
                </c:pt>
                <c:pt idx="334">
                  <c:v>18711</c:v>
                </c:pt>
                <c:pt idx="335">
                  <c:v>17374</c:v>
                </c:pt>
                <c:pt idx="336">
                  <c:v>20487</c:v>
                </c:pt>
                <c:pt idx="337">
                  <c:v>16607</c:v>
                </c:pt>
                <c:pt idx="338">
                  <c:v>13946</c:v>
                </c:pt>
                <c:pt idx="339">
                  <c:v>13429</c:v>
                </c:pt>
                <c:pt idx="340">
                  <c:v>16906</c:v>
                </c:pt>
                <c:pt idx="341">
                  <c:v>15638</c:v>
                </c:pt>
                <c:pt idx="342">
                  <c:v>16479</c:v>
                </c:pt>
                <c:pt idx="343">
                  <c:v>19640</c:v>
                </c:pt>
                <c:pt idx="344">
                  <c:v>17035</c:v>
                </c:pt>
                <c:pt idx="345">
                  <c:v>15980</c:v>
                </c:pt>
                <c:pt idx="346">
                  <c:v>15802</c:v>
                </c:pt>
                <c:pt idx="347">
                  <c:v>17199</c:v>
                </c:pt>
                <c:pt idx="348">
                  <c:v>19584</c:v>
                </c:pt>
                <c:pt idx="349">
                  <c:v>17134</c:v>
                </c:pt>
                <c:pt idx="350">
                  <c:v>18455</c:v>
                </c:pt>
                <c:pt idx="351">
                  <c:v>18289</c:v>
                </c:pt>
                <c:pt idx="352">
                  <c:v>17600</c:v>
                </c:pt>
                <c:pt idx="353">
                  <c:v>14921</c:v>
                </c:pt>
                <c:pt idx="354">
                  <c:v>15461</c:v>
                </c:pt>
                <c:pt idx="355">
                  <c:v>17590</c:v>
                </c:pt>
                <c:pt idx="356">
                  <c:v>16116</c:v>
                </c:pt>
                <c:pt idx="357">
                  <c:v>14521</c:v>
                </c:pt>
                <c:pt idx="358">
                  <c:v>17807</c:v>
                </c:pt>
                <c:pt idx="359">
                  <c:v>19196</c:v>
                </c:pt>
                <c:pt idx="360">
                  <c:v>17565</c:v>
                </c:pt>
                <c:pt idx="361">
                  <c:v>17566</c:v>
                </c:pt>
                <c:pt idx="362">
                  <c:v>17207</c:v>
                </c:pt>
                <c:pt idx="363">
                  <c:v>17130</c:v>
                </c:pt>
                <c:pt idx="364">
                  <c:v>16368</c:v>
                </c:pt>
                <c:pt idx="365">
                  <c:v>19449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7-4992-968E-8FA84D135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435231"/>
        <c:axId val="1713452031"/>
      </c:lineChart>
      <c:catAx>
        <c:axId val="17134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3452031"/>
        <c:crosses val="autoZero"/>
        <c:auto val="1"/>
        <c:lblAlgn val="ctr"/>
        <c:lblOffset val="100"/>
        <c:noMultiLvlLbl val="0"/>
      </c:catAx>
      <c:valAx>
        <c:axId val="171345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3435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'12'!$M$2:$M$367</c:f>
              <c:numCache>
                <c:formatCode>General</c:formatCode>
                <c:ptCount val="366"/>
                <c:pt idx="0">
                  <c:v>13071</c:v>
                </c:pt>
                <c:pt idx="1">
                  <c:v>15949</c:v>
                </c:pt>
                <c:pt idx="2">
                  <c:v>17603</c:v>
                </c:pt>
                <c:pt idx="3">
                  <c:v>14759</c:v>
                </c:pt>
                <c:pt idx="4">
                  <c:v>17628</c:v>
                </c:pt>
                <c:pt idx="5">
                  <c:v>19554</c:v>
                </c:pt>
                <c:pt idx="6">
                  <c:v>18060</c:v>
                </c:pt>
                <c:pt idx="7">
                  <c:v>16122</c:v>
                </c:pt>
                <c:pt idx="8">
                  <c:v>18876</c:v>
                </c:pt>
                <c:pt idx="9">
                  <c:v>17543</c:v>
                </c:pt>
                <c:pt idx="10">
                  <c:v>17397</c:v>
                </c:pt>
                <c:pt idx="11">
                  <c:v>20202</c:v>
                </c:pt>
                <c:pt idx="12">
                  <c:v>20623</c:v>
                </c:pt>
                <c:pt idx="13">
                  <c:v>18770</c:v>
                </c:pt>
                <c:pt idx="14">
                  <c:v>15931</c:v>
                </c:pt>
                <c:pt idx="15">
                  <c:v>18815</c:v>
                </c:pt>
                <c:pt idx="16">
                  <c:v>17074</c:v>
                </c:pt>
                <c:pt idx="17">
                  <c:v>17090</c:v>
                </c:pt>
                <c:pt idx="18">
                  <c:v>21818</c:v>
                </c:pt>
                <c:pt idx="19">
                  <c:v>26044</c:v>
                </c:pt>
                <c:pt idx="20">
                  <c:v>30783</c:v>
                </c:pt>
                <c:pt idx="21">
                  <c:v>26794</c:v>
                </c:pt>
                <c:pt idx="22">
                  <c:v>18814</c:v>
                </c:pt>
                <c:pt idx="23">
                  <c:v>17900</c:v>
                </c:pt>
                <c:pt idx="24">
                  <c:v>18332</c:v>
                </c:pt>
                <c:pt idx="25">
                  <c:v>20250</c:v>
                </c:pt>
                <c:pt idx="26">
                  <c:v>20635</c:v>
                </c:pt>
                <c:pt idx="27">
                  <c:v>18810</c:v>
                </c:pt>
                <c:pt idx="28">
                  <c:v>15808</c:v>
                </c:pt>
                <c:pt idx="29">
                  <c:v>18341</c:v>
                </c:pt>
                <c:pt idx="30">
                  <c:v>15194</c:v>
                </c:pt>
                <c:pt idx="31">
                  <c:v>16886</c:v>
                </c:pt>
                <c:pt idx="32">
                  <c:v>17907</c:v>
                </c:pt>
                <c:pt idx="33">
                  <c:v>18628</c:v>
                </c:pt>
                <c:pt idx="34">
                  <c:v>17031</c:v>
                </c:pt>
                <c:pt idx="35">
                  <c:v>13768</c:v>
                </c:pt>
                <c:pt idx="36">
                  <c:v>15706</c:v>
                </c:pt>
                <c:pt idx="37">
                  <c:v>14305</c:v>
                </c:pt>
                <c:pt idx="38">
                  <c:v>13931</c:v>
                </c:pt>
                <c:pt idx="39">
                  <c:v>18157</c:v>
                </c:pt>
                <c:pt idx="40">
                  <c:v>20150</c:v>
                </c:pt>
                <c:pt idx="41">
                  <c:v>20553</c:v>
                </c:pt>
                <c:pt idx="42">
                  <c:v>15969</c:v>
                </c:pt>
                <c:pt idx="43">
                  <c:v>18513</c:v>
                </c:pt>
                <c:pt idx="44">
                  <c:v>17248</c:v>
                </c:pt>
                <c:pt idx="45">
                  <c:v>19854</c:v>
                </c:pt>
                <c:pt idx="46">
                  <c:v>23215</c:v>
                </c:pt>
                <c:pt idx="47">
                  <c:v>23680</c:v>
                </c:pt>
                <c:pt idx="48">
                  <c:v>23713</c:v>
                </c:pt>
                <c:pt idx="49">
                  <c:v>20905</c:v>
                </c:pt>
                <c:pt idx="50">
                  <c:v>22473</c:v>
                </c:pt>
                <c:pt idx="51">
                  <c:v>20738</c:v>
                </c:pt>
                <c:pt idx="52">
                  <c:v>20819</c:v>
                </c:pt>
                <c:pt idx="53">
                  <c:v>24328</c:v>
                </c:pt>
                <c:pt idx="54">
                  <c:v>24032</c:v>
                </c:pt>
                <c:pt idx="55">
                  <c:v>23477</c:v>
                </c:pt>
                <c:pt idx="56">
                  <c:v>22170</c:v>
                </c:pt>
                <c:pt idx="57">
                  <c:v>23525</c:v>
                </c:pt>
                <c:pt idx="58">
                  <c:v>21581</c:v>
                </c:pt>
                <c:pt idx="59">
                  <c:v>22275</c:v>
                </c:pt>
                <c:pt idx="60">
                  <c:v>21486</c:v>
                </c:pt>
                <c:pt idx="61">
                  <c:v>15076</c:v>
                </c:pt>
                <c:pt idx="62">
                  <c:v>13683</c:v>
                </c:pt>
                <c:pt idx="63">
                  <c:v>13100</c:v>
                </c:pt>
                <c:pt idx="64">
                  <c:v>15251</c:v>
                </c:pt>
                <c:pt idx="65">
                  <c:v>13398</c:v>
                </c:pt>
                <c:pt idx="66">
                  <c:v>13416</c:v>
                </c:pt>
                <c:pt idx="67">
                  <c:v>16844</c:v>
                </c:pt>
                <c:pt idx="68">
                  <c:v>20021</c:v>
                </c:pt>
                <c:pt idx="69">
                  <c:v>19700</c:v>
                </c:pt>
                <c:pt idx="70">
                  <c:v>15264</c:v>
                </c:pt>
                <c:pt idx="71">
                  <c:v>17382</c:v>
                </c:pt>
                <c:pt idx="72">
                  <c:v>14553</c:v>
                </c:pt>
                <c:pt idx="73">
                  <c:v>15629</c:v>
                </c:pt>
                <c:pt idx="74">
                  <c:v>19042</c:v>
                </c:pt>
                <c:pt idx="75">
                  <c:v>20121</c:v>
                </c:pt>
                <c:pt idx="76">
                  <c:v>20262</c:v>
                </c:pt>
                <c:pt idx="77">
                  <c:v>17182</c:v>
                </c:pt>
                <c:pt idx="78">
                  <c:v>20548</c:v>
                </c:pt>
                <c:pt idx="79">
                  <c:v>18227</c:v>
                </c:pt>
                <c:pt idx="80">
                  <c:v>18892</c:v>
                </c:pt>
                <c:pt idx="81">
                  <c:v>21068</c:v>
                </c:pt>
                <c:pt idx="82">
                  <c:v>23231</c:v>
                </c:pt>
                <c:pt idx="83">
                  <c:v>22765</c:v>
                </c:pt>
                <c:pt idx="84">
                  <c:v>18805</c:v>
                </c:pt>
                <c:pt idx="85">
                  <c:v>21084</c:v>
                </c:pt>
                <c:pt idx="86">
                  <c:v>19171</c:v>
                </c:pt>
                <c:pt idx="87">
                  <c:v>19551</c:v>
                </c:pt>
                <c:pt idx="88">
                  <c:v>21308</c:v>
                </c:pt>
                <c:pt idx="89">
                  <c:v>22965</c:v>
                </c:pt>
                <c:pt idx="90">
                  <c:v>23814</c:v>
                </c:pt>
                <c:pt idx="91">
                  <c:v>18489</c:v>
                </c:pt>
                <c:pt idx="92">
                  <c:v>21843</c:v>
                </c:pt>
                <c:pt idx="93">
                  <c:v>15857</c:v>
                </c:pt>
                <c:pt idx="94">
                  <c:v>20468</c:v>
                </c:pt>
                <c:pt idx="95">
                  <c:v>23144</c:v>
                </c:pt>
                <c:pt idx="96">
                  <c:v>26009</c:v>
                </c:pt>
                <c:pt idx="97">
                  <c:v>24775</c:v>
                </c:pt>
                <c:pt idx="98">
                  <c:v>20970</c:v>
                </c:pt>
                <c:pt idx="99">
                  <c:v>23299</c:v>
                </c:pt>
                <c:pt idx="100">
                  <c:v>19869</c:v>
                </c:pt>
                <c:pt idx="101">
                  <c:v>21118</c:v>
                </c:pt>
                <c:pt idx="102">
                  <c:v>25611</c:v>
                </c:pt>
                <c:pt idx="103">
                  <c:v>26618</c:v>
                </c:pt>
                <c:pt idx="104">
                  <c:v>26023</c:v>
                </c:pt>
                <c:pt idx="105">
                  <c:v>21881</c:v>
                </c:pt>
                <c:pt idx="106">
                  <c:v>25376</c:v>
                </c:pt>
                <c:pt idx="107">
                  <c:v>22457</c:v>
                </c:pt>
                <c:pt idx="108">
                  <c:v>23117</c:v>
                </c:pt>
                <c:pt idx="109">
                  <c:v>26706</c:v>
                </c:pt>
                <c:pt idx="110">
                  <c:v>27052</c:v>
                </c:pt>
                <c:pt idx="111">
                  <c:v>24024</c:v>
                </c:pt>
                <c:pt idx="112">
                  <c:v>22287</c:v>
                </c:pt>
                <c:pt idx="113">
                  <c:v>25731</c:v>
                </c:pt>
                <c:pt idx="114">
                  <c:v>21828</c:v>
                </c:pt>
                <c:pt idx="115">
                  <c:v>21787</c:v>
                </c:pt>
                <c:pt idx="116">
                  <c:v>27639</c:v>
                </c:pt>
                <c:pt idx="117">
                  <c:v>28677</c:v>
                </c:pt>
                <c:pt idx="118">
                  <c:v>27702</c:v>
                </c:pt>
                <c:pt idx="119">
                  <c:v>25260</c:v>
                </c:pt>
                <c:pt idx="120">
                  <c:v>23957</c:v>
                </c:pt>
                <c:pt idx="121">
                  <c:v>18801</c:v>
                </c:pt>
                <c:pt idx="122">
                  <c:v>19611</c:v>
                </c:pt>
                <c:pt idx="123">
                  <c:v>22178</c:v>
                </c:pt>
                <c:pt idx="124">
                  <c:v>25895</c:v>
                </c:pt>
                <c:pt idx="125">
                  <c:v>23457</c:v>
                </c:pt>
                <c:pt idx="126">
                  <c:v>18880</c:v>
                </c:pt>
                <c:pt idx="127">
                  <c:v>23297</c:v>
                </c:pt>
                <c:pt idx="128">
                  <c:v>19135</c:v>
                </c:pt>
                <c:pt idx="129">
                  <c:v>23109</c:v>
                </c:pt>
                <c:pt idx="130">
                  <c:v>25881</c:v>
                </c:pt>
                <c:pt idx="131">
                  <c:v>25965</c:v>
                </c:pt>
                <c:pt idx="132">
                  <c:v>24963</c:v>
                </c:pt>
                <c:pt idx="133">
                  <c:v>21464</c:v>
                </c:pt>
                <c:pt idx="134">
                  <c:v>23587</c:v>
                </c:pt>
                <c:pt idx="135">
                  <c:v>23654</c:v>
                </c:pt>
                <c:pt idx="136">
                  <c:v>23711</c:v>
                </c:pt>
                <c:pt idx="137">
                  <c:v>26007</c:v>
                </c:pt>
                <c:pt idx="138">
                  <c:v>26547</c:v>
                </c:pt>
                <c:pt idx="139">
                  <c:v>24335</c:v>
                </c:pt>
                <c:pt idx="140">
                  <c:v>21459</c:v>
                </c:pt>
                <c:pt idx="141">
                  <c:v>24768</c:v>
                </c:pt>
                <c:pt idx="142">
                  <c:v>23731</c:v>
                </c:pt>
                <c:pt idx="143">
                  <c:v>24028</c:v>
                </c:pt>
                <c:pt idx="144">
                  <c:v>26238</c:v>
                </c:pt>
                <c:pt idx="145">
                  <c:v>28259</c:v>
                </c:pt>
                <c:pt idx="146">
                  <c:v>29859</c:v>
                </c:pt>
                <c:pt idx="147">
                  <c:v>23377</c:v>
                </c:pt>
                <c:pt idx="148">
                  <c:v>22091</c:v>
                </c:pt>
                <c:pt idx="149">
                  <c:v>24790</c:v>
                </c:pt>
                <c:pt idx="150">
                  <c:v>23230</c:v>
                </c:pt>
                <c:pt idx="151">
                  <c:v>24340</c:v>
                </c:pt>
                <c:pt idx="152">
                  <c:v>26522</c:v>
                </c:pt>
                <c:pt idx="153">
                  <c:v>26573</c:v>
                </c:pt>
                <c:pt idx="154">
                  <c:v>22983</c:v>
                </c:pt>
                <c:pt idx="155">
                  <c:v>21928</c:v>
                </c:pt>
                <c:pt idx="156">
                  <c:v>21800</c:v>
                </c:pt>
                <c:pt idx="157">
                  <c:v>21832</c:v>
                </c:pt>
                <c:pt idx="158">
                  <c:v>20416</c:v>
                </c:pt>
                <c:pt idx="159">
                  <c:v>23572</c:v>
                </c:pt>
                <c:pt idx="160">
                  <c:v>24886</c:v>
                </c:pt>
                <c:pt idx="161">
                  <c:v>23006</c:v>
                </c:pt>
                <c:pt idx="162">
                  <c:v>24991</c:v>
                </c:pt>
                <c:pt idx="163">
                  <c:v>22055</c:v>
                </c:pt>
                <c:pt idx="164">
                  <c:v>24407</c:v>
                </c:pt>
                <c:pt idx="165">
                  <c:v>24433</c:v>
                </c:pt>
                <c:pt idx="166">
                  <c:v>24848</c:v>
                </c:pt>
                <c:pt idx="167">
                  <c:v>25283</c:v>
                </c:pt>
                <c:pt idx="168">
                  <c:v>20753</c:v>
                </c:pt>
                <c:pt idx="169">
                  <c:v>21314</c:v>
                </c:pt>
                <c:pt idx="170">
                  <c:v>19432</c:v>
                </c:pt>
                <c:pt idx="171">
                  <c:v>21126</c:v>
                </c:pt>
                <c:pt idx="172">
                  <c:v>23736</c:v>
                </c:pt>
                <c:pt idx="173">
                  <c:v>24670</c:v>
                </c:pt>
                <c:pt idx="174">
                  <c:v>23662</c:v>
                </c:pt>
                <c:pt idx="175">
                  <c:v>19996</c:v>
                </c:pt>
                <c:pt idx="176">
                  <c:v>22592</c:v>
                </c:pt>
                <c:pt idx="177">
                  <c:v>21287</c:v>
                </c:pt>
                <c:pt idx="178">
                  <c:v>21741</c:v>
                </c:pt>
                <c:pt idx="179">
                  <c:v>22673</c:v>
                </c:pt>
                <c:pt idx="180">
                  <c:v>20484</c:v>
                </c:pt>
                <c:pt idx="181">
                  <c:v>20173</c:v>
                </c:pt>
                <c:pt idx="182">
                  <c:v>18127</c:v>
                </c:pt>
                <c:pt idx="183">
                  <c:v>20585</c:v>
                </c:pt>
                <c:pt idx="184">
                  <c:v>18281</c:v>
                </c:pt>
                <c:pt idx="185">
                  <c:v>19949</c:v>
                </c:pt>
                <c:pt idx="186">
                  <c:v>22037</c:v>
                </c:pt>
                <c:pt idx="187">
                  <c:v>20768</c:v>
                </c:pt>
                <c:pt idx="188">
                  <c:v>22443</c:v>
                </c:pt>
                <c:pt idx="189">
                  <c:v>20738</c:v>
                </c:pt>
                <c:pt idx="190">
                  <c:v>22936</c:v>
                </c:pt>
                <c:pt idx="191">
                  <c:v>21435</c:v>
                </c:pt>
                <c:pt idx="192">
                  <c:v>20410</c:v>
                </c:pt>
                <c:pt idx="193">
                  <c:v>23551</c:v>
                </c:pt>
                <c:pt idx="194">
                  <c:v>22129</c:v>
                </c:pt>
                <c:pt idx="195">
                  <c:v>22239</c:v>
                </c:pt>
                <c:pt idx="196">
                  <c:v>19429</c:v>
                </c:pt>
                <c:pt idx="197">
                  <c:v>21142</c:v>
                </c:pt>
                <c:pt idx="198">
                  <c:v>20130</c:v>
                </c:pt>
                <c:pt idx="199">
                  <c:v>14705</c:v>
                </c:pt>
                <c:pt idx="200">
                  <c:v>20664</c:v>
                </c:pt>
                <c:pt idx="201">
                  <c:v>21284</c:v>
                </c:pt>
                <c:pt idx="202">
                  <c:v>22235</c:v>
                </c:pt>
                <c:pt idx="203">
                  <c:v>20280</c:v>
                </c:pt>
                <c:pt idx="204">
                  <c:v>21389</c:v>
                </c:pt>
                <c:pt idx="205">
                  <c:v>21106</c:v>
                </c:pt>
                <c:pt idx="206">
                  <c:v>23471</c:v>
                </c:pt>
                <c:pt idx="207">
                  <c:v>24384</c:v>
                </c:pt>
                <c:pt idx="208">
                  <c:v>24498</c:v>
                </c:pt>
                <c:pt idx="209">
                  <c:v>26768</c:v>
                </c:pt>
                <c:pt idx="210">
                  <c:v>24973</c:v>
                </c:pt>
                <c:pt idx="211">
                  <c:v>25996</c:v>
                </c:pt>
                <c:pt idx="212">
                  <c:v>25581</c:v>
                </c:pt>
                <c:pt idx="213">
                  <c:v>27308</c:v>
                </c:pt>
                <c:pt idx="214">
                  <c:v>26241</c:v>
                </c:pt>
                <c:pt idx="215">
                  <c:v>23721</c:v>
                </c:pt>
                <c:pt idx="216">
                  <c:v>23896</c:v>
                </c:pt>
                <c:pt idx="217">
                  <c:v>23448</c:v>
                </c:pt>
                <c:pt idx="218">
                  <c:v>24771</c:v>
                </c:pt>
                <c:pt idx="219">
                  <c:v>21808</c:v>
                </c:pt>
                <c:pt idx="220">
                  <c:v>23962</c:v>
                </c:pt>
                <c:pt idx="221">
                  <c:v>23910</c:v>
                </c:pt>
                <c:pt idx="222">
                  <c:v>23686</c:v>
                </c:pt>
                <c:pt idx="223">
                  <c:v>24694</c:v>
                </c:pt>
                <c:pt idx="224">
                  <c:v>22964</c:v>
                </c:pt>
                <c:pt idx="225">
                  <c:v>22867</c:v>
                </c:pt>
                <c:pt idx="226">
                  <c:v>22039</c:v>
                </c:pt>
                <c:pt idx="227">
                  <c:v>22897</c:v>
                </c:pt>
                <c:pt idx="228">
                  <c:v>23383</c:v>
                </c:pt>
                <c:pt idx="229">
                  <c:v>21154</c:v>
                </c:pt>
                <c:pt idx="230">
                  <c:v>21270</c:v>
                </c:pt>
                <c:pt idx="231">
                  <c:v>21539</c:v>
                </c:pt>
                <c:pt idx="232">
                  <c:v>23143</c:v>
                </c:pt>
                <c:pt idx="233">
                  <c:v>20732</c:v>
                </c:pt>
                <c:pt idx="234">
                  <c:v>19789</c:v>
                </c:pt>
                <c:pt idx="235">
                  <c:v>21574</c:v>
                </c:pt>
                <c:pt idx="236">
                  <c:v>21404</c:v>
                </c:pt>
                <c:pt idx="237">
                  <c:v>20753</c:v>
                </c:pt>
                <c:pt idx="238">
                  <c:v>17175</c:v>
                </c:pt>
                <c:pt idx="239">
                  <c:v>11074</c:v>
                </c:pt>
                <c:pt idx="240">
                  <c:v>2118</c:v>
                </c:pt>
                <c:pt idx="241">
                  <c:v>22247</c:v>
                </c:pt>
                <c:pt idx="242">
                  <c:v>12247</c:v>
                </c:pt>
                <c:pt idx="243">
                  <c:v>20210</c:v>
                </c:pt>
                <c:pt idx="244">
                  <c:v>21455</c:v>
                </c:pt>
                <c:pt idx="245">
                  <c:v>20057</c:v>
                </c:pt>
                <c:pt idx="246">
                  <c:v>22628</c:v>
                </c:pt>
                <c:pt idx="247">
                  <c:v>19834</c:v>
                </c:pt>
                <c:pt idx="248">
                  <c:v>22575</c:v>
                </c:pt>
                <c:pt idx="249">
                  <c:v>23551</c:v>
                </c:pt>
                <c:pt idx="250">
                  <c:v>22106</c:v>
                </c:pt>
                <c:pt idx="251">
                  <c:v>21490</c:v>
                </c:pt>
                <c:pt idx="252">
                  <c:v>18240</c:v>
                </c:pt>
                <c:pt idx="253">
                  <c:v>21797</c:v>
                </c:pt>
                <c:pt idx="254">
                  <c:v>19503</c:v>
                </c:pt>
                <c:pt idx="255">
                  <c:v>20796</c:v>
                </c:pt>
                <c:pt idx="256">
                  <c:v>22326</c:v>
                </c:pt>
                <c:pt idx="257">
                  <c:v>19698</c:v>
                </c:pt>
                <c:pt idx="258">
                  <c:v>16554</c:v>
                </c:pt>
                <c:pt idx="259">
                  <c:v>11880</c:v>
                </c:pt>
                <c:pt idx="260">
                  <c:v>5556</c:v>
                </c:pt>
                <c:pt idx="261">
                  <c:v>19038</c:v>
                </c:pt>
                <c:pt idx="262">
                  <c:v>22312</c:v>
                </c:pt>
                <c:pt idx="263">
                  <c:v>22050</c:v>
                </c:pt>
                <c:pt idx="264">
                  <c:v>20400</c:v>
                </c:pt>
                <c:pt idx="265">
                  <c:v>20736</c:v>
                </c:pt>
                <c:pt idx="266">
                  <c:v>16811</c:v>
                </c:pt>
                <c:pt idx="267">
                  <c:v>19307</c:v>
                </c:pt>
                <c:pt idx="268">
                  <c:v>16901</c:v>
                </c:pt>
                <c:pt idx="269">
                  <c:v>16394</c:v>
                </c:pt>
                <c:pt idx="270">
                  <c:v>22107</c:v>
                </c:pt>
                <c:pt idx="271">
                  <c:v>27343</c:v>
                </c:pt>
                <c:pt idx="272">
                  <c:v>30304</c:v>
                </c:pt>
                <c:pt idx="273">
                  <c:v>27312</c:v>
                </c:pt>
                <c:pt idx="274">
                  <c:v>22309</c:v>
                </c:pt>
                <c:pt idx="275">
                  <c:v>17979</c:v>
                </c:pt>
                <c:pt idx="276">
                  <c:v>21352</c:v>
                </c:pt>
                <c:pt idx="277">
                  <c:v>22126</c:v>
                </c:pt>
                <c:pt idx="278">
                  <c:v>20009</c:v>
                </c:pt>
                <c:pt idx="279">
                  <c:v>20850</c:v>
                </c:pt>
                <c:pt idx="280">
                  <c:v>18491</c:v>
                </c:pt>
                <c:pt idx="281">
                  <c:v>22388</c:v>
                </c:pt>
                <c:pt idx="282">
                  <c:v>21045</c:v>
                </c:pt>
                <c:pt idx="283">
                  <c:v>22338</c:v>
                </c:pt>
                <c:pt idx="284">
                  <c:v>23052</c:v>
                </c:pt>
                <c:pt idx="285">
                  <c:v>24828</c:v>
                </c:pt>
                <c:pt idx="286">
                  <c:v>23934</c:v>
                </c:pt>
                <c:pt idx="287">
                  <c:v>21480</c:v>
                </c:pt>
                <c:pt idx="288">
                  <c:v>23662</c:v>
                </c:pt>
                <c:pt idx="289">
                  <c:v>22080</c:v>
                </c:pt>
                <c:pt idx="290">
                  <c:v>24571</c:v>
                </c:pt>
                <c:pt idx="291">
                  <c:v>24459</c:v>
                </c:pt>
                <c:pt idx="292">
                  <c:v>25156</c:v>
                </c:pt>
                <c:pt idx="293">
                  <c:v>25235</c:v>
                </c:pt>
                <c:pt idx="294">
                  <c:v>21574</c:v>
                </c:pt>
                <c:pt idx="295">
                  <c:v>22835</c:v>
                </c:pt>
                <c:pt idx="296">
                  <c:v>23009</c:v>
                </c:pt>
                <c:pt idx="297">
                  <c:v>22242</c:v>
                </c:pt>
                <c:pt idx="298">
                  <c:v>24102</c:v>
                </c:pt>
                <c:pt idx="299">
                  <c:v>24493</c:v>
                </c:pt>
                <c:pt idx="300">
                  <c:v>24418</c:v>
                </c:pt>
                <c:pt idx="301">
                  <c:v>19592</c:v>
                </c:pt>
                <c:pt idx="302">
                  <c:v>22552</c:v>
                </c:pt>
                <c:pt idx="303">
                  <c:v>19768</c:v>
                </c:pt>
                <c:pt idx="304">
                  <c:v>21617</c:v>
                </c:pt>
                <c:pt idx="305">
                  <c:v>24069</c:v>
                </c:pt>
                <c:pt idx="306">
                  <c:v>24400</c:v>
                </c:pt>
                <c:pt idx="307">
                  <c:v>23523</c:v>
                </c:pt>
                <c:pt idx="308">
                  <c:v>20041</c:v>
                </c:pt>
                <c:pt idx="309">
                  <c:v>22217</c:v>
                </c:pt>
                <c:pt idx="310">
                  <c:v>18946</c:v>
                </c:pt>
                <c:pt idx="311">
                  <c:v>21705</c:v>
                </c:pt>
                <c:pt idx="312">
                  <c:v>21517</c:v>
                </c:pt>
                <c:pt idx="313">
                  <c:v>23099</c:v>
                </c:pt>
                <c:pt idx="314">
                  <c:v>22583</c:v>
                </c:pt>
                <c:pt idx="315">
                  <c:v>19430</c:v>
                </c:pt>
                <c:pt idx="316">
                  <c:v>22341</c:v>
                </c:pt>
                <c:pt idx="317">
                  <c:v>20378</c:v>
                </c:pt>
                <c:pt idx="318">
                  <c:v>20071</c:v>
                </c:pt>
                <c:pt idx="319">
                  <c:v>22609</c:v>
                </c:pt>
                <c:pt idx="320">
                  <c:v>22253</c:v>
                </c:pt>
                <c:pt idx="321">
                  <c:v>21903</c:v>
                </c:pt>
                <c:pt idx="322">
                  <c:v>18634</c:v>
                </c:pt>
                <c:pt idx="323">
                  <c:v>20883</c:v>
                </c:pt>
                <c:pt idx="324">
                  <c:v>18152</c:v>
                </c:pt>
                <c:pt idx="325">
                  <c:v>19844</c:v>
                </c:pt>
                <c:pt idx="326">
                  <c:v>20933</c:v>
                </c:pt>
                <c:pt idx="327">
                  <c:v>22109</c:v>
                </c:pt>
                <c:pt idx="328">
                  <c:v>20813</c:v>
                </c:pt>
                <c:pt idx="329">
                  <c:v>16627</c:v>
                </c:pt>
                <c:pt idx="330">
                  <c:v>19190</c:v>
                </c:pt>
                <c:pt idx="331">
                  <c:v>16021</c:v>
                </c:pt>
                <c:pt idx="332">
                  <c:v>15966</c:v>
                </c:pt>
                <c:pt idx="333">
                  <c:v>17934</c:v>
                </c:pt>
                <c:pt idx="334">
                  <c:v>19367</c:v>
                </c:pt>
                <c:pt idx="335">
                  <c:v>19266</c:v>
                </c:pt>
                <c:pt idx="336">
                  <c:v>15213</c:v>
                </c:pt>
                <c:pt idx="337">
                  <c:v>16966</c:v>
                </c:pt>
                <c:pt idx="338">
                  <c:v>14844</c:v>
                </c:pt>
                <c:pt idx="339">
                  <c:v>12935</c:v>
                </c:pt>
                <c:pt idx="340">
                  <c:v>17520</c:v>
                </c:pt>
                <c:pt idx="341">
                  <c:v>17299</c:v>
                </c:pt>
                <c:pt idx="342">
                  <c:v>18364</c:v>
                </c:pt>
                <c:pt idx="343">
                  <c:v>15052</c:v>
                </c:pt>
                <c:pt idx="344">
                  <c:v>16593</c:v>
                </c:pt>
                <c:pt idx="345">
                  <c:v>16660</c:v>
                </c:pt>
                <c:pt idx="346">
                  <c:v>17391</c:v>
                </c:pt>
                <c:pt idx="347">
                  <c:v>18073</c:v>
                </c:pt>
                <c:pt idx="348">
                  <c:v>17707</c:v>
                </c:pt>
                <c:pt idx="349">
                  <c:v>19118</c:v>
                </c:pt>
                <c:pt idx="350">
                  <c:v>15891</c:v>
                </c:pt>
                <c:pt idx="351">
                  <c:v>17448</c:v>
                </c:pt>
                <c:pt idx="352">
                  <c:v>14532</c:v>
                </c:pt>
                <c:pt idx="353">
                  <c:v>15173</c:v>
                </c:pt>
                <c:pt idx="354">
                  <c:v>18226</c:v>
                </c:pt>
                <c:pt idx="355">
                  <c:v>18130</c:v>
                </c:pt>
                <c:pt idx="356">
                  <c:v>22964</c:v>
                </c:pt>
                <c:pt idx="357">
                  <c:v>17272</c:v>
                </c:pt>
                <c:pt idx="358">
                  <c:v>15656</c:v>
                </c:pt>
                <c:pt idx="359">
                  <c:v>13777</c:v>
                </c:pt>
                <c:pt idx="360">
                  <c:v>20542</c:v>
                </c:pt>
                <c:pt idx="361">
                  <c:v>19889</c:v>
                </c:pt>
                <c:pt idx="362">
                  <c:v>18013</c:v>
                </c:pt>
                <c:pt idx="363">
                  <c:v>22386</c:v>
                </c:pt>
                <c:pt idx="364">
                  <c:v>19590</c:v>
                </c:pt>
                <c:pt idx="365">
                  <c:v>16505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B25-944E-26F91FEE4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4383"/>
        <c:axId val="1974071983"/>
      </c:lineChart>
      <c:catAx>
        <c:axId val="197407438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983"/>
        <c:crosses val="autoZero"/>
        <c:auto val="1"/>
        <c:lblAlgn val="ctr"/>
        <c:lblOffset val="100"/>
        <c:noMultiLvlLbl val="0"/>
      </c:catAx>
      <c:valAx>
        <c:axId val="197407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4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'13'!$L$2:$L$367</c:f>
              <c:numCache>
                <c:formatCode>General</c:formatCode>
                <c:ptCount val="366"/>
                <c:pt idx="0">
                  <c:v>22477</c:v>
                </c:pt>
                <c:pt idx="1">
                  <c:v>19686</c:v>
                </c:pt>
                <c:pt idx="2">
                  <c:v>15653</c:v>
                </c:pt>
                <c:pt idx="3">
                  <c:v>17444</c:v>
                </c:pt>
                <c:pt idx="4">
                  <c:v>16338</c:v>
                </c:pt>
                <c:pt idx="5">
                  <c:v>16518</c:v>
                </c:pt>
                <c:pt idx="6">
                  <c:v>16314</c:v>
                </c:pt>
                <c:pt idx="7">
                  <c:v>15066</c:v>
                </c:pt>
                <c:pt idx="8">
                  <c:v>15992</c:v>
                </c:pt>
                <c:pt idx="9">
                  <c:v>16964</c:v>
                </c:pt>
                <c:pt idx="10">
                  <c:v>17661</c:v>
                </c:pt>
                <c:pt idx="11">
                  <c:v>15986</c:v>
                </c:pt>
                <c:pt idx="12">
                  <c:v>19630</c:v>
                </c:pt>
                <c:pt idx="13">
                  <c:v>17867</c:v>
                </c:pt>
                <c:pt idx="14">
                  <c:v>15996</c:v>
                </c:pt>
                <c:pt idx="15">
                  <c:v>16883</c:v>
                </c:pt>
                <c:pt idx="16">
                  <c:v>18495</c:v>
                </c:pt>
                <c:pt idx="17">
                  <c:v>19430</c:v>
                </c:pt>
                <c:pt idx="18">
                  <c:v>17080</c:v>
                </c:pt>
                <c:pt idx="19">
                  <c:v>20820</c:v>
                </c:pt>
                <c:pt idx="20">
                  <c:v>19524</c:v>
                </c:pt>
                <c:pt idx="21">
                  <c:v>16143</c:v>
                </c:pt>
                <c:pt idx="22">
                  <c:v>17454</c:v>
                </c:pt>
                <c:pt idx="23">
                  <c:v>18549</c:v>
                </c:pt>
                <c:pt idx="24">
                  <c:v>18030</c:v>
                </c:pt>
                <c:pt idx="25">
                  <c:v>18177</c:v>
                </c:pt>
                <c:pt idx="26">
                  <c:v>19654</c:v>
                </c:pt>
                <c:pt idx="27">
                  <c:v>18667</c:v>
                </c:pt>
                <c:pt idx="28">
                  <c:v>16461</c:v>
                </c:pt>
                <c:pt idx="29">
                  <c:v>16682</c:v>
                </c:pt>
                <c:pt idx="30">
                  <c:v>17637</c:v>
                </c:pt>
                <c:pt idx="31">
                  <c:v>12660</c:v>
                </c:pt>
                <c:pt idx="32">
                  <c:v>15355</c:v>
                </c:pt>
                <c:pt idx="33">
                  <c:v>15022</c:v>
                </c:pt>
                <c:pt idx="34">
                  <c:v>14126</c:v>
                </c:pt>
                <c:pt idx="35">
                  <c:v>13804</c:v>
                </c:pt>
                <c:pt idx="36">
                  <c:v>13569</c:v>
                </c:pt>
                <c:pt idx="37">
                  <c:v>14775</c:v>
                </c:pt>
                <c:pt idx="38">
                  <c:v>14844</c:v>
                </c:pt>
                <c:pt idx="39">
                  <c:v>12558</c:v>
                </c:pt>
                <c:pt idx="40">
                  <c:v>20397</c:v>
                </c:pt>
                <c:pt idx="41">
                  <c:v>27878</c:v>
                </c:pt>
                <c:pt idx="42">
                  <c:v>26091</c:v>
                </c:pt>
                <c:pt idx="43">
                  <c:v>23892</c:v>
                </c:pt>
                <c:pt idx="44">
                  <c:v>22492</c:v>
                </c:pt>
                <c:pt idx="45">
                  <c:v>20979</c:v>
                </c:pt>
                <c:pt idx="46">
                  <c:v>19228</c:v>
                </c:pt>
                <c:pt idx="47">
                  <c:v>21064</c:v>
                </c:pt>
                <c:pt idx="48">
                  <c:v>20613</c:v>
                </c:pt>
                <c:pt idx="49">
                  <c:v>19459</c:v>
                </c:pt>
                <c:pt idx="50">
                  <c:v>20278</c:v>
                </c:pt>
                <c:pt idx="51">
                  <c:v>21801</c:v>
                </c:pt>
                <c:pt idx="52">
                  <c:v>21573</c:v>
                </c:pt>
                <c:pt idx="53">
                  <c:v>20665</c:v>
                </c:pt>
                <c:pt idx="54">
                  <c:v>21696</c:v>
                </c:pt>
                <c:pt idx="55">
                  <c:v>21866</c:v>
                </c:pt>
                <c:pt idx="56">
                  <c:v>22157</c:v>
                </c:pt>
                <c:pt idx="57">
                  <c:v>21606</c:v>
                </c:pt>
                <c:pt idx="58">
                  <c:v>23721</c:v>
                </c:pt>
                <c:pt idx="59">
                  <c:v>19534</c:v>
                </c:pt>
                <c:pt idx="60">
                  <c:v>21664</c:v>
                </c:pt>
                <c:pt idx="61">
                  <c:v>24337</c:v>
                </c:pt>
                <c:pt idx="62">
                  <c:v>17556</c:v>
                </c:pt>
                <c:pt idx="63">
                  <c:v>12584</c:v>
                </c:pt>
                <c:pt idx="64">
                  <c:v>13075</c:v>
                </c:pt>
                <c:pt idx="65">
                  <c:v>15604</c:v>
                </c:pt>
                <c:pt idx="66">
                  <c:v>15711</c:v>
                </c:pt>
                <c:pt idx="67">
                  <c:v>14481</c:v>
                </c:pt>
                <c:pt idx="68">
                  <c:v>19009</c:v>
                </c:pt>
                <c:pt idx="69">
                  <c:v>15261</c:v>
                </c:pt>
                <c:pt idx="70">
                  <c:v>14108</c:v>
                </c:pt>
                <c:pt idx="71">
                  <c:v>13726</c:v>
                </c:pt>
                <c:pt idx="72">
                  <c:v>15599</c:v>
                </c:pt>
                <c:pt idx="73">
                  <c:v>16952</c:v>
                </c:pt>
                <c:pt idx="74">
                  <c:v>15437</c:v>
                </c:pt>
                <c:pt idx="75">
                  <c:v>20202</c:v>
                </c:pt>
                <c:pt idx="76">
                  <c:v>17744</c:v>
                </c:pt>
                <c:pt idx="77">
                  <c:v>14945</c:v>
                </c:pt>
                <c:pt idx="78">
                  <c:v>17571</c:v>
                </c:pt>
                <c:pt idx="79">
                  <c:v>19632</c:v>
                </c:pt>
                <c:pt idx="80">
                  <c:v>21235</c:v>
                </c:pt>
                <c:pt idx="81">
                  <c:v>18860</c:v>
                </c:pt>
                <c:pt idx="82">
                  <c:v>23401</c:v>
                </c:pt>
                <c:pt idx="83">
                  <c:v>19362</c:v>
                </c:pt>
                <c:pt idx="84">
                  <c:v>17997</c:v>
                </c:pt>
                <c:pt idx="85">
                  <c:v>20299</c:v>
                </c:pt>
                <c:pt idx="86">
                  <c:v>20436</c:v>
                </c:pt>
                <c:pt idx="87">
                  <c:v>23252</c:v>
                </c:pt>
                <c:pt idx="88">
                  <c:v>19065</c:v>
                </c:pt>
                <c:pt idx="89">
                  <c:v>24555</c:v>
                </c:pt>
                <c:pt idx="90">
                  <c:v>19637</c:v>
                </c:pt>
                <c:pt idx="91">
                  <c:v>18401</c:v>
                </c:pt>
                <c:pt idx="92">
                  <c:v>20964</c:v>
                </c:pt>
                <c:pt idx="93">
                  <c:v>22662</c:v>
                </c:pt>
                <c:pt idx="94">
                  <c:v>26377</c:v>
                </c:pt>
                <c:pt idx="95">
                  <c:v>21463</c:v>
                </c:pt>
                <c:pt idx="96">
                  <c:v>25398</c:v>
                </c:pt>
                <c:pt idx="97">
                  <c:v>23073</c:v>
                </c:pt>
                <c:pt idx="98">
                  <c:v>20307</c:v>
                </c:pt>
                <c:pt idx="99">
                  <c:v>23510</c:v>
                </c:pt>
                <c:pt idx="100">
                  <c:v>24779</c:v>
                </c:pt>
                <c:pt idx="101">
                  <c:v>26141</c:v>
                </c:pt>
                <c:pt idx="102">
                  <c:v>24222</c:v>
                </c:pt>
                <c:pt idx="103">
                  <c:v>27335</c:v>
                </c:pt>
                <c:pt idx="104">
                  <c:v>25389</c:v>
                </c:pt>
                <c:pt idx="105">
                  <c:v>22936</c:v>
                </c:pt>
                <c:pt idx="106">
                  <c:v>23778</c:v>
                </c:pt>
                <c:pt idx="107">
                  <c:v>24653</c:v>
                </c:pt>
                <c:pt idx="108">
                  <c:v>25041</c:v>
                </c:pt>
                <c:pt idx="109">
                  <c:v>22667</c:v>
                </c:pt>
                <c:pt idx="110">
                  <c:v>25932</c:v>
                </c:pt>
                <c:pt idx="111">
                  <c:v>25011</c:v>
                </c:pt>
                <c:pt idx="112">
                  <c:v>21737</c:v>
                </c:pt>
                <c:pt idx="113">
                  <c:v>23921</c:v>
                </c:pt>
                <c:pt idx="114">
                  <c:v>24256</c:v>
                </c:pt>
                <c:pt idx="115">
                  <c:v>26306</c:v>
                </c:pt>
                <c:pt idx="116">
                  <c:v>23166</c:v>
                </c:pt>
                <c:pt idx="117">
                  <c:v>27587</c:v>
                </c:pt>
                <c:pt idx="118">
                  <c:v>25224</c:v>
                </c:pt>
                <c:pt idx="119">
                  <c:v>22495</c:v>
                </c:pt>
                <c:pt idx="120">
                  <c:v>20572</c:v>
                </c:pt>
                <c:pt idx="121">
                  <c:v>21009</c:v>
                </c:pt>
                <c:pt idx="122">
                  <c:v>26090</c:v>
                </c:pt>
                <c:pt idx="123">
                  <c:v>21804</c:v>
                </c:pt>
                <c:pt idx="124">
                  <c:v>25636</c:v>
                </c:pt>
                <c:pt idx="125">
                  <c:v>22890</c:v>
                </c:pt>
                <c:pt idx="126">
                  <c:v>18377</c:v>
                </c:pt>
                <c:pt idx="127">
                  <c:v>20768</c:v>
                </c:pt>
                <c:pt idx="128">
                  <c:v>23867</c:v>
                </c:pt>
                <c:pt idx="129">
                  <c:v>26211</c:v>
                </c:pt>
                <c:pt idx="130">
                  <c:v>23030</c:v>
                </c:pt>
                <c:pt idx="131">
                  <c:v>27236</c:v>
                </c:pt>
                <c:pt idx="132">
                  <c:v>23769</c:v>
                </c:pt>
                <c:pt idx="133">
                  <c:v>21120</c:v>
                </c:pt>
                <c:pt idx="134">
                  <c:v>21211</c:v>
                </c:pt>
                <c:pt idx="135">
                  <c:v>32078</c:v>
                </c:pt>
                <c:pt idx="136">
                  <c:v>19974</c:v>
                </c:pt>
                <c:pt idx="137">
                  <c:v>23952</c:v>
                </c:pt>
                <c:pt idx="138">
                  <c:v>31146</c:v>
                </c:pt>
                <c:pt idx="139">
                  <c:v>27513</c:v>
                </c:pt>
                <c:pt idx="140">
                  <c:v>20085</c:v>
                </c:pt>
                <c:pt idx="141">
                  <c:v>23422</c:v>
                </c:pt>
                <c:pt idx="142">
                  <c:v>24283</c:v>
                </c:pt>
                <c:pt idx="143">
                  <c:v>27076</c:v>
                </c:pt>
                <c:pt idx="144">
                  <c:v>25440</c:v>
                </c:pt>
                <c:pt idx="145">
                  <c:v>26425</c:v>
                </c:pt>
                <c:pt idx="146">
                  <c:v>23314</c:v>
                </c:pt>
                <c:pt idx="147">
                  <c:v>19338</c:v>
                </c:pt>
                <c:pt idx="148">
                  <c:v>22739</c:v>
                </c:pt>
                <c:pt idx="149">
                  <c:v>22949</c:v>
                </c:pt>
                <c:pt idx="150">
                  <c:v>25175</c:v>
                </c:pt>
                <c:pt idx="151">
                  <c:v>22391</c:v>
                </c:pt>
                <c:pt idx="152">
                  <c:v>24517</c:v>
                </c:pt>
                <c:pt idx="153">
                  <c:v>21264</c:v>
                </c:pt>
                <c:pt idx="154">
                  <c:v>20622</c:v>
                </c:pt>
                <c:pt idx="155">
                  <c:v>25404</c:v>
                </c:pt>
                <c:pt idx="156">
                  <c:v>20121</c:v>
                </c:pt>
                <c:pt idx="157">
                  <c:v>19218</c:v>
                </c:pt>
                <c:pt idx="158">
                  <c:v>26359</c:v>
                </c:pt>
                <c:pt idx="159">
                  <c:v>28380</c:v>
                </c:pt>
                <c:pt idx="160">
                  <c:v>24616</c:v>
                </c:pt>
                <c:pt idx="161">
                  <c:v>21597</c:v>
                </c:pt>
                <c:pt idx="162">
                  <c:v>23632</c:v>
                </c:pt>
                <c:pt idx="163">
                  <c:v>23929</c:v>
                </c:pt>
                <c:pt idx="164">
                  <c:v>26177</c:v>
                </c:pt>
                <c:pt idx="165">
                  <c:v>21784</c:v>
                </c:pt>
                <c:pt idx="166">
                  <c:v>26403</c:v>
                </c:pt>
                <c:pt idx="167">
                  <c:v>23247</c:v>
                </c:pt>
                <c:pt idx="168">
                  <c:v>20634</c:v>
                </c:pt>
                <c:pt idx="169">
                  <c:v>21878</c:v>
                </c:pt>
                <c:pt idx="170">
                  <c:v>21577</c:v>
                </c:pt>
                <c:pt idx="171">
                  <c:v>23259</c:v>
                </c:pt>
                <c:pt idx="172">
                  <c:v>21050</c:v>
                </c:pt>
                <c:pt idx="173">
                  <c:v>23669</c:v>
                </c:pt>
                <c:pt idx="174">
                  <c:v>22029</c:v>
                </c:pt>
                <c:pt idx="175">
                  <c:v>20043</c:v>
                </c:pt>
                <c:pt idx="176">
                  <c:v>20192</c:v>
                </c:pt>
                <c:pt idx="177">
                  <c:v>21379</c:v>
                </c:pt>
                <c:pt idx="178">
                  <c:v>22910</c:v>
                </c:pt>
                <c:pt idx="179">
                  <c:v>20720</c:v>
                </c:pt>
                <c:pt idx="180">
                  <c:v>22689</c:v>
                </c:pt>
                <c:pt idx="181">
                  <c:v>20083</c:v>
                </c:pt>
                <c:pt idx="182">
                  <c:v>17855</c:v>
                </c:pt>
                <c:pt idx="183">
                  <c:v>18980</c:v>
                </c:pt>
                <c:pt idx="184">
                  <c:v>20197</c:v>
                </c:pt>
                <c:pt idx="185">
                  <c:v>21398</c:v>
                </c:pt>
                <c:pt idx="186">
                  <c:v>20202</c:v>
                </c:pt>
                <c:pt idx="187">
                  <c:v>20864</c:v>
                </c:pt>
                <c:pt idx="188">
                  <c:v>20075</c:v>
                </c:pt>
                <c:pt idx="189">
                  <c:v>20364</c:v>
                </c:pt>
                <c:pt idx="190">
                  <c:v>21713</c:v>
                </c:pt>
                <c:pt idx="191">
                  <c:v>24073</c:v>
                </c:pt>
                <c:pt idx="192">
                  <c:v>22526</c:v>
                </c:pt>
                <c:pt idx="193">
                  <c:v>21894</c:v>
                </c:pt>
                <c:pt idx="194">
                  <c:v>23054</c:v>
                </c:pt>
                <c:pt idx="195">
                  <c:v>22050</c:v>
                </c:pt>
                <c:pt idx="196">
                  <c:v>23476</c:v>
                </c:pt>
                <c:pt idx="197">
                  <c:v>24104</c:v>
                </c:pt>
                <c:pt idx="198">
                  <c:v>25619</c:v>
                </c:pt>
                <c:pt idx="199">
                  <c:v>24407</c:v>
                </c:pt>
                <c:pt idx="200">
                  <c:v>21138</c:v>
                </c:pt>
                <c:pt idx="201">
                  <c:v>21807</c:v>
                </c:pt>
                <c:pt idx="202">
                  <c:v>22119</c:v>
                </c:pt>
                <c:pt idx="203">
                  <c:v>22745</c:v>
                </c:pt>
                <c:pt idx="204">
                  <c:v>23859</c:v>
                </c:pt>
                <c:pt idx="205">
                  <c:v>23906</c:v>
                </c:pt>
                <c:pt idx="206">
                  <c:v>23603</c:v>
                </c:pt>
                <c:pt idx="207">
                  <c:v>22287</c:v>
                </c:pt>
                <c:pt idx="208">
                  <c:v>21939</c:v>
                </c:pt>
                <c:pt idx="209">
                  <c:v>22169</c:v>
                </c:pt>
                <c:pt idx="210">
                  <c:v>23959</c:v>
                </c:pt>
                <c:pt idx="211">
                  <c:v>25143</c:v>
                </c:pt>
                <c:pt idx="212">
                  <c:v>23309</c:v>
                </c:pt>
                <c:pt idx="213">
                  <c:v>24649</c:v>
                </c:pt>
                <c:pt idx="214">
                  <c:v>26700</c:v>
                </c:pt>
                <c:pt idx="215">
                  <c:v>27561</c:v>
                </c:pt>
                <c:pt idx="216">
                  <c:v>25033</c:v>
                </c:pt>
                <c:pt idx="217">
                  <c:v>25235</c:v>
                </c:pt>
                <c:pt idx="218">
                  <c:v>24883</c:v>
                </c:pt>
                <c:pt idx="219">
                  <c:v>25900</c:v>
                </c:pt>
                <c:pt idx="220">
                  <c:v>24614</c:v>
                </c:pt>
                <c:pt idx="221">
                  <c:v>25615</c:v>
                </c:pt>
                <c:pt idx="222">
                  <c:v>24896</c:v>
                </c:pt>
                <c:pt idx="223">
                  <c:v>23211</c:v>
                </c:pt>
                <c:pt idx="224">
                  <c:v>24968</c:v>
                </c:pt>
                <c:pt idx="225">
                  <c:v>26646</c:v>
                </c:pt>
                <c:pt idx="226">
                  <c:v>25086</c:v>
                </c:pt>
                <c:pt idx="227">
                  <c:v>23269</c:v>
                </c:pt>
                <c:pt idx="228">
                  <c:v>25840</c:v>
                </c:pt>
                <c:pt idx="229">
                  <c:v>26723</c:v>
                </c:pt>
                <c:pt idx="230">
                  <c:v>24242</c:v>
                </c:pt>
                <c:pt idx="231">
                  <c:v>23730</c:v>
                </c:pt>
                <c:pt idx="232">
                  <c:v>24093</c:v>
                </c:pt>
                <c:pt idx="233">
                  <c:v>24210</c:v>
                </c:pt>
                <c:pt idx="234">
                  <c:v>24623</c:v>
                </c:pt>
                <c:pt idx="235">
                  <c:v>23443</c:v>
                </c:pt>
                <c:pt idx="236">
                  <c:v>22935</c:v>
                </c:pt>
                <c:pt idx="237">
                  <c:v>22899</c:v>
                </c:pt>
                <c:pt idx="238">
                  <c:v>23631</c:v>
                </c:pt>
                <c:pt idx="239">
                  <c:v>24907</c:v>
                </c:pt>
                <c:pt idx="240">
                  <c:v>25822</c:v>
                </c:pt>
                <c:pt idx="241">
                  <c:v>23679</c:v>
                </c:pt>
                <c:pt idx="242">
                  <c:v>25983</c:v>
                </c:pt>
                <c:pt idx="243">
                  <c:v>23875</c:v>
                </c:pt>
                <c:pt idx="244">
                  <c:v>21354</c:v>
                </c:pt>
                <c:pt idx="245">
                  <c:v>21031</c:v>
                </c:pt>
                <c:pt idx="246">
                  <c:v>21768</c:v>
                </c:pt>
                <c:pt idx="247">
                  <c:v>23766</c:v>
                </c:pt>
                <c:pt idx="248">
                  <c:v>23947</c:v>
                </c:pt>
                <c:pt idx="249">
                  <c:v>22926</c:v>
                </c:pt>
                <c:pt idx="250">
                  <c:v>23485</c:v>
                </c:pt>
                <c:pt idx="251">
                  <c:v>21603</c:v>
                </c:pt>
                <c:pt idx="252">
                  <c:v>21001</c:v>
                </c:pt>
                <c:pt idx="253">
                  <c:v>22053</c:v>
                </c:pt>
                <c:pt idx="254">
                  <c:v>22531</c:v>
                </c:pt>
                <c:pt idx="255">
                  <c:v>23759</c:v>
                </c:pt>
                <c:pt idx="256">
                  <c:v>19787</c:v>
                </c:pt>
                <c:pt idx="257">
                  <c:v>18850</c:v>
                </c:pt>
                <c:pt idx="258">
                  <c:v>20095</c:v>
                </c:pt>
                <c:pt idx="259">
                  <c:v>22662</c:v>
                </c:pt>
                <c:pt idx="260">
                  <c:v>20901</c:v>
                </c:pt>
                <c:pt idx="261">
                  <c:v>22644</c:v>
                </c:pt>
                <c:pt idx="262">
                  <c:v>29345</c:v>
                </c:pt>
                <c:pt idx="263">
                  <c:v>31555</c:v>
                </c:pt>
                <c:pt idx="264">
                  <c:v>30411</c:v>
                </c:pt>
                <c:pt idx="265">
                  <c:v>27657</c:v>
                </c:pt>
                <c:pt idx="266">
                  <c:v>23818</c:v>
                </c:pt>
                <c:pt idx="267">
                  <c:v>22816</c:v>
                </c:pt>
                <c:pt idx="268">
                  <c:v>26866</c:v>
                </c:pt>
                <c:pt idx="269">
                  <c:v>27520</c:v>
                </c:pt>
                <c:pt idx="270">
                  <c:v>26727</c:v>
                </c:pt>
                <c:pt idx="271">
                  <c:v>24896</c:v>
                </c:pt>
                <c:pt idx="272">
                  <c:v>21414</c:v>
                </c:pt>
                <c:pt idx="273">
                  <c:v>18742</c:v>
                </c:pt>
                <c:pt idx="274">
                  <c:v>26131</c:v>
                </c:pt>
                <c:pt idx="275">
                  <c:v>21197</c:v>
                </c:pt>
                <c:pt idx="276">
                  <c:v>23446</c:v>
                </c:pt>
                <c:pt idx="277">
                  <c:v>27713</c:v>
                </c:pt>
                <c:pt idx="278">
                  <c:v>27312</c:v>
                </c:pt>
                <c:pt idx="279">
                  <c:v>22416</c:v>
                </c:pt>
                <c:pt idx="280">
                  <c:v>15225</c:v>
                </c:pt>
                <c:pt idx="281">
                  <c:v>20666</c:v>
                </c:pt>
                <c:pt idx="282">
                  <c:v>20763</c:v>
                </c:pt>
                <c:pt idx="283">
                  <c:v>23384</c:v>
                </c:pt>
                <c:pt idx="284">
                  <c:v>26378</c:v>
                </c:pt>
                <c:pt idx="285">
                  <c:v>28431</c:v>
                </c:pt>
                <c:pt idx="286">
                  <c:v>22489</c:v>
                </c:pt>
                <c:pt idx="287">
                  <c:v>19802</c:v>
                </c:pt>
                <c:pt idx="288">
                  <c:v>24813</c:v>
                </c:pt>
                <c:pt idx="289">
                  <c:v>24663</c:v>
                </c:pt>
                <c:pt idx="290">
                  <c:v>30082</c:v>
                </c:pt>
                <c:pt idx="291">
                  <c:v>27726</c:v>
                </c:pt>
                <c:pt idx="292">
                  <c:v>29441</c:v>
                </c:pt>
                <c:pt idx="293">
                  <c:v>23817</c:v>
                </c:pt>
                <c:pt idx="294">
                  <c:v>20379</c:v>
                </c:pt>
                <c:pt idx="295">
                  <c:v>25197</c:v>
                </c:pt>
                <c:pt idx="296">
                  <c:v>25890</c:v>
                </c:pt>
                <c:pt idx="297">
                  <c:v>28260</c:v>
                </c:pt>
                <c:pt idx="298">
                  <c:v>25489</c:v>
                </c:pt>
                <c:pt idx="299">
                  <c:v>26747</c:v>
                </c:pt>
                <c:pt idx="300">
                  <c:v>25236</c:v>
                </c:pt>
                <c:pt idx="301">
                  <c:v>21186</c:v>
                </c:pt>
                <c:pt idx="302">
                  <c:v>22213</c:v>
                </c:pt>
                <c:pt idx="303">
                  <c:v>21945</c:v>
                </c:pt>
                <c:pt idx="304">
                  <c:v>23927</c:v>
                </c:pt>
                <c:pt idx="305">
                  <c:v>23712</c:v>
                </c:pt>
                <c:pt idx="306">
                  <c:v>26865</c:v>
                </c:pt>
                <c:pt idx="307">
                  <c:v>24417</c:v>
                </c:pt>
                <c:pt idx="308">
                  <c:v>20657</c:v>
                </c:pt>
                <c:pt idx="309">
                  <c:v>23270</c:v>
                </c:pt>
                <c:pt idx="310">
                  <c:v>22999</c:v>
                </c:pt>
                <c:pt idx="311">
                  <c:v>26435</c:v>
                </c:pt>
                <c:pt idx="312">
                  <c:v>26027</c:v>
                </c:pt>
                <c:pt idx="313">
                  <c:v>28100</c:v>
                </c:pt>
                <c:pt idx="314">
                  <c:v>25639</c:v>
                </c:pt>
                <c:pt idx="315">
                  <c:v>20287</c:v>
                </c:pt>
                <c:pt idx="316">
                  <c:v>21864</c:v>
                </c:pt>
                <c:pt idx="317">
                  <c:v>22922</c:v>
                </c:pt>
                <c:pt idx="318">
                  <c:v>25488</c:v>
                </c:pt>
                <c:pt idx="319">
                  <c:v>24009</c:v>
                </c:pt>
                <c:pt idx="320">
                  <c:v>26657</c:v>
                </c:pt>
                <c:pt idx="321">
                  <c:v>23620</c:v>
                </c:pt>
                <c:pt idx="322">
                  <c:v>18306</c:v>
                </c:pt>
                <c:pt idx="323">
                  <c:v>20115</c:v>
                </c:pt>
                <c:pt idx="324">
                  <c:v>19435</c:v>
                </c:pt>
                <c:pt idx="325">
                  <c:v>25353</c:v>
                </c:pt>
                <c:pt idx="326">
                  <c:v>22495</c:v>
                </c:pt>
                <c:pt idx="327">
                  <c:v>23044</c:v>
                </c:pt>
                <c:pt idx="328">
                  <c:v>23151</c:v>
                </c:pt>
                <c:pt idx="329">
                  <c:v>17311</c:v>
                </c:pt>
                <c:pt idx="330">
                  <c:v>17698</c:v>
                </c:pt>
                <c:pt idx="331">
                  <c:v>16644</c:v>
                </c:pt>
                <c:pt idx="332">
                  <c:v>21792</c:v>
                </c:pt>
                <c:pt idx="333">
                  <c:v>19866</c:v>
                </c:pt>
                <c:pt idx="334">
                  <c:v>23927</c:v>
                </c:pt>
                <c:pt idx="335">
                  <c:v>18432</c:v>
                </c:pt>
                <c:pt idx="336">
                  <c:v>15437</c:v>
                </c:pt>
                <c:pt idx="337">
                  <c:v>14447</c:v>
                </c:pt>
                <c:pt idx="338">
                  <c:v>16392</c:v>
                </c:pt>
                <c:pt idx="339">
                  <c:v>18677</c:v>
                </c:pt>
                <c:pt idx="340">
                  <c:v>18678</c:v>
                </c:pt>
                <c:pt idx="341">
                  <c:v>22309</c:v>
                </c:pt>
                <c:pt idx="342">
                  <c:v>19597</c:v>
                </c:pt>
                <c:pt idx="343">
                  <c:v>17005</c:v>
                </c:pt>
                <c:pt idx="344">
                  <c:v>16273</c:v>
                </c:pt>
                <c:pt idx="345">
                  <c:v>18186</c:v>
                </c:pt>
                <c:pt idx="346">
                  <c:v>21027</c:v>
                </c:pt>
                <c:pt idx="347">
                  <c:v>19286</c:v>
                </c:pt>
                <c:pt idx="348">
                  <c:v>22879</c:v>
                </c:pt>
                <c:pt idx="349">
                  <c:v>20651</c:v>
                </c:pt>
                <c:pt idx="350">
                  <c:v>18775</c:v>
                </c:pt>
                <c:pt idx="351">
                  <c:v>18269</c:v>
                </c:pt>
                <c:pt idx="352">
                  <c:v>19143</c:v>
                </c:pt>
                <c:pt idx="353">
                  <c:v>21197</c:v>
                </c:pt>
                <c:pt idx="354">
                  <c:v>18976</c:v>
                </c:pt>
                <c:pt idx="355">
                  <c:v>20316</c:v>
                </c:pt>
                <c:pt idx="356">
                  <c:v>20752</c:v>
                </c:pt>
                <c:pt idx="357">
                  <c:v>19409</c:v>
                </c:pt>
                <c:pt idx="358">
                  <c:v>17538</c:v>
                </c:pt>
                <c:pt idx="359">
                  <c:v>19241</c:v>
                </c:pt>
                <c:pt idx="360">
                  <c:v>21284</c:v>
                </c:pt>
                <c:pt idx="361">
                  <c:v>20971</c:v>
                </c:pt>
                <c:pt idx="362">
                  <c:v>20584</c:v>
                </c:pt>
                <c:pt idx="363">
                  <c:v>20663</c:v>
                </c:pt>
                <c:pt idx="364">
                  <c:v>20526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93-4F16-855E-CD0C6A223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'13'!$M$1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'13'!$M$2:$M$367</c:f>
              <c:numCache>
                <c:formatCode>General</c:formatCode>
                <c:ptCount val="366"/>
                <c:pt idx="0">
                  <c:v>12627</c:v>
                </c:pt>
                <c:pt idx="1">
                  <c:v>17085</c:v>
                </c:pt>
                <c:pt idx="2">
                  <c:v>18076</c:v>
                </c:pt>
                <c:pt idx="3">
                  <c:v>16187</c:v>
                </c:pt>
                <c:pt idx="4">
                  <c:v>14774</c:v>
                </c:pt>
                <c:pt idx="5">
                  <c:v>14388</c:v>
                </c:pt>
                <c:pt idx="6">
                  <c:v>17585</c:v>
                </c:pt>
                <c:pt idx="7">
                  <c:v>15468</c:v>
                </c:pt>
                <c:pt idx="8">
                  <c:v>15537</c:v>
                </c:pt>
                <c:pt idx="9">
                  <c:v>17793</c:v>
                </c:pt>
                <c:pt idx="10">
                  <c:v>18958</c:v>
                </c:pt>
                <c:pt idx="11">
                  <c:v>17557</c:v>
                </c:pt>
                <c:pt idx="12">
                  <c:v>15758</c:v>
                </c:pt>
                <c:pt idx="13">
                  <c:v>17788</c:v>
                </c:pt>
                <c:pt idx="14">
                  <c:v>17260</c:v>
                </c:pt>
                <c:pt idx="15">
                  <c:v>16766</c:v>
                </c:pt>
                <c:pt idx="16">
                  <c:v>19623</c:v>
                </c:pt>
                <c:pt idx="17">
                  <c:v>20178</c:v>
                </c:pt>
                <c:pt idx="18">
                  <c:v>19024</c:v>
                </c:pt>
                <c:pt idx="19">
                  <c:v>16863</c:v>
                </c:pt>
                <c:pt idx="20">
                  <c:v>18174</c:v>
                </c:pt>
                <c:pt idx="21">
                  <c:v>16531</c:v>
                </c:pt>
                <c:pt idx="22">
                  <c:v>16402</c:v>
                </c:pt>
                <c:pt idx="23">
                  <c:v>19840</c:v>
                </c:pt>
                <c:pt idx="24">
                  <c:v>19143</c:v>
                </c:pt>
                <c:pt idx="25">
                  <c:v>19194</c:v>
                </c:pt>
                <c:pt idx="26">
                  <c:v>16356</c:v>
                </c:pt>
                <c:pt idx="27">
                  <c:v>17975</c:v>
                </c:pt>
                <c:pt idx="28">
                  <c:v>16955</c:v>
                </c:pt>
                <c:pt idx="29">
                  <c:v>14505</c:v>
                </c:pt>
                <c:pt idx="30">
                  <c:v>16761</c:v>
                </c:pt>
                <c:pt idx="31">
                  <c:v>14969</c:v>
                </c:pt>
                <c:pt idx="32">
                  <c:v>16389</c:v>
                </c:pt>
                <c:pt idx="33">
                  <c:v>11795</c:v>
                </c:pt>
                <c:pt idx="34">
                  <c:v>13140</c:v>
                </c:pt>
                <c:pt idx="35">
                  <c:v>13328</c:v>
                </c:pt>
                <c:pt idx="36">
                  <c:v>14501</c:v>
                </c:pt>
                <c:pt idx="37">
                  <c:v>21633</c:v>
                </c:pt>
                <c:pt idx="38">
                  <c:v>26820</c:v>
                </c:pt>
                <c:pt idx="39">
                  <c:v>26741</c:v>
                </c:pt>
                <c:pt idx="40">
                  <c:v>17819</c:v>
                </c:pt>
                <c:pt idx="41">
                  <c:v>17813</c:v>
                </c:pt>
                <c:pt idx="42">
                  <c:v>17627</c:v>
                </c:pt>
                <c:pt idx="43">
                  <c:v>20788</c:v>
                </c:pt>
                <c:pt idx="44">
                  <c:v>21302</c:v>
                </c:pt>
                <c:pt idx="45">
                  <c:v>20864</c:v>
                </c:pt>
                <c:pt idx="46">
                  <c:v>20860</c:v>
                </c:pt>
                <c:pt idx="47">
                  <c:v>18858</c:v>
                </c:pt>
                <c:pt idx="48">
                  <c:v>20178</c:v>
                </c:pt>
                <c:pt idx="49">
                  <c:v>19370</c:v>
                </c:pt>
                <c:pt idx="50">
                  <c:v>20712</c:v>
                </c:pt>
                <c:pt idx="51">
                  <c:v>22013</c:v>
                </c:pt>
                <c:pt idx="52">
                  <c:v>22943</c:v>
                </c:pt>
                <c:pt idx="53">
                  <c:v>21906</c:v>
                </c:pt>
                <c:pt idx="54">
                  <c:v>20955</c:v>
                </c:pt>
                <c:pt idx="55">
                  <c:v>22568</c:v>
                </c:pt>
                <c:pt idx="56">
                  <c:v>22120</c:v>
                </c:pt>
                <c:pt idx="57">
                  <c:v>24145</c:v>
                </c:pt>
                <c:pt idx="58">
                  <c:v>24109</c:v>
                </c:pt>
                <c:pt idx="59">
                  <c:v>24668</c:v>
                </c:pt>
                <c:pt idx="60">
                  <c:v>13293</c:v>
                </c:pt>
                <c:pt idx="61">
                  <c:v>13276</c:v>
                </c:pt>
                <c:pt idx="62">
                  <c:v>15785</c:v>
                </c:pt>
                <c:pt idx="63">
                  <c:v>13330</c:v>
                </c:pt>
                <c:pt idx="64">
                  <c:v>13338</c:v>
                </c:pt>
                <c:pt idx="65">
                  <c:v>16013</c:v>
                </c:pt>
                <c:pt idx="66">
                  <c:v>17815</c:v>
                </c:pt>
                <c:pt idx="67">
                  <c:v>16844</c:v>
                </c:pt>
                <c:pt idx="68">
                  <c:v>13469</c:v>
                </c:pt>
                <c:pt idx="69">
                  <c:v>14621</c:v>
                </c:pt>
                <c:pt idx="70">
                  <c:v>13734</c:v>
                </c:pt>
                <c:pt idx="71">
                  <c:v>14261</c:v>
                </c:pt>
                <c:pt idx="72">
                  <c:v>17938</c:v>
                </c:pt>
                <c:pt idx="73">
                  <c:v>19788</c:v>
                </c:pt>
                <c:pt idx="74">
                  <c:v>19404</c:v>
                </c:pt>
                <c:pt idx="75">
                  <c:v>15557</c:v>
                </c:pt>
                <c:pt idx="76">
                  <c:v>19434</c:v>
                </c:pt>
                <c:pt idx="77">
                  <c:v>16846</c:v>
                </c:pt>
                <c:pt idx="78">
                  <c:v>18939</c:v>
                </c:pt>
                <c:pt idx="79">
                  <c:v>20813</c:v>
                </c:pt>
                <c:pt idx="80">
                  <c:v>21940</c:v>
                </c:pt>
                <c:pt idx="81">
                  <c:v>20343</c:v>
                </c:pt>
                <c:pt idx="82">
                  <c:v>17922</c:v>
                </c:pt>
                <c:pt idx="83">
                  <c:v>20941</c:v>
                </c:pt>
                <c:pt idx="84">
                  <c:v>18888</c:v>
                </c:pt>
                <c:pt idx="85">
                  <c:v>20799</c:v>
                </c:pt>
                <c:pt idx="86">
                  <c:v>21471</c:v>
                </c:pt>
                <c:pt idx="87">
                  <c:v>22606</c:v>
                </c:pt>
                <c:pt idx="88">
                  <c:v>22714</c:v>
                </c:pt>
                <c:pt idx="89">
                  <c:v>18667</c:v>
                </c:pt>
                <c:pt idx="90">
                  <c:v>22355</c:v>
                </c:pt>
                <c:pt idx="91">
                  <c:v>21460</c:v>
                </c:pt>
                <c:pt idx="92">
                  <c:v>23085</c:v>
                </c:pt>
                <c:pt idx="93">
                  <c:v>23872</c:v>
                </c:pt>
                <c:pt idx="94">
                  <c:v>24780</c:v>
                </c:pt>
                <c:pt idx="95">
                  <c:v>22125</c:v>
                </c:pt>
                <c:pt idx="96">
                  <c:v>20515</c:v>
                </c:pt>
                <c:pt idx="97">
                  <c:v>24770</c:v>
                </c:pt>
                <c:pt idx="98">
                  <c:v>22765</c:v>
                </c:pt>
                <c:pt idx="99">
                  <c:v>22635</c:v>
                </c:pt>
                <c:pt idx="100">
                  <c:v>26212</c:v>
                </c:pt>
                <c:pt idx="101">
                  <c:v>26561</c:v>
                </c:pt>
                <c:pt idx="102">
                  <c:v>25691</c:v>
                </c:pt>
                <c:pt idx="103">
                  <c:v>22168</c:v>
                </c:pt>
                <c:pt idx="104">
                  <c:v>23492</c:v>
                </c:pt>
                <c:pt idx="105">
                  <c:v>22645</c:v>
                </c:pt>
                <c:pt idx="106">
                  <c:v>22458</c:v>
                </c:pt>
                <c:pt idx="107">
                  <c:v>26577</c:v>
                </c:pt>
                <c:pt idx="108">
                  <c:v>25605</c:v>
                </c:pt>
                <c:pt idx="109">
                  <c:v>25447</c:v>
                </c:pt>
                <c:pt idx="110">
                  <c:v>22004</c:v>
                </c:pt>
                <c:pt idx="111">
                  <c:v>22924</c:v>
                </c:pt>
                <c:pt idx="112">
                  <c:v>21334</c:v>
                </c:pt>
                <c:pt idx="113">
                  <c:v>23067</c:v>
                </c:pt>
                <c:pt idx="114">
                  <c:v>26890</c:v>
                </c:pt>
                <c:pt idx="115">
                  <c:v>27381</c:v>
                </c:pt>
                <c:pt idx="116">
                  <c:v>26542</c:v>
                </c:pt>
                <c:pt idx="117">
                  <c:v>23371</c:v>
                </c:pt>
                <c:pt idx="118">
                  <c:v>22434</c:v>
                </c:pt>
                <c:pt idx="119">
                  <c:v>21801</c:v>
                </c:pt>
                <c:pt idx="120">
                  <c:v>24143</c:v>
                </c:pt>
                <c:pt idx="121">
                  <c:v>22866</c:v>
                </c:pt>
                <c:pt idx="122">
                  <c:v>24240</c:v>
                </c:pt>
                <c:pt idx="123">
                  <c:v>22458</c:v>
                </c:pt>
                <c:pt idx="124">
                  <c:v>18302</c:v>
                </c:pt>
                <c:pt idx="125">
                  <c:v>23063</c:v>
                </c:pt>
                <c:pt idx="126">
                  <c:v>21244</c:v>
                </c:pt>
                <c:pt idx="127">
                  <c:v>22372</c:v>
                </c:pt>
                <c:pt idx="128">
                  <c:v>24621</c:v>
                </c:pt>
                <c:pt idx="129">
                  <c:v>24896</c:v>
                </c:pt>
                <c:pt idx="130">
                  <c:v>24456</c:v>
                </c:pt>
                <c:pt idx="131">
                  <c:v>22803</c:v>
                </c:pt>
                <c:pt idx="132">
                  <c:v>25854</c:v>
                </c:pt>
                <c:pt idx="133">
                  <c:v>22999</c:v>
                </c:pt>
                <c:pt idx="134">
                  <c:v>21786</c:v>
                </c:pt>
                <c:pt idx="135">
                  <c:v>32741</c:v>
                </c:pt>
                <c:pt idx="136">
                  <c:v>30513</c:v>
                </c:pt>
                <c:pt idx="137">
                  <c:v>17722</c:v>
                </c:pt>
                <c:pt idx="138">
                  <c:v>22196</c:v>
                </c:pt>
                <c:pt idx="139">
                  <c:v>24696</c:v>
                </c:pt>
                <c:pt idx="140">
                  <c:v>22106</c:v>
                </c:pt>
                <c:pt idx="141">
                  <c:v>23650</c:v>
                </c:pt>
                <c:pt idx="142">
                  <c:v>26225</c:v>
                </c:pt>
                <c:pt idx="143">
                  <c:v>25534</c:v>
                </c:pt>
                <c:pt idx="144">
                  <c:v>25472</c:v>
                </c:pt>
                <c:pt idx="145">
                  <c:v>21168</c:v>
                </c:pt>
                <c:pt idx="146">
                  <c:v>23165</c:v>
                </c:pt>
                <c:pt idx="147">
                  <c:v>18535</c:v>
                </c:pt>
                <c:pt idx="148">
                  <c:v>23524</c:v>
                </c:pt>
                <c:pt idx="149">
                  <c:v>23255</c:v>
                </c:pt>
                <c:pt idx="150">
                  <c:v>23218</c:v>
                </c:pt>
                <c:pt idx="151">
                  <c:v>23511</c:v>
                </c:pt>
                <c:pt idx="152">
                  <c:v>21957</c:v>
                </c:pt>
                <c:pt idx="153">
                  <c:v>24941</c:v>
                </c:pt>
                <c:pt idx="154">
                  <c:v>22424</c:v>
                </c:pt>
                <c:pt idx="155">
                  <c:v>26783</c:v>
                </c:pt>
                <c:pt idx="156">
                  <c:v>27986</c:v>
                </c:pt>
                <c:pt idx="157">
                  <c:v>19745</c:v>
                </c:pt>
                <c:pt idx="158">
                  <c:v>19827</c:v>
                </c:pt>
                <c:pt idx="159">
                  <c:v>21287</c:v>
                </c:pt>
                <c:pt idx="160">
                  <c:v>25518</c:v>
                </c:pt>
                <c:pt idx="161">
                  <c:v>23109</c:v>
                </c:pt>
                <c:pt idx="162">
                  <c:v>24222</c:v>
                </c:pt>
                <c:pt idx="163">
                  <c:v>26430</c:v>
                </c:pt>
                <c:pt idx="164">
                  <c:v>24185</c:v>
                </c:pt>
                <c:pt idx="165">
                  <c:v>23736</c:v>
                </c:pt>
                <c:pt idx="166">
                  <c:v>22645</c:v>
                </c:pt>
                <c:pt idx="167">
                  <c:v>22800</c:v>
                </c:pt>
                <c:pt idx="168">
                  <c:v>18115</c:v>
                </c:pt>
                <c:pt idx="169">
                  <c:v>20572</c:v>
                </c:pt>
                <c:pt idx="170">
                  <c:v>25068</c:v>
                </c:pt>
                <c:pt idx="171">
                  <c:v>22444</c:v>
                </c:pt>
                <c:pt idx="172">
                  <c:v>22339</c:v>
                </c:pt>
                <c:pt idx="173">
                  <c:v>19945</c:v>
                </c:pt>
                <c:pt idx="174">
                  <c:v>21574</c:v>
                </c:pt>
                <c:pt idx="175">
                  <c:v>19797</c:v>
                </c:pt>
                <c:pt idx="176">
                  <c:v>21377</c:v>
                </c:pt>
                <c:pt idx="177">
                  <c:v>23889</c:v>
                </c:pt>
                <c:pt idx="178">
                  <c:v>21109</c:v>
                </c:pt>
                <c:pt idx="179">
                  <c:v>21445</c:v>
                </c:pt>
                <c:pt idx="180">
                  <c:v>18800</c:v>
                </c:pt>
                <c:pt idx="181">
                  <c:v>21047</c:v>
                </c:pt>
                <c:pt idx="182">
                  <c:v>17924</c:v>
                </c:pt>
                <c:pt idx="183">
                  <c:v>19475</c:v>
                </c:pt>
                <c:pt idx="184">
                  <c:v>22499</c:v>
                </c:pt>
                <c:pt idx="185">
                  <c:v>19842</c:v>
                </c:pt>
                <c:pt idx="186">
                  <c:v>20445</c:v>
                </c:pt>
                <c:pt idx="187">
                  <c:v>20960</c:v>
                </c:pt>
                <c:pt idx="188">
                  <c:v>22713</c:v>
                </c:pt>
                <c:pt idx="189">
                  <c:v>21054</c:v>
                </c:pt>
                <c:pt idx="190">
                  <c:v>23294</c:v>
                </c:pt>
                <c:pt idx="191">
                  <c:v>24348</c:v>
                </c:pt>
                <c:pt idx="192">
                  <c:v>22839</c:v>
                </c:pt>
                <c:pt idx="193">
                  <c:v>21942</c:v>
                </c:pt>
                <c:pt idx="194">
                  <c:v>22427</c:v>
                </c:pt>
                <c:pt idx="195">
                  <c:v>23271</c:v>
                </c:pt>
                <c:pt idx="196">
                  <c:v>23359</c:v>
                </c:pt>
                <c:pt idx="197">
                  <c:v>24202</c:v>
                </c:pt>
                <c:pt idx="198">
                  <c:v>25427</c:v>
                </c:pt>
                <c:pt idx="199">
                  <c:v>22808</c:v>
                </c:pt>
                <c:pt idx="200">
                  <c:v>22604</c:v>
                </c:pt>
                <c:pt idx="201">
                  <c:v>22987</c:v>
                </c:pt>
                <c:pt idx="202">
                  <c:v>23643</c:v>
                </c:pt>
                <c:pt idx="203">
                  <c:v>21818</c:v>
                </c:pt>
                <c:pt idx="204">
                  <c:v>24181</c:v>
                </c:pt>
                <c:pt idx="205">
                  <c:v>25591</c:v>
                </c:pt>
                <c:pt idx="206">
                  <c:v>23683</c:v>
                </c:pt>
                <c:pt idx="207">
                  <c:v>26921</c:v>
                </c:pt>
                <c:pt idx="208">
                  <c:v>23720</c:v>
                </c:pt>
                <c:pt idx="209">
                  <c:v>24986</c:v>
                </c:pt>
                <c:pt idx="210">
                  <c:v>23217</c:v>
                </c:pt>
                <c:pt idx="211">
                  <c:v>26638</c:v>
                </c:pt>
                <c:pt idx="212">
                  <c:v>28402</c:v>
                </c:pt>
                <c:pt idx="213">
                  <c:v>24113</c:v>
                </c:pt>
                <c:pt idx="214">
                  <c:v>23664</c:v>
                </c:pt>
                <c:pt idx="215">
                  <c:v>25374</c:v>
                </c:pt>
                <c:pt idx="216">
                  <c:v>24980</c:v>
                </c:pt>
                <c:pt idx="217">
                  <c:v>22504</c:v>
                </c:pt>
                <c:pt idx="218">
                  <c:v>23963</c:v>
                </c:pt>
                <c:pt idx="219">
                  <c:v>26176</c:v>
                </c:pt>
                <c:pt idx="220">
                  <c:v>23755</c:v>
                </c:pt>
                <c:pt idx="221">
                  <c:v>24134</c:v>
                </c:pt>
                <c:pt idx="222">
                  <c:v>24940</c:v>
                </c:pt>
                <c:pt idx="223">
                  <c:v>25860</c:v>
                </c:pt>
                <c:pt idx="224">
                  <c:v>25276</c:v>
                </c:pt>
                <c:pt idx="225">
                  <c:v>26672</c:v>
                </c:pt>
                <c:pt idx="226">
                  <c:v>26176</c:v>
                </c:pt>
                <c:pt idx="227">
                  <c:v>21104</c:v>
                </c:pt>
                <c:pt idx="228">
                  <c:v>19906</c:v>
                </c:pt>
                <c:pt idx="229">
                  <c:v>23588</c:v>
                </c:pt>
                <c:pt idx="230">
                  <c:v>23489</c:v>
                </c:pt>
                <c:pt idx="231">
                  <c:v>22354</c:v>
                </c:pt>
                <c:pt idx="232">
                  <c:v>23631</c:v>
                </c:pt>
                <c:pt idx="233">
                  <c:v>25126</c:v>
                </c:pt>
                <c:pt idx="234">
                  <c:v>23086</c:v>
                </c:pt>
                <c:pt idx="235">
                  <c:v>23273</c:v>
                </c:pt>
                <c:pt idx="236">
                  <c:v>24979</c:v>
                </c:pt>
                <c:pt idx="237">
                  <c:v>25456</c:v>
                </c:pt>
                <c:pt idx="238">
                  <c:v>24312</c:v>
                </c:pt>
                <c:pt idx="239">
                  <c:v>25493</c:v>
                </c:pt>
                <c:pt idx="240">
                  <c:v>25980</c:v>
                </c:pt>
                <c:pt idx="241">
                  <c:v>20581</c:v>
                </c:pt>
                <c:pt idx="242">
                  <c:v>23065</c:v>
                </c:pt>
                <c:pt idx="243">
                  <c:v>21808</c:v>
                </c:pt>
                <c:pt idx="244">
                  <c:v>22748</c:v>
                </c:pt>
                <c:pt idx="245">
                  <c:v>20433</c:v>
                </c:pt>
                <c:pt idx="246">
                  <c:v>22043</c:v>
                </c:pt>
                <c:pt idx="247">
                  <c:v>24630</c:v>
                </c:pt>
                <c:pt idx="248">
                  <c:v>21497</c:v>
                </c:pt>
                <c:pt idx="249">
                  <c:v>22407</c:v>
                </c:pt>
                <c:pt idx="250">
                  <c:v>20228</c:v>
                </c:pt>
                <c:pt idx="251">
                  <c:v>22587</c:v>
                </c:pt>
                <c:pt idx="252">
                  <c:v>20725</c:v>
                </c:pt>
                <c:pt idx="253">
                  <c:v>22286</c:v>
                </c:pt>
                <c:pt idx="254">
                  <c:v>22962</c:v>
                </c:pt>
                <c:pt idx="255">
                  <c:v>20589</c:v>
                </c:pt>
                <c:pt idx="256">
                  <c:v>24124</c:v>
                </c:pt>
                <c:pt idx="257">
                  <c:v>21641</c:v>
                </c:pt>
                <c:pt idx="258">
                  <c:v>26114</c:v>
                </c:pt>
                <c:pt idx="259">
                  <c:v>29653</c:v>
                </c:pt>
                <c:pt idx="260">
                  <c:v>32399</c:v>
                </c:pt>
                <c:pt idx="261">
                  <c:v>31168</c:v>
                </c:pt>
                <c:pt idx="262">
                  <c:v>21448</c:v>
                </c:pt>
                <c:pt idx="263">
                  <c:v>16181</c:v>
                </c:pt>
                <c:pt idx="264">
                  <c:v>22817</c:v>
                </c:pt>
                <c:pt idx="265">
                  <c:v>21169</c:v>
                </c:pt>
                <c:pt idx="266">
                  <c:v>24751</c:v>
                </c:pt>
                <c:pt idx="267">
                  <c:v>26854</c:v>
                </c:pt>
                <c:pt idx="268">
                  <c:v>27511</c:v>
                </c:pt>
                <c:pt idx="269">
                  <c:v>25916</c:v>
                </c:pt>
                <c:pt idx="270">
                  <c:v>23368</c:v>
                </c:pt>
                <c:pt idx="271">
                  <c:v>20474</c:v>
                </c:pt>
                <c:pt idx="272">
                  <c:v>24273</c:v>
                </c:pt>
                <c:pt idx="273">
                  <c:v>22407</c:v>
                </c:pt>
                <c:pt idx="274">
                  <c:v>28727</c:v>
                </c:pt>
                <c:pt idx="275">
                  <c:v>28573</c:v>
                </c:pt>
                <c:pt idx="276">
                  <c:v>22616</c:v>
                </c:pt>
                <c:pt idx="277">
                  <c:v>20304</c:v>
                </c:pt>
                <c:pt idx="278">
                  <c:v>21161</c:v>
                </c:pt>
                <c:pt idx="279">
                  <c:v>23413</c:v>
                </c:pt>
                <c:pt idx="280">
                  <c:v>14722</c:v>
                </c:pt>
                <c:pt idx="281">
                  <c:v>22532</c:v>
                </c:pt>
                <c:pt idx="282">
                  <c:v>23275</c:v>
                </c:pt>
                <c:pt idx="283">
                  <c:v>25662</c:v>
                </c:pt>
                <c:pt idx="284">
                  <c:v>25249</c:v>
                </c:pt>
                <c:pt idx="285">
                  <c:v>22525</c:v>
                </c:pt>
                <c:pt idx="286">
                  <c:v>25516</c:v>
                </c:pt>
                <c:pt idx="287">
                  <c:v>21827</c:v>
                </c:pt>
                <c:pt idx="288">
                  <c:v>26522</c:v>
                </c:pt>
                <c:pt idx="289">
                  <c:v>26001</c:v>
                </c:pt>
                <c:pt idx="290">
                  <c:v>27019</c:v>
                </c:pt>
                <c:pt idx="291">
                  <c:v>26354</c:v>
                </c:pt>
                <c:pt idx="292">
                  <c:v>24128</c:v>
                </c:pt>
                <c:pt idx="293">
                  <c:v>26630</c:v>
                </c:pt>
                <c:pt idx="294">
                  <c:v>23592</c:v>
                </c:pt>
                <c:pt idx="295">
                  <c:v>24786</c:v>
                </c:pt>
                <c:pt idx="296">
                  <c:v>24860</c:v>
                </c:pt>
                <c:pt idx="297">
                  <c:v>26562</c:v>
                </c:pt>
                <c:pt idx="298">
                  <c:v>26712</c:v>
                </c:pt>
                <c:pt idx="299">
                  <c:v>22191</c:v>
                </c:pt>
                <c:pt idx="300">
                  <c:v>23854</c:v>
                </c:pt>
                <c:pt idx="301">
                  <c:v>20769</c:v>
                </c:pt>
                <c:pt idx="302">
                  <c:v>21716</c:v>
                </c:pt>
                <c:pt idx="303">
                  <c:v>23994</c:v>
                </c:pt>
                <c:pt idx="304">
                  <c:v>25400</c:v>
                </c:pt>
                <c:pt idx="305">
                  <c:v>26097</c:v>
                </c:pt>
                <c:pt idx="306">
                  <c:v>22245</c:v>
                </c:pt>
                <c:pt idx="307">
                  <c:v>23816</c:v>
                </c:pt>
                <c:pt idx="308">
                  <c:v>21578</c:v>
                </c:pt>
                <c:pt idx="309">
                  <c:v>23063</c:v>
                </c:pt>
                <c:pt idx="310">
                  <c:v>26108</c:v>
                </c:pt>
                <c:pt idx="311">
                  <c:v>26626</c:v>
                </c:pt>
                <c:pt idx="312">
                  <c:v>25812</c:v>
                </c:pt>
                <c:pt idx="313">
                  <c:v>22877</c:v>
                </c:pt>
                <c:pt idx="314">
                  <c:v>23389</c:v>
                </c:pt>
                <c:pt idx="315">
                  <c:v>20476</c:v>
                </c:pt>
                <c:pt idx="316">
                  <c:v>22821</c:v>
                </c:pt>
                <c:pt idx="317">
                  <c:v>25922</c:v>
                </c:pt>
                <c:pt idx="318">
                  <c:v>25997</c:v>
                </c:pt>
                <c:pt idx="319">
                  <c:v>24480</c:v>
                </c:pt>
                <c:pt idx="320">
                  <c:v>19570</c:v>
                </c:pt>
                <c:pt idx="321">
                  <c:v>21428</c:v>
                </c:pt>
                <c:pt idx="322">
                  <c:v>18823</c:v>
                </c:pt>
                <c:pt idx="323">
                  <c:v>21296</c:v>
                </c:pt>
                <c:pt idx="324">
                  <c:v>24231</c:v>
                </c:pt>
                <c:pt idx="325">
                  <c:v>24522</c:v>
                </c:pt>
                <c:pt idx="326">
                  <c:v>23723</c:v>
                </c:pt>
                <c:pt idx="327">
                  <c:v>17021</c:v>
                </c:pt>
                <c:pt idx="328">
                  <c:v>20152</c:v>
                </c:pt>
                <c:pt idx="329">
                  <c:v>16265</c:v>
                </c:pt>
                <c:pt idx="330">
                  <c:v>18483</c:v>
                </c:pt>
                <c:pt idx="331">
                  <c:v>20235</c:v>
                </c:pt>
                <c:pt idx="332">
                  <c:v>22307</c:v>
                </c:pt>
                <c:pt idx="333">
                  <c:v>21397</c:v>
                </c:pt>
                <c:pt idx="334">
                  <c:v>16146</c:v>
                </c:pt>
                <c:pt idx="335">
                  <c:v>16898</c:v>
                </c:pt>
                <c:pt idx="336">
                  <c:v>15413</c:v>
                </c:pt>
                <c:pt idx="337">
                  <c:v>14732</c:v>
                </c:pt>
                <c:pt idx="338">
                  <c:v>19888</c:v>
                </c:pt>
                <c:pt idx="339">
                  <c:v>21216</c:v>
                </c:pt>
                <c:pt idx="340">
                  <c:v>21316</c:v>
                </c:pt>
                <c:pt idx="341">
                  <c:v>16783</c:v>
                </c:pt>
                <c:pt idx="342">
                  <c:v>17788</c:v>
                </c:pt>
                <c:pt idx="343">
                  <c:v>17163</c:v>
                </c:pt>
                <c:pt idx="344">
                  <c:v>17247</c:v>
                </c:pt>
                <c:pt idx="345">
                  <c:v>20236</c:v>
                </c:pt>
                <c:pt idx="346">
                  <c:v>22292</c:v>
                </c:pt>
                <c:pt idx="347">
                  <c:v>21364</c:v>
                </c:pt>
                <c:pt idx="348">
                  <c:v>17981</c:v>
                </c:pt>
                <c:pt idx="349">
                  <c:v>19444</c:v>
                </c:pt>
                <c:pt idx="350">
                  <c:v>17823</c:v>
                </c:pt>
                <c:pt idx="351">
                  <c:v>18395</c:v>
                </c:pt>
                <c:pt idx="352">
                  <c:v>20910</c:v>
                </c:pt>
                <c:pt idx="353">
                  <c:v>21124</c:v>
                </c:pt>
                <c:pt idx="354">
                  <c:v>22340</c:v>
                </c:pt>
                <c:pt idx="355">
                  <c:v>20683</c:v>
                </c:pt>
                <c:pt idx="356">
                  <c:v>20885</c:v>
                </c:pt>
                <c:pt idx="357">
                  <c:v>19853</c:v>
                </c:pt>
                <c:pt idx="358">
                  <c:v>18653</c:v>
                </c:pt>
                <c:pt idx="359">
                  <c:v>23839</c:v>
                </c:pt>
                <c:pt idx="360">
                  <c:v>21404</c:v>
                </c:pt>
                <c:pt idx="361">
                  <c:v>22276</c:v>
                </c:pt>
                <c:pt idx="362">
                  <c:v>20331</c:v>
                </c:pt>
                <c:pt idx="363">
                  <c:v>19774</c:v>
                </c:pt>
                <c:pt idx="364">
                  <c:v>20941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8-4348-864E-CF96522B7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'13'!$S$1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'13'!$S$2:$S$367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8</c:v>
                </c:pt>
                <c:pt idx="112">
                  <c:v>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14</c:v>
                </c:pt>
                <c:pt idx="201">
                  <c:v>0</c:v>
                </c:pt>
                <c:pt idx="202">
                  <c:v>5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15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6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21</c:v>
                </c:pt>
                <c:pt idx="286">
                  <c:v>29</c:v>
                </c:pt>
                <c:pt idx="287">
                  <c:v>0</c:v>
                </c:pt>
                <c:pt idx="288">
                  <c:v>24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8</c:v>
                </c:pt>
                <c:pt idx="295">
                  <c:v>36</c:v>
                </c:pt>
                <c:pt idx="296">
                  <c:v>39</c:v>
                </c:pt>
                <c:pt idx="297">
                  <c:v>46</c:v>
                </c:pt>
                <c:pt idx="298">
                  <c:v>67</c:v>
                </c:pt>
                <c:pt idx="299">
                  <c:v>243</c:v>
                </c:pt>
                <c:pt idx="300">
                  <c:v>688</c:v>
                </c:pt>
                <c:pt idx="301">
                  <c:v>1407</c:v>
                </c:pt>
                <c:pt idx="302">
                  <c:v>2302</c:v>
                </c:pt>
                <c:pt idx="303">
                  <c:v>2719</c:v>
                </c:pt>
                <c:pt idx="304">
                  <c:v>3314</c:v>
                </c:pt>
                <c:pt idx="305">
                  <c:v>3891</c:v>
                </c:pt>
                <c:pt idx="306">
                  <c:v>3676</c:v>
                </c:pt>
                <c:pt idx="307">
                  <c:v>2948</c:v>
                </c:pt>
                <c:pt idx="308">
                  <c:v>2831</c:v>
                </c:pt>
                <c:pt idx="309">
                  <c:v>2753</c:v>
                </c:pt>
                <c:pt idx="310">
                  <c:v>3250</c:v>
                </c:pt>
                <c:pt idx="311">
                  <c:v>3758</c:v>
                </c:pt>
                <c:pt idx="312">
                  <c:v>4102</c:v>
                </c:pt>
                <c:pt idx="313">
                  <c:v>3800</c:v>
                </c:pt>
                <c:pt idx="314">
                  <c:v>2973</c:v>
                </c:pt>
                <c:pt idx="315">
                  <c:v>2935</c:v>
                </c:pt>
                <c:pt idx="316">
                  <c:v>2890</c:v>
                </c:pt>
                <c:pt idx="317">
                  <c:v>3191</c:v>
                </c:pt>
                <c:pt idx="318">
                  <c:v>3605</c:v>
                </c:pt>
                <c:pt idx="319">
                  <c:v>3974</c:v>
                </c:pt>
                <c:pt idx="320">
                  <c:v>3515</c:v>
                </c:pt>
                <c:pt idx="321">
                  <c:v>2697</c:v>
                </c:pt>
                <c:pt idx="322">
                  <c:v>2450</c:v>
                </c:pt>
                <c:pt idx="323">
                  <c:v>2203</c:v>
                </c:pt>
                <c:pt idx="324">
                  <c:v>2267</c:v>
                </c:pt>
                <c:pt idx="325">
                  <c:v>2663</c:v>
                </c:pt>
                <c:pt idx="326">
                  <c:v>2921</c:v>
                </c:pt>
                <c:pt idx="327">
                  <c:v>2395</c:v>
                </c:pt>
                <c:pt idx="328">
                  <c:v>1970</c:v>
                </c:pt>
                <c:pt idx="329">
                  <c:v>1652</c:v>
                </c:pt>
                <c:pt idx="330">
                  <c:v>1568</c:v>
                </c:pt>
                <c:pt idx="331">
                  <c:v>1680</c:v>
                </c:pt>
                <c:pt idx="332">
                  <c:v>2032</c:v>
                </c:pt>
                <c:pt idx="333">
                  <c:v>2624</c:v>
                </c:pt>
                <c:pt idx="334">
                  <c:v>2402</c:v>
                </c:pt>
                <c:pt idx="335">
                  <c:v>1607</c:v>
                </c:pt>
                <c:pt idx="336">
                  <c:v>1560</c:v>
                </c:pt>
                <c:pt idx="337">
                  <c:v>1566</c:v>
                </c:pt>
                <c:pt idx="338">
                  <c:v>1782</c:v>
                </c:pt>
                <c:pt idx="339">
                  <c:v>2183</c:v>
                </c:pt>
                <c:pt idx="340">
                  <c:v>2752</c:v>
                </c:pt>
                <c:pt idx="341">
                  <c:v>2526</c:v>
                </c:pt>
                <c:pt idx="342">
                  <c:v>1712</c:v>
                </c:pt>
                <c:pt idx="343">
                  <c:v>1637</c:v>
                </c:pt>
                <c:pt idx="344">
                  <c:v>1552</c:v>
                </c:pt>
                <c:pt idx="345">
                  <c:v>1824</c:v>
                </c:pt>
                <c:pt idx="346">
                  <c:v>2062</c:v>
                </c:pt>
                <c:pt idx="347">
                  <c:v>2558</c:v>
                </c:pt>
                <c:pt idx="348">
                  <c:v>2434</c:v>
                </c:pt>
                <c:pt idx="349">
                  <c:v>2296</c:v>
                </c:pt>
                <c:pt idx="350">
                  <c:v>2391</c:v>
                </c:pt>
                <c:pt idx="351">
                  <c:v>2290</c:v>
                </c:pt>
                <c:pt idx="352">
                  <c:v>2304</c:v>
                </c:pt>
                <c:pt idx="353">
                  <c:v>2419</c:v>
                </c:pt>
                <c:pt idx="354">
                  <c:v>2834</c:v>
                </c:pt>
                <c:pt idx="355">
                  <c:v>2909</c:v>
                </c:pt>
                <c:pt idx="356">
                  <c:v>2664</c:v>
                </c:pt>
                <c:pt idx="357">
                  <c:v>2707</c:v>
                </c:pt>
                <c:pt idx="358">
                  <c:v>2562</c:v>
                </c:pt>
                <c:pt idx="359">
                  <c:v>2859</c:v>
                </c:pt>
                <c:pt idx="360">
                  <c:v>2939</c:v>
                </c:pt>
                <c:pt idx="361">
                  <c:v>3089</c:v>
                </c:pt>
                <c:pt idx="362">
                  <c:v>3166</c:v>
                </c:pt>
                <c:pt idx="363">
                  <c:v>3083</c:v>
                </c:pt>
                <c:pt idx="364">
                  <c:v>3162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15-4AF7-A644-19F24231A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'14'!$B:$B</c:f>
              <c:strCache>
                <c:ptCount val="366"/>
                <c:pt idx="0">
                  <c:v>Month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</c:strCache>
            </c:strRef>
          </c:cat>
          <c:val>
            <c:numRef>
              <c:f>'14'!$L$2:$L$366</c:f>
              <c:numCache>
                <c:formatCode>General</c:formatCode>
                <c:ptCount val="365"/>
                <c:pt idx="0">
                  <c:v>18440</c:v>
                </c:pt>
                <c:pt idx="1">
                  <c:v>21535</c:v>
                </c:pt>
                <c:pt idx="2">
                  <c:v>19804</c:v>
                </c:pt>
                <c:pt idx="3">
                  <c:v>20157</c:v>
                </c:pt>
                <c:pt idx="4">
                  <c:v>21712</c:v>
                </c:pt>
                <c:pt idx="5">
                  <c:v>19281</c:v>
                </c:pt>
                <c:pt idx="6">
                  <c:v>17828</c:v>
                </c:pt>
                <c:pt idx="7">
                  <c:v>19038</c:v>
                </c:pt>
                <c:pt idx="8">
                  <c:v>20340</c:v>
                </c:pt>
                <c:pt idx="9">
                  <c:v>19592</c:v>
                </c:pt>
                <c:pt idx="10">
                  <c:v>18937</c:v>
                </c:pt>
                <c:pt idx="11">
                  <c:v>20862</c:v>
                </c:pt>
                <c:pt idx="12">
                  <c:v>20866</c:v>
                </c:pt>
                <c:pt idx="13">
                  <c:v>18789</c:v>
                </c:pt>
                <c:pt idx="14">
                  <c:v>19827</c:v>
                </c:pt>
                <c:pt idx="15">
                  <c:v>20523</c:v>
                </c:pt>
                <c:pt idx="16">
                  <c:v>18879</c:v>
                </c:pt>
                <c:pt idx="17">
                  <c:v>19883</c:v>
                </c:pt>
                <c:pt idx="18">
                  <c:v>21352</c:v>
                </c:pt>
                <c:pt idx="19">
                  <c:v>21552</c:v>
                </c:pt>
                <c:pt idx="20">
                  <c:v>19283</c:v>
                </c:pt>
                <c:pt idx="21">
                  <c:v>20269</c:v>
                </c:pt>
                <c:pt idx="22">
                  <c:v>21498</c:v>
                </c:pt>
                <c:pt idx="23">
                  <c:v>20609</c:v>
                </c:pt>
                <c:pt idx="24">
                  <c:v>18710</c:v>
                </c:pt>
                <c:pt idx="25">
                  <c:v>18572</c:v>
                </c:pt>
                <c:pt idx="26">
                  <c:v>18934</c:v>
                </c:pt>
                <c:pt idx="27">
                  <c:v>19457</c:v>
                </c:pt>
                <c:pt idx="28">
                  <c:v>18031</c:v>
                </c:pt>
                <c:pt idx="29">
                  <c:v>14978</c:v>
                </c:pt>
                <c:pt idx="30">
                  <c:v>21756</c:v>
                </c:pt>
                <c:pt idx="31">
                  <c:v>28999</c:v>
                </c:pt>
                <c:pt idx="32">
                  <c:v>29124</c:v>
                </c:pt>
                <c:pt idx="33">
                  <c:v>25075</c:v>
                </c:pt>
                <c:pt idx="34">
                  <c:v>21663</c:v>
                </c:pt>
                <c:pt idx="35">
                  <c:v>20035</c:v>
                </c:pt>
                <c:pt idx="36">
                  <c:v>19971</c:v>
                </c:pt>
                <c:pt idx="37">
                  <c:v>20866</c:v>
                </c:pt>
                <c:pt idx="38">
                  <c:v>19201</c:v>
                </c:pt>
                <c:pt idx="39">
                  <c:v>21270</c:v>
                </c:pt>
                <c:pt idx="40">
                  <c:v>20547</c:v>
                </c:pt>
                <c:pt idx="41">
                  <c:v>19428</c:v>
                </c:pt>
                <c:pt idx="42">
                  <c:v>19138</c:v>
                </c:pt>
                <c:pt idx="43">
                  <c:v>19724</c:v>
                </c:pt>
                <c:pt idx="44">
                  <c:v>20395</c:v>
                </c:pt>
                <c:pt idx="45">
                  <c:v>20149</c:v>
                </c:pt>
                <c:pt idx="46">
                  <c:v>22497</c:v>
                </c:pt>
                <c:pt idx="47">
                  <c:v>22082</c:v>
                </c:pt>
                <c:pt idx="48">
                  <c:v>20997</c:v>
                </c:pt>
                <c:pt idx="49">
                  <c:v>22007</c:v>
                </c:pt>
                <c:pt idx="50">
                  <c:v>23136</c:v>
                </c:pt>
                <c:pt idx="51">
                  <c:v>24223</c:v>
                </c:pt>
                <c:pt idx="52">
                  <c:v>23134</c:v>
                </c:pt>
                <c:pt idx="53">
                  <c:v>25107</c:v>
                </c:pt>
                <c:pt idx="54">
                  <c:v>24403</c:v>
                </c:pt>
                <c:pt idx="55">
                  <c:v>20404</c:v>
                </c:pt>
                <c:pt idx="56">
                  <c:v>22560</c:v>
                </c:pt>
                <c:pt idx="57">
                  <c:v>23327</c:v>
                </c:pt>
                <c:pt idx="58">
                  <c:v>25449</c:v>
                </c:pt>
                <c:pt idx="59">
                  <c:v>22800</c:v>
                </c:pt>
                <c:pt idx="60">
                  <c:v>24974</c:v>
                </c:pt>
                <c:pt idx="61">
                  <c:v>18936</c:v>
                </c:pt>
                <c:pt idx="62">
                  <c:v>14806</c:v>
                </c:pt>
                <c:pt idx="63">
                  <c:v>14119</c:v>
                </c:pt>
                <c:pt idx="64">
                  <c:v>16673</c:v>
                </c:pt>
                <c:pt idx="65">
                  <c:v>17896</c:v>
                </c:pt>
                <c:pt idx="66">
                  <c:v>17364</c:v>
                </c:pt>
                <c:pt idx="67">
                  <c:v>22515</c:v>
                </c:pt>
                <c:pt idx="68">
                  <c:v>20522</c:v>
                </c:pt>
                <c:pt idx="69">
                  <c:v>18933</c:v>
                </c:pt>
                <c:pt idx="70">
                  <c:v>17343</c:v>
                </c:pt>
                <c:pt idx="71">
                  <c:v>17799</c:v>
                </c:pt>
                <c:pt idx="72">
                  <c:v>20423</c:v>
                </c:pt>
                <c:pt idx="73">
                  <c:v>19748</c:v>
                </c:pt>
                <c:pt idx="74">
                  <c:v>23336</c:v>
                </c:pt>
                <c:pt idx="75">
                  <c:v>22326</c:v>
                </c:pt>
                <c:pt idx="76">
                  <c:v>19700</c:v>
                </c:pt>
                <c:pt idx="77">
                  <c:v>19265</c:v>
                </c:pt>
                <c:pt idx="78">
                  <c:v>21157</c:v>
                </c:pt>
                <c:pt idx="79">
                  <c:v>24299</c:v>
                </c:pt>
                <c:pt idx="80">
                  <c:v>22768</c:v>
                </c:pt>
                <c:pt idx="81">
                  <c:v>26435</c:v>
                </c:pt>
                <c:pt idx="82">
                  <c:v>24625</c:v>
                </c:pt>
                <c:pt idx="83">
                  <c:v>22844</c:v>
                </c:pt>
                <c:pt idx="84">
                  <c:v>23935</c:v>
                </c:pt>
                <c:pt idx="85">
                  <c:v>24504</c:v>
                </c:pt>
                <c:pt idx="86">
                  <c:v>26948</c:v>
                </c:pt>
                <c:pt idx="87">
                  <c:v>23768</c:v>
                </c:pt>
                <c:pt idx="88">
                  <c:v>26896</c:v>
                </c:pt>
                <c:pt idx="89">
                  <c:v>24196</c:v>
                </c:pt>
                <c:pt idx="90">
                  <c:v>20983</c:v>
                </c:pt>
                <c:pt idx="91">
                  <c:v>21765</c:v>
                </c:pt>
                <c:pt idx="92">
                  <c:v>25170</c:v>
                </c:pt>
                <c:pt idx="93">
                  <c:v>27710</c:v>
                </c:pt>
                <c:pt idx="94">
                  <c:v>24786</c:v>
                </c:pt>
                <c:pt idx="95">
                  <c:v>29617</c:v>
                </c:pt>
                <c:pt idx="96">
                  <c:v>26186</c:v>
                </c:pt>
                <c:pt idx="97">
                  <c:v>23998</c:v>
                </c:pt>
                <c:pt idx="98">
                  <c:v>26269</c:v>
                </c:pt>
                <c:pt idx="99">
                  <c:v>28610</c:v>
                </c:pt>
                <c:pt idx="100">
                  <c:v>30856</c:v>
                </c:pt>
                <c:pt idx="101">
                  <c:v>29265</c:v>
                </c:pt>
                <c:pt idx="102">
                  <c:v>30550</c:v>
                </c:pt>
                <c:pt idx="103">
                  <c:v>28594</c:v>
                </c:pt>
                <c:pt idx="104">
                  <c:v>26333</c:v>
                </c:pt>
                <c:pt idx="105">
                  <c:v>28951</c:v>
                </c:pt>
                <c:pt idx="106">
                  <c:v>27185</c:v>
                </c:pt>
                <c:pt idx="107">
                  <c:v>28929</c:v>
                </c:pt>
                <c:pt idx="108">
                  <c:v>27203</c:v>
                </c:pt>
                <c:pt idx="109">
                  <c:v>29570</c:v>
                </c:pt>
                <c:pt idx="110">
                  <c:v>28540</c:v>
                </c:pt>
                <c:pt idx="111">
                  <c:v>24752</c:v>
                </c:pt>
                <c:pt idx="112">
                  <c:v>24564</c:v>
                </c:pt>
                <c:pt idx="113">
                  <c:v>25562</c:v>
                </c:pt>
                <c:pt idx="114">
                  <c:v>24147</c:v>
                </c:pt>
                <c:pt idx="115">
                  <c:v>25961</c:v>
                </c:pt>
                <c:pt idx="116">
                  <c:v>26770</c:v>
                </c:pt>
                <c:pt idx="117">
                  <c:v>26741</c:v>
                </c:pt>
                <c:pt idx="118">
                  <c:v>22495</c:v>
                </c:pt>
                <c:pt idx="119">
                  <c:v>22814</c:v>
                </c:pt>
                <c:pt idx="120">
                  <c:v>19669</c:v>
                </c:pt>
                <c:pt idx="121">
                  <c:v>19952</c:v>
                </c:pt>
                <c:pt idx="122">
                  <c:v>24823</c:v>
                </c:pt>
                <c:pt idx="123">
                  <c:v>25303</c:v>
                </c:pt>
                <c:pt idx="124">
                  <c:v>34278</c:v>
                </c:pt>
                <c:pt idx="125">
                  <c:v>35365</c:v>
                </c:pt>
                <c:pt idx="126">
                  <c:v>29422</c:v>
                </c:pt>
                <c:pt idx="127">
                  <c:v>19325</c:v>
                </c:pt>
                <c:pt idx="128">
                  <c:v>19348</c:v>
                </c:pt>
                <c:pt idx="129">
                  <c:v>19901</c:v>
                </c:pt>
                <c:pt idx="130">
                  <c:v>12472</c:v>
                </c:pt>
                <c:pt idx="131">
                  <c:v>29249</c:v>
                </c:pt>
                <c:pt idx="132">
                  <c:v>20403</c:v>
                </c:pt>
                <c:pt idx="133">
                  <c:v>19954</c:v>
                </c:pt>
                <c:pt idx="134">
                  <c:v>22387</c:v>
                </c:pt>
                <c:pt idx="135">
                  <c:v>22092</c:v>
                </c:pt>
                <c:pt idx="136">
                  <c:v>22010</c:v>
                </c:pt>
                <c:pt idx="137">
                  <c:v>26689</c:v>
                </c:pt>
                <c:pt idx="138">
                  <c:v>24162</c:v>
                </c:pt>
                <c:pt idx="139">
                  <c:v>21804</c:v>
                </c:pt>
                <c:pt idx="140">
                  <c:v>20568</c:v>
                </c:pt>
                <c:pt idx="141">
                  <c:v>22822</c:v>
                </c:pt>
                <c:pt idx="142">
                  <c:v>24103</c:v>
                </c:pt>
                <c:pt idx="143">
                  <c:v>23649</c:v>
                </c:pt>
                <c:pt idx="144">
                  <c:v>26320</c:v>
                </c:pt>
                <c:pt idx="145">
                  <c:v>24155</c:v>
                </c:pt>
                <c:pt idx="146">
                  <c:v>22209</c:v>
                </c:pt>
                <c:pt idx="147">
                  <c:v>20796</c:v>
                </c:pt>
                <c:pt idx="148">
                  <c:v>22282</c:v>
                </c:pt>
                <c:pt idx="149">
                  <c:v>23312</c:v>
                </c:pt>
                <c:pt idx="150">
                  <c:v>22668</c:v>
                </c:pt>
                <c:pt idx="151">
                  <c:v>26663</c:v>
                </c:pt>
                <c:pt idx="152">
                  <c:v>4497</c:v>
                </c:pt>
                <c:pt idx="153">
                  <c:v>29360</c:v>
                </c:pt>
                <c:pt idx="154">
                  <c:v>18558</c:v>
                </c:pt>
                <c:pt idx="155">
                  <c:v>19234</c:v>
                </c:pt>
                <c:pt idx="156">
                  <c:v>25081</c:v>
                </c:pt>
                <c:pt idx="157">
                  <c:v>29477</c:v>
                </c:pt>
                <c:pt idx="158">
                  <c:v>32881</c:v>
                </c:pt>
                <c:pt idx="159">
                  <c:v>28509</c:v>
                </c:pt>
                <c:pt idx="160">
                  <c:v>22520</c:v>
                </c:pt>
                <c:pt idx="161">
                  <c:v>22512</c:v>
                </c:pt>
                <c:pt idx="162">
                  <c:v>24647</c:v>
                </c:pt>
                <c:pt idx="163">
                  <c:v>25810</c:v>
                </c:pt>
                <c:pt idx="164">
                  <c:v>25371</c:v>
                </c:pt>
                <c:pt idx="165">
                  <c:v>27210</c:v>
                </c:pt>
                <c:pt idx="166">
                  <c:v>26045</c:v>
                </c:pt>
                <c:pt idx="167">
                  <c:v>25241</c:v>
                </c:pt>
                <c:pt idx="168">
                  <c:v>23202</c:v>
                </c:pt>
                <c:pt idx="169">
                  <c:v>25577</c:v>
                </c:pt>
                <c:pt idx="170">
                  <c:v>27112</c:v>
                </c:pt>
                <c:pt idx="171">
                  <c:v>24776</c:v>
                </c:pt>
                <c:pt idx="172">
                  <c:v>26958</c:v>
                </c:pt>
                <c:pt idx="173">
                  <c:v>25957</c:v>
                </c:pt>
                <c:pt idx="174">
                  <c:v>24820</c:v>
                </c:pt>
                <c:pt idx="175">
                  <c:v>25151</c:v>
                </c:pt>
                <c:pt idx="176">
                  <c:v>26898</c:v>
                </c:pt>
                <c:pt idx="177">
                  <c:v>28253</c:v>
                </c:pt>
                <c:pt idx="178">
                  <c:v>25998</c:v>
                </c:pt>
                <c:pt idx="179">
                  <c:v>26792</c:v>
                </c:pt>
                <c:pt idx="180">
                  <c:v>25810</c:v>
                </c:pt>
                <c:pt idx="181">
                  <c:v>23706</c:v>
                </c:pt>
                <c:pt idx="182">
                  <c:v>22230</c:v>
                </c:pt>
                <c:pt idx="183">
                  <c:v>22563</c:v>
                </c:pt>
                <c:pt idx="184">
                  <c:v>25005</c:v>
                </c:pt>
                <c:pt idx="185">
                  <c:v>24188</c:v>
                </c:pt>
                <c:pt idx="186">
                  <c:v>24098</c:v>
                </c:pt>
                <c:pt idx="187">
                  <c:v>24275</c:v>
                </c:pt>
                <c:pt idx="188">
                  <c:v>24767</c:v>
                </c:pt>
                <c:pt idx="189">
                  <c:v>12906</c:v>
                </c:pt>
                <c:pt idx="190">
                  <c:v>26518</c:v>
                </c:pt>
                <c:pt idx="191">
                  <c:v>23861</c:v>
                </c:pt>
                <c:pt idx="192">
                  <c:v>25639</c:v>
                </c:pt>
                <c:pt idx="193">
                  <c:v>26520</c:v>
                </c:pt>
                <c:pt idx="194">
                  <c:v>25890</c:v>
                </c:pt>
                <c:pt idx="195">
                  <c:v>26179</c:v>
                </c:pt>
                <c:pt idx="196">
                  <c:v>26756</c:v>
                </c:pt>
                <c:pt idx="197">
                  <c:v>27565</c:v>
                </c:pt>
                <c:pt idx="198">
                  <c:v>28053</c:v>
                </c:pt>
                <c:pt idx="199">
                  <c:v>25462</c:v>
                </c:pt>
                <c:pt idx="200">
                  <c:v>25326</c:v>
                </c:pt>
                <c:pt idx="201">
                  <c:v>24239</c:v>
                </c:pt>
                <c:pt idx="202">
                  <c:v>24701</c:v>
                </c:pt>
                <c:pt idx="203">
                  <c:v>24753</c:v>
                </c:pt>
                <c:pt idx="204">
                  <c:v>25682</c:v>
                </c:pt>
                <c:pt idx="205">
                  <c:v>24972</c:v>
                </c:pt>
                <c:pt idx="206">
                  <c:v>23521</c:v>
                </c:pt>
                <c:pt idx="207">
                  <c:v>22902</c:v>
                </c:pt>
                <c:pt idx="208">
                  <c:v>24547</c:v>
                </c:pt>
                <c:pt idx="209">
                  <c:v>27267</c:v>
                </c:pt>
                <c:pt idx="210">
                  <c:v>28282</c:v>
                </c:pt>
                <c:pt idx="211">
                  <c:v>27462</c:v>
                </c:pt>
                <c:pt idx="212">
                  <c:v>29322</c:v>
                </c:pt>
                <c:pt idx="213">
                  <c:v>5354</c:v>
                </c:pt>
                <c:pt idx="214">
                  <c:v>29674</c:v>
                </c:pt>
                <c:pt idx="215">
                  <c:v>25612</c:v>
                </c:pt>
                <c:pt idx="216">
                  <c:v>24966</c:v>
                </c:pt>
                <c:pt idx="217">
                  <c:v>28295</c:v>
                </c:pt>
                <c:pt idx="218">
                  <c:v>28939</c:v>
                </c:pt>
                <c:pt idx="219">
                  <c:v>28397</c:v>
                </c:pt>
                <c:pt idx="220">
                  <c:v>24917</c:v>
                </c:pt>
                <c:pt idx="221">
                  <c:v>23430</c:v>
                </c:pt>
                <c:pt idx="222">
                  <c:v>24692</c:v>
                </c:pt>
                <c:pt idx="223">
                  <c:v>27605</c:v>
                </c:pt>
                <c:pt idx="224">
                  <c:v>29396</c:v>
                </c:pt>
                <c:pt idx="225">
                  <c:v>31341</c:v>
                </c:pt>
                <c:pt idx="226">
                  <c:v>27773</c:v>
                </c:pt>
                <c:pt idx="227">
                  <c:v>28225</c:v>
                </c:pt>
                <c:pt idx="228">
                  <c:v>30973</c:v>
                </c:pt>
                <c:pt idx="229">
                  <c:v>27605</c:v>
                </c:pt>
                <c:pt idx="230">
                  <c:v>26632</c:v>
                </c:pt>
                <c:pt idx="231">
                  <c:v>27875</c:v>
                </c:pt>
                <c:pt idx="232">
                  <c:v>27388</c:v>
                </c:pt>
                <c:pt idx="233">
                  <c:v>29815</c:v>
                </c:pt>
                <c:pt idx="234">
                  <c:v>27591</c:v>
                </c:pt>
                <c:pt idx="235">
                  <c:v>27598</c:v>
                </c:pt>
                <c:pt idx="236">
                  <c:v>25826</c:v>
                </c:pt>
                <c:pt idx="237">
                  <c:v>27206</c:v>
                </c:pt>
                <c:pt idx="238">
                  <c:v>28477</c:v>
                </c:pt>
                <c:pt idx="239">
                  <c:v>30066</c:v>
                </c:pt>
                <c:pt idx="240">
                  <c:v>29551</c:v>
                </c:pt>
                <c:pt idx="241">
                  <c:v>26719</c:v>
                </c:pt>
                <c:pt idx="242">
                  <c:v>26020</c:v>
                </c:pt>
                <c:pt idx="243">
                  <c:v>22497</c:v>
                </c:pt>
                <c:pt idx="244">
                  <c:v>20586</c:v>
                </c:pt>
                <c:pt idx="245">
                  <c:v>21042</c:v>
                </c:pt>
                <c:pt idx="246">
                  <c:v>21864</c:v>
                </c:pt>
                <c:pt idx="247">
                  <c:v>21492</c:v>
                </c:pt>
                <c:pt idx="248">
                  <c:v>18925</c:v>
                </c:pt>
                <c:pt idx="249">
                  <c:v>14128</c:v>
                </c:pt>
                <c:pt idx="250">
                  <c:v>29901</c:v>
                </c:pt>
                <c:pt idx="251">
                  <c:v>34378</c:v>
                </c:pt>
                <c:pt idx="252">
                  <c:v>32908</c:v>
                </c:pt>
                <c:pt idx="253">
                  <c:v>30334</c:v>
                </c:pt>
                <c:pt idx="254">
                  <c:v>23948</c:v>
                </c:pt>
                <c:pt idx="255">
                  <c:v>24521</c:v>
                </c:pt>
                <c:pt idx="256">
                  <c:v>23772</c:v>
                </c:pt>
                <c:pt idx="257">
                  <c:v>24584</c:v>
                </c:pt>
                <c:pt idx="258">
                  <c:v>24008</c:v>
                </c:pt>
                <c:pt idx="259">
                  <c:v>25388</c:v>
                </c:pt>
                <c:pt idx="260">
                  <c:v>26101</c:v>
                </c:pt>
                <c:pt idx="261">
                  <c:v>28096</c:v>
                </c:pt>
                <c:pt idx="262">
                  <c:v>27284</c:v>
                </c:pt>
                <c:pt idx="263">
                  <c:v>27622</c:v>
                </c:pt>
                <c:pt idx="264">
                  <c:v>27449</c:v>
                </c:pt>
                <c:pt idx="265">
                  <c:v>24764</c:v>
                </c:pt>
                <c:pt idx="266">
                  <c:v>22240</c:v>
                </c:pt>
                <c:pt idx="267">
                  <c:v>25040</c:v>
                </c:pt>
                <c:pt idx="268">
                  <c:v>28654</c:v>
                </c:pt>
                <c:pt idx="269">
                  <c:v>27406</c:v>
                </c:pt>
                <c:pt idx="270">
                  <c:v>28714</c:v>
                </c:pt>
                <c:pt idx="271">
                  <c:v>26252</c:v>
                </c:pt>
                <c:pt idx="272">
                  <c:v>23315</c:v>
                </c:pt>
                <c:pt idx="273">
                  <c:v>24835</c:v>
                </c:pt>
                <c:pt idx="274">
                  <c:v>28690</c:v>
                </c:pt>
                <c:pt idx="275">
                  <c:v>26244</c:v>
                </c:pt>
                <c:pt idx="276">
                  <c:v>26669</c:v>
                </c:pt>
                <c:pt idx="277">
                  <c:v>31190</c:v>
                </c:pt>
                <c:pt idx="278">
                  <c:v>28609</c:v>
                </c:pt>
                <c:pt idx="279">
                  <c:v>24681</c:v>
                </c:pt>
                <c:pt idx="280">
                  <c:v>27989</c:v>
                </c:pt>
                <c:pt idx="281">
                  <c:v>23312</c:v>
                </c:pt>
                <c:pt idx="282">
                  <c:v>23941</c:v>
                </c:pt>
                <c:pt idx="283">
                  <c:v>27208</c:v>
                </c:pt>
                <c:pt idx="284">
                  <c:v>30522</c:v>
                </c:pt>
                <c:pt idx="285">
                  <c:v>26431</c:v>
                </c:pt>
                <c:pt idx="286">
                  <c:v>24733</c:v>
                </c:pt>
                <c:pt idx="287">
                  <c:v>26211</c:v>
                </c:pt>
                <c:pt idx="288">
                  <c:v>26442</c:v>
                </c:pt>
                <c:pt idx="289">
                  <c:v>29529</c:v>
                </c:pt>
                <c:pt idx="290">
                  <c:v>27202</c:v>
                </c:pt>
                <c:pt idx="291">
                  <c:v>29324</c:v>
                </c:pt>
                <c:pt idx="292">
                  <c:v>27838</c:v>
                </c:pt>
                <c:pt idx="293">
                  <c:v>26291</c:v>
                </c:pt>
                <c:pt idx="294">
                  <c:v>26581</c:v>
                </c:pt>
                <c:pt idx="295">
                  <c:v>27581</c:v>
                </c:pt>
                <c:pt idx="296">
                  <c:v>28841</c:v>
                </c:pt>
                <c:pt idx="297">
                  <c:v>26378</c:v>
                </c:pt>
                <c:pt idx="298">
                  <c:v>27824</c:v>
                </c:pt>
                <c:pt idx="299">
                  <c:v>27203</c:v>
                </c:pt>
                <c:pt idx="300">
                  <c:v>24615</c:v>
                </c:pt>
                <c:pt idx="301">
                  <c:v>25106</c:v>
                </c:pt>
                <c:pt idx="302">
                  <c:v>26069</c:v>
                </c:pt>
                <c:pt idx="303">
                  <c:v>28005</c:v>
                </c:pt>
                <c:pt idx="304">
                  <c:v>25296</c:v>
                </c:pt>
                <c:pt idx="305">
                  <c:v>27325</c:v>
                </c:pt>
                <c:pt idx="306">
                  <c:v>26970</c:v>
                </c:pt>
                <c:pt idx="307">
                  <c:v>24472</c:v>
                </c:pt>
                <c:pt idx="308">
                  <c:v>24153</c:v>
                </c:pt>
                <c:pt idx="309">
                  <c:v>25928</c:v>
                </c:pt>
                <c:pt idx="310">
                  <c:v>27957</c:v>
                </c:pt>
                <c:pt idx="311">
                  <c:v>25978</c:v>
                </c:pt>
                <c:pt idx="312">
                  <c:v>28236</c:v>
                </c:pt>
                <c:pt idx="313">
                  <c:v>26820</c:v>
                </c:pt>
                <c:pt idx="314">
                  <c:v>23933</c:v>
                </c:pt>
                <c:pt idx="315">
                  <c:v>23675</c:v>
                </c:pt>
                <c:pt idx="316">
                  <c:v>23831</c:v>
                </c:pt>
                <c:pt idx="317">
                  <c:v>26302</c:v>
                </c:pt>
                <c:pt idx="318">
                  <c:v>25161</c:v>
                </c:pt>
                <c:pt idx="319">
                  <c:v>27562</c:v>
                </c:pt>
                <c:pt idx="320">
                  <c:v>25377</c:v>
                </c:pt>
                <c:pt idx="321">
                  <c:v>21951</c:v>
                </c:pt>
                <c:pt idx="322">
                  <c:v>22720</c:v>
                </c:pt>
                <c:pt idx="323">
                  <c:v>23529</c:v>
                </c:pt>
                <c:pt idx="324">
                  <c:v>26915</c:v>
                </c:pt>
                <c:pt idx="325">
                  <c:v>22479</c:v>
                </c:pt>
                <c:pt idx="326">
                  <c:v>26809</c:v>
                </c:pt>
                <c:pt idx="327">
                  <c:v>23421</c:v>
                </c:pt>
                <c:pt idx="328">
                  <c:v>20508</c:v>
                </c:pt>
                <c:pt idx="329">
                  <c:v>20793</c:v>
                </c:pt>
                <c:pt idx="330">
                  <c:v>21872</c:v>
                </c:pt>
                <c:pt idx="331">
                  <c:v>23742</c:v>
                </c:pt>
                <c:pt idx="332">
                  <c:v>22381</c:v>
                </c:pt>
                <c:pt idx="333">
                  <c:v>26118</c:v>
                </c:pt>
                <c:pt idx="334">
                  <c:v>19671</c:v>
                </c:pt>
                <c:pt idx="335">
                  <c:v>15914</c:v>
                </c:pt>
                <c:pt idx="336">
                  <c:v>18099</c:v>
                </c:pt>
                <c:pt idx="337">
                  <c:v>18507</c:v>
                </c:pt>
                <c:pt idx="338">
                  <c:v>22681</c:v>
                </c:pt>
                <c:pt idx="339">
                  <c:v>19936</c:v>
                </c:pt>
                <c:pt idx="340">
                  <c:v>23114</c:v>
                </c:pt>
                <c:pt idx="341">
                  <c:v>19625</c:v>
                </c:pt>
                <c:pt idx="342">
                  <c:v>18050</c:v>
                </c:pt>
                <c:pt idx="343">
                  <c:v>18948</c:v>
                </c:pt>
                <c:pt idx="344">
                  <c:v>19229</c:v>
                </c:pt>
                <c:pt idx="345">
                  <c:v>23024</c:v>
                </c:pt>
                <c:pt idx="346">
                  <c:v>19777</c:v>
                </c:pt>
                <c:pt idx="347">
                  <c:v>23158</c:v>
                </c:pt>
                <c:pt idx="348">
                  <c:v>20662</c:v>
                </c:pt>
                <c:pt idx="349">
                  <c:v>18623</c:v>
                </c:pt>
                <c:pt idx="350">
                  <c:v>18604</c:v>
                </c:pt>
                <c:pt idx="351">
                  <c:v>19793</c:v>
                </c:pt>
                <c:pt idx="352">
                  <c:v>22653</c:v>
                </c:pt>
                <c:pt idx="353">
                  <c:v>20652</c:v>
                </c:pt>
                <c:pt idx="354">
                  <c:v>22260</c:v>
                </c:pt>
                <c:pt idx="355">
                  <c:v>20980</c:v>
                </c:pt>
                <c:pt idx="356">
                  <c:v>21172</c:v>
                </c:pt>
                <c:pt idx="357">
                  <c:v>21748</c:v>
                </c:pt>
                <c:pt idx="358">
                  <c:v>16168</c:v>
                </c:pt>
                <c:pt idx="359">
                  <c:v>19225</c:v>
                </c:pt>
                <c:pt idx="360">
                  <c:v>23956</c:v>
                </c:pt>
                <c:pt idx="361">
                  <c:v>26924</c:v>
                </c:pt>
                <c:pt idx="362">
                  <c:v>25954</c:v>
                </c:pt>
                <c:pt idx="363">
                  <c:v>23398</c:v>
                </c:pt>
                <c:pt idx="364">
                  <c:v>23189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3-4645-AA8F-629ADC40B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'14'!$M$1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'14'!$M$2:$M$366</c:f>
              <c:numCache>
                <c:formatCode>General</c:formatCode>
                <c:ptCount val="365"/>
                <c:pt idx="0">
                  <c:v>17039</c:v>
                </c:pt>
                <c:pt idx="1">
                  <c:v>21856</c:v>
                </c:pt>
                <c:pt idx="2">
                  <c:v>18570</c:v>
                </c:pt>
                <c:pt idx="3">
                  <c:v>17835</c:v>
                </c:pt>
                <c:pt idx="4">
                  <c:v>19190</c:v>
                </c:pt>
                <c:pt idx="5">
                  <c:v>21985</c:v>
                </c:pt>
                <c:pt idx="6">
                  <c:v>18502</c:v>
                </c:pt>
                <c:pt idx="7">
                  <c:v>17334</c:v>
                </c:pt>
                <c:pt idx="8">
                  <c:v>20698</c:v>
                </c:pt>
                <c:pt idx="9">
                  <c:v>20498</c:v>
                </c:pt>
                <c:pt idx="10">
                  <c:v>20316</c:v>
                </c:pt>
                <c:pt idx="11">
                  <c:v>19014</c:v>
                </c:pt>
                <c:pt idx="12">
                  <c:v>21205</c:v>
                </c:pt>
                <c:pt idx="13">
                  <c:v>18760</c:v>
                </c:pt>
                <c:pt idx="14">
                  <c:v>18887</c:v>
                </c:pt>
                <c:pt idx="15">
                  <c:v>21574</c:v>
                </c:pt>
                <c:pt idx="16">
                  <c:v>18894</c:v>
                </c:pt>
                <c:pt idx="17">
                  <c:v>20876</c:v>
                </c:pt>
                <c:pt idx="18">
                  <c:v>19196</c:v>
                </c:pt>
                <c:pt idx="19">
                  <c:v>21690</c:v>
                </c:pt>
                <c:pt idx="20">
                  <c:v>19072</c:v>
                </c:pt>
                <c:pt idx="21">
                  <c:v>19210</c:v>
                </c:pt>
                <c:pt idx="22">
                  <c:v>22100</c:v>
                </c:pt>
                <c:pt idx="23">
                  <c:v>19570</c:v>
                </c:pt>
                <c:pt idx="24">
                  <c:v>19236</c:v>
                </c:pt>
                <c:pt idx="25">
                  <c:v>16135</c:v>
                </c:pt>
                <c:pt idx="26">
                  <c:v>18810</c:v>
                </c:pt>
                <c:pt idx="27">
                  <c:v>24068</c:v>
                </c:pt>
                <c:pt idx="28">
                  <c:v>28057</c:v>
                </c:pt>
                <c:pt idx="29">
                  <c:v>31640</c:v>
                </c:pt>
                <c:pt idx="30">
                  <c:v>21830</c:v>
                </c:pt>
                <c:pt idx="31">
                  <c:v>16540</c:v>
                </c:pt>
                <c:pt idx="32">
                  <c:v>19394</c:v>
                </c:pt>
                <c:pt idx="33">
                  <c:v>19629</c:v>
                </c:pt>
                <c:pt idx="34">
                  <c:v>19389</c:v>
                </c:pt>
                <c:pt idx="35">
                  <c:v>20041</c:v>
                </c:pt>
                <c:pt idx="36">
                  <c:v>20554</c:v>
                </c:pt>
                <c:pt idx="37">
                  <c:v>20776</c:v>
                </c:pt>
                <c:pt idx="38">
                  <c:v>20172</c:v>
                </c:pt>
                <c:pt idx="39">
                  <c:v>19828</c:v>
                </c:pt>
                <c:pt idx="40">
                  <c:v>20707</c:v>
                </c:pt>
                <c:pt idx="41">
                  <c:v>18589</c:v>
                </c:pt>
                <c:pt idx="42">
                  <c:v>18976</c:v>
                </c:pt>
                <c:pt idx="43">
                  <c:v>21248</c:v>
                </c:pt>
                <c:pt idx="44">
                  <c:v>22878</c:v>
                </c:pt>
                <c:pt idx="45">
                  <c:v>21848</c:v>
                </c:pt>
                <c:pt idx="46">
                  <c:v>21964</c:v>
                </c:pt>
                <c:pt idx="47">
                  <c:v>22724</c:v>
                </c:pt>
                <c:pt idx="48">
                  <c:v>21219</c:v>
                </c:pt>
                <c:pt idx="49">
                  <c:v>22844</c:v>
                </c:pt>
                <c:pt idx="50">
                  <c:v>23261</c:v>
                </c:pt>
                <c:pt idx="51">
                  <c:v>25393</c:v>
                </c:pt>
                <c:pt idx="52">
                  <c:v>23972</c:v>
                </c:pt>
                <c:pt idx="53">
                  <c:v>24132</c:v>
                </c:pt>
                <c:pt idx="54">
                  <c:v>25367</c:v>
                </c:pt>
                <c:pt idx="55">
                  <c:v>19706</c:v>
                </c:pt>
                <c:pt idx="56">
                  <c:v>23215</c:v>
                </c:pt>
                <c:pt idx="57">
                  <c:v>23365</c:v>
                </c:pt>
                <c:pt idx="58">
                  <c:v>22672</c:v>
                </c:pt>
                <c:pt idx="59">
                  <c:v>20159</c:v>
                </c:pt>
                <c:pt idx="60">
                  <c:v>16077</c:v>
                </c:pt>
                <c:pt idx="61">
                  <c:v>16088</c:v>
                </c:pt>
                <c:pt idx="62">
                  <c:v>14999</c:v>
                </c:pt>
                <c:pt idx="63">
                  <c:v>15274</c:v>
                </c:pt>
                <c:pt idx="64">
                  <c:v>19547</c:v>
                </c:pt>
                <c:pt idx="65">
                  <c:v>21659</c:v>
                </c:pt>
                <c:pt idx="66">
                  <c:v>20907</c:v>
                </c:pt>
                <c:pt idx="67">
                  <c:v>17652</c:v>
                </c:pt>
                <c:pt idx="68">
                  <c:v>19567</c:v>
                </c:pt>
                <c:pt idx="69">
                  <c:v>16663</c:v>
                </c:pt>
                <c:pt idx="70">
                  <c:v>17151</c:v>
                </c:pt>
                <c:pt idx="71">
                  <c:v>22199</c:v>
                </c:pt>
                <c:pt idx="72">
                  <c:v>23271</c:v>
                </c:pt>
                <c:pt idx="73">
                  <c:v>22292</c:v>
                </c:pt>
                <c:pt idx="74">
                  <c:v>20144</c:v>
                </c:pt>
                <c:pt idx="75">
                  <c:v>21184</c:v>
                </c:pt>
                <c:pt idx="76">
                  <c:v>19937</c:v>
                </c:pt>
                <c:pt idx="77">
                  <c:v>21456</c:v>
                </c:pt>
                <c:pt idx="78">
                  <c:v>25236</c:v>
                </c:pt>
                <c:pt idx="79">
                  <c:v>25456</c:v>
                </c:pt>
                <c:pt idx="80">
                  <c:v>25277</c:v>
                </c:pt>
                <c:pt idx="81">
                  <c:v>22933</c:v>
                </c:pt>
                <c:pt idx="82">
                  <c:v>25111</c:v>
                </c:pt>
                <c:pt idx="83">
                  <c:v>23093</c:v>
                </c:pt>
                <c:pt idx="84">
                  <c:v>25001</c:v>
                </c:pt>
                <c:pt idx="85">
                  <c:v>25601</c:v>
                </c:pt>
                <c:pt idx="86">
                  <c:v>25796</c:v>
                </c:pt>
                <c:pt idx="87">
                  <c:v>24822</c:v>
                </c:pt>
                <c:pt idx="88">
                  <c:v>23160</c:v>
                </c:pt>
                <c:pt idx="89">
                  <c:v>23641</c:v>
                </c:pt>
                <c:pt idx="90">
                  <c:v>23188</c:v>
                </c:pt>
                <c:pt idx="91">
                  <c:v>25107</c:v>
                </c:pt>
                <c:pt idx="92">
                  <c:v>26740</c:v>
                </c:pt>
                <c:pt idx="93">
                  <c:v>27032</c:v>
                </c:pt>
                <c:pt idx="94">
                  <c:v>26837</c:v>
                </c:pt>
                <c:pt idx="95">
                  <c:v>23741</c:v>
                </c:pt>
                <c:pt idx="96">
                  <c:v>27791</c:v>
                </c:pt>
                <c:pt idx="97">
                  <c:v>26367</c:v>
                </c:pt>
                <c:pt idx="98">
                  <c:v>28587</c:v>
                </c:pt>
                <c:pt idx="99">
                  <c:v>30295</c:v>
                </c:pt>
                <c:pt idx="100">
                  <c:v>30726</c:v>
                </c:pt>
                <c:pt idx="101">
                  <c:v>28828</c:v>
                </c:pt>
                <c:pt idx="102">
                  <c:v>25920</c:v>
                </c:pt>
                <c:pt idx="103">
                  <c:v>28759</c:v>
                </c:pt>
                <c:pt idx="104">
                  <c:v>25722</c:v>
                </c:pt>
                <c:pt idx="105">
                  <c:v>28710</c:v>
                </c:pt>
                <c:pt idx="106">
                  <c:v>29039</c:v>
                </c:pt>
                <c:pt idx="107">
                  <c:v>30059</c:v>
                </c:pt>
                <c:pt idx="108">
                  <c:v>28733</c:v>
                </c:pt>
                <c:pt idx="109">
                  <c:v>25049</c:v>
                </c:pt>
                <c:pt idx="110">
                  <c:v>26191</c:v>
                </c:pt>
                <c:pt idx="111">
                  <c:v>23753</c:v>
                </c:pt>
                <c:pt idx="112">
                  <c:v>22492</c:v>
                </c:pt>
                <c:pt idx="113">
                  <c:v>28124</c:v>
                </c:pt>
                <c:pt idx="114">
                  <c:v>27377</c:v>
                </c:pt>
                <c:pt idx="115">
                  <c:v>26804</c:v>
                </c:pt>
                <c:pt idx="116">
                  <c:v>24130</c:v>
                </c:pt>
                <c:pt idx="117">
                  <c:v>23367</c:v>
                </c:pt>
                <c:pt idx="118">
                  <c:v>20528</c:v>
                </c:pt>
                <c:pt idx="119">
                  <c:v>26063</c:v>
                </c:pt>
                <c:pt idx="120">
                  <c:v>32300</c:v>
                </c:pt>
                <c:pt idx="121">
                  <c:v>30653</c:v>
                </c:pt>
                <c:pt idx="122">
                  <c:v>34406</c:v>
                </c:pt>
                <c:pt idx="123">
                  <c:v>27922</c:v>
                </c:pt>
                <c:pt idx="124">
                  <c:v>17925</c:v>
                </c:pt>
                <c:pt idx="125">
                  <c:v>17482</c:v>
                </c:pt>
                <c:pt idx="126">
                  <c:v>17699</c:v>
                </c:pt>
                <c:pt idx="127">
                  <c:v>20169</c:v>
                </c:pt>
                <c:pt idx="128">
                  <c:v>21547</c:v>
                </c:pt>
                <c:pt idx="129">
                  <c:v>23200</c:v>
                </c:pt>
                <c:pt idx="130">
                  <c:v>10366</c:v>
                </c:pt>
                <c:pt idx="131">
                  <c:v>27852</c:v>
                </c:pt>
                <c:pt idx="132">
                  <c:v>20113</c:v>
                </c:pt>
                <c:pt idx="133">
                  <c:v>20743</c:v>
                </c:pt>
                <c:pt idx="134">
                  <c:v>25039</c:v>
                </c:pt>
                <c:pt idx="135">
                  <c:v>25009</c:v>
                </c:pt>
                <c:pt idx="136">
                  <c:v>25043</c:v>
                </c:pt>
                <c:pt idx="137">
                  <c:v>21316</c:v>
                </c:pt>
                <c:pt idx="138">
                  <c:v>22368</c:v>
                </c:pt>
                <c:pt idx="139">
                  <c:v>20389</c:v>
                </c:pt>
                <c:pt idx="140">
                  <c:v>20594</c:v>
                </c:pt>
                <c:pt idx="141">
                  <c:v>25623</c:v>
                </c:pt>
                <c:pt idx="142">
                  <c:v>26271</c:v>
                </c:pt>
                <c:pt idx="143">
                  <c:v>24686</c:v>
                </c:pt>
                <c:pt idx="144">
                  <c:v>21925</c:v>
                </c:pt>
                <c:pt idx="145">
                  <c:v>23167</c:v>
                </c:pt>
                <c:pt idx="146">
                  <c:v>20873</c:v>
                </c:pt>
                <c:pt idx="147">
                  <c:v>21992</c:v>
                </c:pt>
                <c:pt idx="148">
                  <c:v>25132</c:v>
                </c:pt>
                <c:pt idx="149">
                  <c:v>25023</c:v>
                </c:pt>
                <c:pt idx="150">
                  <c:v>24836</c:v>
                </c:pt>
                <c:pt idx="151">
                  <c:v>23545</c:v>
                </c:pt>
                <c:pt idx="152">
                  <c:v>5067</c:v>
                </c:pt>
                <c:pt idx="153">
                  <c:v>29908</c:v>
                </c:pt>
                <c:pt idx="154">
                  <c:v>29998</c:v>
                </c:pt>
                <c:pt idx="155">
                  <c:v>28969</c:v>
                </c:pt>
                <c:pt idx="156">
                  <c:v>29903</c:v>
                </c:pt>
                <c:pt idx="157">
                  <c:v>18455</c:v>
                </c:pt>
                <c:pt idx="158">
                  <c:v>22619</c:v>
                </c:pt>
                <c:pt idx="159">
                  <c:v>24910</c:v>
                </c:pt>
                <c:pt idx="160">
                  <c:v>22401</c:v>
                </c:pt>
                <c:pt idx="161">
                  <c:v>22746</c:v>
                </c:pt>
                <c:pt idx="162">
                  <c:v>27529</c:v>
                </c:pt>
                <c:pt idx="163">
                  <c:v>26450</c:v>
                </c:pt>
                <c:pt idx="164">
                  <c:v>26227</c:v>
                </c:pt>
                <c:pt idx="165">
                  <c:v>24985</c:v>
                </c:pt>
                <c:pt idx="166">
                  <c:v>25653</c:v>
                </c:pt>
                <c:pt idx="167">
                  <c:v>22686</c:v>
                </c:pt>
                <c:pt idx="168">
                  <c:v>23821</c:v>
                </c:pt>
                <c:pt idx="169">
                  <c:v>28164</c:v>
                </c:pt>
                <c:pt idx="170">
                  <c:v>26986</c:v>
                </c:pt>
                <c:pt idx="171">
                  <c:v>25804</c:v>
                </c:pt>
                <c:pt idx="172">
                  <c:v>24995</c:v>
                </c:pt>
                <c:pt idx="173">
                  <c:v>26784</c:v>
                </c:pt>
                <c:pt idx="174">
                  <c:v>23881</c:v>
                </c:pt>
                <c:pt idx="175">
                  <c:v>26135</c:v>
                </c:pt>
                <c:pt idx="176">
                  <c:v>27863</c:v>
                </c:pt>
                <c:pt idx="177">
                  <c:v>26036</c:v>
                </c:pt>
                <c:pt idx="178">
                  <c:v>25815</c:v>
                </c:pt>
                <c:pt idx="179">
                  <c:v>24064</c:v>
                </c:pt>
                <c:pt idx="180">
                  <c:v>25401</c:v>
                </c:pt>
                <c:pt idx="181">
                  <c:v>22273</c:v>
                </c:pt>
                <c:pt idx="182">
                  <c:v>22091</c:v>
                </c:pt>
                <c:pt idx="183">
                  <c:v>26223</c:v>
                </c:pt>
                <c:pt idx="184">
                  <c:v>25500</c:v>
                </c:pt>
                <c:pt idx="185">
                  <c:v>23062</c:v>
                </c:pt>
                <c:pt idx="186">
                  <c:v>23066</c:v>
                </c:pt>
                <c:pt idx="187">
                  <c:v>26010</c:v>
                </c:pt>
                <c:pt idx="188">
                  <c:v>22748</c:v>
                </c:pt>
                <c:pt idx="189">
                  <c:v>10795</c:v>
                </c:pt>
                <c:pt idx="190">
                  <c:v>29012</c:v>
                </c:pt>
                <c:pt idx="191">
                  <c:v>28890</c:v>
                </c:pt>
                <c:pt idx="192">
                  <c:v>26071</c:v>
                </c:pt>
                <c:pt idx="193">
                  <c:v>26241</c:v>
                </c:pt>
                <c:pt idx="194">
                  <c:v>26710</c:v>
                </c:pt>
                <c:pt idx="195">
                  <c:v>26867</c:v>
                </c:pt>
                <c:pt idx="196">
                  <c:v>26743</c:v>
                </c:pt>
                <c:pt idx="197">
                  <c:v>27382</c:v>
                </c:pt>
                <c:pt idx="198">
                  <c:v>25449</c:v>
                </c:pt>
                <c:pt idx="199">
                  <c:v>24094</c:v>
                </c:pt>
                <c:pt idx="200">
                  <c:v>23890</c:v>
                </c:pt>
                <c:pt idx="201">
                  <c:v>24812</c:v>
                </c:pt>
                <c:pt idx="202">
                  <c:v>23811</c:v>
                </c:pt>
                <c:pt idx="203">
                  <c:v>25746</c:v>
                </c:pt>
                <c:pt idx="204">
                  <c:v>26939</c:v>
                </c:pt>
                <c:pt idx="205">
                  <c:v>27066</c:v>
                </c:pt>
                <c:pt idx="206">
                  <c:v>26710</c:v>
                </c:pt>
                <c:pt idx="207">
                  <c:v>26476</c:v>
                </c:pt>
                <c:pt idx="208">
                  <c:v>27828</c:v>
                </c:pt>
                <c:pt idx="209">
                  <c:v>26364</c:v>
                </c:pt>
                <c:pt idx="210">
                  <c:v>29810</c:v>
                </c:pt>
                <c:pt idx="211">
                  <c:v>30057</c:v>
                </c:pt>
                <c:pt idx="212">
                  <c:v>28394</c:v>
                </c:pt>
                <c:pt idx="213">
                  <c:v>4116</c:v>
                </c:pt>
                <c:pt idx="214">
                  <c:v>29183</c:v>
                </c:pt>
                <c:pt idx="215">
                  <c:v>27683</c:v>
                </c:pt>
                <c:pt idx="216">
                  <c:v>26545</c:v>
                </c:pt>
                <c:pt idx="217">
                  <c:v>27021</c:v>
                </c:pt>
                <c:pt idx="218">
                  <c:v>25858</c:v>
                </c:pt>
                <c:pt idx="219">
                  <c:v>22647</c:v>
                </c:pt>
                <c:pt idx="220">
                  <c:v>22755</c:v>
                </c:pt>
                <c:pt idx="221">
                  <c:v>26747</c:v>
                </c:pt>
                <c:pt idx="222">
                  <c:v>29157</c:v>
                </c:pt>
                <c:pt idx="223">
                  <c:v>27632</c:v>
                </c:pt>
                <c:pt idx="224">
                  <c:v>29775</c:v>
                </c:pt>
                <c:pt idx="225">
                  <c:v>31548</c:v>
                </c:pt>
                <c:pt idx="226">
                  <c:v>30534</c:v>
                </c:pt>
                <c:pt idx="227">
                  <c:v>23607</c:v>
                </c:pt>
                <c:pt idx="228">
                  <c:v>27254</c:v>
                </c:pt>
                <c:pt idx="229">
                  <c:v>27779</c:v>
                </c:pt>
                <c:pt idx="230">
                  <c:v>26599</c:v>
                </c:pt>
                <c:pt idx="231">
                  <c:v>27289</c:v>
                </c:pt>
                <c:pt idx="232">
                  <c:v>27129</c:v>
                </c:pt>
                <c:pt idx="233">
                  <c:v>28194</c:v>
                </c:pt>
                <c:pt idx="234">
                  <c:v>27062</c:v>
                </c:pt>
                <c:pt idx="235">
                  <c:v>26804</c:v>
                </c:pt>
                <c:pt idx="236">
                  <c:v>28040</c:v>
                </c:pt>
                <c:pt idx="237">
                  <c:v>28952</c:v>
                </c:pt>
                <c:pt idx="238">
                  <c:v>28874</c:v>
                </c:pt>
                <c:pt idx="239">
                  <c:v>27138</c:v>
                </c:pt>
                <c:pt idx="240">
                  <c:v>24091</c:v>
                </c:pt>
                <c:pt idx="241">
                  <c:v>23378</c:v>
                </c:pt>
                <c:pt idx="242">
                  <c:v>20999</c:v>
                </c:pt>
                <c:pt idx="243">
                  <c:v>23603</c:v>
                </c:pt>
                <c:pt idx="244">
                  <c:v>18260</c:v>
                </c:pt>
                <c:pt idx="245">
                  <c:v>17945</c:v>
                </c:pt>
                <c:pt idx="246">
                  <c:v>23963</c:v>
                </c:pt>
                <c:pt idx="247">
                  <c:v>30832</c:v>
                </c:pt>
                <c:pt idx="248">
                  <c:v>33640</c:v>
                </c:pt>
                <c:pt idx="249">
                  <c:v>29935</c:v>
                </c:pt>
                <c:pt idx="250">
                  <c:v>24843</c:v>
                </c:pt>
                <c:pt idx="251">
                  <c:v>20491</c:v>
                </c:pt>
                <c:pt idx="252">
                  <c:v>23107</c:v>
                </c:pt>
                <c:pt idx="253">
                  <c:v>23219</c:v>
                </c:pt>
                <c:pt idx="254">
                  <c:v>21246</c:v>
                </c:pt>
                <c:pt idx="255">
                  <c:v>22915</c:v>
                </c:pt>
                <c:pt idx="256">
                  <c:v>24074</c:v>
                </c:pt>
                <c:pt idx="257">
                  <c:v>25161</c:v>
                </c:pt>
                <c:pt idx="258">
                  <c:v>22901</c:v>
                </c:pt>
                <c:pt idx="259">
                  <c:v>25356</c:v>
                </c:pt>
                <c:pt idx="260">
                  <c:v>28486</c:v>
                </c:pt>
                <c:pt idx="261">
                  <c:v>27326</c:v>
                </c:pt>
                <c:pt idx="262">
                  <c:v>26662</c:v>
                </c:pt>
                <c:pt idx="263">
                  <c:v>26100</c:v>
                </c:pt>
                <c:pt idx="264">
                  <c:v>26087</c:v>
                </c:pt>
                <c:pt idx="265">
                  <c:v>21829</c:v>
                </c:pt>
                <c:pt idx="266">
                  <c:v>21525</c:v>
                </c:pt>
                <c:pt idx="267">
                  <c:v>29679</c:v>
                </c:pt>
                <c:pt idx="268">
                  <c:v>29015</c:v>
                </c:pt>
                <c:pt idx="269">
                  <c:v>26770</c:v>
                </c:pt>
                <c:pt idx="270">
                  <c:v>24039</c:v>
                </c:pt>
                <c:pt idx="271">
                  <c:v>25951</c:v>
                </c:pt>
                <c:pt idx="272">
                  <c:v>24540</c:v>
                </c:pt>
                <c:pt idx="273">
                  <c:v>28453</c:v>
                </c:pt>
                <c:pt idx="274">
                  <c:v>31661</c:v>
                </c:pt>
                <c:pt idx="275">
                  <c:v>31595</c:v>
                </c:pt>
                <c:pt idx="276">
                  <c:v>23481</c:v>
                </c:pt>
                <c:pt idx="277">
                  <c:v>26611</c:v>
                </c:pt>
                <c:pt idx="278">
                  <c:v>28421</c:v>
                </c:pt>
                <c:pt idx="279">
                  <c:v>25550</c:v>
                </c:pt>
                <c:pt idx="280">
                  <c:v>30160</c:v>
                </c:pt>
                <c:pt idx="281">
                  <c:v>29031</c:v>
                </c:pt>
                <c:pt idx="282">
                  <c:v>22804</c:v>
                </c:pt>
                <c:pt idx="283">
                  <c:v>21865</c:v>
                </c:pt>
                <c:pt idx="284">
                  <c:v>24221</c:v>
                </c:pt>
                <c:pt idx="285">
                  <c:v>26123</c:v>
                </c:pt>
                <c:pt idx="286">
                  <c:v>24221</c:v>
                </c:pt>
                <c:pt idx="287">
                  <c:v>26981</c:v>
                </c:pt>
                <c:pt idx="288">
                  <c:v>29047</c:v>
                </c:pt>
                <c:pt idx="289">
                  <c:v>28903</c:v>
                </c:pt>
                <c:pt idx="290">
                  <c:v>27593</c:v>
                </c:pt>
                <c:pt idx="291">
                  <c:v>26647</c:v>
                </c:pt>
                <c:pt idx="292">
                  <c:v>28316</c:v>
                </c:pt>
                <c:pt idx="293">
                  <c:v>24400</c:v>
                </c:pt>
                <c:pt idx="294">
                  <c:v>27541</c:v>
                </c:pt>
                <c:pt idx="295">
                  <c:v>29387</c:v>
                </c:pt>
                <c:pt idx="296">
                  <c:v>29152</c:v>
                </c:pt>
                <c:pt idx="297">
                  <c:v>27330</c:v>
                </c:pt>
                <c:pt idx="298">
                  <c:v>26178</c:v>
                </c:pt>
                <c:pt idx="299">
                  <c:v>28144</c:v>
                </c:pt>
                <c:pt idx="300">
                  <c:v>26446</c:v>
                </c:pt>
                <c:pt idx="301">
                  <c:v>25360</c:v>
                </c:pt>
                <c:pt idx="302">
                  <c:v>25610</c:v>
                </c:pt>
                <c:pt idx="303">
                  <c:v>25608</c:v>
                </c:pt>
                <c:pt idx="304">
                  <c:v>24749</c:v>
                </c:pt>
                <c:pt idx="305">
                  <c:v>23030</c:v>
                </c:pt>
                <c:pt idx="306">
                  <c:v>25340</c:v>
                </c:pt>
                <c:pt idx="307">
                  <c:v>24556</c:v>
                </c:pt>
                <c:pt idx="308">
                  <c:v>24888</c:v>
                </c:pt>
                <c:pt idx="309">
                  <c:v>27957</c:v>
                </c:pt>
                <c:pt idx="310">
                  <c:v>27863</c:v>
                </c:pt>
                <c:pt idx="311">
                  <c:v>27045</c:v>
                </c:pt>
                <c:pt idx="312">
                  <c:v>24125</c:v>
                </c:pt>
                <c:pt idx="313">
                  <c:v>24864</c:v>
                </c:pt>
                <c:pt idx="314">
                  <c:v>21941</c:v>
                </c:pt>
                <c:pt idx="315">
                  <c:v>23333</c:v>
                </c:pt>
                <c:pt idx="316">
                  <c:v>26631</c:v>
                </c:pt>
                <c:pt idx="317">
                  <c:v>27198</c:v>
                </c:pt>
                <c:pt idx="318">
                  <c:v>25313</c:v>
                </c:pt>
                <c:pt idx="319">
                  <c:v>22815</c:v>
                </c:pt>
                <c:pt idx="320">
                  <c:v>24717</c:v>
                </c:pt>
                <c:pt idx="321">
                  <c:v>21822</c:v>
                </c:pt>
                <c:pt idx="322">
                  <c:v>23545</c:v>
                </c:pt>
                <c:pt idx="323">
                  <c:v>26365</c:v>
                </c:pt>
                <c:pt idx="324">
                  <c:v>25439</c:v>
                </c:pt>
                <c:pt idx="325">
                  <c:v>24037</c:v>
                </c:pt>
                <c:pt idx="326">
                  <c:v>22399</c:v>
                </c:pt>
                <c:pt idx="327">
                  <c:v>22038</c:v>
                </c:pt>
                <c:pt idx="328">
                  <c:v>19751</c:v>
                </c:pt>
                <c:pt idx="329">
                  <c:v>20885</c:v>
                </c:pt>
                <c:pt idx="330">
                  <c:v>23486</c:v>
                </c:pt>
                <c:pt idx="331">
                  <c:v>23871</c:v>
                </c:pt>
                <c:pt idx="332">
                  <c:v>23258</c:v>
                </c:pt>
                <c:pt idx="333">
                  <c:v>18562</c:v>
                </c:pt>
                <c:pt idx="334">
                  <c:v>18519</c:v>
                </c:pt>
                <c:pt idx="335">
                  <c:v>16212</c:v>
                </c:pt>
                <c:pt idx="336">
                  <c:v>18702</c:v>
                </c:pt>
                <c:pt idx="337">
                  <c:v>20633</c:v>
                </c:pt>
                <c:pt idx="338">
                  <c:v>22004</c:v>
                </c:pt>
                <c:pt idx="339">
                  <c:v>21570</c:v>
                </c:pt>
                <c:pt idx="340">
                  <c:v>19226</c:v>
                </c:pt>
                <c:pt idx="341">
                  <c:v>19775</c:v>
                </c:pt>
                <c:pt idx="342">
                  <c:v>17849</c:v>
                </c:pt>
                <c:pt idx="343">
                  <c:v>19070</c:v>
                </c:pt>
                <c:pt idx="344">
                  <c:v>20631</c:v>
                </c:pt>
                <c:pt idx="345">
                  <c:v>21852</c:v>
                </c:pt>
                <c:pt idx="346">
                  <c:v>22846</c:v>
                </c:pt>
                <c:pt idx="347">
                  <c:v>19055</c:v>
                </c:pt>
                <c:pt idx="348">
                  <c:v>20003</c:v>
                </c:pt>
                <c:pt idx="349">
                  <c:v>18136</c:v>
                </c:pt>
                <c:pt idx="350">
                  <c:v>18690</c:v>
                </c:pt>
                <c:pt idx="351">
                  <c:v>21941</c:v>
                </c:pt>
                <c:pt idx="352">
                  <c:v>21524</c:v>
                </c:pt>
                <c:pt idx="353">
                  <c:v>22006</c:v>
                </c:pt>
                <c:pt idx="354">
                  <c:v>20432</c:v>
                </c:pt>
                <c:pt idx="355">
                  <c:v>22042</c:v>
                </c:pt>
                <c:pt idx="356">
                  <c:v>20620</c:v>
                </c:pt>
                <c:pt idx="357">
                  <c:v>24367</c:v>
                </c:pt>
                <c:pt idx="358">
                  <c:v>25684</c:v>
                </c:pt>
                <c:pt idx="359">
                  <c:v>21500</c:v>
                </c:pt>
                <c:pt idx="360">
                  <c:v>23569</c:v>
                </c:pt>
                <c:pt idx="361">
                  <c:v>24535</c:v>
                </c:pt>
                <c:pt idx="362">
                  <c:v>25544</c:v>
                </c:pt>
                <c:pt idx="363">
                  <c:v>22917</c:v>
                </c:pt>
                <c:pt idx="364">
                  <c:v>27932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D1-4925-882A-58931F57A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'14'!$S$1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'14'!$S$2:$S$366</c:f>
              <c:numCache>
                <c:formatCode>General</c:formatCode>
                <c:ptCount val="365"/>
                <c:pt idx="0">
                  <c:v>3224</c:v>
                </c:pt>
                <c:pt idx="1">
                  <c:v>3038</c:v>
                </c:pt>
                <c:pt idx="2">
                  <c:v>3085</c:v>
                </c:pt>
                <c:pt idx="3">
                  <c:v>3152</c:v>
                </c:pt>
                <c:pt idx="4">
                  <c:v>2899</c:v>
                </c:pt>
                <c:pt idx="5">
                  <c:v>2517</c:v>
                </c:pt>
                <c:pt idx="6">
                  <c:v>2850</c:v>
                </c:pt>
                <c:pt idx="7">
                  <c:v>2827</c:v>
                </c:pt>
                <c:pt idx="8">
                  <c:v>2820</c:v>
                </c:pt>
                <c:pt idx="9">
                  <c:v>2968</c:v>
                </c:pt>
                <c:pt idx="10">
                  <c:v>3433</c:v>
                </c:pt>
                <c:pt idx="11">
                  <c:v>3182</c:v>
                </c:pt>
                <c:pt idx="12">
                  <c:v>2807</c:v>
                </c:pt>
                <c:pt idx="13">
                  <c:v>2951</c:v>
                </c:pt>
                <c:pt idx="14">
                  <c:v>3007</c:v>
                </c:pt>
                <c:pt idx="15">
                  <c:v>3114</c:v>
                </c:pt>
                <c:pt idx="16">
                  <c:v>3178</c:v>
                </c:pt>
                <c:pt idx="17">
                  <c:v>3602</c:v>
                </c:pt>
                <c:pt idx="18">
                  <c:v>3348</c:v>
                </c:pt>
                <c:pt idx="19">
                  <c:v>2770</c:v>
                </c:pt>
                <c:pt idx="20">
                  <c:v>2807</c:v>
                </c:pt>
                <c:pt idx="21">
                  <c:v>2978</c:v>
                </c:pt>
                <c:pt idx="22">
                  <c:v>3080</c:v>
                </c:pt>
                <c:pt idx="23">
                  <c:v>2994</c:v>
                </c:pt>
                <c:pt idx="24">
                  <c:v>3171</c:v>
                </c:pt>
                <c:pt idx="25">
                  <c:v>2949</c:v>
                </c:pt>
                <c:pt idx="26">
                  <c:v>2556</c:v>
                </c:pt>
                <c:pt idx="27">
                  <c:v>2430</c:v>
                </c:pt>
                <c:pt idx="28">
                  <c:v>2719</c:v>
                </c:pt>
                <c:pt idx="29">
                  <c:v>4023</c:v>
                </c:pt>
                <c:pt idx="30">
                  <c:v>4411</c:v>
                </c:pt>
                <c:pt idx="31">
                  <c:v>3856</c:v>
                </c:pt>
                <c:pt idx="32">
                  <c:v>2694</c:v>
                </c:pt>
                <c:pt idx="33">
                  <c:v>2000</c:v>
                </c:pt>
                <c:pt idx="34">
                  <c:v>2073</c:v>
                </c:pt>
                <c:pt idx="35">
                  <c:v>2394</c:v>
                </c:pt>
                <c:pt idx="36">
                  <c:v>2550</c:v>
                </c:pt>
                <c:pt idx="37">
                  <c:v>2910</c:v>
                </c:pt>
                <c:pt idx="38">
                  <c:v>3376</c:v>
                </c:pt>
                <c:pt idx="39">
                  <c:v>3119</c:v>
                </c:pt>
                <c:pt idx="40">
                  <c:v>2734</c:v>
                </c:pt>
                <c:pt idx="41">
                  <c:v>2856</c:v>
                </c:pt>
                <c:pt idx="42">
                  <c:v>2980</c:v>
                </c:pt>
                <c:pt idx="43">
                  <c:v>3066</c:v>
                </c:pt>
                <c:pt idx="44">
                  <c:v>3387</c:v>
                </c:pt>
                <c:pt idx="45">
                  <c:v>3897</c:v>
                </c:pt>
                <c:pt idx="46">
                  <c:v>3801</c:v>
                </c:pt>
                <c:pt idx="47">
                  <c:v>3355</c:v>
                </c:pt>
                <c:pt idx="48">
                  <c:v>3563</c:v>
                </c:pt>
                <c:pt idx="49">
                  <c:v>3625</c:v>
                </c:pt>
                <c:pt idx="50">
                  <c:v>3809</c:v>
                </c:pt>
                <c:pt idx="51">
                  <c:v>4017</c:v>
                </c:pt>
                <c:pt idx="52">
                  <c:v>4378</c:v>
                </c:pt>
                <c:pt idx="53">
                  <c:v>4180</c:v>
                </c:pt>
                <c:pt idx="54">
                  <c:v>3781</c:v>
                </c:pt>
                <c:pt idx="55">
                  <c:v>3889</c:v>
                </c:pt>
                <c:pt idx="56">
                  <c:v>3976</c:v>
                </c:pt>
                <c:pt idx="57">
                  <c:v>3867</c:v>
                </c:pt>
                <c:pt idx="58">
                  <c:v>4026</c:v>
                </c:pt>
                <c:pt idx="59">
                  <c:v>4253</c:v>
                </c:pt>
                <c:pt idx="60">
                  <c:v>3557</c:v>
                </c:pt>
                <c:pt idx="61">
                  <c:v>2639</c:v>
                </c:pt>
                <c:pt idx="62">
                  <c:v>2635</c:v>
                </c:pt>
                <c:pt idx="63">
                  <c:v>2662</c:v>
                </c:pt>
                <c:pt idx="64">
                  <c:v>2991</c:v>
                </c:pt>
                <c:pt idx="65">
                  <c:v>3441</c:v>
                </c:pt>
                <c:pt idx="66">
                  <c:v>3979</c:v>
                </c:pt>
                <c:pt idx="67">
                  <c:v>3751</c:v>
                </c:pt>
                <c:pt idx="68">
                  <c:v>3260</c:v>
                </c:pt>
                <c:pt idx="69">
                  <c:v>3206</c:v>
                </c:pt>
                <c:pt idx="70">
                  <c:v>2921</c:v>
                </c:pt>
                <c:pt idx="71">
                  <c:v>3176</c:v>
                </c:pt>
                <c:pt idx="72">
                  <c:v>3720</c:v>
                </c:pt>
                <c:pt idx="73">
                  <c:v>4457</c:v>
                </c:pt>
                <c:pt idx="74">
                  <c:v>4080</c:v>
                </c:pt>
                <c:pt idx="75">
                  <c:v>3334</c:v>
                </c:pt>
                <c:pt idx="76">
                  <c:v>3160</c:v>
                </c:pt>
                <c:pt idx="77">
                  <c:v>3090</c:v>
                </c:pt>
                <c:pt idx="78">
                  <c:v>3463</c:v>
                </c:pt>
                <c:pt idx="79">
                  <c:v>3944</c:v>
                </c:pt>
                <c:pt idx="80">
                  <c:v>4481</c:v>
                </c:pt>
                <c:pt idx="81">
                  <c:v>4251</c:v>
                </c:pt>
                <c:pt idx="82">
                  <c:v>3402</c:v>
                </c:pt>
                <c:pt idx="83">
                  <c:v>3405</c:v>
                </c:pt>
                <c:pt idx="84">
                  <c:v>3309</c:v>
                </c:pt>
                <c:pt idx="85">
                  <c:v>3675</c:v>
                </c:pt>
                <c:pt idx="86">
                  <c:v>4023</c:v>
                </c:pt>
                <c:pt idx="87">
                  <c:v>4638</c:v>
                </c:pt>
                <c:pt idx="88">
                  <c:v>4191</c:v>
                </c:pt>
                <c:pt idx="89">
                  <c:v>3261</c:v>
                </c:pt>
                <c:pt idx="90">
                  <c:v>3037</c:v>
                </c:pt>
                <c:pt idx="91">
                  <c:v>3154</c:v>
                </c:pt>
                <c:pt idx="92">
                  <c:v>3657</c:v>
                </c:pt>
                <c:pt idx="93">
                  <c:v>4303</c:v>
                </c:pt>
                <c:pt idx="94">
                  <c:v>4747</c:v>
                </c:pt>
                <c:pt idx="95">
                  <c:v>4373</c:v>
                </c:pt>
                <c:pt idx="96">
                  <c:v>3429</c:v>
                </c:pt>
                <c:pt idx="97">
                  <c:v>3585</c:v>
                </c:pt>
                <c:pt idx="98">
                  <c:v>3395</c:v>
                </c:pt>
                <c:pt idx="99">
                  <c:v>4090</c:v>
                </c:pt>
                <c:pt idx="100">
                  <c:v>4736</c:v>
                </c:pt>
                <c:pt idx="101">
                  <c:v>4929</c:v>
                </c:pt>
                <c:pt idx="102">
                  <c:v>4446</c:v>
                </c:pt>
                <c:pt idx="103">
                  <c:v>3654</c:v>
                </c:pt>
                <c:pt idx="104">
                  <c:v>3884</c:v>
                </c:pt>
                <c:pt idx="105">
                  <c:v>3904</c:v>
                </c:pt>
                <c:pt idx="106">
                  <c:v>4370</c:v>
                </c:pt>
                <c:pt idx="107">
                  <c:v>4838</c:v>
                </c:pt>
                <c:pt idx="108">
                  <c:v>4980</c:v>
                </c:pt>
                <c:pt idx="109">
                  <c:v>4544</c:v>
                </c:pt>
                <c:pt idx="110">
                  <c:v>3710</c:v>
                </c:pt>
                <c:pt idx="111">
                  <c:v>3781</c:v>
                </c:pt>
                <c:pt idx="112">
                  <c:v>3727</c:v>
                </c:pt>
                <c:pt idx="113">
                  <c:v>3947</c:v>
                </c:pt>
                <c:pt idx="114">
                  <c:v>4192</c:v>
                </c:pt>
                <c:pt idx="115">
                  <c:v>4680</c:v>
                </c:pt>
                <c:pt idx="116">
                  <c:v>4387</c:v>
                </c:pt>
                <c:pt idx="117">
                  <c:v>3804</c:v>
                </c:pt>
                <c:pt idx="118">
                  <c:v>3711</c:v>
                </c:pt>
                <c:pt idx="119">
                  <c:v>3512</c:v>
                </c:pt>
                <c:pt idx="120">
                  <c:v>4545</c:v>
                </c:pt>
                <c:pt idx="121">
                  <c:v>4923</c:v>
                </c:pt>
                <c:pt idx="122">
                  <c:v>5129</c:v>
                </c:pt>
                <c:pt idx="123">
                  <c:v>5167</c:v>
                </c:pt>
                <c:pt idx="124">
                  <c:v>4741</c:v>
                </c:pt>
                <c:pt idx="125">
                  <c:v>3885</c:v>
                </c:pt>
                <c:pt idx="126">
                  <c:v>3284</c:v>
                </c:pt>
                <c:pt idx="127">
                  <c:v>3152</c:v>
                </c:pt>
                <c:pt idx="128">
                  <c:v>3377</c:v>
                </c:pt>
                <c:pt idx="129">
                  <c:v>3987</c:v>
                </c:pt>
                <c:pt idx="130">
                  <c:v>3854</c:v>
                </c:pt>
                <c:pt idx="131">
                  <c:v>3965</c:v>
                </c:pt>
                <c:pt idx="132">
                  <c:v>3564</c:v>
                </c:pt>
                <c:pt idx="133">
                  <c:v>3544</c:v>
                </c:pt>
                <c:pt idx="134">
                  <c:v>3768</c:v>
                </c:pt>
                <c:pt idx="135">
                  <c:v>4108</c:v>
                </c:pt>
                <c:pt idx="136">
                  <c:v>4769</c:v>
                </c:pt>
                <c:pt idx="137">
                  <c:v>4601</c:v>
                </c:pt>
                <c:pt idx="138">
                  <c:v>3826</c:v>
                </c:pt>
                <c:pt idx="139">
                  <c:v>3791</c:v>
                </c:pt>
                <c:pt idx="140">
                  <c:v>3756</c:v>
                </c:pt>
                <c:pt idx="141">
                  <c:v>3974</c:v>
                </c:pt>
                <c:pt idx="142">
                  <c:v>4424</c:v>
                </c:pt>
                <c:pt idx="143">
                  <c:v>4935</c:v>
                </c:pt>
                <c:pt idx="144">
                  <c:v>4648</c:v>
                </c:pt>
                <c:pt idx="145">
                  <c:v>3842</c:v>
                </c:pt>
                <c:pt idx="146">
                  <c:v>3953</c:v>
                </c:pt>
                <c:pt idx="147">
                  <c:v>3810</c:v>
                </c:pt>
                <c:pt idx="148">
                  <c:v>4122</c:v>
                </c:pt>
                <c:pt idx="149">
                  <c:v>4357</c:v>
                </c:pt>
                <c:pt idx="150">
                  <c:v>4896</c:v>
                </c:pt>
                <c:pt idx="151">
                  <c:v>4748</c:v>
                </c:pt>
                <c:pt idx="152">
                  <c:v>3735</c:v>
                </c:pt>
                <c:pt idx="153">
                  <c:v>4613</c:v>
                </c:pt>
                <c:pt idx="154">
                  <c:v>5161</c:v>
                </c:pt>
                <c:pt idx="155">
                  <c:v>5424</c:v>
                </c:pt>
                <c:pt idx="156">
                  <c:v>5562</c:v>
                </c:pt>
                <c:pt idx="157">
                  <c:v>5121</c:v>
                </c:pt>
                <c:pt idx="158">
                  <c:v>4421</c:v>
                </c:pt>
                <c:pt idx="159">
                  <c:v>4345</c:v>
                </c:pt>
                <c:pt idx="160">
                  <c:v>4607</c:v>
                </c:pt>
                <c:pt idx="161">
                  <c:v>4682</c:v>
                </c:pt>
                <c:pt idx="162">
                  <c:v>5085</c:v>
                </c:pt>
                <c:pt idx="163">
                  <c:v>5312</c:v>
                </c:pt>
                <c:pt idx="164">
                  <c:v>4900</c:v>
                </c:pt>
                <c:pt idx="165">
                  <c:v>4642</c:v>
                </c:pt>
                <c:pt idx="166">
                  <c:v>4143</c:v>
                </c:pt>
                <c:pt idx="167">
                  <c:v>4155</c:v>
                </c:pt>
                <c:pt idx="168">
                  <c:v>4193</c:v>
                </c:pt>
                <c:pt idx="169">
                  <c:v>4522</c:v>
                </c:pt>
                <c:pt idx="170">
                  <c:v>4575</c:v>
                </c:pt>
                <c:pt idx="171">
                  <c:v>4946</c:v>
                </c:pt>
                <c:pt idx="172">
                  <c:v>4677</c:v>
                </c:pt>
                <c:pt idx="173">
                  <c:v>4049</c:v>
                </c:pt>
                <c:pt idx="174">
                  <c:v>4209</c:v>
                </c:pt>
                <c:pt idx="175">
                  <c:v>4260</c:v>
                </c:pt>
                <c:pt idx="176">
                  <c:v>4431</c:v>
                </c:pt>
                <c:pt idx="177">
                  <c:v>4466</c:v>
                </c:pt>
                <c:pt idx="178">
                  <c:v>4987</c:v>
                </c:pt>
                <c:pt idx="179">
                  <c:v>4633</c:v>
                </c:pt>
                <c:pt idx="180">
                  <c:v>4020</c:v>
                </c:pt>
                <c:pt idx="181">
                  <c:v>4127</c:v>
                </c:pt>
                <c:pt idx="182">
                  <c:v>4259</c:v>
                </c:pt>
                <c:pt idx="183">
                  <c:v>4074</c:v>
                </c:pt>
                <c:pt idx="184">
                  <c:v>3394</c:v>
                </c:pt>
                <c:pt idx="185">
                  <c:v>3688</c:v>
                </c:pt>
                <c:pt idx="186">
                  <c:v>3533</c:v>
                </c:pt>
                <c:pt idx="187">
                  <c:v>3176</c:v>
                </c:pt>
                <c:pt idx="188">
                  <c:v>3322</c:v>
                </c:pt>
                <c:pt idx="189">
                  <c:v>2820</c:v>
                </c:pt>
                <c:pt idx="190">
                  <c:v>3341</c:v>
                </c:pt>
                <c:pt idx="191">
                  <c:v>3545</c:v>
                </c:pt>
                <c:pt idx="192">
                  <c:v>3989</c:v>
                </c:pt>
                <c:pt idx="193">
                  <c:v>3945</c:v>
                </c:pt>
                <c:pt idx="194">
                  <c:v>3693</c:v>
                </c:pt>
                <c:pt idx="195">
                  <c:v>3850</c:v>
                </c:pt>
                <c:pt idx="196">
                  <c:v>3781</c:v>
                </c:pt>
                <c:pt idx="197">
                  <c:v>3695</c:v>
                </c:pt>
                <c:pt idx="198">
                  <c:v>3542</c:v>
                </c:pt>
                <c:pt idx="199">
                  <c:v>3495</c:v>
                </c:pt>
                <c:pt idx="200">
                  <c:v>3386</c:v>
                </c:pt>
                <c:pt idx="201">
                  <c:v>3051</c:v>
                </c:pt>
                <c:pt idx="202">
                  <c:v>3306</c:v>
                </c:pt>
                <c:pt idx="203">
                  <c:v>3340</c:v>
                </c:pt>
                <c:pt idx="204">
                  <c:v>3368</c:v>
                </c:pt>
                <c:pt idx="205">
                  <c:v>3322</c:v>
                </c:pt>
                <c:pt idx="206">
                  <c:v>3518</c:v>
                </c:pt>
                <c:pt idx="207">
                  <c:v>3614</c:v>
                </c:pt>
                <c:pt idx="208">
                  <c:v>3769</c:v>
                </c:pt>
                <c:pt idx="209">
                  <c:v>3960</c:v>
                </c:pt>
                <c:pt idx="210">
                  <c:v>3987</c:v>
                </c:pt>
                <c:pt idx="211">
                  <c:v>3977</c:v>
                </c:pt>
                <c:pt idx="212">
                  <c:v>4031</c:v>
                </c:pt>
                <c:pt idx="213">
                  <c:v>3490</c:v>
                </c:pt>
                <c:pt idx="214">
                  <c:v>3963</c:v>
                </c:pt>
                <c:pt idx="215">
                  <c:v>3905</c:v>
                </c:pt>
                <c:pt idx="216">
                  <c:v>4002</c:v>
                </c:pt>
                <c:pt idx="217">
                  <c:v>3998</c:v>
                </c:pt>
                <c:pt idx="218">
                  <c:v>3664</c:v>
                </c:pt>
                <c:pt idx="219">
                  <c:v>3283</c:v>
                </c:pt>
                <c:pt idx="220">
                  <c:v>3165</c:v>
                </c:pt>
                <c:pt idx="221">
                  <c:v>3344</c:v>
                </c:pt>
                <c:pt idx="222">
                  <c:v>3637</c:v>
                </c:pt>
                <c:pt idx="223">
                  <c:v>3826</c:v>
                </c:pt>
                <c:pt idx="224">
                  <c:v>3813</c:v>
                </c:pt>
                <c:pt idx="225">
                  <c:v>3723</c:v>
                </c:pt>
                <c:pt idx="226">
                  <c:v>3994</c:v>
                </c:pt>
                <c:pt idx="227">
                  <c:v>3962</c:v>
                </c:pt>
                <c:pt idx="228">
                  <c:v>3769</c:v>
                </c:pt>
                <c:pt idx="229">
                  <c:v>3361</c:v>
                </c:pt>
                <c:pt idx="230">
                  <c:v>3592</c:v>
                </c:pt>
                <c:pt idx="231">
                  <c:v>3666</c:v>
                </c:pt>
                <c:pt idx="232">
                  <c:v>3589</c:v>
                </c:pt>
                <c:pt idx="233">
                  <c:v>3718</c:v>
                </c:pt>
                <c:pt idx="234">
                  <c:v>3906</c:v>
                </c:pt>
                <c:pt idx="235">
                  <c:v>3884</c:v>
                </c:pt>
                <c:pt idx="236">
                  <c:v>3710</c:v>
                </c:pt>
                <c:pt idx="237">
                  <c:v>3965</c:v>
                </c:pt>
                <c:pt idx="238">
                  <c:v>3956</c:v>
                </c:pt>
                <c:pt idx="239">
                  <c:v>3847</c:v>
                </c:pt>
                <c:pt idx="240">
                  <c:v>3701</c:v>
                </c:pt>
                <c:pt idx="241">
                  <c:v>3877</c:v>
                </c:pt>
                <c:pt idx="242">
                  <c:v>3613</c:v>
                </c:pt>
                <c:pt idx="243">
                  <c:v>3148</c:v>
                </c:pt>
                <c:pt idx="244">
                  <c:v>3295</c:v>
                </c:pt>
                <c:pt idx="245">
                  <c:v>2814</c:v>
                </c:pt>
                <c:pt idx="246">
                  <c:v>2340</c:v>
                </c:pt>
                <c:pt idx="247">
                  <c:v>2274</c:v>
                </c:pt>
                <c:pt idx="248">
                  <c:v>3447</c:v>
                </c:pt>
                <c:pt idx="249">
                  <c:v>4068</c:v>
                </c:pt>
                <c:pt idx="250">
                  <c:v>4153</c:v>
                </c:pt>
                <c:pt idx="251">
                  <c:v>3628</c:v>
                </c:pt>
                <c:pt idx="252">
                  <c:v>3081</c:v>
                </c:pt>
                <c:pt idx="253">
                  <c:v>3009</c:v>
                </c:pt>
                <c:pt idx="254">
                  <c:v>3121</c:v>
                </c:pt>
                <c:pt idx="255">
                  <c:v>3426</c:v>
                </c:pt>
                <c:pt idx="256">
                  <c:v>3415</c:v>
                </c:pt>
                <c:pt idx="257">
                  <c:v>3264</c:v>
                </c:pt>
                <c:pt idx="258">
                  <c:v>3588</c:v>
                </c:pt>
                <c:pt idx="259">
                  <c:v>3693</c:v>
                </c:pt>
                <c:pt idx="260">
                  <c:v>3764</c:v>
                </c:pt>
                <c:pt idx="261">
                  <c:v>3829</c:v>
                </c:pt>
                <c:pt idx="262">
                  <c:v>3952</c:v>
                </c:pt>
                <c:pt idx="263">
                  <c:v>3745</c:v>
                </c:pt>
                <c:pt idx="264">
                  <c:v>3351</c:v>
                </c:pt>
                <c:pt idx="265">
                  <c:v>3309</c:v>
                </c:pt>
                <c:pt idx="266">
                  <c:v>2939</c:v>
                </c:pt>
                <c:pt idx="267">
                  <c:v>3588</c:v>
                </c:pt>
                <c:pt idx="268">
                  <c:v>3921</c:v>
                </c:pt>
                <c:pt idx="269">
                  <c:v>3900</c:v>
                </c:pt>
                <c:pt idx="270">
                  <c:v>3585</c:v>
                </c:pt>
                <c:pt idx="271">
                  <c:v>2995</c:v>
                </c:pt>
                <c:pt idx="272">
                  <c:v>3179</c:v>
                </c:pt>
                <c:pt idx="273">
                  <c:v>3443</c:v>
                </c:pt>
                <c:pt idx="274">
                  <c:v>3766</c:v>
                </c:pt>
                <c:pt idx="275">
                  <c:v>3919</c:v>
                </c:pt>
                <c:pt idx="276">
                  <c:v>3921</c:v>
                </c:pt>
                <c:pt idx="277">
                  <c:v>3222</c:v>
                </c:pt>
                <c:pt idx="278">
                  <c:v>3132</c:v>
                </c:pt>
                <c:pt idx="279">
                  <c:v>3708</c:v>
                </c:pt>
                <c:pt idx="280">
                  <c:v>3887</c:v>
                </c:pt>
                <c:pt idx="281">
                  <c:v>3974</c:v>
                </c:pt>
                <c:pt idx="282">
                  <c:v>3949</c:v>
                </c:pt>
                <c:pt idx="283">
                  <c:v>3961</c:v>
                </c:pt>
                <c:pt idx="284">
                  <c:v>3466</c:v>
                </c:pt>
                <c:pt idx="285">
                  <c:v>3066</c:v>
                </c:pt>
                <c:pt idx="286">
                  <c:v>3418</c:v>
                </c:pt>
                <c:pt idx="287">
                  <c:v>3526</c:v>
                </c:pt>
                <c:pt idx="288">
                  <c:v>3782</c:v>
                </c:pt>
                <c:pt idx="289">
                  <c:v>3934</c:v>
                </c:pt>
                <c:pt idx="290">
                  <c:v>4022</c:v>
                </c:pt>
                <c:pt idx="291">
                  <c:v>3890</c:v>
                </c:pt>
                <c:pt idx="292">
                  <c:v>3230</c:v>
                </c:pt>
                <c:pt idx="293">
                  <c:v>3339</c:v>
                </c:pt>
                <c:pt idx="294">
                  <c:v>3255</c:v>
                </c:pt>
                <c:pt idx="295">
                  <c:v>3575</c:v>
                </c:pt>
                <c:pt idx="296">
                  <c:v>3835</c:v>
                </c:pt>
                <c:pt idx="297">
                  <c:v>3971</c:v>
                </c:pt>
                <c:pt idx="298">
                  <c:v>3710</c:v>
                </c:pt>
                <c:pt idx="299">
                  <c:v>3051</c:v>
                </c:pt>
                <c:pt idx="300">
                  <c:v>3459</c:v>
                </c:pt>
                <c:pt idx="301">
                  <c:v>3558</c:v>
                </c:pt>
                <c:pt idx="302">
                  <c:v>3595</c:v>
                </c:pt>
                <c:pt idx="303">
                  <c:v>3582</c:v>
                </c:pt>
                <c:pt idx="304">
                  <c:v>3925</c:v>
                </c:pt>
                <c:pt idx="305">
                  <c:v>3695</c:v>
                </c:pt>
                <c:pt idx="306">
                  <c:v>3086</c:v>
                </c:pt>
                <c:pt idx="307">
                  <c:v>3253</c:v>
                </c:pt>
                <c:pt idx="308">
                  <c:v>3131</c:v>
                </c:pt>
                <c:pt idx="309">
                  <c:v>3359</c:v>
                </c:pt>
                <c:pt idx="310">
                  <c:v>3813</c:v>
                </c:pt>
                <c:pt idx="311">
                  <c:v>3999</c:v>
                </c:pt>
                <c:pt idx="312">
                  <c:v>3651</c:v>
                </c:pt>
                <c:pt idx="313">
                  <c:v>2979</c:v>
                </c:pt>
                <c:pt idx="314">
                  <c:v>3081</c:v>
                </c:pt>
                <c:pt idx="315">
                  <c:v>2980</c:v>
                </c:pt>
                <c:pt idx="316">
                  <c:v>3325</c:v>
                </c:pt>
                <c:pt idx="317">
                  <c:v>3725</c:v>
                </c:pt>
                <c:pt idx="318">
                  <c:v>3874</c:v>
                </c:pt>
                <c:pt idx="319">
                  <c:v>3498</c:v>
                </c:pt>
                <c:pt idx="320">
                  <c:v>2772</c:v>
                </c:pt>
                <c:pt idx="321">
                  <c:v>3020</c:v>
                </c:pt>
                <c:pt idx="322">
                  <c:v>2932</c:v>
                </c:pt>
                <c:pt idx="323">
                  <c:v>3224</c:v>
                </c:pt>
                <c:pt idx="324">
                  <c:v>3527</c:v>
                </c:pt>
                <c:pt idx="325">
                  <c:v>3887</c:v>
                </c:pt>
                <c:pt idx="326">
                  <c:v>3588</c:v>
                </c:pt>
                <c:pt idx="327">
                  <c:v>2728</c:v>
                </c:pt>
                <c:pt idx="328">
                  <c:v>2602</c:v>
                </c:pt>
                <c:pt idx="329">
                  <c:v>2750</c:v>
                </c:pt>
                <c:pt idx="330">
                  <c:v>2903</c:v>
                </c:pt>
                <c:pt idx="331">
                  <c:v>3057</c:v>
                </c:pt>
                <c:pt idx="332">
                  <c:v>3711</c:v>
                </c:pt>
                <c:pt idx="333">
                  <c:v>3116</c:v>
                </c:pt>
                <c:pt idx="334">
                  <c:v>2132</c:v>
                </c:pt>
                <c:pt idx="335">
                  <c:v>2147</c:v>
                </c:pt>
                <c:pt idx="336">
                  <c:v>2194</c:v>
                </c:pt>
                <c:pt idx="337">
                  <c:v>2433</c:v>
                </c:pt>
                <c:pt idx="338">
                  <c:v>2772</c:v>
                </c:pt>
                <c:pt idx="339">
                  <c:v>3205</c:v>
                </c:pt>
                <c:pt idx="340">
                  <c:v>3022</c:v>
                </c:pt>
                <c:pt idx="341">
                  <c:v>2340</c:v>
                </c:pt>
                <c:pt idx="342">
                  <c:v>2470</c:v>
                </c:pt>
                <c:pt idx="343">
                  <c:v>2369</c:v>
                </c:pt>
                <c:pt idx="344">
                  <c:v>2533</c:v>
                </c:pt>
                <c:pt idx="345">
                  <c:v>2754</c:v>
                </c:pt>
                <c:pt idx="346">
                  <c:v>3238</c:v>
                </c:pt>
                <c:pt idx="347">
                  <c:v>3052</c:v>
                </c:pt>
                <c:pt idx="348">
                  <c:v>2256</c:v>
                </c:pt>
                <c:pt idx="349">
                  <c:v>2254</c:v>
                </c:pt>
                <c:pt idx="350">
                  <c:v>2234</c:v>
                </c:pt>
                <c:pt idx="351">
                  <c:v>2458</c:v>
                </c:pt>
                <c:pt idx="352">
                  <c:v>2715</c:v>
                </c:pt>
                <c:pt idx="353">
                  <c:v>3028</c:v>
                </c:pt>
                <c:pt idx="354">
                  <c:v>2913</c:v>
                </c:pt>
                <c:pt idx="355">
                  <c:v>2498</c:v>
                </c:pt>
                <c:pt idx="356">
                  <c:v>2826</c:v>
                </c:pt>
                <c:pt idx="357">
                  <c:v>2523</c:v>
                </c:pt>
                <c:pt idx="358">
                  <c:v>3315</c:v>
                </c:pt>
                <c:pt idx="359">
                  <c:v>3808</c:v>
                </c:pt>
                <c:pt idx="360">
                  <c:v>3896</c:v>
                </c:pt>
                <c:pt idx="361">
                  <c:v>3562</c:v>
                </c:pt>
                <c:pt idx="362">
                  <c:v>3415</c:v>
                </c:pt>
                <c:pt idx="363">
                  <c:v>3512</c:v>
                </c:pt>
                <c:pt idx="364">
                  <c:v>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F-4A8D-833F-C0C97299A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'15'!$P$2:$P$366</c:f>
              <c:numCache>
                <c:formatCode>General</c:formatCode>
                <c:ptCount val="365"/>
                <c:pt idx="0">
                  <c:v>18484</c:v>
                </c:pt>
                <c:pt idx="1">
                  <c:v>22588</c:v>
                </c:pt>
                <c:pt idx="2">
                  <c:v>24151</c:v>
                </c:pt>
                <c:pt idx="3">
                  <c:v>27393</c:v>
                </c:pt>
                <c:pt idx="4">
                  <c:v>23354</c:v>
                </c:pt>
                <c:pt idx="5">
                  <c:v>18893</c:v>
                </c:pt>
                <c:pt idx="6">
                  <c:v>19521</c:v>
                </c:pt>
                <c:pt idx="7">
                  <c:v>20737</c:v>
                </c:pt>
                <c:pt idx="8">
                  <c:v>22907</c:v>
                </c:pt>
                <c:pt idx="9">
                  <c:v>20319</c:v>
                </c:pt>
                <c:pt idx="10">
                  <c:v>23383</c:v>
                </c:pt>
                <c:pt idx="11">
                  <c:v>20984</c:v>
                </c:pt>
                <c:pt idx="12">
                  <c:v>21227</c:v>
                </c:pt>
                <c:pt idx="13">
                  <c:v>21350</c:v>
                </c:pt>
                <c:pt idx="14">
                  <c:v>22272</c:v>
                </c:pt>
                <c:pt idx="15">
                  <c:v>22237</c:v>
                </c:pt>
                <c:pt idx="16">
                  <c:v>21076</c:v>
                </c:pt>
                <c:pt idx="17">
                  <c:v>23711</c:v>
                </c:pt>
                <c:pt idx="18">
                  <c:v>23582</c:v>
                </c:pt>
                <c:pt idx="19">
                  <c:v>21278</c:v>
                </c:pt>
                <c:pt idx="20">
                  <c:v>21570</c:v>
                </c:pt>
                <c:pt idx="21">
                  <c:v>22137</c:v>
                </c:pt>
                <c:pt idx="22">
                  <c:v>22765</c:v>
                </c:pt>
                <c:pt idx="23">
                  <c:v>20987</c:v>
                </c:pt>
                <c:pt idx="24">
                  <c:v>24681</c:v>
                </c:pt>
                <c:pt idx="25">
                  <c:v>23595</c:v>
                </c:pt>
                <c:pt idx="26">
                  <c:v>21515</c:v>
                </c:pt>
                <c:pt idx="27">
                  <c:v>22137</c:v>
                </c:pt>
                <c:pt idx="28">
                  <c:v>23058</c:v>
                </c:pt>
                <c:pt idx="29">
                  <c:v>23310</c:v>
                </c:pt>
                <c:pt idx="30">
                  <c:v>20943</c:v>
                </c:pt>
                <c:pt idx="31">
                  <c:v>23527</c:v>
                </c:pt>
                <c:pt idx="32">
                  <c:v>22238</c:v>
                </c:pt>
                <c:pt idx="33">
                  <c:v>20080</c:v>
                </c:pt>
                <c:pt idx="34">
                  <c:v>19768</c:v>
                </c:pt>
                <c:pt idx="35">
                  <c:v>21154</c:v>
                </c:pt>
                <c:pt idx="36">
                  <c:v>23103</c:v>
                </c:pt>
                <c:pt idx="37">
                  <c:v>21655</c:v>
                </c:pt>
                <c:pt idx="38">
                  <c:v>24794</c:v>
                </c:pt>
                <c:pt idx="39">
                  <c:v>23720</c:v>
                </c:pt>
                <c:pt idx="40">
                  <c:v>22260</c:v>
                </c:pt>
                <c:pt idx="41">
                  <c:v>22370</c:v>
                </c:pt>
                <c:pt idx="42">
                  <c:v>23066</c:v>
                </c:pt>
                <c:pt idx="43">
                  <c:v>23544</c:v>
                </c:pt>
                <c:pt idx="44">
                  <c:v>20372</c:v>
                </c:pt>
                <c:pt idx="45">
                  <c:v>20556</c:v>
                </c:pt>
                <c:pt idx="46">
                  <c:v>24162</c:v>
                </c:pt>
                <c:pt idx="47">
                  <c:v>25209</c:v>
                </c:pt>
                <c:pt idx="48">
                  <c:v>22611</c:v>
                </c:pt>
                <c:pt idx="49">
                  <c:v>25894</c:v>
                </c:pt>
                <c:pt idx="50">
                  <c:v>31728</c:v>
                </c:pt>
                <c:pt idx="51">
                  <c:v>30406</c:v>
                </c:pt>
                <c:pt idx="52">
                  <c:v>31099</c:v>
                </c:pt>
                <c:pt idx="53">
                  <c:v>29345</c:v>
                </c:pt>
                <c:pt idx="54">
                  <c:v>27405</c:v>
                </c:pt>
                <c:pt idx="55">
                  <c:v>26671</c:v>
                </c:pt>
                <c:pt idx="56">
                  <c:v>28762</c:v>
                </c:pt>
                <c:pt idx="57">
                  <c:v>29062</c:v>
                </c:pt>
                <c:pt idx="58">
                  <c:v>25842</c:v>
                </c:pt>
                <c:pt idx="59">
                  <c:v>27128</c:v>
                </c:pt>
                <c:pt idx="60">
                  <c:v>21767</c:v>
                </c:pt>
                <c:pt idx="61">
                  <c:v>17451</c:v>
                </c:pt>
                <c:pt idx="62">
                  <c:v>16676</c:v>
                </c:pt>
                <c:pt idx="63">
                  <c:v>18494</c:v>
                </c:pt>
                <c:pt idx="64">
                  <c:v>19688</c:v>
                </c:pt>
                <c:pt idx="65">
                  <c:v>19760</c:v>
                </c:pt>
                <c:pt idx="66">
                  <c:v>24366</c:v>
                </c:pt>
                <c:pt idx="67">
                  <c:v>21666</c:v>
                </c:pt>
                <c:pt idx="68">
                  <c:v>18144</c:v>
                </c:pt>
                <c:pt idx="69">
                  <c:v>17450</c:v>
                </c:pt>
                <c:pt idx="70">
                  <c:v>20459</c:v>
                </c:pt>
                <c:pt idx="71">
                  <c:v>22307</c:v>
                </c:pt>
                <c:pt idx="72">
                  <c:v>21489</c:v>
                </c:pt>
                <c:pt idx="73">
                  <c:v>25822</c:v>
                </c:pt>
                <c:pt idx="74">
                  <c:v>23552</c:v>
                </c:pt>
                <c:pt idx="75">
                  <c:v>21264</c:v>
                </c:pt>
                <c:pt idx="76">
                  <c:v>19569</c:v>
                </c:pt>
                <c:pt idx="77">
                  <c:v>21688</c:v>
                </c:pt>
                <c:pt idx="78">
                  <c:v>23623</c:v>
                </c:pt>
                <c:pt idx="79">
                  <c:v>23696</c:v>
                </c:pt>
                <c:pt idx="80">
                  <c:v>28640</c:v>
                </c:pt>
                <c:pt idx="81">
                  <c:v>27808</c:v>
                </c:pt>
                <c:pt idx="82">
                  <c:v>25334</c:v>
                </c:pt>
                <c:pt idx="83">
                  <c:v>24356</c:v>
                </c:pt>
                <c:pt idx="84">
                  <c:v>25649</c:v>
                </c:pt>
                <c:pt idx="85">
                  <c:v>27677</c:v>
                </c:pt>
                <c:pt idx="86">
                  <c:v>27076</c:v>
                </c:pt>
                <c:pt idx="87">
                  <c:v>29802</c:v>
                </c:pt>
                <c:pt idx="88">
                  <c:v>27548</c:v>
                </c:pt>
                <c:pt idx="89">
                  <c:v>24468</c:v>
                </c:pt>
                <c:pt idx="90">
                  <c:v>23021</c:v>
                </c:pt>
                <c:pt idx="91">
                  <c:v>15652</c:v>
                </c:pt>
                <c:pt idx="92">
                  <c:v>30026</c:v>
                </c:pt>
                <c:pt idx="93">
                  <c:v>23242</c:v>
                </c:pt>
                <c:pt idx="94">
                  <c:v>27915</c:v>
                </c:pt>
                <c:pt idx="95">
                  <c:v>28180</c:v>
                </c:pt>
                <c:pt idx="96">
                  <c:v>23853</c:v>
                </c:pt>
                <c:pt idx="97">
                  <c:v>26626</c:v>
                </c:pt>
                <c:pt idx="98">
                  <c:v>28046</c:v>
                </c:pt>
                <c:pt idx="99">
                  <c:v>30526</c:v>
                </c:pt>
                <c:pt idx="100">
                  <c:v>29778</c:v>
                </c:pt>
                <c:pt idx="101">
                  <c:v>31101</c:v>
                </c:pt>
                <c:pt idx="102">
                  <c:v>29820</c:v>
                </c:pt>
                <c:pt idx="103">
                  <c:v>28940</c:v>
                </c:pt>
                <c:pt idx="104">
                  <c:v>28498</c:v>
                </c:pt>
                <c:pt idx="105">
                  <c:v>28244</c:v>
                </c:pt>
                <c:pt idx="106">
                  <c:v>29739</c:v>
                </c:pt>
                <c:pt idx="107">
                  <c:v>30093</c:v>
                </c:pt>
                <c:pt idx="108">
                  <c:v>28784</c:v>
                </c:pt>
                <c:pt idx="109">
                  <c:v>30080</c:v>
                </c:pt>
                <c:pt idx="110">
                  <c:v>28342</c:v>
                </c:pt>
                <c:pt idx="111">
                  <c:v>27828</c:v>
                </c:pt>
                <c:pt idx="112">
                  <c:v>29854</c:v>
                </c:pt>
                <c:pt idx="113">
                  <c:v>31690</c:v>
                </c:pt>
                <c:pt idx="114">
                  <c:v>30696</c:v>
                </c:pt>
                <c:pt idx="115">
                  <c:v>31553</c:v>
                </c:pt>
                <c:pt idx="116">
                  <c:v>30881</c:v>
                </c:pt>
                <c:pt idx="117">
                  <c:v>27845</c:v>
                </c:pt>
                <c:pt idx="118">
                  <c:v>28300</c:v>
                </c:pt>
                <c:pt idx="119">
                  <c:v>30825</c:v>
                </c:pt>
                <c:pt idx="120">
                  <c:v>27370</c:v>
                </c:pt>
                <c:pt idx="121">
                  <c:v>23424</c:v>
                </c:pt>
                <c:pt idx="122">
                  <c:v>28639</c:v>
                </c:pt>
                <c:pt idx="123">
                  <c:v>30311</c:v>
                </c:pt>
                <c:pt idx="124">
                  <c:v>31951</c:v>
                </c:pt>
                <c:pt idx="125">
                  <c:v>30143</c:v>
                </c:pt>
                <c:pt idx="126">
                  <c:v>27014</c:v>
                </c:pt>
                <c:pt idx="127">
                  <c:v>29267</c:v>
                </c:pt>
                <c:pt idx="128">
                  <c:v>27455</c:v>
                </c:pt>
                <c:pt idx="129">
                  <c:v>28665</c:v>
                </c:pt>
                <c:pt idx="130">
                  <c:v>21451</c:v>
                </c:pt>
                <c:pt idx="131">
                  <c:v>29258</c:v>
                </c:pt>
                <c:pt idx="132">
                  <c:v>26619</c:v>
                </c:pt>
                <c:pt idx="133">
                  <c:v>28749</c:v>
                </c:pt>
                <c:pt idx="134">
                  <c:v>32319</c:v>
                </c:pt>
                <c:pt idx="135">
                  <c:v>26660</c:v>
                </c:pt>
                <c:pt idx="136">
                  <c:v>31213</c:v>
                </c:pt>
                <c:pt idx="137">
                  <c:v>30814</c:v>
                </c:pt>
                <c:pt idx="138">
                  <c:v>25044</c:v>
                </c:pt>
                <c:pt idx="139">
                  <c:v>29120</c:v>
                </c:pt>
                <c:pt idx="140">
                  <c:v>30116</c:v>
                </c:pt>
                <c:pt idx="141">
                  <c:v>32994</c:v>
                </c:pt>
                <c:pt idx="142">
                  <c:v>26386</c:v>
                </c:pt>
                <c:pt idx="143">
                  <c:v>26567</c:v>
                </c:pt>
                <c:pt idx="144">
                  <c:v>34089</c:v>
                </c:pt>
                <c:pt idx="145">
                  <c:v>31600</c:v>
                </c:pt>
                <c:pt idx="146">
                  <c:v>25962</c:v>
                </c:pt>
                <c:pt idx="147">
                  <c:v>27162</c:v>
                </c:pt>
                <c:pt idx="148">
                  <c:v>30873</c:v>
                </c:pt>
                <c:pt idx="149">
                  <c:v>26059</c:v>
                </c:pt>
                <c:pt idx="150">
                  <c:v>29059</c:v>
                </c:pt>
                <c:pt idx="151">
                  <c:v>29561</c:v>
                </c:pt>
                <c:pt idx="152">
                  <c:v>28877</c:v>
                </c:pt>
                <c:pt idx="153">
                  <c:v>25962</c:v>
                </c:pt>
                <c:pt idx="154">
                  <c:v>26252</c:v>
                </c:pt>
                <c:pt idx="155">
                  <c:v>28919</c:v>
                </c:pt>
                <c:pt idx="156">
                  <c:v>22627</c:v>
                </c:pt>
                <c:pt idx="157">
                  <c:v>28222</c:v>
                </c:pt>
                <c:pt idx="158">
                  <c:v>24649</c:v>
                </c:pt>
                <c:pt idx="159">
                  <c:v>19664</c:v>
                </c:pt>
                <c:pt idx="160">
                  <c:v>21142</c:v>
                </c:pt>
                <c:pt idx="161">
                  <c:v>20721</c:v>
                </c:pt>
                <c:pt idx="162">
                  <c:v>20945</c:v>
                </c:pt>
                <c:pt idx="163">
                  <c:v>20459</c:v>
                </c:pt>
                <c:pt idx="164">
                  <c:v>25752</c:v>
                </c:pt>
                <c:pt idx="165">
                  <c:v>21615</c:v>
                </c:pt>
                <c:pt idx="166">
                  <c:v>18754</c:v>
                </c:pt>
                <c:pt idx="167">
                  <c:v>17847</c:v>
                </c:pt>
                <c:pt idx="168">
                  <c:v>19335</c:v>
                </c:pt>
                <c:pt idx="169">
                  <c:v>20953</c:v>
                </c:pt>
                <c:pt idx="170">
                  <c:v>19119</c:v>
                </c:pt>
                <c:pt idx="171">
                  <c:v>24267</c:v>
                </c:pt>
                <c:pt idx="172">
                  <c:v>21131</c:v>
                </c:pt>
                <c:pt idx="173">
                  <c:v>19488</c:v>
                </c:pt>
                <c:pt idx="174">
                  <c:v>19868</c:v>
                </c:pt>
                <c:pt idx="175">
                  <c:v>21304</c:v>
                </c:pt>
                <c:pt idx="176">
                  <c:v>21261</c:v>
                </c:pt>
                <c:pt idx="177">
                  <c:v>18137</c:v>
                </c:pt>
                <c:pt idx="178">
                  <c:v>24134</c:v>
                </c:pt>
                <c:pt idx="179">
                  <c:v>23165</c:v>
                </c:pt>
                <c:pt idx="180">
                  <c:v>19925</c:v>
                </c:pt>
                <c:pt idx="181">
                  <c:v>17920</c:v>
                </c:pt>
                <c:pt idx="182">
                  <c:v>18678</c:v>
                </c:pt>
                <c:pt idx="183">
                  <c:v>22382</c:v>
                </c:pt>
                <c:pt idx="184">
                  <c:v>20988</c:v>
                </c:pt>
                <c:pt idx="185">
                  <c:v>25799</c:v>
                </c:pt>
                <c:pt idx="186">
                  <c:v>23918</c:v>
                </c:pt>
                <c:pt idx="187">
                  <c:v>20234</c:v>
                </c:pt>
                <c:pt idx="188">
                  <c:v>19508</c:v>
                </c:pt>
                <c:pt idx="189">
                  <c:v>21230</c:v>
                </c:pt>
                <c:pt idx="190">
                  <c:v>22849</c:v>
                </c:pt>
                <c:pt idx="191">
                  <c:v>22273</c:v>
                </c:pt>
                <c:pt idx="192">
                  <c:v>19975</c:v>
                </c:pt>
                <c:pt idx="193">
                  <c:v>24610</c:v>
                </c:pt>
                <c:pt idx="194">
                  <c:v>20733</c:v>
                </c:pt>
                <c:pt idx="195">
                  <c:v>25285</c:v>
                </c:pt>
                <c:pt idx="196">
                  <c:v>27757</c:v>
                </c:pt>
                <c:pt idx="197">
                  <c:v>26965</c:v>
                </c:pt>
                <c:pt idx="198">
                  <c:v>24463</c:v>
                </c:pt>
                <c:pt idx="199">
                  <c:v>26855</c:v>
                </c:pt>
                <c:pt idx="200">
                  <c:v>25975</c:v>
                </c:pt>
                <c:pt idx="201">
                  <c:v>24828</c:v>
                </c:pt>
                <c:pt idx="202">
                  <c:v>26950</c:v>
                </c:pt>
                <c:pt idx="203">
                  <c:v>24954</c:v>
                </c:pt>
                <c:pt idx="204">
                  <c:v>23835</c:v>
                </c:pt>
                <c:pt idx="205">
                  <c:v>25846</c:v>
                </c:pt>
                <c:pt idx="206">
                  <c:v>24783</c:v>
                </c:pt>
                <c:pt idx="207">
                  <c:v>22924</c:v>
                </c:pt>
                <c:pt idx="208">
                  <c:v>25335</c:v>
                </c:pt>
                <c:pt idx="209">
                  <c:v>28472</c:v>
                </c:pt>
                <c:pt idx="210">
                  <c:v>27540</c:v>
                </c:pt>
                <c:pt idx="211">
                  <c:v>29728</c:v>
                </c:pt>
                <c:pt idx="212">
                  <c:v>29665</c:v>
                </c:pt>
                <c:pt idx="213">
                  <c:v>32620</c:v>
                </c:pt>
                <c:pt idx="214">
                  <c:v>30370</c:v>
                </c:pt>
                <c:pt idx="215">
                  <c:v>31974</c:v>
                </c:pt>
                <c:pt idx="216">
                  <c:v>32428</c:v>
                </c:pt>
                <c:pt idx="217">
                  <c:v>31105</c:v>
                </c:pt>
                <c:pt idx="218">
                  <c:v>31369</c:v>
                </c:pt>
                <c:pt idx="219">
                  <c:v>30123</c:v>
                </c:pt>
                <c:pt idx="220">
                  <c:v>32295</c:v>
                </c:pt>
                <c:pt idx="221">
                  <c:v>28931</c:v>
                </c:pt>
                <c:pt idx="222">
                  <c:v>28192</c:v>
                </c:pt>
                <c:pt idx="223">
                  <c:v>30741</c:v>
                </c:pt>
                <c:pt idx="224">
                  <c:v>30596</c:v>
                </c:pt>
                <c:pt idx="225">
                  <c:v>29451</c:v>
                </c:pt>
                <c:pt idx="226">
                  <c:v>30331</c:v>
                </c:pt>
                <c:pt idx="227">
                  <c:v>32738</c:v>
                </c:pt>
                <c:pt idx="228">
                  <c:v>30202</c:v>
                </c:pt>
                <c:pt idx="229">
                  <c:v>29429</c:v>
                </c:pt>
                <c:pt idx="230">
                  <c:v>29632</c:v>
                </c:pt>
                <c:pt idx="231">
                  <c:v>29382</c:v>
                </c:pt>
                <c:pt idx="232">
                  <c:v>30877</c:v>
                </c:pt>
                <c:pt idx="233">
                  <c:v>27859</c:v>
                </c:pt>
                <c:pt idx="234">
                  <c:v>28589</c:v>
                </c:pt>
                <c:pt idx="235">
                  <c:v>28449</c:v>
                </c:pt>
                <c:pt idx="236">
                  <c:v>22997</c:v>
                </c:pt>
                <c:pt idx="237">
                  <c:v>27579</c:v>
                </c:pt>
                <c:pt idx="238">
                  <c:v>30863</c:v>
                </c:pt>
                <c:pt idx="239">
                  <c:v>31021</c:v>
                </c:pt>
                <c:pt idx="240">
                  <c:v>28893</c:v>
                </c:pt>
                <c:pt idx="241">
                  <c:v>31210</c:v>
                </c:pt>
                <c:pt idx="242">
                  <c:v>27806</c:v>
                </c:pt>
                <c:pt idx="243">
                  <c:v>23314</c:v>
                </c:pt>
                <c:pt idx="244">
                  <c:v>23669</c:v>
                </c:pt>
                <c:pt idx="245">
                  <c:v>26573</c:v>
                </c:pt>
                <c:pt idx="246">
                  <c:v>29510</c:v>
                </c:pt>
                <c:pt idx="247">
                  <c:v>27844</c:v>
                </c:pt>
                <c:pt idx="248">
                  <c:v>30507</c:v>
                </c:pt>
                <c:pt idx="249">
                  <c:v>28596</c:v>
                </c:pt>
                <c:pt idx="250">
                  <c:v>26314</c:v>
                </c:pt>
                <c:pt idx="251">
                  <c:v>27218</c:v>
                </c:pt>
                <c:pt idx="252">
                  <c:v>27047</c:v>
                </c:pt>
                <c:pt idx="253">
                  <c:v>29770</c:v>
                </c:pt>
                <c:pt idx="254">
                  <c:v>27848</c:v>
                </c:pt>
                <c:pt idx="255">
                  <c:v>30859</c:v>
                </c:pt>
                <c:pt idx="256">
                  <c:v>28799</c:v>
                </c:pt>
                <c:pt idx="257">
                  <c:v>24881</c:v>
                </c:pt>
                <c:pt idx="258">
                  <c:v>26126</c:v>
                </c:pt>
                <c:pt idx="259">
                  <c:v>25131</c:v>
                </c:pt>
                <c:pt idx="260">
                  <c:v>28836</c:v>
                </c:pt>
                <c:pt idx="261">
                  <c:v>25366</c:v>
                </c:pt>
                <c:pt idx="262">
                  <c:v>28297</c:v>
                </c:pt>
                <c:pt idx="263">
                  <c:v>26960</c:v>
                </c:pt>
                <c:pt idx="264">
                  <c:v>23091</c:v>
                </c:pt>
                <c:pt idx="265">
                  <c:v>24934</c:v>
                </c:pt>
                <c:pt idx="266">
                  <c:v>24093</c:v>
                </c:pt>
                <c:pt idx="267">
                  <c:v>25333</c:v>
                </c:pt>
                <c:pt idx="268">
                  <c:v>20204</c:v>
                </c:pt>
                <c:pt idx="269">
                  <c:v>24659</c:v>
                </c:pt>
                <c:pt idx="270">
                  <c:v>35641</c:v>
                </c:pt>
                <c:pt idx="271">
                  <c:v>35175</c:v>
                </c:pt>
                <c:pt idx="272">
                  <c:v>33742</c:v>
                </c:pt>
                <c:pt idx="273">
                  <c:v>24641</c:v>
                </c:pt>
                <c:pt idx="274">
                  <c:v>26740</c:v>
                </c:pt>
                <c:pt idx="275">
                  <c:v>28329</c:v>
                </c:pt>
                <c:pt idx="276">
                  <c:v>32472</c:v>
                </c:pt>
                <c:pt idx="277">
                  <c:v>29526</c:v>
                </c:pt>
                <c:pt idx="278">
                  <c:v>24961</c:v>
                </c:pt>
                <c:pt idx="279">
                  <c:v>27035</c:v>
                </c:pt>
                <c:pt idx="280">
                  <c:v>31564</c:v>
                </c:pt>
                <c:pt idx="281">
                  <c:v>25634</c:v>
                </c:pt>
                <c:pt idx="282">
                  <c:v>29724</c:v>
                </c:pt>
                <c:pt idx="283">
                  <c:v>34333</c:v>
                </c:pt>
                <c:pt idx="284">
                  <c:v>31551</c:v>
                </c:pt>
                <c:pt idx="285">
                  <c:v>27315</c:v>
                </c:pt>
                <c:pt idx="286">
                  <c:v>28658</c:v>
                </c:pt>
                <c:pt idx="287">
                  <c:v>30455</c:v>
                </c:pt>
                <c:pt idx="288">
                  <c:v>33123</c:v>
                </c:pt>
                <c:pt idx="289">
                  <c:v>31808</c:v>
                </c:pt>
                <c:pt idx="290">
                  <c:v>33293</c:v>
                </c:pt>
                <c:pt idx="291">
                  <c:v>31788</c:v>
                </c:pt>
                <c:pt idx="292">
                  <c:v>29530</c:v>
                </c:pt>
                <c:pt idx="293">
                  <c:v>30794</c:v>
                </c:pt>
                <c:pt idx="294">
                  <c:v>29864</c:v>
                </c:pt>
                <c:pt idx="295">
                  <c:v>33177</c:v>
                </c:pt>
                <c:pt idx="296">
                  <c:v>31422</c:v>
                </c:pt>
                <c:pt idx="297">
                  <c:v>30046</c:v>
                </c:pt>
                <c:pt idx="298">
                  <c:v>28961</c:v>
                </c:pt>
                <c:pt idx="299">
                  <c:v>28009</c:v>
                </c:pt>
                <c:pt idx="300">
                  <c:v>28455</c:v>
                </c:pt>
                <c:pt idx="301">
                  <c:v>28620</c:v>
                </c:pt>
                <c:pt idx="302">
                  <c:v>30602</c:v>
                </c:pt>
                <c:pt idx="303">
                  <c:v>27787</c:v>
                </c:pt>
                <c:pt idx="304">
                  <c:v>30539</c:v>
                </c:pt>
                <c:pt idx="305">
                  <c:v>27978</c:v>
                </c:pt>
                <c:pt idx="306">
                  <c:v>25145</c:v>
                </c:pt>
                <c:pt idx="307">
                  <c:v>25862</c:v>
                </c:pt>
                <c:pt idx="308">
                  <c:v>27016</c:v>
                </c:pt>
                <c:pt idx="309">
                  <c:v>30046</c:v>
                </c:pt>
                <c:pt idx="310">
                  <c:v>26744</c:v>
                </c:pt>
                <c:pt idx="311">
                  <c:v>31229</c:v>
                </c:pt>
                <c:pt idx="312">
                  <c:v>28714</c:v>
                </c:pt>
                <c:pt idx="313">
                  <c:v>24999</c:v>
                </c:pt>
                <c:pt idx="314">
                  <c:v>26365</c:v>
                </c:pt>
                <c:pt idx="315">
                  <c:v>26796</c:v>
                </c:pt>
                <c:pt idx="316">
                  <c:v>29113</c:v>
                </c:pt>
                <c:pt idx="317">
                  <c:v>28342</c:v>
                </c:pt>
                <c:pt idx="318">
                  <c:v>31209</c:v>
                </c:pt>
                <c:pt idx="319">
                  <c:v>29944</c:v>
                </c:pt>
                <c:pt idx="320">
                  <c:v>24503</c:v>
                </c:pt>
                <c:pt idx="321">
                  <c:v>24506</c:v>
                </c:pt>
                <c:pt idx="322">
                  <c:v>24386</c:v>
                </c:pt>
                <c:pt idx="323">
                  <c:v>29452</c:v>
                </c:pt>
                <c:pt idx="324">
                  <c:v>26229</c:v>
                </c:pt>
                <c:pt idx="325">
                  <c:v>30759</c:v>
                </c:pt>
                <c:pt idx="326">
                  <c:v>27451</c:v>
                </c:pt>
                <c:pt idx="327">
                  <c:v>23020</c:v>
                </c:pt>
                <c:pt idx="328">
                  <c:v>23510</c:v>
                </c:pt>
                <c:pt idx="329">
                  <c:v>23091</c:v>
                </c:pt>
                <c:pt idx="330">
                  <c:v>26106</c:v>
                </c:pt>
                <c:pt idx="331">
                  <c:v>294</c:v>
                </c:pt>
                <c:pt idx="332">
                  <c:v>369</c:v>
                </c:pt>
                <c:pt idx="333">
                  <c:v>354</c:v>
                </c:pt>
                <c:pt idx="334">
                  <c:v>208</c:v>
                </c:pt>
                <c:pt idx="335">
                  <c:v>184</c:v>
                </c:pt>
                <c:pt idx="336">
                  <c:v>262</c:v>
                </c:pt>
                <c:pt idx="337">
                  <c:v>214</c:v>
                </c:pt>
                <c:pt idx="338">
                  <c:v>259</c:v>
                </c:pt>
                <c:pt idx="339">
                  <c:v>351</c:v>
                </c:pt>
                <c:pt idx="340">
                  <c:v>263</c:v>
                </c:pt>
                <c:pt idx="341">
                  <c:v>224</c:v>
                </c:pt>
                <c:pt idx="342">
                  <c:v>208</c:v>
                </c:pt>
                <c:pt idx="343">
                  <c:v>197</c:v>
                </c:pt>
                <c:pt idx="344">
                  <c:v>187</c:v>
                </c:pt>
                <c:pt idx="345">
                  <c:v>278</c:v>
                </c:pt>
                <c:pt idx="346">
                  <c:v>328</c:v>
                </c:pt>
                <c:pt idx="347">
                  <c:v>299</c:v>
                </c:pt>
                <c:pt idx="348">
                  <c:v>239</c:v>
                </c:pt>
                <c:pt idx="349">
                  <c:v>178</c:v>
                </c:pt>
                <c:pt idx="350">
                  <c:v>238</c:v>
                </c:pt>
                <c:pt idx="351">
                  <c:v>212</c:v>
                </c:pt>
                <c:pt idx="352">
                  <c:v>257</c:v>
                </c:pt>
                <c:pt idx="353">
                  <c:v>305</c:v>
                </c:pt>
                <c:pt idx="354">
                  <c:v>275</c:v>
                </c:pt>
                <c:pt idx="355">
                  <c:v>215</c:v>
                </c:pt>
                <c:pt idx="356">
                  <c:v>248</c:v>
                </c:pt>
                <c:pt idx="357">
                  <c:v>240</c:v>
                </c:pt>
                <c:pt idx="358">
                  <c:v>238</c:v>
                </c:pt>
                <c:pt idx="359">
                  <c:v>361</c:v>
                </c:pt>
                <c:pt idx="360">
                  <c:v>500</c:v>
                </c:pt>
                <c:pt idx="361">
                  <c:v>383</c:v>
                </c:pt>
                <c:pt idx="362">
                  <c:v>382</c:v>
                </c:pt>
                <c:pt idx="363">
                  <c:v>429</c:v>
                </c:pt>
                <c:pt idx="364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8-4C86-854C-2070D0B75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'15'!$Q$1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'15'!$Q$2:$Q$366</c:f>
              <c:numCache>
                <c:formatCode>General</c:formatCode>
                <c:ptCount val="365"/>
                <c:pt idx="0">
                  <c:v>24522</c:v>
                </c:pt>
                <c:pt idx="1">
                  <c:v>19747</c:v>
                </c:pt>
                <c:pt idx="2">
                  <c:v>17875</c:v>
                </c:pt>
                <c:pt idx="3">
                  <c:v>19741</c:v>
                </c:pt>
                <c:pt idx="4">
                  <c:v>23181</c:v>
                </c:pt>
                <c:pt idx="5">
                  <c:v>20216</c:v>
                </c:pt>
                <c:pt idx="6">
                  <c:v>19557</c:v>
                </c:pt>
                <c:pt idx="7">
                  <c:v>21968</c:v>
                </c:pt>
                <c:pt idx="8">
                  <c:v>21622</c:v>
                </c:pt>
                <c:pt idx="9">
                  <c:v>20519</c:v>
                </c:pt>
                <c:pt idx="10">
                  <c:v>20789</c:v>
                </c:pt>
                <c:pt idx="11">
                  <c:v>22806</c:v>
                </c:pt>
                <c:pt idx="12">
                  <c:v>20867</c:v>
                </c:pt>
                <c:pt idx="13">
                  <c:v>19292</c:v>
                </c:pt>
                <c:pt idx="14">
                  <c:v>22943</c:v>
                </c:pt>
                <c:pt idx="15">
                  <c:v>22811</c:v>
                </c:pt>
                <c:pt idx="16">
                  <c:v>23281</c:v>
                </c:pt>
                <c:pt idx="17">
                  <c:v>21407</c:v>
                </c:pt>
                <c:pt idx="18">
                  <c:v>23180</c:v>
                </c:pt>
                <c:pt idx="19">
                  <c:v>20765</c:v>
                </c:pt>
                <c:pt idx="20">
                  <c:v>19677</c:v>
                </c:pt>
                <c:pt idx="21">
                  <c:v>23503</c:v>
                </c:pt>
                <c:pt idx="22">
                  <c:v>23292</c:v>
                </c:pt>
                <c:pt idx="23">
                  <c:v>22772</c:v>
                </c:pt>
                <c:pt idx="24">
                  <c:v>21367</c:v>
                </c:pt>
                <c:pt idx="25">
                  <c:v>23924</c:v>
                </c:pt>
                <c:pt idx="26">
                  <c:v>21323</c:v>
                </c:pt>
                <c:pt idx="27">
                  <c:v>21803</c:v>
                </c:pt>
                <c:pt idx="28">
                  <c:v>22454</c:v>
                </c:pt>
                <c:pt idx="29">
                  <c:v>23113</c:v>
                </c:pt>
                <c:pt idx="30">
                  <c:v>22026</c:v>
                </c:pt>
                <c:pt idx="31">
                  <c:v>20599</c:v>
                </c:pt>
                <c:pt idx="32">
                  <c:v>20754</c:v>
                </c:pt>
                <c:pt idx="33">
                  <c:v>19449</c:v>
                </c:pt>
                <c:pt idx="34">
                  <c:v>20014</c:v>
                </c:pt>
                <c:pt idx="35">
                  <c:v>22736</c:v>
                </c:pt>
                <c:pt idx="36">
                  <c:v>23231</c:v>
                </c:pt>
                <c:pt idx="37">
                  <c:v>23777</c:v>
                </c:pt>
                <c:pt idx="38">
                  <c:v>20983</c:v>
                </c:pt>
                <c:pt idx="39">
                  <c:v>22946</c:v>
                </c:pt>
                <c:pt idx="40">
                  <c:v>21418</c:v>
                </c:pt>
                <c:pt idx="41">
                  <c:v>21499</c:v>
                </c:pt>
                <c:pt idx="42">
                  <c:v>23923</c:v>
                </c:pt>
                <c:pt idx="43">
                  <c:v>24284</c:v>
                </c:pt>
                <c:pt idx="44">
                  <c:v>26141</c:v>
                </c:pt>
                <c:pt idx="45">
                  <c:v>24688</c:v>
                </c:pt>
                <c:pt idx="46">
                  <c:v>28601</c:v>
                </c:pt>
                <c:pt idx="47">
                  <c:v>32584</c:v>
                </c:pt>
                <c:pt idx="48">
                  <c:v>33577</c:v>
                </c:pt>
                <c:pt idx="49">
                  <c:v>29604</c:v>
                </c:pt>
                <c:pt idx="50">
                  <c:v>23533</c:v>
                </c:pt>
                <c:pt idx="51">
                  <c:v>20683</c:v>
                </c:pt>
                <c:pt idx="52">
                  <c:v>26217</c:v>
                </c:pt>
                <c:pt idx="53">
                  <c:v>25993</c:v>
                </c:pt>
                <c:pt idx="54">
                  <c:v>26814</c:v>
                </c:pt>
                <c:pt idx="55">
                  <c:v>27592</c:v>
                </c:pt>
                <c:pt idx="56">
                  <c:v>27452</c:v>
                </c:pt>
                <c:pt idx="57">
                  <c:v>25759</c:v>
                </c:pt>
                <c:pt idx="58">
                  <c:v>22311</c:v>
                </c:pt>
                <c:pt idx="59">
                  <c:v>19977</c:v>
                </c:pt>
                <c:pt idx="60">
                  <c:v>19368</c:v>
                </c:pt>
                <c:pt idx="61">
                  <c:v>17423</c:v>
                </c:pt>
                <c:pt idx="62">
                  <c:v>17152</c:v>
                </c:pt>
                <c:pt idx="63">
                  <c:v>20531</c:v>
                </c:pt>
                <c:pt idx="64">
                  <c:v>23036</c:v>
                </c:pt>
                <c:pt idx="65">
                  <c:v>22272</c:v>
                </c:pt>
                <c:pt idx="66">
                  <c:v>18540</c:v>
                </c:pt>
                <c:pt idx="67">
                  <c:v>19238</c:v>
                </c:pt>
                <c:pt idx="68">
                  <c:v>17752</c:v>
                </c:pt>
                <c:pt idx="69">
                  <c:v>18609</c:v>
                </c:pt>
                <c:pt idx="70">
                  <c:v>23162</c:v>
                </c:pt>
                <c:pt idx="71">
                  <c:v>25366</c:v>
                </c:pt>
                <c:pt idx="72">
                  <c:v>25084</c:v>
                </c:pt>
                <c:pt idx="73">
                  <c:v>21517</c:v>
                </c:pt>
                <c:pt idx="74">
                  <c:v>22902</c:v>
                </c:pt>
                <c:pt idx="75">
                  <c:v>20933</c:v>
                </c:pt>
                <c:pt idx="76">
                  <c:v>19299</c:v>
                </c:pt>
                <c:pt idx="77">
                  <c:v>26377</c:v>
                </c:pt>
                <c:pt idx="78">
                  <c:v>27629</c:v>
                </c:pt>
                <c:pt idx="79">
                  <c:v>27442</c:v>
                </c:pt>
                <c:pt idx="80">
                  <c:v>24885</c:v>
                </c:pt>
                <c:pt idx="81">
                  <c:v>26714</c:v>
                </c:pt>
                <c:pt idx="82">
                  <c:v>23507</c:v>
                </c:pt>
                <c:pt idx="83">
                  <c:v>25648</c:v>
                </c:pt>
                <c:pt idx="84">
                  <c:v>29210</c:v>
                </c:pt>
                <c:pt idx="85">
                  <c:v>28912</c:v>
                </c:pt>
                <c:pt idx="86">
                  <c:v>28341</c:v>
                </c:pt>
                <c:pt idx="87">
                  <c:v>26355</c:v>
                </c:pt>
                <c:pt idx="88">
                  <c:v>24484</c:v>
                </c:pt>
                <c:pt idx="89">
                  <c:v>21418</c:v>
                </c:pt>
                <c:pt idx="90">
                  <c:v>25994</c:v>
                </c:pt>
                <c:pt idx="91">
                  <c:v>18121</c:v>
                </c:pt>
                <c:pt idx="92">
                  <c:v>31266</c:v>
                </c:pt>
                <c:pt idx="93">
                  <c:v>27814</c:v>
                </c:pt>
                <c:pt idx="94">
                  <c:v>23468</c:v>
                </c:pt>
                <c:pt idx="95">
                  <c:v>28395</c:v>
                </c:pt>
                <c:pt idx="96">
                  <c:v>26020</c:v>
                </c:pt>
                <c:pt idx="97">
                  <c:v>26580</c:v>
                </c:pt>
                <c:pt idx="98">
                  <c:v>31305</c:v>
                </c:pt>
                <c:pt idx="99">
                  <c:v>30066</c:v>
                </c:pt>
                <c:pt idx="100">
                  <c:v>30389</c:v>
                </c:pt>
                <c:pt idx="101">
                  <c:v>27771</c:v>
                </c:pt>
                <c:pt idx="102">
                  <c:v>29052</c:v>
                </c:pt>
                <c:pt idx="103">
                  <c:v>26888</c:v>
                </c:pt>
                <c:pt idx="104">
                  <c:v>27700</c:v>
                </c:pt>
                <c:pt idx="105">
                  <c:v>31796</c:v>
                </c:pt>
                <c:pt idx="106">
                  <c:v>31177</c:v>
                </c:pt>
                <c:pt idx="107">
                  <c:v>31004</c:v>
                </c:pt>
                <c:pt idx="108">
                  <c:v>26814</c:v>
                </c:pt>
                <c:pt idx="109">
                  <c:v>30308</c:v>
                </c:pt>
                <c:pt idx="110">
                  <c:v>27415</c:v>
                </c:pt>
                <c:pt idx="111">
                  <c:v>28913</c:v>
                </c:pt>
                <c:pt idx="112">
                  <c:v>32393</c:v>
                </c:pt>
                <c:pt idx="113">
                  <c:v>31148</c:v>
                </c:pt>
                <c:pt idx="114">
                  <c:v>31781</c:v>
                </c:pt>
                <c:pt idx="115">
                  <c:v>30307</c:v>
                </c:pt>
                <c:pt idx="116">
                  <c:v>30707</c:v>
                </c:pt>
                <c:pt idx="117">
                  <c:v>28529</c:v>
                </c:pt>
                <c:pt idx="118">
                  <c:v>30867</c:v>
                </c:pt>
                <c:pt idx="119">
                  <c:v>32731</c:v>
                </c:pt>
                <c:pt idx="120">
                  <c:v>33588</c:v>
                </c:pt>
                <c:pt idx="121">
                  <c:v>31742</c:v>
                </c:pt>
                <c:pt idx="122">
                  <c:v>28002</c:v>
                </c:pt>
                <c:pt idx="123">
                  <c:v>23819</c:v>
                </c:pt>
                <c:pt idx="124">
                  <c:v>22643</c:v>
                </c:pt>
                <c:pt idx="125">
                  <c:v>27618</c:v>
                </c:pt>
                <c:pt idx="126">
                  <c:v>26035</c:v>
                </c:pt>
                <c:pt idx="127">
                  <c:v>25193</c:v>
                </c:pt>
                <c:pt idx="128">
                  <c:v>27271</c:v>
                </c:pt>
                <c:pt idx="129">
                  <c:v>25187</c:v>
                </c:pt>
                <c:pt idx="130">
                  <c:v>20653</c:v>
                </c:pt>
                <c:pt idx="131">
                  <c:v>31372</c:v>
                </c:pt>
                <c:pt idx="132">
                  <c:v>29311</c:v>
                </c:pt>
                <c:pt idx="133">
                  <c:v>29590</c:v>
                </c:pt>
                <c:pt idx="134">
                  <c:v>29760</c:v>
                </c:pt>
                <c:pt idx="135">
                  <c:v>30327</c:v>
                </c:pt>
                <c:pt idx="136">
                  <c:v>27180</c:v>
                </c:pt>
                <c:pt idx="137">
                  <c:v>30654</c:v>
                </c:pt>
                <c:pt idx="138">
                  <c:v>28564</c:v>
                </c:pt>
                <c:pt idx="139">
                  <c:v>30179</c:v>
                </c:pt>
                <c:pt idx="140">
                  <c:v>29755</c:v>
                </c:pt>
                <c:pt idx="141">
                  <c:v>32568</c:v>
                </c:pt>
                <c:pt idx="142">
                  <c:v>34141</c:v>
                </c:pt>
                <c:pt idx="143">
                  <c:v>23692</c:v>
                </c:pt>
                <c:pt idx="144">
                  <c:v>24678</c:v>
                </c:pt>
                <c:pt idx="145">
                  <c:v>29611</c:v>
                </c:pt>
                <c:pt idx="146">
                  <c:v>30335</c:v>
                </c:pt>
                <c:pt idx="147">
                  <c:v>31006</c:v>
                </c:pt>
                <c:pt idx="148">
                  <c:v>30060</c:v>
                </c:pt>
                <c:pt idx="149">
                  <c:v>29129</c:v>
                </c:pt>
                <c:pt idx="150">
                  <c:v>25582</c:v>
                </c:pt>
                <c:pt idx="151">
                  <c:v>28145</c:v>
                </c:pt>
                <c:pt idx="152">
                  <c:v>25307</c:v>
                </c:pt>
                <c:pt idx="153">
                  <c:v>27652</c:v>
                </c:pt>
                <c:pt idx="154">
                  <c:v>28499</c:v>
                </c:pt>
                <c:pt idx="155">
                  <c:v>26309</c:v>
                </c:pt>
                <c:pt idx="156">
                  <c:v>24849</c:v>
                </c:pt>
                <c:pt idx="157">
                  <c:v>20918</c:v>
                </c:pt>
                <c:pt idx="158">
                  <c:v>22868</c:v>
                </c:pt>
                <c:pt idx="159">
                  <c:v>20367</c:v>
                </c:pt>
                <c:pt idx="160">
                  <c:v>21169</c:v>
                </c:pt>
                <c:pt idx="161">
                  <c:v>23207</c:v>
                </c:pt>
                <c:pt idx="162">
                  <c:v>22925</c:v>
                </c:pt>
                <c:pt idx="163">
                  <c:v>21469</c:v>
                </c:pt>
                <c:pt idx="164">
                  <c:v>18103</c:v>
                </c:pt>
                <c:pt idx="165">
                  <c:v>19546</c:v>
                </c:pt>
                <c:pt idx="166">
                  <c:v>18486</c:v>
                </c:pt>
                <c:pt idx="167">
                  <c:v>18496</c:v>
                </c:pt>
                <c:pt idx="168">
                  <c:v>22555</c:v>
                </c:pt>
                <c:pt idx="169">
                  <c:v>22695</c:v>
                </c:pt>
                <c:pt idx="170">
                  <c:v>20713</c:v>
                </c:pt>
                <c:pt idx="171">
                  <c:v>19739</c:v>
                </c:pt>
                <c:pt idx="172">
                  <c:v>21868</c:v>
                </c:pt>
                <c:pt idx="173">
                  <c:v>19568</c:v>
                </c:pt>
                <c:pt idx="174">
                  <c:v>18420</c:v>
                </c:pt>
                <c:pt idx="175">
                  <c:v>20564</c:v>
                </c:pt>
                <c:pt idx="176">
                  <c:v>22593</c:v>
                </c:pt>
                <c:pt idx="177">
                  <c:v>22387</c:v>
                </c:pt>
                <c:pt idx="178">
                  <c:v>19928</c:v>
                </c:pt>
                <c:pt idx="179">
                  <c:v>20273</c:v>
                </c:pt>
                <c:pt idx="180">
                  <c:v>17932</c:v>
                </c:pt>
                <c:pt idx="181">
                  <c:v>21868</c:v>
                </c:pt>
                <c:pt idx="182">
                  <c:v>23066</c:v>
                </c:pt>
                <c:pt idx="183">
                  <c:v>25080</c:v>
                </c:pt>
                <c:pt idx="184">
                  <c:v>22561</c:v>
                </c:pt>
                <c:pt idx="185">
                  <c:v>21245</c:v>
                </c:pt>
                <c:pt idx="186">
                  <c:v>22725</c:v>
                </c:pt>
                <c:pt idx="187">
                  <c:v>19373</c:v>
                </c:pt>
                <c:pt idx="188">
                  <c:v>20514</c:v>
                </c:pt>
                <c:pt idx="189">
                  <c:v>24656</c:v>
                </c:pt>
                <c:pt idx="190">
                  <c:v>25850</c:v>
                </c:pt>
                <c:pt idx="191">
                  <c:v>23709</c:v>
                </c:pt>
                <c:pt idx="192">
                  <c:v>16122</c:v>
                </c:pt>
                <c:pt idx="193">
                  <c:v>27058</c:v>
                </c:pt>
                <c:pt idx="194">
                  <c:v>25330</c:v>
                </c:pt>
                <c:pt idx="195">
                  <c:v>26659</c:v>
                </c:pt>
                <c:pt idx="196">
                  <c:v>28124</c:v>
                </c:pt>
                <c:pt idx="197">
                  <c:v>25225</c:v>
                </c:pt>
                <c:pt idx="198">
                  <c:v>25363</c:v>
                </c:pt>
                <c:pt idx="199">
                  <c:v>26489</c:v>
                </c:pt>
                <c:pt idx="200">
                  <c:v>26494</c:v>
                </c:pt>
                <c:pt idx="201">
                  <c:v>24405</c:v>
                </c:pt>
                <c:pt idx="202">
                  <c:v>27008</c:v>
                </c:pt>
                <c:pt idx="203">
                  <c:v>27540</c:v>
                </c:pt>
                <c:pt idx="204">
                  <c:v>25780</c:v>
                </c:pt>
                <c:pt idx="205">
                  <c:v>28021</c:v>
                </c:pt>
                <c:pt idx="206">
                  <c:v>25111</c:v>
                </c:pt>
                <c:pt idx="207">
                  <c:v>27647</c:v>
                </c:pt>
                <c:pt idx="208">
                  <c:v>27954</c:v>
                </c:pt>
                <c:pt idx="209">
                  <c:v>30494</c:v>
                </c:pt>
                <c:pt idx="210">
                  <c:v>31458</c:v>
                </c:pt>
                <c:pt idx="211">
                  <c:v>32851</c:v>
                </c:pt>
                <c:pt idx="212">
                  <c:v>32507</c:v>
                </c:pt>
                <c:pt idx="213">
                  <c:v>31521</c:v>
                </c:pt>
                <c:pt idx="214">
                  <c:v>31430</c:v>
                </c:pt>
                <c:pt idx="215">
                  <c:v>28529</c:v>
                </c:pt>
                <c:pt idx="216">
                  <c:v>30542</c:v>
                </c:pt>
                <c:pt idx="217">
                  <c:v>31198</c:v>
                </c:pt>
                <c:pt idx="218">
                  <c:v>27869</c:v>
                </c:pt>
                <c:pt idx="219">
                  <c:v>29278</c:v>
                </c:pt>
                <c:pt idx="220">
                  <c:v>31371</c:v>
                </c:pt>
                <c:pt idx="221">
                  <c:v>30165</c:v>
                </c:pt>
                <c:pt idx="222">
                  <c:v>26188</c:v>
                </c:pt>
                <c:pt idx="223">
                  <c:v>30670</c:v>
                </c:pt>
                <c:pt idx="224">
                  <c:v>32699</c:v>
                </c:pt>
                <c:pt idx="225">
                  <c:v>32279</c:v>
                </c:pt>
                <c:pt idx="226">
                  <c:v>26433</c:v>
                </c:pt>
                <c:pt idx="227">
                  <c:v>30859</c:v>
                </c:pt>
                <c:pt idx="228">
                  <c:v>29316</c:v>
                </c:pt>
                <c:pt idx="229">
                  <c:v>26208</c:v>
                </c:pt>
                <c:pt idx="230">
                  <c:v>28233</c:v>
                </c:pt>
                <c:pt idx="231">
                  <c:v>28243</c:v>
                </c:pt>
                <c:pt idx="232">
                  <c:v>27094</c:v>
                </c:pt>
                <c:pt idx="233">
                  <c:v>27161</c:v>
                </c:pt>
                <c:pt idx="234">
                  <c:v>28607</c:v>
                </c:pt>
                <c:pt idx="235">
                  <c:v>30461</c:v>
                </c:pt>
                <c:pt idx="236">
                  <c:v>25722</c:v>
                </c:pt>
                <c:pt idx="237">
                  <c:v>30251</c:v>
                </c:pt>
                <c:pt idx="238">
                  <c:v>31005</c:v>
                </c:pt>
                <c:pt idx="239">
                  <c:v>27127</c:v>
                </c:pt>
                <c:pt idx="240">
                  <c:v>25549</c:v>
                </c:pt>
                <c:pt idx="241">
                  <c:v>25261</c:v>
                </c:pt>
                <c:pt idx="242">
                  <c:v>25398</c:v>
                </c:pt>
                <c:pt idx="243">
                  <c:v>26359</c:v>
                </c:pt>
                <c:pt idx="244">
                  <c:v>27567</c:v>
                </c:pt>
                <c:pt idx="245">
                  <c:v>29113</c:v>
                </c:pt>
                <c:pt idx="246">
                  <c:v>27620</c:v>
                </c:pt>
                <c:pt idx="247">
                  <c:v>26880</c:v>
                </c:pt>
                <c:pt idx="248">
                  <c:v>27250</c:v>
                </c:pt>
                <c:pt idx="249">
                  <c:v>28203</c:v>
                </c:pt>
                <c:pt idx="250">
                  <c:v>26389</c:v>
                </c:pt>
                <c:pt idx="251">
                  <c:v>27002</c:v>
                </c:pt>
                <c:pt idx="252">
                  <c:v>29797</c:v>
                </c:pt>
                <c:pt idx="253">
                  <c:v>28502</c:v>
                </c:pt>
                <c:pt idx="254">
                  <c:v>28639</c:v>
                </c:pt>
                <c:pt idx="255">
                  <c:v>26360</c:v>
                </c:pt>
                <c:pt idx="256">
                  <c:v>26250</c:v>
                </c:pt>
                <c:pt idx="257">
                  <c:v>24366</c:v>
                </c:pt>
                <c:pt idx="258">
                  <c:v>26033</c:v>
                </c:pt>
                <c:pt idx="259">
                  <c:v>28220</c:v>
                </c:pt>
                <c:pt idx="260">
                  <c:v>25950</c:v>
                </c:pt>
                <c:pt idx="261">
                  <c:v>25200</c:v>
                </c:pt>
                <c:pt idx="262">
                  <c:v>22767</c:v>
                </c:pt>
                <c:pt idx="263">
                  <c:v>25578</c:v>
                </c:pt>
                <c:pt idx="264">
                  <c:v>21069</c:v>
                </c:pt>
                <c:pt idx="265">
                  <c:v>21901</c:v>
                </c:pt>
                <c:pt idx="266">
                  <c:v>27099</c:v>
                </c:pt>
                <c:pt idx="267">
                  <c:v>35664</c:v>
                </c:pt>
                <c:pt idx="268">
                  <c:v>35347</c:v>
                </c:pt>
                <c:pt idx="269">
                  <c:v>31536</c:v>
                </c:pt>
                <c:pt idx="270">
                  <c:v>25965</c:v>
                </c:pt>
                <c:pt idx="271">
                  <c:v>25978</c:v>
                </c:pt>
                <c:pt idx="272">
                  <c:v>25666</c:v>
                </c:pt>
                <c:pt idx="273">
                  <c:v>24931</c:v>
                </c:pt>
                <c:pt idx="274">
                  <c:v>29230</c:v>
                </c:pt>
                <c:pt idx="275">
                  <c:v>28546</c:v>
                </c:pt>
                <c:pt idx="276">
                  <c:v>26804</c:v>
                </c:pt>
                <c:pt idx="277">
                  <c:v>30361</c:v>
                </c:pt>
                <c:pt idx="278">
                  <c:v>26994</c:v>
                </c:pt>
                <c:pt idx="279">
                  <c:v>30689</c:v>
                </c:pt>
                <c:pt idx="280">
                  <c:v>34902</c:v>
                </c:pt>
                <c:pt idx="281">
                  <c:v>34159</c:v>
                </c:pt>
                <c:pt idx="282">
                  <c:v>22909</c:v>
                </c:pt>
                <c:pt idx="283">
                  <c:v>27898</c:v>
                </c:pt>
                <c:pt idx="284">
                  <c:v>31110</c:v>
                </c:pt>
                <c:pt idx="285">
                  <c:v>28640</c:v>
                </c:pt>
                <c:pt idx="286">
                  <c:v>31881</c:v>
                </c:pt>
                <c:pt idx="287">
                  <c:v>32585</c:v>
                </c:pt>
                <c:pt idx="288">
                  <c:v>31755</c:v>
                </c:pt>
                <c:pt idx="289">
                  <c:v>32557</c:v>
                </c:pt>
                <c:pt idx="290">
                  <c:v>31224</c:v>
                </c:pt>
                <c:pt idx="291">
                  <c:v>31990</c:v>
                </c:pt>
                <c:pt idx="292">
                  <c:v>28286</c:v>
                </c:pt>
                <c:pt idx="293">
                  <c:v>31251</c:v>
                </c:pt>
                <c:pt idx="294">
                  <c:v>31561</c:v>
                </c:pt>
                <c:pt idx="295">
                  <c:v>30345</c:v>
                </c:pt>
                <c:pt idx="296">
                  <c:v>31079</c:v>
                </c:pt>
                <c:pt idx="297">
                  <c:v>28132</c:v>
                </c:pt>
                <c:pt idx="298">
                  <c:v>28858</c:v>
                </c:pt>
                <c:pt idx="299">
                  <c:v>26496</c:v>
                </c:pt>
                <c:pt idx="300">
                  <c:v>27593</c:v>
                </c:pt>
                <c:pt idx="301">
                  <c:v>29409</c:v>
                </c:pt>
                <c:pt idx="302">
                  <c:v>28703</c:v>
                </c:pt>
                <c:pt idx="303">
                  <c:v>28844</c:v>
                </c:pt>
                <c:pt idx="304">
                  <c:v>26144</c:v>
                </c:pt>
                <c:pt idx="305">
                  <c:v>27593</c:v>
                </c:pt>
                <c:pt idx="306">
                  <c:v>25312</c:v>
                </c:pt>
                <c:pt idx="307">
                  <c:v>27762</c:v>
                </c:pt>
                <c:pt idx="308">
                  <c:v>30358</c:v>
                </c:pt>
                <c:pt idx="309">
                  <c:v>29264</c:v>
                </c:pt>
                <c:pt idx="310">
                  <c:v>26988</c:v>
                </c:pt>
                <c:pt idx="311">
                  <c:v>27254</c:v>
                </c:pt>
                <c:pt idx="312">
                  <c:v>27749</c:v>
                </c:pt>
                <c:pt idx="313">
                  <c:v>25561</c:v>
                </c:pt>
                <c:pt idx="314">
                  <c:v>27099</c:v>
                </c:pt>
                <c:pt idx="315">
                  <c:v>28811</c:v>
                </c:pt>
                <c:pt idx="316">
                  <c:v>29412</c:v>
                </c:pt>
                <c:pt idx="317">
                  <c:v>28415</c:v>
                </c:pt>
                <c:pt idx="318">
                  <c:v>26946</c:v>
                </c:pt>
                <c:pt idx="319">
                  <c:v>25936</c:v>
                </c:pt>
                <c:pt idx="320">
                  <c:v>22677</c:v>
                </c:pt>
                <c:pt idx="321">
                  <c:v>26071</c:v>
                </c:pt>
                <c:pt idx="322">
                  <c:v>27952</c:v>
                </c:pt>
                <c:pt idx="323">
                  <c:v>28452</c:v>
                </c:pt>
                <c:pt idx="324">
                  <c:v>28030</c:v>
                </c:pt>
                <c:pt idx="325">
                  <c:v>24881</c:v>
                </c:pt>
                <c:pt idx="326">
                  <c:v>25429</c:v>
                </c:pt>
                <c:pt idx="327">
                  <c:v>22418</c:v>
                </c:pt>
                <c:pt idx="328">
                  <c:v>21928</c:v>
                </c:pt>
                <c:pt idx="329">
                  <c:v>26864</c:v>
                </c:pt>
                <c:pt idx="330">
                  <c:v>26794</c:v>
                </c:pt>
                <c:pt idx="331">
                  <c:v>2301</c:v>
                </c:pt>
                <c:pt idx="332">
                  <c:v>281</c:v>
                </c:pt>
                <c:pt idx="333">
                  <c:v>228</c:v>
                </c:pt>
                <c:pt idx="334">
                  <c:v>196</c:v>
                </c:pt>
                <c:pt idx="335">
                  <c:v>204</c:v>
                </c:pt>
                <c:pt idx="336">
                  <c:v>371</c:v>
                </c:pt>
                <c:pt idx="337">
                  <c:v>283</c:v>
                </c:pt>
                <c:pt idx="338">
                  <c:v>317</c:v>
                </c:pt>
                <c:pt idx="339">
                  <c:v>265</c:v>
                </c:pt>
                <c:pt idx="340">
                  <c:v>219</c:v>
                </c:pt>
                <c:pt idx="341">
                  <c:v>175</c:v>
                </c:pt>
                <c:pt idx="342">
                  <c:v>201</c:v>
                </c:pt>
                <c:pt idx="343">
                  <c:v>276</c:v>
                </c:pt>
                <c:pt idx="344">
                  <c:v>261</c:v>
                </c:pt>
                <c:pt idx="345">
                  <c:v>313</c:v>
                </c:pt>
                <c:pt idx="346">
                  <c:v>294</c:v>
                </c:pt>
                <c:pt idx="347">
                  <c:v>223</c:v>
                </c:pt>
                <c:pt idx="348">
                  <c:v>212</c:v>
                </c:pt>
                <c:pt idx="349">
                  <c:v>214</c:v>
                </c:pt>
                <c:pt idx="350">
                  <c:v>254</c:v>
                </c:pt>
                <c:pt idx="351">
                  <c:v>290</c:v>
                </c:pt>
                <c:pt idx="352">
                  <c:v>264</c:v>
                </c:pt>
                <c:pt idx="353">
                  <c:v>334</c:v>
                </c:pt>
                <c:pt idx="354">
                  <c:v>230</c:v>
                </c:pt>
                <c:pt idx="355">
                  <c:v>215</c:v>
                </c:pt>
                <c:pt idx="356">
                  <c:v>350</c:v>
                </c:pt>
                <c:pt idx="357">
                  <c:v>492</c:v>
                </c:pt>
                <c:pt idx="358">
                  <c:v>519</c:v>
                </c:pt>
                <c:pt idx="359">
                  <c:v>312</c:v>
                </c:pt>
                <c:pt idx="360">
                  <c:v>435</c:v>
                </c:pt>
                <c:pt idx="361">
                  <c:v>459</c:v>
                </c:pt>
                <c:pt idx="362">
                  <c:v>440</c:v>
                </c:pt>
                <c:pt idx="363">
                  <c:v>459</c:v>
                </c:pt>
                <c:pt idx="364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C-4CE9-B185-10FC9235F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'15'!$W$2:$W$366</c:f>
              <c:numCache>
                <c:formatCode>General</c:formatCode>
                <c:ptCount val="365"/>
                <c:pt idx="0">
                  <c:v>3920</c:v>
                </c:pt>
                <c:pt idx="1">
                  <c:v>3902</c:v>
                </c:pt>
                <c:pt idx="2">
                  <c:v>3809</c:v>
                </c:pt>
                <c:pt idx="3">
                  <c:v>3237</c:v>
                </c:pt>
                <c:pt idx="4">
                  <c:v>2793</c:v>
                </c:pt>
                <c:pt idx="5">
                  <c:v>2970</c:v>
                </c:pt>
                <c:pt idx="6">
                  <c:v>3040</c:v>
                </c:pt>
                <c:pt idx="7">
                  <c:v>3175</c:v>
                </c:pt>
                <c:pt idx="8">
                  <c:v>3337</c:v>
                </c:pt>
                <c:pt idx="9">
                  <c:v>3651</c:v>
                </c:pt>
                <c:pt idx="10">
                  <c:v>3486</c:v>
                </c:pt>
                <c:pt idx="11">
                  <c:v>3076</c:v>
                </c:pt>
                <c:pt idx="12">
                  <c:v>3384</c:v>
                </c:pt>
                <c:pt idx="13">
                  <c:v>3182</c:v>
                </c:pt>
                <c:pt idx="14">
                  <c:v>3174</c:v>
                </c:pt>
                <c:pt idx="15">
                  <c:v>3283</c:v>
                </c:pt>
                <c:pt idx="16">
                  <c:v>3836</c:v>
                </c:pt>
                <c:pt idx="17">
                  <c:v>3744</c:v>
                </c:pt>
                <c:pt idx="18">
                  <c:v>3084</c:v>
                </c:pt>
                <c:pt idx="19">
                  <c:v>3277</c:v>
                </c:pt>
                <c:pt idx="20">
                  <c:v>3141</c:v>
                </c:pt>
                <c:pt idx="21">
                  <c:v>3166</c:v>
                </c:pt>
                <c:pt idx="22">
                  <c:v>3379</c:v>
                </c:pt>
                <c:pt idx="23">
                  <c:v>3876</c:v>
                </c:pt>
                <c:pt idx="24">
                  <c:v>3748</c:v>
                </c:pt>
                <c:pt idx="25">
                  <c:v>3116</c:v>
                </c:pt>
                <c:pt idx="26">
                  <c:v>3311</c:v>
                </c:pt>
                <c:pt idx="27">
                  <c:v>3360</c:v>
                </c:pt>
                <c:pt idx="28">
                  <c:v>3251</c:v>
                </c:pt>
                <c:pt idx="29">
                  <c:v>3236</c:v>
                </c:pt>
                <c:pt idx="30">
                  <c:v>3742</c:v>
                </c:pt>
                <c:pt idx="31">
                  <c:v>3382</c:v>
                </c:pt>
                <c:pt idx="32">
                  <c:v>2641</c:v>
                </c:pt>
                <c:pt idx="33">
                  <c:v>2624</c:v>
                </c:pt>
                <c:pt idx="34">
                  <c:v>2748</c:v>
                </c:pt>
                <c:pt idx="35">
                  <c:v>2944</c:v>
                </c:pt>
                <c:pt idx="36">
                  <c:v>3182</c:v>
                </c:pt>
                <c:pt idx="37">
                  <c:v>3675</c:v>
                </c:pt>
                <c:pt idx="38">
                  <c:v>3355</c:v>
                </c:pt>
                <c:pt idx="39">
                  <c:v>2719</c:v>
                </c:pt>
                <c:pt idx="40">
                  <c:v>2778</c:v>
                </c:pt>
                <c:pt idx="41">
                  <c:v>2823</c:v>
                </c:pt>
                <c:pt idx="42">
                  <c:v>2761</c:v>
                </c:pt>
                <c:pt idx="43">
                  <c:v>2920</c:v>
                </c:pt>
                <c:pt idx="44">
                  <c:v>3547</c:v>
                </c:pt>
                <c:pt idx="45">
                  <c:v>3592</c:v>
                </c:pt>
                <c:pt idx="46">
                  <c:v>3149</c:v>
                </c:pt>
                <c:pt idx="47">
                  <c:v>3347</c:v>
                </c:pt>
                <c:pt idx="48">
                  <c:v>3966</c:v>
                </c:pt>
                <c:pt idx="49">
                  <c:v>4059</c:v>
                </c:pt>
                <c:pt idx="50">
                  <c:v>3980</c:v>
                </c:pt>
                <c:pt idx="51">
                  <c:v>3193</c:v>
                </c:pt>
                <c:pt idx="52">
                  <c:v>2830</c:v>
                </c:pt>
                <c:pt idx="53">
                  <c:v>2496</c:v>
                </c:pt>
                <c:pt idx="54">
                  <c:v>3177</c:v>
                </c:pt>
                <c:pt idx="55">
                  <c:v>3540</c:v>
                </c:pt>
                <c:pt idx="56">
                  <c:v>3777</c:v>
                </c:pt>
                <c:pt idx="57">
                  <c:v>3785</c:v>
                </c:pt>
                <c:pt idx="58">
                  <c:v>3782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5-4253-B1B2-11300357B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'16'!$B:$B</c:f>
              <c:strCache>
                <c:ptCount val="367"/>
                <c:pt idx="0">
                  <c:v>Month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</c:strCache>
            </c:strRef>
          </c:cat>
          <c:val>
            <c:numRef>
              <c:f>'16'!$P$2:$P$367</c:f>
              <c:numCache>
                <c:formatCode>General</c:formatCode>
                <c:ptCount val="366"/>
                <c:pt idx="0">
                  <c:v>23708</c:v>
                </c:pt>
                <c:pt idx="1">
                  <c:v>26659</c:v>
                </c:pt>
                <c:pt idx="2">
                  <c:v>31013</c:v>
                </c:pt>
                <c:pt idx="3">
                  <c:v>27640</c:v>
                </c:pt>
                <c:pt idx="4">
                  <c:v>22819</c:v>
                </c:pt>
                <c:pt idx="5">
                  <c:v>23434</c:v>
                </c:pt>
                <c:pt idx="6">
                  <c:v>24544</c:v>
                </c:pt>
                <c:pt idx="7">
                  <c:v>25565</c:v>
                </c:pt>
                <c:pt idx="8">
                  <c:v>23551</c:v>
                </c:pt>
                <c:pt idx="9">
                  <c:v>26822</c:v>
                </c:pt>
                <c:pt idx="10">
                  <c:v>25280</c:v>
                </c:pt>
                <c:pt idx="11">
                  <c:v>24420</c:v>
                </c:pt>
                <c:pt idx="12">
                  <c:v>25053</c:v>
                </c:pt>
                <c:pt idx="13">
                  <c:v>26056</c:v>
                </c:pt>
                <c:pt idx="14">
                  <c:v>26428</c:v>
                </c:pt>
                <c:pt idx="15">
                  <c:v>24907</c:v>
                </c:pt>
                <c:pt idx="16">
                  <c:v>27945</c:v>
                </c:pt>
                <c:pt idx="17">
                  <c:v>25059</c:v>
                </c:pt>
                <c:pt idx="18">
                  <c:v>23591</c:v>
                </c:pt>
                <c:pt idx="19">
                  <c:v>24766</c:v>
                </c:pt>
                <c:pt idx="20">
                  <c:v>25690</c:v>
                </c:pt>
                <c:pt idx="21">
                  <c:v>26950</c:v>
                </c:pt>
                <c:pt idx="22">
                  <c:v>9831</c:v>
                </c:pt>
                <c:pt idx="23">
                  <c:v>3268</c:v>
                </c:pt>
                <c:pt idx="24">
                  <c:v>17041</c:v>
                </c:pt>
                <c:pt idx="25">
                  <c:v>32767</c:v>
                </c:pt>
                <c:pt idx="26">
                  <c:v>17647</c:v>
                </c:pt>
                <c:pt idx="27">
                  <c:v>19740</c:v>
                </c:pt>
                <c:pt idx="28">
                  <c:v>23724</c:v>
                </c:pt>
                <c:pt idx="29">
                  <c:v>22686</c:v>
                </c:pt>
                <c:pt idx="30">
                  <c:v>23292</c:v>
                </c:pt>
                <c:pt idx="31">
                  <c:v>21955</c:v>
                </c:pt>
                <c:pt idx="32">
                  <c:v>20298</c:v>
                </c:pt>
                <c:pt idx="33">
                  <c:v>21781</c:v>
                </c:pt>
                <c:pt idx="34">
                  <c:v>21788</c:v>
                </c:pt>
                <c:pt idx="35">
                  <c:v>21400</c:v>
                </c:pt>
                <c:pt idx="36">
                  <c:v>21027</c:v>
                </c:pt>
                <c:pt idx="37">
                  <c:v>18122</c:v>
                </c:pt>
                <c:pt idx="38">
                  <c:v>29022</c:v>
                </c:pt>
                <c:pt idx="39">
                  <c:v>33521</c:v>
                </c:pt>
                <c:pt idx="40">
                  <c:v>34440</c:v>
                </c:pt>
                <c:pt idx="41">
                  <c:v>27580</c:v>
                </c:pt>
                <c:pt idx="42">
                  <c:v>28403</c:v>
                </c:pt>
                <c:pt idx="43">
                  <c:v>22752</c:v>
                </c:pt>
                <c:pt idx="44">
                  <c:v>22970</c:v>
                </c:pt>
                <c:pt idx="45">
                  <c:v>26259</c:v>
                </c:pt>
                <c:pt idx="46">
                  <c:v>25713</c:v>
                </c:pt>
                <c:pt idx="47">
                  <c:v>27455</c:v>
                </c:pt>
                <c:pt idx="48">
                  <c:v>28840</c:v>
                </c:pt>
                <c:pt idx="49">
                  <c:v>27582</c:v>
                </c:pt>
                <c:pt idx="50">
                  <c:v>25285</c:v>
                </c:pt>
                <c:pt idx="51">
                  <c:v>27855</c:v>
                </c:pt>
                <c:pt idx="52">
                  <c:v>28157</c:v>
                </c:pt>
                <c:pt idx="53">
                  <c:v>26957</c:v>
                </c:pt>
                <c:pt idx="54">
                  <c:v>28153</c:v>
                </c:pt>
                <c:pt idx="55">
                  <c:v>29224</c:v>
                </c:pt>
                <c:pt idx="56">
                  <c:v>28955</c:v>
                </c:pt>
                <c:pt idx="57">
                  <c:v>26862</c:v>
                </c:pt>
                <c:pt idx="58">
                  <c:v>26342</c:v>
                </c:pt>
                <c:pt idx="59">
                  <c:v>27753</c:v>
                </c:pt>
                <c:pt idx="60">
                  <c:v>28316</c:v>
                </c:pt>
                <c:pt idx="61">
                  <c:v>23211</c:v>
                </c:pt>
                <c:pt idx="62">
                  <c:v>18474</c:v>
                </c:pt>
                <c:pt idx="63">
                  <c:v>21356</c:v>
                </c:pt>
                <c:pt idx="64">
                  <c:v>18526</c:v>
                </c:pt>
                <c:pt idx="65">
                  <c:v>22630</c:v>
                </c:pt>
                <c:pt idx="66">
                  <c:v>20994</c:v>
                </c:pt>
                <c:pt idx="67">
                  <c:v>19051</c:v>
                </c:pt>
                <c:pt idx="68">
                  <c:v>19762</c:v>
                </c:pt>
                <c:pt idx="69">
                  <c:v>20676</c:v>
                </c:pt>
                <c:pt idx="70">
                  <c:v>22215</c:v>
                </c:pt>
                <c:pt idx="71">
                  <c:v>20746</c:v>
                </c:pt>
                <c:pt idx="72">
                  <c:v>26529</c:v>
                </c:pt>
                <c:pt idx="73">
                  <c:v>24110</c:v>
                </c:pt>
                <c:pt idx="74">
                  <c:v>21278</c:v>
                </c:pt>
                <c:pt idx="75">
                  <c:v>22069</c:v>
                </c:pt>
                <c:pt idx="76">
                  <c:v>23370</c:v>
                </c:pt>
                <c:pt idx="77">
                  <c:v>24034</c:v>
                </c:pt>
                <c:pt idx="78">
                  <c:v>22474</c:v>
                </c:pt>
                <c:pt idx="79">
                  <c:v>29150</c:v>
                </c:pt>
                <c:pt idx="80">
                  <c:v>26928</c:v>
                </c:pt>
                <c:pt idx="81">
                  <c:v>25818</c:v>
                </c:pt>
                <c:pt idx="82">
                  <c:v>24786</c:v>
                </c:pt>
                <c:pt idx="83">
                  <c:v>26390</c:v>
                </c:pt>
                <c:pt idx="84">
                  <c:v>27921</c:v>
                </c:pt>
                <c:pt idx="85">
                  <c:v>24602</c:v>
                </c:pt>
                <c:pt idx="86">
                  <c:v>31564</c:v>
                </c:pt>
                <c:pt idx="87">
                  <c:v>30426</c:v>
                </c:pt>
                <c:pt idx="88">
                  <c:v>27074</c:v>
                </c:pt>
                <c:pt idx="89">
                  <c:v>28560</c:v>
                </c:pt>
                <c:pt idx="90">
                  <c:v>29308</c:v>
                </c:pt>
                <c:pt idx="91">
                  <c:v>28892</c:v>
                </c:pt>
                <c:pt idx="92">
                  <c:v>26734</c:v>
                </c:pt>
                <c:pt idx="93">
                  <c:v>33600</c:v>
                </c:pt>
                <c:pt idx="94">
                  <c:v>30741</c:v>
                </c:pt>
                <c:pt idx="95">
                  <c:v>26671</c:v>
                </c:pt>
                <c:pt idx="96">
                  <c:v>26423</c:v>
                </c:pt>
                <c:pt idx="97">
                  <c:v>28642</c:v>
                </c:pt>
                <c:pt idx="98">
                  <c:v>32544</c:v>
                </c:pt>
                <c:pt idx="99">
                  <c:v>29255</c:v>
                </c:pt>
                <c:pt idx="100">
                  <c:v>34116</c:v>
                </c:pt>
                <c:pt idx="101">
                  <c:v>32316</c:v>
                </c:pt>
                <c:pt idx="102">
                  <c:v>30189</c:v>
                </c:pt>
                <c:pt idx="103">
                  <c:v>26815</c:v>
                </c:pt>
                <c:pt idx="104">
                  <c:v>27977</c:v>
                </c:pt>
                <c:pt idx="105">
                  <c:v>29938</c:v>
                </c:pt>
                <c:pt idx="106">
                  <c:v>16955</c:v>
                </c:pt>
                <c:pt idx="107">
                  <c:v>34238</c:v>
                </c:pt>
                <c:pt idx="108">
                  <c:v>36295</c:v>
                </c:pt>
                <c:pt idx="109">
                  <c:v>27979</c:v>
                </c:pt>
                <c:pt idx="110">
                  <c:v>28286</c:v>
                </c:pt>
                <c:pt idx="111">
                  <c:v>30328</c:v>
                </c:pt>
                <c:pt idx="112">
                  <c:v>32239</c:v>
                </c:pt>
                <c:pt idx="113">
                  <c:v>29639</c:v>
                </c:pt>
                <c:pt idx="114">
                  <c:v>34354</c:v>
                </c:pt>
                <c:pt idx="115">
                  <c:v>31881</c:v>
                </c:pt>
                <c:pt idx="116">
                  <c:v>31215</c:v>
                </c:pt>
                <c:pt idx="117">
                  <c:v>28057</c:v>
                </c:pt>
                <c:pt idx="118">
                  <c:v>28916</c:v>
                </c:pt>
                <c:pt idx="119">
                  <c:v>32778</c:v>
                </c:pt>
                <c:pt idx="120">
                  <c:v>30211</c:v>
                </c:pt>
                <c:pt idx="121">
                  <c:v>33927</c:v>
                </c:pt>
                <c:pt idx="122">
                  <c:v>21770</c:v>
                </c:pt>
                <c:pt idx="123">
                  <c:v>23330</c:v>
                </c:pt>
                <c:pt idx="124">
                  <c:v>31754</c:v>
                </c:pt>
                <c:pt idx="125">
                  <c:v>25550</c:v>
                </c:pt>
                <c:pt idx="126">
                  <c:v>24023</c:v>
                </c:pt>
                <c:pt idx="127">
                  <c:v>33713</c:v>
                </c:pt>
                <c:pt idx="128">
                  <c:v>35835</c:v>
                </c:pt>
                <c:pt idx="129">
                  <c:v>34176</c:v>
                </c:pt>
                <c:pt idx="130">
                  <c:v>26432</c:v>
                </c:pt>
                <c:pt idx="131">
                  <c:v>28193</c:v>
                </c:pt>
                <c:pt idx="132">
                  <c:v>29505</c:v>
                </c:pt>
                <c:pt idx="133">
                  <c:v>33468</c:v>
                </c:pt>
                <c:pt idx="134">
                  <c:v>26954</c:v>
                </c:pt>
                <c:pt idx="135">
                  <c:v>32582</c:v>
                </c:pt>
                <c:pt idx="136">
                  <c:v>30998</c:v>
                </c:pt>
                <c:pt idx="137">
                  <c:v>26425</c:v>
                </c:pt>
                <c:pt idx="138">
                  <c:v>29041</c:v>
                </c:pt>
                <c:pt idx="139">
                  <c:v>28776</c:v>
                </c:pt>
                <c:pt idx="140">
                  <c:v>33384</c:v>
                </c:pt>
                <c:pt idx="141">
                  <c:v>29890</c:v>
                </c:pt>
                <c:pt idx="142">
                  <c:v>34003</c:v>
                </c:pt>
                <c:pt idx="143">
                  <c:v>32435</c:v>
                </c:pt>
                <c:pt idx="144">
                  <c:v>27944</c:v>
                </c:pt>
                <c:pt idx="145">
                  <c:v>29252</c:v>
                </c:pt>
                <c:pt idx="146">
                  <c:v>30108</c:v>
                </c:pt>
                <c:pt idx="147">
                  <c:v>34176</c:v>
                </c:pt>
                <c:pt idx="148">
                  <c:v>30108</c:v>
                </c:pt>
                <c:pt idx="149">
                  <c:v>32600</c:v>
                </c:pt>
                <c:pt idx="150">
                  <c:v>30778</c:v>
                </c:pt>
                <c:pt idx="151">
                  <c:v>27527</c:v>
                </c:pt>
                <c:pt idx="152">
                  <c:v>26790</c:v>
                </c:pt>
                <c:pt idx="153">
                  <c:v>27783</c:v>
                </c:pt>
                <c:pt idx="154">
                  <c:v>32903</c:v>
                </c:pt>
                <c:pt idx="155">
                  <c:v>28333</c:v>
                </c:pt>
                <c:pt idx="156">
                  <c:v>30082</c:v>
                </c:pt>
                <c:pt idx="157">
                  <c:v>35314</c:v>
                </c:pt>
                <c:pt idx="158">
                  <c:v>33361</c:v>
                </c:pt>
                <c:pt idx="159">
                  <c:v>31863</c:v>
                </c:pt>
                <c:pt idx="160">
                  <c:v>29915</c:v>
                </c:pt>
                <c:pt idx="161">
                  <c:v>33350</c:v>
                </c:pt>
                <c:pt idx="162">
                  <c:v>29032</c:v>
                </c:pt>
                <c:pt idx="163">
                  <c:v>30691</c:v>
                </c:pt>
                <c:pt idx="164">
                  <c:v>30973</c:v>
                </c:pt>
                <c:pt idx="165">
                  <c:v>30228</c:v>
                </c:pt>
                <c:pt idx="166">
                  <c:v>29838</c:v>
                </c:pt>
                <c:pt idx="167">
                  <c:v>30345</c:v>
                </c:pt>
                <c:pt idx="168">
                  <c:v>32010</c:v>
                </c:pt>
                <c:pt idx="169">
                  <c:v>29579</c:v>
                </c:pt>
                <c:pt idx="170">
                  <c:v>32625</c:v>
                </c:pt>
                <c:pt idx="171">
                  <c:v>30228</c:v>
                </c:pt>
                <c:pt idx="172">
                  <c:v>28851</c:v>
                </c:pt>
                <c:pt idx="173">
                  <c:v>27839</c:v>
                </c:pt>
                <c:pt idx="174">
                  <c:v>29888</c:v>
                </c:pt>
                <c:pt idx="175">
                  <c:v>31351</c:v>
                </c:pt>
                <c:pt idx="176">
                  <c:v>28722</c:v>
                </c:pt>
                <c:pt idx="177">
                  <c:v>31800</c:v>
                </c:pt>
                <c:pt idx="178">
                  <c:v>30504</c:v>
                </c:pt>
                <c:pt idx="179">
                  <c:v>28967</c:v>
                </c:pt>
                <c:pt idx="180">
                  <c:v>28483</c:v>
                </c:pt>
                <c:pt idx="181">
                  <c:v>30139</c:v>
                </c:pt>
                <c:pt idx="182">
                  <c:v>27100</c:v>
                </c:pt>
                <c:pt idx="183">
                  <c:v>26094</c:v>
                </c:pt>
                <c:pt idx="184">
                  <c:v>27908</c:v>
                </c:pt>
                <c:pt idx="185">
                  <c:v>24976</c:v>
                </c:pt>
                <c:pt idx="186">
                  <c:v>25616</c:v>
                </c:pt>
                <c:pt idx="187">
                  <c:v>27563</c:v>
                </c:pt>
                <c:pt idx="188">
                  <c:v>31010</c:v>
                </c:pt>
                <c:pt idx="189">
                  <c:v>31383</c:v>
                </c:pt>
                <c:pt idx="190">
                  <c:v>28724</c:v>
                </c:pt>
                <c:pt idx="191">
                  <c:v>30198</c:v>
                </c:pt>
                <c:pt idx="192">
                  <c:v>28962</c:v>
                </c:pt>
                <c:pt idx="193">
                  <c:v>25529</c:v>
                </c:pt>
                <c:pt idx="194">
                  <c:v>29206</c:v>
                </c:pt>
                <c:pt idx="195">
                  <c:v>30947</c:v>
                </c:pt>
                <c:pt idx="196">
                  <c:v>31244</c:v>
                </c:pt>
                <c:pt idx="197">
                  <c:v>28787</c:v>
                </c:pt>
                <c:pt idx="198">
                  <c:v>30826</c:v>
                </c:pt>
                <c:pt idx="199">
                  <c:v>30708</c:v>
                </c:pt>
                <c:pt idx="200">
                  <c:v>31030</c:v>
                </c:pt>
                <c:pt idx="201">
                  <c:v>32514</c:v>
                </c:pt>
                <c:pt idx="202">
                  <c:v>32616</c:v>
                </c:pt>
                <c:pt idx="203">
                  <c:v>34046</c:v>
                </c:pt>
                <c:pt idx="204">
                  <c:v>27634</c:v>
                </c:pt>
                <c:pt idx="205">
                  <c:v>30730</c:v>
                </c:pt>
                <c:pt idx="206">
                  <c:v>29070</c:v>
                </c:pt>
                <c:pt idx="207">
                  <c:v>29322</c:v>
                </c:pt>
                <c:pt idx="208">
                  <c:v>29263</c:v>
                </c:pt>
                <c:pt idx="209">
                  <c:v>31246</c:v>
                </c:pt>
                <c:pt idx="210">
                  <c:v>30201</c:v>
                </c:pt>
                <c:pt idx="211">
                  <c:v>30793</c:v>
                </c:pt>
                <c:pt idx="212">
                  <c:v>33090</c:v>
                </c:pt>
                <c:pt idx="213">
                  <c:v>30145</c:v>
                </c:pt>
                <c:pt idx="214">
                  <c:v>33027</c:v>
                </c:pt>
                <c:pt idx="215">
                  <c:v>34002</c:v>
                </c:pt>
                <c:pt idx="216">
                  <c:v>32715</c:v>
                </c:pt>
                <c:pt idx="217">
                  <c:v>32673</c:v>
                </c:pt>
                <c:pt idx="218">
                  <c:v>31160</c:v>
                </c:pt>
                <c:pt idx="219">
                  <c:v>33575</c:v>
                </c:pt>
                <c:pt idx="220">
                  <c:v>29720</c:v>
                </c:pt>
                <c:pt idx="221">
                  <c:v>30142</c:v>
                </c:pt>
                <c:pt idx="222">
                  <c:v>32239</c:v>
                </c:pt>
                <c:pt idx="223">
                  <c:v>30658</c:v>
                </c:pt>
                <c:pt idx="224">
                  <c:v>32362</c:v>
                </c:pt>
                <c:pt idx="225">
                  <c:v>31211</c:v>
                </c:pt>
                <c:pt idx="226">
                  <c:v>32529</c:v>
                </c:pt>
                <c:pt idx="227">
                  <c:v>35904</c:v>
                </c:pt>
                <c:pt idx="228">
                  <c:v>32335</c:v>
                </c:pt>
                <c:pt idx="229">
                  <c:v>33187</c:v>
                </c:pt>
                <c:pt idx="230">
                  <c:v>32364</c:v>
                </c:pt>
                <c:pt idx="231">
                  <c:v>33472</c:v>
                </c:pt>
                <c:pt idx="232">
                  <c:v>30181</c:v>
                </c:pt>
                <c:pt idx="233">
                  <c:v>30654</c:v>
                </c:pt>
                <c:pt idx="234">
                  <c:v>29896</c:v>
                </c:pt>
                <c:pt idx="235">
                  <c:v>29711</c:v>
                </c:pt>
                <c:pt idx="236">
                  <c:v>32135</c:v>
                </c:pt>
                <c:pt idx="237">
                  <c:v>33478</c:v>
                </c:pt>
                <c:pt idx="238">
                  <c:v>34495</c:v>
                </c:pt>
                <c:pt idx="239">
                  <c:v>32716</c:v>
                </c:pt>
                <c:pt idx="240">
                  <c:v>33747</c:v>
                </c:pt>
                <c:pt idx="241">
                  <c:v>31528</c:v>
                </c:pt>
                <c:pt idx="242">
                  <c:v>30782</c:v>
                </c:pt>
                <c:pt idx="243">
                  <c:v>30693</c:v>
                </c:pt>
                <c:pt idx="244">
                  <c:v>28908</c:v>
                </c:pt>
                <c:pt idx="245">
                  <c:v>29676</c:v>
                </c:pt>
                <c:pt idx="246">
                  <c:v>29590</c:v>
                </c:pt>
                <c:pt idx="247">
                  <c:v>32721</c:v>
                </c:pt>
                <c:pt idx="248">
                  <c:v>30723</c:v>
                </c:pt>
                <c:pt idx="249">
                  <c:v>28622</c:v>
                </c:pt>
                <c:pt idx="250">
                  <c:v>29272</c:v>
                </c:pt>
                <c:pt idx="251">
                  <c:v>29604</c:v>
                </c:pt>
                <c:pt idx="252">
                  <c:v>31727</c:v>
                </c:pt>
                <c:pt idx="253">
                  <c:v>25993</c:v>
                </c:pt>
                <c:pt idx="254">
                  <c:v>25828</c:v>
                </c:pt>
                <c:pt idx="255">
                  <c:v>28025</c:v>
                </c:pt>
                <c:pt idx="256">
                  <c:v>31741</c:v>
                </c:pt>
                <c:pt idx="257">
                  <c:v>31340</c:v>
                </c:pt>
                <c:pt idx="258">
                  <c:v>32762</c:v>
                </c:pt>
                <c:pt idx="259">
                  <c:v>38228</c:v>
                </c:pt>
                <c:pt idx="260">
                  <c:v>36359</c:v>
                </c:pt>
                <c:pt idx="261">
                  <c:v>36969</c:v>
                </c:pt>
                <c:pt idx="262">
                  <c:v>29148</c:v>
                </c:pt>
                <c:pt idx="263">
                  <c:v>25411</c:v>
                </c:pt>
                <c:pt idx="264">
                  <c:v>24348</c:v>
                </c:pt>
                <c:pt idx="265">
                  <c:v>27206</c:v>
                </c:pt>
                <c:pt idx="266">
                  <c:v>31732</c:v>
                </c:pt>
                <c:pt idx="267">
                  <c:v>28545</c:v>
                </c:pt>
                <c:pt idx="268">
                  <c:v>32798</c:v>
                </c:pt>
                <c:pt idx="269">
                  <c:v>30540</c:v>
                </c:pt>
                <c:pt idx="270">
                  <c:v>28422</c:v>
                </c:pt>
                <c:pt idx="271">
                  <c:v>30659</c:v>
                </c:pt>
                <c:pt idx="272">
                  <c:v>30890</c:v>
                </c:pt>
                <c:pt idx="273">
                  <c:v>31474</c:v>
                </c:pt>
                <c:pt idx="274">
                  <c:v>27809</c:v>
                </c:pt>
                <c:pt idx="275">
                  <c:v>27819</c:v>
                </c:pt>
                <c:pt idx="276">
                  <c:v>36289</c:v>
                </c:pt>
                <c:pt idx="277">
                  <c:v>32910</c:v>
                </c:pt>
                <c:pt idx="278">
                  <c:v>25099</c:v>
                </c:pt>
                <c:pt idx="279">
                  <c:v>29316</c:v>
                </c:pt>
                <c:pt idx="280">
                  <c:v>32999</c:v>
                </c:pt>
                <c:pt idx="281">
                  <c:v>28162</c:v>
                </c:pt>
                <c:pt idx="282">
                  <c:v>31994</c:v>
                </c:pt>
                <c:pt idx="283">
                  <c:v>30288</c:v>
                </c:pt>
                <c:pt idx="284">
                  <c:v>28373</c:v>
                </c:pt>
                <c:pt idx="285">
                  <c:v>28858</c:v>
                </c:pt>
                <c:pt idx="286">
                  <c:v>29986</c:v>
                </c:pt>
                <c:pt idx="287">
                  <c:v>34805</c:v>
                </c:pt>
                <c:pt idx="288">
                  <c:v>32958</c:v>
                </c:pt>
                <c:pt idx="289">
                  <c:v>35020</c:v>
                </c:pt>
                <c:pt idx="290">
                  <c:v>32578</c:v>
                </c:pt>
                <c:pt idx="291">
                  <c:v>28998</c:v>
                </c:pt>
                <c:pt idx="292">
                  <c:v>30714</c:v>
                </c:pt>
                <c:pt idx="293">
                  <c:v>31418</c:v>
                </c:pt>
                <c:pt idx="294">
                  <c:v>35169</c:v>
                </c:pt>
                <c:pt idx="295">
                  <c:v>33368</c:v>
                </c:pt>
                <c:pt idx="296">
                  <c:v>35546</c:v>
                </c:pt>
                <c:pt idx="297">
                  <c:v>33549</c:v>
                </c:pt>
                <c:pt idx="298">
                  <c:v>29296</c:v>
                </c:pt>
                <c:pt idx="299">
                  <c:v>30247</c:v>
                </c:pt>
                <c:pt idx="300">
                  <c:v>31480</c:v>
                </c:pt>
                <c:pt idx="301">
                  <c:v>35170</c:v>
                </c:pt>
                <c:pt idx="302">
                  <c:v>32250</c:v>
                </c:pt>
                <c:pt idx="303">
                  <c:v>32846</c:v>
                </c:pt>
                <c:pt idx="304">
                  <c:v>31212</c:v>
                </c:pt>
                <c:pt idx="305">
                  <c:v>26038</c:v>
                </c:pt>
                <c:pt idx="306">
                  <c:v>25537</c:v>
                </c:pt>
                <c:pt idx="307">
                  <c:v>29351</c:v>
                </c:pt>
                <c:pt idx="308">
                  <c:v>32367</c:v>
                </c:pt>
                <c:pt idx="309">
                  <c:v>29641</c:v>
                </c:pt>
                <c:pt idx="310">
                  <c:v>32888</c:v>
                </c:pt>
                <c:pt idx="311">
                  <c:v>31166</c:v>
                </c:pt>
                <c:pt idx="312">
                  <c:v>26869</c:v>
                </c:pt>
                <c:pt idx="313">
                  <c:v>27490</c:v>
                </c:pt>
                <c:pt idx="314">
                  <c:v>27995</c:v>
                </c:pt>
                <c:pt idx="315">
                  <c:v>31398</c:v>
                </c:pt>
                <c:pt idx="316">
                  <c:v>29268</c:v>
                </c:pt>
                <c:pt idx="317">
                  <c:v>33112</c:v>
                </c:pt>
                <c:pt idx="318">
                  <c:v>31552</c:v>
                </c:pt>
                <c:pt idx="319">
                  <c:v>26564</c:v>
                </c:pt>
                <c:pt idx="320">
                  <c:v>25807</c:v>
                </c:pt>
                <c:pt idx="321">
                  <c:v>26181</c:v>
                </c:pt>
                <c:pt idx="322">
                  <c:v>30291</c:v>
                </c:pt>
                <c:pt idx="323">
                  <c:v>28668</c:v>
                </c:pt>
                <c:pt idx="324">
                  <c:v>32913</c:v>
                </c:pt>
                <c:pt idx="325">
                  <c:v>30889</c:v>
                </c:pt>
                <c:pt idx="326">
                  <c:v>25329</c:v>
                </c:pt>
                <c:pt idx="327">
                  <c:v>24018</c:v>
                </c:pt>
                <c:pt idx="328">
                  <c:v>24830</c:v>
                </c:pt>
                <c:pt idx="329">
                  <c:v>27574</c:v>
                </c:pt>
                <c:pt idx="330">
                  <c:v>28022</c:v>
                </c:pt>
                <c:pt idx="331">
                  <c:v>30832</c:v>
                </c:pt>
                <c:pt idx="332">
                  <c:v>28747</c:v>
                </c:pt>
                <c:pt idx="333">
                  <c:v>23628</c:v>
                </c:pt>
                <c:pt idx="334">
                  <c:v>23111</c:v>
                </c:pt>
                <c:pt idx="335">
                  <c:v>21538</c:v>
                </c:pt>
                <c:pt idx="336">
                  <c:v>24354</c:v>
                </c:pt>
                <c:pt idx="337">
                  <c:v>25690</c:v>
                </c:pt>
                <c:pt idx="338">
                  <c:v>29783</c:v>
                </c:pt>
                <c:pt idx="339">
                  <c:v>26024</c:v>
                </c:pt>
                <c:pt idx="340">
                  <c:v>22156</c:v>
                </c:pt>
                <c:pt idx="341">
                  <c:v>22841</c:v>
                </c:pt>
                <c:pt idx="342">
                  <c:v>23435</c:v>
                </c:pt>
                <c:pt idx="343">
                  <c:v>26706</c:v>
                </c:pt>
                <c:pt idx="344">
                  <c:v>25443</c:v>
                </c:pt>
                <c:pt idx="345">
                  <c:v>29110</c:v>
                </c:pt>
                <c:pt idx="346">
                  <c:v>26590</c:v>
                </c:pt>
                <c:pt idx="347">
                  <c:v>23411</c:v>
                </c:pt>
                <c:pt idx="348">
                  <c:v>23975</c:v>
                </c:pt>
                <c:pt idx="349">
                  <c:v>25646</c:v>
                </c:pt>
                <c:pt idx="350">
                  <c:v>27153</c:v>
                </c:pt>
                <c:pt idx="351">
                  <c:v>27089</c:v>
                </c:pt>
                <c:pt idx="352">
                  <c:v>28834</c:v>
                </c:pt>
                <c:pt idx="353">
                  <c:v>27131</c:v>
                </c:pt>
                <c:pt idx="354">
                  <c:v>25915</c:v>
                </c:pt>
                <c:pt idx="355">
                  <c:v>25295</c:v>
                </c:pt>
                <c:pt idx="356">
                  <c:v>24250</c:v>
                </c:pt>
                <c:pt idx="357">
                  <c:v>24826</c:v>
                </c:pt>
                <c:pt idx="358">
                  <c:v>21357</c:v>
                </c:pt>
                <c:pt idx="359">
                  <c:v>24270</c:v>
                </c:pt>
                <c:pt idx="360">
                  <c:v>25618</c:v>
                </c:pt>
                <c:pt idx="361">
                  <c:v>25106</c:v>
                </c:pt>
                <c:pt idx="362">
                  <c:v>26639</c:v>
                </c:pt>
                <c:pt idx="363">
                  <c:v>27713</c:v>
                </c:pt>
                <c:pt idx="364">
                  <c:v>27623</c:v>
                </c:pt>
                <c:pt idx="365">
                  <c:v>25426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1-479B-A6ED-30894F995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'16'!$Q$1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'16'!$Q$2:$Q$367</c:f>
              <c:numCache>
                <c:formatCode>General</c:formatCode>
                <c:ptCount val="366"/>
                <c:pt idx="0">
                  <c:v>28253</c:v>
                </c:pt>
                <c:pt idx="1">
                  <c:v>17984</c:v>
                </c:pt>
                <c:pt idx="2">
                  <c:v>24169</c:v>
                </c:pt>
                <c:pt idx="3">
                  <c:v>26134</c:v>
                </c:pt>
                <c:pt idx="4">
                  <c:v>23950</c:v>
                </c:pt>
                <c:pt idx="5">
                  <c:v>23545</c:v>
                </c:pt>
                <c:pt idx="6">
                  <c:v>26624</c:v>
                </c:pt>
                <c:pt idx="7">
                  <c:v>24859</c:v>
                </c:pt>
                <c:pt idx="8">
                  <c:v>24240</c:v>
                </c:pt>
                <c:pt idx="9">
                  <c:v>25089</c:v>
                </c:pt>
                <c:pt idx="10">
                  <c:v>26334</c:v>
                </c:pt>
                <c:pt idx="11">
                  <c:v>24346</c:v>
                </c:pt>
                <c:pt idx="12">
                  <c:v>23541</c:v>
                </c:pt>
                <c:pt idx="13">
                  <c:v>26494</c:v>
                </c:pt>
                <c:pt idx="14">
                  <c:v>26411</c:v>
                </c:pt>
                <c:pt idx="15">
                  <c:v>25045</c:v>
                </c:pt>
                <c:pt idx="16">
                  <c:v>25153</c:v>
                </c:pt>
                <c:pt idx="17">
                  <c:v>26751</c:v>
                </c:pt>
                <c:pt idx="18">
                  <c:v>23326</c:v>
                </c:pt>
                <c:pt idx="19">
                  <c:v>23842</c:v>
                </c:pt>
                <c:pt idx="20">
                  <c:v>28039</c:v>
                </c:pt>
                <c:pt idx="21">
                  <c:v>25413</c:v>
                </c:pt>
                <c:pt idx="22">
                  <c:v>10543</c:v>
                </c:pt>
                <c:pt idx="23">
                  <c:v>3153</c:v>
                </c:pt>
                <c:pt idx="24">
                  <c:v>12213</c:v>
                </c:pt>
                <c:pt idx="25">
                  <c:v>23027</c:v>
                </c:pt>
                <c:pt idx="26">
                  <c:v>20994</c:v>
                </c:pt>
                <c:pt idx="27">
                  <c:v>23507</c:v>
                </c:pt>
                <c:pt idx="28">
                  <c:v>21315</c:v>
                </c:pt>
                <c:pt idx="29">
                  <c:v>21442</c:v>
                </c:pt>
                <c:pt idx="30">
                  <c:v>20331</c:v>
                </c:pt>
                <c:pt idx="31">
                  <c:v>23060</c:v>
                </c:pt>
                <c:pt idx="32">
                  <c:v>20653</c:v>
                </c:pt>
                <c:pt idx="33">
                  <c:v>19509</c:v>
                </c:pt>
                <c:pt idx="34">
                  <c:v>25296</c:v>
                </c:pt>
                <c:pt idx="35">
                  <c:v>30393</c:v>
                </c:pt>
                <c:pt idx="36">
                  <c:v>32118</c:v>
                </c:pt>
                <c:pt idx="37">
                  <c:v>30676</c:v>
                </c:pt>
                <c:pt idx="38">
                  <c:v>28613</c:v>
                </c:pt>
                <c:pt idx="39">
                  <c:v>26389</c:v>
                </c:pt>
                <c:pt idx="40">
                  <c:v>28164</c:v>
                </c:pt>
                <c:pt idx="41">
                  <c:v>22498</c:v>
                </c:pt>
                <c:pt idx="42">
                  <c:v>19013</c:v>
                </c:pt>
                <c:pt idx="43">
                  <c:v>19622</c:v>
                </c:pt>
                <c:pt idx="44">
                  <c:v>25550</c:v>
                </c:pt>
                <c:pt idx="45">
                  <c:v>28536</c:v>
                </c:pt>
                <c:pt idx="46">
                  <c:v>27490</c:v>
                </c:pt>
                <c:pt idx="47">
                  <c:v>27818</c:v>
                </c:pt>
                <c:pt idx="48">
                  <c:v>29055</c:v>
                </c:pt>
                <c:pt idx="49">
                  <c:v>26227</c:v>
                </c:pt>
                <c:pt idx="50">
                  <c:v>26989</c:v>
                </c:pt>
                <c:pt idx="51">
                  <c:v>27475</c:v>
                </c:pt>
                <c:pt idx="52">
                  <c:v>28708</c:v>
                </c:pt>
                <c:pt idx="53">
                  <c:v>27247</c:v>
                </c:pt>
                <c:pt idx="54">
                  <c:v>27931</c:v>
                </c:pt>
                <c:pt idx="55">
                  <c:v>30683</c:v>
                </c:pt>
                <c:pt idx="56">
                  <c:v>30138</c:v>
                </c:pt>
                <c:pt idx="57">
                  <c:v>29300</c:v>
                </c:pt>
                <c:pt idx="58">
                  <c:v>26177</c:v>
                </c:pt>
                <c:pt idx="59">
                  <c:v>20422</c:v>
                </c:pt>
                <c:pt idx="60">
                  <c:v>17232</c:v>
                </c:pt>
                <c:pt idx="61">
                  <c:v>19934</c:v>
                </c:pt>
                <c:pt idx="62">
                  <c:v>20679</c:v>
                </c:pt>
                <c:pt idx="63">
                  <c:v>22016</c:v>
                </c:pt>
                <c:pt idx="64">
                  <c:v>20331</c:v>
                </c:pt>
                <c:pt idx="65">
                  <c:v>19071</c:v>
                </c:pt>
                <c:pt idx="66">
                  <c:v>21745</c:v>
                </c:pt>
                <c:pt idx="67">
                  <c:v>19430</c:v>
                </c:pt>
                <c:pt idx="68">
                  <c:v>18089</c:v>
                </c:pt>
                <c:pt idx="69">
                  <c:v>23224</c:v>
                </c:pt>
                <c:pt idx="70">
                  <c:v>24950</c:v>
                </c:pt>
                <c:pt idx="71">
                  <c:v>23701</c:v>
                </c:pt>
                <c:pt idx="72">
                  <c:v>22660</c:v>
                </c:pt>
                <c:pt idx="73">
                  <c:v>22853</c:v>
                </c:pt>
                <c:pt idx="74">
                  <c:v>22256</c:v>
                </c:pt>
                <c:pt idx="75">
                  <c:v>21697</c:v>
                </c:pt>
                <c:pt idx="76">
                  <c:v>27237</c:v>
                </c:pt>
                <c:pt idx="77">
                  <c:v>28080</c:v>
                </c:pt>
                <c:pt idx="78">
                  <c:v>25418</c:v>
                </c:pt>
                <c:pt idx="79">
                  <c:v>26085</c:v>
                </c:pt>
                <c:pt idx="80">
                  <c:v>25363</c:v>
                </c:pt>
                <c:pt idx="81">
                  <c:v>25053</c:v>
                </c:pt>
                <c:pt idx="82">
                  <c:v>25546</c:v>
                </c:pt>
                <c:pt idx="83">
                  <c:v>28134</c:v>
                </c:pt>
                <c:pt idx="84">
                  <c:v>29113</c:v>
                </c:pt>
                <c:pt idx="85">
                  <c:v>26587</c:v>
                </c:pt>
                <c:pt idx="86">
                  <c:v>29408</c:v>
                </c:pt>
                <c:pt idx="87">
                  <c:v>30018</c:v>
                </c:pt>
                <c:pt idx="88">
                  <c:v>27946</c:v>
                </c:pt>
                <c:pt idx="89">
                  <c:v>27684</c:v>
                </c:pt>
                <c:pt idx="90">
                  <c:v>30647</c:v>
                </c:pt>
                <c:pt idx="91">
                  <c:v>31720</c:v>
                </c:pt>
                <c:pt idx="92">
                  <c:v>30788</c:v>
                </c:pt>
                <c:pt idx="93">
                  <c:v>27462</c:v>
                </c:pt>
                <c:pt idx="94">
                  <c:v>29456</c:v>
                </c:pt>
                <c:pt idx="95">
                  <c:v>27763</c:v>
                </c:pt>
                <c:pt idx="96">
                  <c:v>28273</c:v>
                </c:pt>
                <c:pt idx="97">
                  <c:v>32668</c:v>
                </c:pt>
                <c:pt idx="98">
                  <c:v>32257</c:v>
                </c:pt>
                <c:pt idx="99">
                  <c:v>32554</c:v>
                </c:pt>
                <c:pt idx="100">
                  <c:v>31200</c:v>
                </c:pt>
                <c:pt idx="101">
                  <c:v>29398</c:v>
                </c:pt>
                <c:pt idx="102">
                  <c:v>27693</c:v>
                </c:pt>
                <c:pt idx="103">
                  <c:v>28281</c:v>
                </c:pt>
                <c:pt idx="104">
                  <c:v>30879</c:v>
                </c:pt>
                <c:pt idx="105">
                  <c:v>31127</c:v>
                </c:pt>
                <c:pt idx="106">
                  <c:v>15280</c:v>
                </c:pt>
                <c:pt idx="107">
                  <c:v>34581</c:v>
                </c:pt>
                <c:pt idx="108">
                  <c:v>31554</c:v>
                </c:pt>
                <c:pt idx="109">
                  <c:v>29020</c:v>
                </c:pt>
                <c:pt idx="110">
                  <c:v>29259</c:v>
                </c:pt>
                <c:pt idx="111">
                  <c:v>32339</c:v>
                </c:pt>
                <c:pt idx="112">
                  <c:v>32736</c:v>
                </c:pt>
                <c:pt idx="113">
                  <c:v>32292</c:v>
                </c:pt>
                <c:pt idx="114">
                  <c:v>30474</c:v>
                </c:pt>
                <c:pt idx="115">
                  <c:v>30732</c:v>
                </c:pt>
                <c:pt idx="116">
                  <c:v>27807</c:v>
                </c:pt>
                <c:pt idx="117">
                  <c:v>29851</c:v>
                </c:pt>
                <c:pt idx="118">
                  <c:v>32963</c:v>
                </c:pt>
                <c:pt idx="119">
                  <c:v>32360</c:v>
                </c:pt>
                <c:pt idx="120">
                  <c:v>32266</c:v>
                </c:pt>
                <c:pt idx="121">
                  <c:v>29914</c:v>
                </c:pt>
                <c:pt idx="122">
                  <c:v>22152</c:v>
                </c:pt>
                <c:pt idx="123">
                  <c:v>29453</c:v>
                </c:pt>
                <c:pt idx="124">
                  <c:v>35926</c:v>
                </c:pt>
                <c:pt idx="125">
                  <c:v>36384</c:v>
                </c:pt>
                <c:pt idx="126">
                  <c:v>27484</c:v>
                </c:pt>
                <c:pt idx="127">
                  <c:v>22488</c:v>
                </c:pt>
                <c:pt idx="128">
                  <c:v>26933</c:v>
                </c:pt>
                <c:pt idx="129">
                  <c:v>30302</c:v>
                </c:pt>
                <c:pt idx="130">
                  <c:v>27987</c:v>
                </c:pt>
                <c:pt idx="131">
                  <c:v>31245</c:v>
                </c:pt>
                <c:pt idx="132">
                  <c:v>30828</c:v>
                </c:pt>
                <c:pt idx="133">
                  <c:v>32021</c:v>
                </c:pt>
                <c:pt idx="134">
                  <c:v>31236</c:v>
                </c:pt>
                <c:pt idx="135">
                  <c:v>26774</c:v>
                </c:pt>
                <c:pt idx="136">
                  <c:v>30028</c:v>
                </c:pt>
                <c:pt idx="137">
                  <c:v>28783</c:v>
                </c:pt>
                <c:pt idx="138">
                  <c:v>30916</c:v>
                </c:pt>
                <c:pt idx="139">
                  <c:v>31258</c:v>
                </c:pt>
                <c:pt idx="140">
                  <c:v>31259</c:v>
                </c:pt>
                <c:pt idx="141">
                  <c:v>32033</c:v>
                </c:pt>
                <c:pt idx="142">
                  <c:v>30136</c:v>
                </c:pt>
                <c:pt idx="143">
                  <c:v>30575</c:v>
                </c:pt>
                <c:pt idx="144">
                  <c:v>26901</c:v>
                </c:pt>
                <c:pt idx="145">
                  <c:v>32348</c:v>
                </c:pt>
                <c:pt idx="146">
                  <c:v>31985</c:v>
                </c:pt>
                <c:pt idx="147">
                  <c:v>31327</c:v>
                </c:pt>
                <c:pt idx="148">
                  <c:v>30920</c:v>
                </c:pt>
                <c:pt idx="149">
                  <c:v>29623</c:v>
                </c:pt>
                <c:pt idx="150">
                  <c:v>29128</c:v>
                </c:pt>
                <c:pt idx="151">
                  <c:v>26239</c:v>
                </c:pt>
                <c:pt idx="152">
                  <c:v>31813</c:v>
                </c:pt>
                <c:pt idx="153">
                  <c:v>33159</c:v>
                </c:pt>
                <c:pt idx="154">
                  <c:v>34992</c:v>
                </c:pt>
                <c:pt idx="155">
                  <c:v>35018</c:v>
                </c:pt>
                <c:pt idx="156">
                  <c:v>29197</c:v>
                </c:pt>
                <c:pt idx="157">
                  <c:v>29205</c:v>
                </c:pt>
                <c:pt idx="158">
                  <c:v>30176</c:v>
                </c:pt>
                <c:pt idx="159">
                  <c:v>30794</c:v>
                </c:pt>
                <c:pt idx="160">
                  <c:v>31068</c:v>
                </c:pt>
                <c:pt idx="161">
                  <c:v>30466</c:v>
                </c:pt>
                <c:pt idx="162">
                  <c:v>31881</c:v>
                </c:pt>
                <c:pt idx="163">
                  <c:v>30104</c:v>
                </c:pt>
                <c:pt idx="164">
                  <c:v>31498</c:v>
                </c:pt>
                <c:pt idx="165">
                  <c:v>29203</c:v>
                </c:pt>
                <c:pt idx="166">
                  <c:v>29042</c:v>
                </c:pt>
                <c:pt idx="167">
                  <c:v>32465</c:v>
                </c:pt>
                <c:pt idx="168">
                  <c:v>31301</c:v>
                </c:pt>
                <c:pt idx="169">
                  <c:v>29726</c:v>
                </c:pt>
                <c:pt idx="170">
                  <c:v>28663</c:v>
                </c:pt>
                <c:pt idx="171">
                  <c:v>29280</c:v>
                </c:pt>
                <c:pt idx="172">
                  <c:v>29049</c:v>
                </c:pt>
                <c:pt idx="173">
                  <c:v>29211</c:v>
                </c:pt>
                <c:pt idx="174">
                  <c:v>31448</c:v>
                </c:pt>
                <c:pt idx="175">
                  <c:v>28725</c:v>
                </c:pt>
                <c:pt idx="176">
                  <c:v>29996</c:v>
                </c:pt>
                <c:pt idx="177">
                  <c:v>29785</c:v>
                </c:pt>
                <c:pt idx="178">
                  <c:v>30816</c:v>
                </c:pt>
                <c:pt idx="179">
                  <c:v>28141</c:v>
                </c:pt>
                <c:pt idx="180">
                  <c:v>28354</c:v>
                </c:pt>
                <c:pt idx="181">
                  <c:v>30617</c:v>
                </c:pt>
                <c:pt idx="182">
                  <c:v>26529</c:v>
                </c:pt>
                <c:pt idx="183">
                  <c:v>26516</c:v>
                </c:pt>
                <c:pt idx="184">
                  <c:v>28999</c:v>
                </c:pt>
                <c:pt idx="185">
                  <c:v>29256</c:v>
                </c:pt>
                <c:pt idx="186">
                  <c:v>27706</c:v>
                </c:pt>
                <c:pt idx="187">
                  <c:v>29527</c:v>
                </c:pt>
                <c:pt idx="188">
                  <c:v>30876</c:v>
                </c:pt>
                <c:pt idx="189">
                  <c:v>28109</c:v>
                </c:pt>
                <c:pt idx="190">
                  <c:v>27177</c:v>
                </c:pt>
                <c:pt idx="191">
                  <c:v>29144</c:v>
                </c:pt>
                <c:pt idx="192">
                  <c:v>29618</c:v>
                </c:pt>
                <c:pt idx="193">
                  <c:v>28973</c:v>
                </c:pt>
                <c:pt idx="194">
                  <c:v>30561</c:v>
                </c:pt>
                <c:pt idx="195">
                  <c:v>31154</c:v>
                </c:pt>
                <c:pt idx="196">
                  <c:v>29477</c:v>
                </c:pt>
                <c:pt idx="197">
                  <c:v>29083</c:v>
                </c:pt>
                <c:pt idx="198">
                  <c:v>31022</c:v>
                </c:pt>
                <c:pt idx="199">
                  <c:v>31461</c:v>
                </c:pt>
                <c:pt idx="200">
                  <c:v>31781</c:v>
                </c:pt>
                <c:pt idx="201">
                  <c:v>32030</c:v>
                </c:pt>
                <c:pt idx="202">
                  <c:v>33175</c:v>
                </c:pt>
                <c:pt idx="203">
                  <c:v>32593</c:v>
                </c:pt>
                <c:pt idx="204">
                  <c:v>30839</c:v>
                </c:pt>
                <c:pt idx="205">
                  <c:v>31242</c:v>
                </c:pt>
                <c:pt idx="206">
                  <c:v>31251</c:v>
                </c:pt>
                <c:pt idx="207">
                  <c:v>30286</c:v>
                </c:pt>
                <c:pt idx="208">
                  <c:v>33095</c:v>
                </c:pt>
                <c:pt idx="209">
                  <c:v>32256</c:v>
                </c:pt>
                <c:pt idx="210">
                  <c:v>34471</c:v>
                </c:pt>
                <c:pt idx="211">
                  <c:v>34536</c:v>
                </c:pt>
                <c:pt idx="212">
                  <c:v>34453</c:v>
                </c:pt>
                <c:pt idx="213">
                  <c:v>33283</c:v>
                </c:pt>
                <c:pt idx="214">
                  <c:v>29895</c:v>
                </c:pt>
                <c:pt idx="215">
                  <c:v>31416</c:v>
                </c:pt>
                <c:pt idx="216">
                  <c:v>30077</c:v>
                </c:pt>
                <c:pt idx="217">
                  <c:v>28494</c:v>
                </c:pt>
                <c:pt idx="218">
                  <c:v>29645</c:v>
                </c:pt>
                <c:pt idx="219">
                  <c:v>32967</c:v>
                </c:pt>
                <c:pt idx="220">
                  <c:v>31590</c:v>
                </c:pt>
                <c:pt idx="221">
                  <c:v>28637</c:v>
                </c:pt>
                <c:pt idx="222">
                  <c:v>31781</c:v>
                </c:pt>
                <c:pt idx="223">
                  <c:v>33024</c:v>
                </c:pt>
                <c:pt idx="224">
                  <c:v>34119</c:v>
                </c:pt>
                <c:pt idx="225">
                  <c:v>35180</c:v>
                </c:pt>
                <c:pt idx="226">
                  <c:v>31870</c:v>
                </c:pt>
                <c:pt idx="227">
                  <c:v>30981</c:v>
                </c:pt>
                <c:pt idx="228">
                  <c:v>30354</c:v>
                </c:pt>
                <c:pt idx="229">
                  <c:v>28956</c:v>
                </c:pt>
                <c:pt idx="230">
                  <c:v>28523</c:v>
                </c:pt>
                <c:pt idx="231">
                  <c:v>29564</c:v>
                </c:pt>
                <c:pt idx="232">
                  <c:v>28975</c:v>
                </c:pt>
                <c:pt idx="233">
                  <c:v>32260</c:v>
                </c:pt>
                <c:pt idx="234">
                  <c:v>32802</c:v>
                </c:pt>
                <c:pt idx="235">
                  <c:v>32326</c:v>
                </c:pt>
                <c:pt idx="236">
                  <c:v>32630</c:v>
                </c:pt>
                <c:pt idx="237">
                  <c:v>32857</c:v>
                </c:pt>
                <c:pt idx="238">
                  <c:v>32047</c:v>
                </c:pt>
                <c:pt idx="239">
                  <c:v>32757</c:v>
                </c:pt>
                <c:pt idx="240">
                  <c:v>33223</c:v>
                </c:pt>
                <c:pt idx="241">
                  <c:v>32108</c:v>
                </c:pt>
                <c:pt idx="242">
                  <c:v>27223</c:v>
                </c:pt>
                <c:pt idx="243">
                  <c:v>26430</c:v>
                </c:pt>
                <c:pt idx="244">
                  <c:v>30733</c:v>
                </c:pt>
                <c:pt idx="245">
                  <c:v>28187</c:v>
                </c:pt>
                <c:pt idx="246">
                  <c:v>30163</c:v>
                </c:pt>
                <c:pt idx="247">
                  <c:v>30341</c:v>
                </c:pt>
                <c:pt idx="248">
                  <c:v>30268</c:v>
                </c:pt>
                <c:pt idx="249">
                  <c:v>27678</c:v>
                </c:pt>
                <c:pt idx="250">
                  <c:v>27891</c:v>
                </c:pt>
                <c:pt idx="251">
                  <c:v>27377</c:v>
                </c:pt>
                <c:pt idx="252">
                  <c:v>28287</c:v>
                </c:pt>
                <c:pt idx="253">
                  <c:v>32465</c:v>
                </c:pt>
                <c:pt idx="254">
                  <c:v>30243</c:v>
                </c:pt>
                <c:pt idx="255">
                  <c:v>33179</c:v>
                </c:pt>
                <c:pt idx="256">
                  <c:v>38191</c:v>
                </c:pt>
                <c:pt idx="257">
                  <c:v>38450</c:v>
                </c:pt>
                <c:pt idx="258">
                  <c:v>36245</c:v>
                </c:pt>
                <c:pt idx="259">
                  <c:v>28317</c:v>
                </c:pt>
                <c:pt idx="260">
                  <c:v>21643</c:v>
                </c:pt>
                <c:pt idx="261">
                  <c:v>27199</c:v>
                </c:pt>
                <c:pt idx="262">
                  <c:v>23919</c:v>
                </c:pt>
                <c:pt idx="263">
                  <c:v>27200</c:v>
                </c:pt>
                <c:pt idx="264">
                  <c:v>27975</c:v>
                </c:pt>
                <c:pt idx="265">
                  <c:v>30353</c:v>
                </c:pt>
                <c:pt idx="266">
                  <c:v>29963</c:v>
                </c:pt>
                <c:pt idx="267">
                  <c:v>30011</c:v>
                </c:pt>
                <c:pt idx="268">
                  <c:v>30600</c:v>
                </c:pt>
                <c:pt idx="269">
                  <c:v>32169</c:v>
                </c:pt>
                <c:pt idx="270">
                  <c:v>28186</c:v>
                </c:pt>
                <c:pt idx="271">
                  <c:v>26789</c:v>
                </c:pt>
                <c:pt idx="272">
                  <c:v>30814</c:v>
                </c:pt>
                <c:pt idx="273">
                  <c:v>34680</c:v>
                </c:pt>
                <c:pt idx="274">
                  <c:v>36823</c:v>
                </c:pt>
                <c:pt idx="275">
                  <c:v>31225</c:v>
                </c:pt>
                <c:pt idx="276">
                  <c:v>31750</c:v>
                </c:pt>
                <c:pt idx="277">
                  <c:v>29241</c:v>
                </c:pt>
                <c:pt idx="278">
                  <c:v>21414</c:v>
                </c:pt>
                <c:pt idx="279">
                  <c:v>30270</c:v>
                </c:pt>
                <c:pt idx="280">
                  <c:v>30697</c:v>
                </c:pt>
                <c:pt idx="281">
                  <c:v>30324</c:v>
                </c:pt>
                <c:pt idx="282">
                  <c:v>30946</c:v>
                </c:pt>
                <c:pt idx="283">
                  <c:v>29679</c:v>
                </c:pt>
                <c:pt idx="284">
                  <c:v>30082</c:v>
                </c:pt>
                <c:pt idx="285">
                  <c:v>31119</c:v>
                </c:pt>
                <c:pt idx="286">
                  <c:v>32295</c:v>
                </c:pt>
                <c:pt idx="287">
                  <c:v>33099</c:v>
                </c:pt>
                <c:pt idx="288">
                  <c:v>32834</c:v>
                </c:pt>
                <c:pt idx="289">
                  <c:v>30673</c:v>
                </c:pt>
                <c:pt idx="290">
                  <c:v>31488</c:v>
                </c:pt>
                <c:pt idx="291">
                  <c:v>30799</c:v>
                </c:pt>
                <c:pt idx="292">
                  <c:v>32341</c:v>
                </c:pt>
                <c:pt idx="293">
                  <c:v>34064</c:v>
                </c:pt>
                <c:pt idx="294">
                  <c:v>33794</c:v>
                </c:pt>
                <c:pt idx="295">
                  <c:v>33085</c:v>
                </c:pt>
                <c:pt idx="296">
                  <c:v>31311</c:v>
                </c:pt>
                <c:pt idx="297">
                  <c:v>31632</c:v>
                </c:pt>
                <c:pt idx="298">
                  <c:v>29531</c:v>
                </c:pt>
                <c:pt idx="299">
                  <c:v>31666</c:v>
                </c:pt>
                <c:pt idx="300">
                  <c:v>32970</c:v>
                </c:pt>
                <c:pt idx="301">
                  <c:v>32610</c:v>
                </c:pt>
                <c:pt idx="302">
                  <c:v>31460</c:v>
                </c:pt>
                <c:pt idx="303">
                  <c:v>28137</c:v>
                </c:pt>
                <c:pt idx="304">
                  <c:v>27582</c:v>
                </c:pt>
                <c:pt idx="305">
                  <c:v>28299</c:v>
                </c:pt>
                <c:pt idx="306">
                  <c:v>29527</c:v>
                </c:pt>
                <c:pt idx="307">
                  <c:v>31287</c:v>
                </c:pt>
                <c:pt idx="308">
                  <c:v>31210</c:v>
                </c:pt>
                <c:pt idx="309">
                  <c:v>29760</c:v>
                </c:pt>
                <c:pt idx="310">
                  <c:v>28780</c:v>
                </c:pt>
                <c:pt idx="311">
                  <c:v>28992</c:v>
                </c:pt>
                <c:pt idx="312">
                  <c:v>25559</c:v>
                </c:pt>
                <c:pt idx="313">
                  <c:v>27085</c:v>
                </c:pt>
                <c:pt idx="314">
                  <c:v>31113</c:v>
                </c:pt>
                <c:pt idx="315">
                  <c:v>31723</c:v>
                </c:pt>
                <c:pt idx="316">
                  <c:v>29921</c:v>
                </c:pt>
                <c:pt idx="317">
                  <c:v>29173</c:v>
                </c:pt>
                <c:pt idx="318">
                  <c:v>27121</c:v>
                </c:pt>
                <c:pt idx="319">
                  <c:v>24027</c:v>
                </c:pt>
                <c:pt idx="320">
                  <c:v>27489</c:v>
                </c:pt>
                <c:pt idx="321">
                  <c:v>29449</c:v>
                </c:pt>
                <c:pt idx="322">
                  <c:v>31089</c:v>
                </c:pt>
                <c:pt idx="323">
                  <c:v>28845</c:v>
                </c:pt>
                <c:pt idx="324">
                  <c:v>27838</c:v>
                </c:pt>
                <c:pt idx="325">
                  <c:v>27013</c:v>
                </c:pt>
                <c:pt idx="326">
                  <c:v>23127</c:v>
                </c:pt>
                <c:pt idx="327">
                  <c:v>23743</c:v>
                </c:pt>
                <c:pt idx="328">
                  <c:v>28867</c:v>
                </c:pt>
                <c:pt idx="329">
                  <c:v>29745</c:v>
                </c:pt>
                <c:pt idx="330">
                  <c:v>28283</c:v>
                </c:pt>
                <c:pt idx="331">
                  <c:v>26748</c:v>
                </c:pt>
                <c:pt idx="332">
                  <c:v>25519</c:v>
                </c:pt>
                <c:pt idx="333">
                  <c:v>20383</c:v>
                </c:pt>
                <c:pt idx="334">
                  <c:v>19939</c:v>
                </c:pt>
                <c:pt idx="335">
                  <c:v>27102</c:v>
                </c:pt>
                <c:pt idx="336">
                  <c:v>27788</c:v>
                </c:pt>
                <c:pt idx="337">
                  <c:v>25993</c:v>
                </c:pt>
                <c:pt idx="338">
                  <c:v>24782</c:v>
                </c:pt>
                <c:pt idx="339">
                  <c:v>24747</c:v>
                </c:pt>
                <c:pt idx="340">
                  <c:v>21776</c:v>
                </c:pt>
                <c:pt idx="341">
                  <c:v>21795</c:v>
                </c:pt>
                <c:pt idx="342">
                  <c:v>26547</c:v>
                </c:pt>
                <c:pt idx="343">
                  <c:v>27482</c:v>
                </c:pt>
                <c:pt idx="344">
                  <c:v>26918</c:v>
                </c:pt>
                <c:pt idx="345">
                  <c:v>25675</c:v>
                </c:pt>
                <c:pt idx="346">
                  <c:v>24444</c:v>
                </c:pt>
                <c:pt idx="347">
                  <c:v>22218</c:v>
                </c:pt>
                <c:pt idx="348">
                  <c:v>22606</c:v>
                </c:pt>
                <c:pt idx="349">
                  <c:v>26766</c:v>
                </c:pt>
                <c:pt idx="350">
                  <c:v>27203</c:v>
                </c:pt>
                <c:pt idx="351">
                  <c:v>28188</c:v>
                </c:pt>
                <c:pt idx="352">
                  <c:v>27709</c:v>
                </c:pt>
                <c:pt idx="353">
                  <c:v>27127</c:v>
                </c:pt>
                <c:pt idx="354">
                  <c:v>24396</c:v>
                </c:pt>
                <c:pt idx="355">
                  <c:v>23153</c:v>
                </c:pt>
                <c:pt idx="356">
                  <c:v>25600</c:v>
                </c:pt>
                <c:pt idx="357">
                  <c:v>24658</c:v>
                </c:pt>
                <c:pt idx="358">
                  <c:v>26159</c:v>
                </c:pt>
                <c:pt idx="359">
                  <c:v>27123</c:v>
                </c:pt>
                <c:pt idx="360">
                  <c:v>27756</c:v>
                </c:pt>
                <c:pt idx="361">
                  <c:v>27049</c:v>
                </c:pt>
                <c:pt idx="362">
                  <c:v>28399</c:v>
                </c:pt>
                <c:pt idx="363">
                  <c:v>28063</c:v>
                </c:pt>
                <c:pt idx="364">
                  <c:v>28184</c:v>
                </c:pt>
                <c:pt idx="365">
                  <c:v>25895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77-448E-B4F9-6F809D3B6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'16'!$W$2:$W$367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3136</c:v>
                </c:pt>
                <c:pt idx="109">
                  <c:v>3753</c:v>
                </c:pt>
                <c:pt idx="110">
                  <c:v>3822</c:v>
                </c:pt>
                <c:pt idx="111">
                  <c:v>3939</c:v>
                </c:pt>
                <c:pt idx="112">
                  <c:v>3961</c:v>
                </c:pt>
                <c:pt idx="113">
                  <c:v>4008</c:v>
                </c:pt>
                <c:pt idx="114">
                  <c:v>3982</c:v>
                </c:pt>
                <c:pt idx="115">
                  <c:v>3808</c:v>
                </c:pt>
                <c:pt idx="116">
                  <c:v>3922</c:v>
                </c:pt>
                <c:pt idx="117">
                  <c:v>3707</c:v>
                </c:pt>
                <c:pt idx="118">
                  <c:v>3852</c:v>
                </c:pt>
                <c:pt idx="119">
                  <c:v>3907</c:v>
                </c:pt>
                <c:pt idx="120">
                  <c:v>3987</c:v>
                </c:pt>
                <c:pt idx="121">
                  <c:v>3947</c:v>
                </c:pt>
                <c:pt idx="122">
                  <c:v>3346</c:v>
                </c:pt>
                <c:pt idx="123">
                  <c:v>3829</c:v>
                </c:pt>
                <c:pt idx="124">
                  <c:v>3905</c:v>
                </c:pt>
                <c:pt idx="125">
                  <c:v>3997</c:v>
                </c:pt>
                <c:pt idx="126">
                  <c:v>4022</c:v>
                </c:pt>
                <c:pt idx="127">
                  <c:v>3711</c:v>
                </c:pt>
                <c:pt idx="128">
                  <c:v>3336</c:v>
                </c:pt>
                <c:pt idx="129">
                  <c:v>3386</c:v>
                </c:pt>
                <c:pt idx="130">
                  <c:v>3646</c:v>
                </c:pt>
                <c:pt idx="131">
                  <c:v>3617</c:v>
                </c:pt>
                <c:pt idx="132">
                  <c:v>3880</c:v>
                </c:pt>
                <c:pt idx="133">
                  <c:v>3851</c:v>
                </c:pt>
                <c:pt idx="134">
                  <c:v>4045</c:v>
                </c:pt>
                <c:pt idx="135">
                  <c:v>3953</c:v>
                </c:pt>
                <c:pt idx="136">
                  <c:v>3615</c:v>
                </c:pt>
                <c:pt idx="137">
                  <c:v>3876</c:v>
                </c:pt>
                <c:pt idx="138">
                  <c:v>3811</c:v>
                </c:pt>
                <c:pt idx="139">
                  <c:v>3873</c:v>
                </c:pt>
                <c:pt idx="140">
                  <c:v>3898</c:v>
                </c:pt>
                <c:pt idx="141">
                  <c:v>4019</c:v>
                </c:pt>
                <c:pt idx="142">
                  <c:v>4011</c:v>
                </c:pt>
                <c:pt idx="143">
                  <c:v>3707</c:v>
                </c:pt>
                <c:pt idx="144">
                  <c:v>3873</c:v>
                </c:pt>
                <c:pt idx="145">
                  <c:v>3855</c:v>
                </c:pt>
                <c:pt idx="146">
                  <c:v>3871</c:v>
                </c:pt>
                <c:pt idx="147">
                  <c:v>3899</c:v>
                </c:pt>
                <c:pt idx="148">
                  <c:v>4021</c:v>
                </c:pt>
                <c:pt idx="149">
                  <c:v>3921</c:v>
                </c:pt>
                <c:pt idx="150">
                  <c:v>3521</c:v>
                </c:pt>
                <c:pt idx="151">
                  <c:v>3793</c:v>
                </c:pt>
                <c:pt idx="152">
                  <c:v>3799</c:v>
                </c:pt>
                <c:pt idx="153">
                  <c:v>3907</c:v>
                </c:pt>
                <c:pt idx="154">
                  <c:v>3914</c:v>
                </c:pt>
                <c:pt idx="155">
                  <c:v>4069</c:v>
                </c:pt>
                <c:pt idx="156">
                  <c:v>4067</c:v>
                </c:pt>
                <c:pt idx="157">
                  <c:v>3756</c:v>
                </c:pt>
                <c:pt idx="158">
                  <c:v>3879</c:v>
                </c:pt>
                <c:pt idx="159">
                  <c:v>3946</c:v>
                </c:pt>
                <c:pt idx="160">
                  <c:v>3921</c:v>
                </c:pt>
                <c:pt idx="161">
                  <c:v>3888</c:v>
                </c:pt>
                <c:pt idx="162">
                  <c:v>3998</c:v>
                </c:pt>
                <c:pt idx="163">
                  <c:v>3974</c:v>
                </c:pt>
                <c:pt idx="164">
                  <c:v>3872</c:v>
                </c:pt>
                <c:pt idx="165">
                  <c:v>3892</c:v>
                </c:pt>
                <c:pt idx="166">
                  <c:v>3916</c:v>
                </c:pt>
                <c:pt idx="167">
                  <c:v>3948</c:v>
                </c:pt>
                <c:pt idx="168">
                  <c:v>3992</c:v>
                </c:pt>
                <c:pt idx="169">
                  <c:v>4005</c:v>
                </c:pt>
                <c:pt idx="170">
                  <c:v>3951</c:v>
                </c:pt>
                <c:pt idx="171">
                  <c:v>3714</c:v>
                </c:pt>
                <c:pt idx="172">
                  <c:v>3922</c:v>
                </c:pt>
                <c:pt idx="173">
                  <c:v>3896</c:v>
                </c:pt>
                <c:pt idx="174">
                  <c:v>3904</c:v>
                </c:pt>
                <c:pt idx="175">
                  <c:v>3885</c:v>
                </c:pt>
                <c:pt idx="176">
                  <c:v>3973</c:v>
                </c:pt>
                <c:pt idx="177">
                  <c:v>3981</c:v>
                </c:pt>
                <c:pt idx="178">
                  <c:v>3575</c:v>
                </c:pt>
                <c:pt idx="179">
                  <c:v>3813</c:v>
                </c:pt>
                <c:pt idx="180">
                  <c:v>3669</c:v>
                </c:pt>
                <c:pt idx="181">
                  <c:v>3699</c:v>
                </c:pt>
                <c:pt idx="182">
                  <c:v>3848</c:v>
                </c:pt>
                <c:pt idx="183">
                  <c:v>3933</c:v>
                </c:pt>
                <c:pt idx="184">
                  <c:v>3943</c:v>
                </c:pt>
                <c:pt idx="185">
                  <c:v>3742</c:v>
                </c:pt>
                <c:pt idx="186">
                  <c:v>3918</c:v>
                </c:pt>
                <c:pt idx="187">
                  <c:v>3944</c:v>
                </c:pt>
                <c:pt idx="188">
                  <c:v>3948</c:v>
                </c:pt>
                <c:pt idx="189">
                  <c:v>3918</c:v>
                </c:pt>
                <c:pt idx="190">
                  <c:v>3977</c:v>
                </c:pt>
                <c:pt idx="191">
                  <c:v>3987</c:v>
                </c:pt>
                <c:pt idx="192">
                  <c:v>3847</c:v>
                </c:pt>
                <c:pt idx="193">
                  <c:v>3955</c:v>
                </c:pt>
                <c:pt idx="194">
                  <c:v>3948</c:v>
                </c:pt>
                <c:pt idx="195">
                  <c:v>3962</c:v>
                </c:pt>
                <c:pt idx="196">
                  <c:v>3924</c:v>
                </c:pt>
                <c:pt idx="197">
                  <c:v>3978</c:v>
                </c:pt>
                <c:pt idx="198">
                  <c:v>4000</c:v>
                </c:pt>
                <c:pt idx="199">
                  <c:v>3911</c:v>
                </c:pt>
                <c:pt idx="200">
                  <c:v>3938</c:v>
                </c:pt>
                <c:pt idx="201">
                  <c:v>3919</c:v>
                </c:pt>
                <c:pt idx="202">
                  <c:v>3948</c:v>
                </c:pt>
                <c:pt idx="203">
                  <c:v>3979</c:v>
                </c:pt>
                <c:pt idx="204">
                  <c:v>3980</c:v>
                </c:pt>
                <c:pt idx="205">
                  <c:v>4020</c:v>
                </c:pt>
                <c:pt idx="206">
                  <c:v>3911</c:v>
                </c:pt>
                <c:pt idx="207">
                  <c:v>3996</c:v>
                </c:pt>
                <c:pt idx="208">
                  <c:v>4020</c:v>
                </c:pt>
                <c:pt idx="209">
                  <c:v>3981</c:v>
                </c:pt>
                <c:pt idx="210">
                  <c:v>3971</c:v>
                </c:pt>
                <c:pt idx="211">
                  <c:v>4017</c:v>
                </c:pt>
                <c:pt idx="212">
                  <c:v>4032</c:v>
                </c:pt>
                <c:pt idx="213">
                  <c:v>3998</c:v>
                </c:pt>
                <c:pt idx="214">
                  <c:v>4004</c:v>
                </c:pt>
                <c:pt idx="215">
                  <c:v>3944</c:v>
                </c:pt>
                <c:pt idx="216">
                  <c:v>3921</c:v>
                </c:pt>
                <c:pt idx="217">
                  <c:v>3775</c:v>
                </c:pt>
                <c:pt idx="218">
                  <c:v>3744</c:v>
                </c:pt>
                <c:pt idx="219">
                  <c:v>3736</c:v>
                </c:pt>
                <c:pt idx="220">
                  <c:v>3706</c:v>
                </c:pt>
                <c:pt idx="221">
                  <c:v>3890</c:v>
                </c:pt>
                <c:pt idx="222">
                  <c:v>3892</c:v>
                </c:pt>
                <c:pt idx="223">
                  <c:v>3891</c:v>
                </c:pt>
                <c:pt idx="224">
                  <c:v>3852</c:v>
                </c:pt>
                <c:pt idx="225">
                  <c:v>3960</c:v>
                </c:pt>
                <c:pt idx="226">
                  <c:v>3984</c:v>
                </c:pt>
                <c:pt idx="227">
                  <c:v>3726</c:v>
                </c:pt>
                <c:pt idx="228">
                  <c:v>3845</c:v>
                </c:pt>
                <c:pt idx="229">
                  <c:v>3890</c:v>
                </c:pt>
                <c:pt idx="230">
                  <c:v>3926</c:v>
                </c:pt>
                <c:pt idx="231">
                  <c:v>3828</c:v>
                </c:pt>
                <c:pt idx="232">
                  <c:v>3914</c:v>
                </c:pt>
                <c:pt idx="233">
                  <c:v>3942</c:v>
                </c:pt>
                <c:pt idx="234">
                  <c:v>3854</c:v>
                </c:pt>
                <c:pt idx="235">
                  <c:v>3921</c:v>
                </c:pt>
                <c:pt idx="236">
                  <c:v>3959</c:v>
                </c:pt>
                <c:pt idx="237">
                  <c:v>3940</c:v>
                </c:pt>
                <c:pt idx="238">
                  <c:v>3906</c:v>
                </c:pt>
                <c:pt idx="239">
                  <c:v>4011</c:v>
                </c:pt>
                <c:pt idx="240">
                  <c:v>3988</c:v>
                </c:pt>
                <c:pt idx="241">
                  <c:v>3847</c:v>
                </c:pt>
                <c:pt idx="242">
                  <c:v>3956</c:v>
                </c:pt>
                <c:pt idx="243">
                  <c:v>3896</c:v>
                </c:pt>
                <c:pt idx="244">
                  <c:v>3921</c:v>
                </c:pt>
                <c:pt idx="245">
                  <c:v>3909</c:v>
                </c:pt>
                <c:pt idx="246">
                  <c:v>3935</c:v>
                </c:pt>
                <c:pt idx="247">
                  <c:v>3953</c:v>
                </c:pt>
                <c:pt idx="248">
                  <c:v>3852</c:v>
                </c:pt>
                <c:pt idx="249">
                  <c:v>3917</c:v>
                </c:pt>
                <c:pt idx="250">
                  <c:v>3843</c:v>
                </c:pt>
                <c:pt idx="251">
                  <c:v>3821</c:v>
                </c:pt>
                <c:pt idx="252">
                  <c:v>3701</c:v>
                </c:pt>
                <c:pt idx="253">
                  <c:v>3919</c:v>
                </c:pt>
                <c:pt idx="254">
                  <c:v>3929</c:v>
                </c:pt>
                <c:pt idx="255">
                  <c:v>3771</c:v>
                </c:pt>
                <c:pt idx="256">
                  <c:v>3937</c:v>
                </c:pt>
                <c:pt idx="257">
                  <c:v>4032</c:v>
                </c:pt>
                <c:pt idx="258">
                  <c:v>4094</c:v>
                </c:pt>
                <c:pt idx="259">
                  <c:v>4063</c:v>
                </c:pt>
                <c:pt idx="260">
                  <c:v>3633</c:v>
                </c:pt>
                <c:pt idx="261">
                  <c:v>3290</c:v>
                </c:pt>
                <c:pt idx="262">
                  <c:v>3106</c:v>
                </c:pt>
                <c:pt idx="263">
                  <c:v>3656</c:v>
                </c:pt>
                <c:pt idx="264">
                  <c:v>3838</c:v>
                </c:pt>
                <c:pt idx="265">
                  <c:v>3873</c:v>
                </c:pt>
                <c:pt idx="266">
                  <c:v>3903</c:v>
                </c:pt>
                <c:pt idx="267">
                  <c:v>3953</c:v>
                </c:pt>
                <c:pt idx="268">
                  <c:v>3957</c:v>
                </c:pt>
                <c:pt idx="269">
                  <c:v>3900</c:v>
                </c:pt>
                <c:pt idx="270">
                  <c:v>3933</c:v>
                </c:pt>
                <c:pt idx="271">
                  <c:v>3858</c:v>
                </c:pt>
                <c:pt idx="272">
                  <c:v>3785</c:v>
                </c:pt>
                <c:pt idx="273">
                  <c:v>3881</c:v>
                </c:pt>
                <c:pt idx="274">
                  <c:v>4016</c:v>
                </c:pt>
                <c:pt idx="275">
                  <c:v>4070</c:v>
                </c:pt>
                <c:pt idx="276">
                  <c:v>3717</c:v>
                </c:pt>
                <c:pt idx="277">
                  <c:v>3639</c:v>
                </c:pt>
                <c:pt idx="278">
                  <c:v>3424</c:v>
                </c:pt>
                <c:pt idx="279">
                  <c:v>3886</c:v>
                </c:pt>
                <c:pt idx="280">
                  <c:v>3909</c:v>
                </c:pt>
                <c:pt idx="281">
                  <c:v>3950</c:v>
                </c:pt>
                <c:pt idx="282">
                  <c:v>3953</c:v>
                </c:pt>
                <c:pt idx="283">
                  <c:v>3819</c:v>
                </c:pt>
                <c:pt idx="284">
                  <c:v>3878</c:v>
                </c:pt>
                <c:pt idx="285">
                  <c:v>3771</c:v>
                </c:pt>
                <c:pt idx="286">
                  <c:v>3907</c:v>
                </c:pt>
                <c:pt idx="287">
                  <c:v>3992</c:v>
                </c:pt>
                <c:pt idx="288">
                  <c:v>4054</c:v>
                </c:pt>
                <c:pt idx="289">
                  <c:v>3944</c:v>
                </c:pt>
                <c:pt idx="290">
                  <c:v>3563</c:v>
                </c:pt>
                <c:pt idx="291">
                  <c:v>3841</c:v>
                </c:pt>
                <c:pt idx="292">
                  <c:v>3677</c:v>
                </c:pt>
                <c:pt idx="293">
                  <c:v>3954</c:v>
                </c:pt>
                <c:pt idx="294">
                  <c:v>3928</c:v>
                </c:pt>
                <c:pt idx="295">
                  <c:v>4012</c:v>
                </c:pt>
                <c:pt idx="296">
                  <c:v>3971</c:v>
                </c:pt>
                <c:pt idx="297">
                  <c:v>3725</c:v>
                </c:pt>
                <c:pt idx="298">
                  <c:v>3858</c:v>
                </c:pt>
                <c:pt idx="299">
                  <c:v>3825</c:v>
                </c:pt>
                <c:pt idx="300">
                  <c:v>3895</c:v>
                </c:pt>
                <c:pt idx="301">
                  <c:v>3869</c:v>
                </c:pt>
                <c:pt idx="302">
                  <c:v>3948</c:v>
                </c:pt>
                <c:pt idx="303">
                  <c:v>3815</c:v>
                </c:pt>
                <c:pt idx="304">
                  <c:v>3363</c:v>
                </c:pt>
                <c:pt idx="305">
                  <c:v>3762</c:v>
                </c:pt>
                <c:pt idx="306">
                  <c:v>3724</c:v>
                </c:pt>
                <c:pt idx="307">
                  <c:v>3841</c:v>
                </c:pt>
                <c:pt idx="308">
                  <c:v>3898</c:v>
                </c:pt>
                <c:pt idx="309">
                  <c:v>3956</c:v>
                </c:pt>
                <c:pt idx="310">
                  <c:v>3804</c:v>
                </c:pt>
                <c:pt idx="311">
                  <c:v>3534</c:v>
                </c:pt>
                <c:pt idx="312">
                  <c:v>3809</c:v>
                </c:pt>
                <c:pt idx="313">
                  <c:v>3816</c:v>
                </c:pt>
                <c:pt idx="314">
                  <c:v>3807</c:v>
                </c:pt>
                <c:pt idx="315">
                  <c:v>3879</c:v>
                </c:pt>
                <c:pt idx="316">
                  <c:v>3953</c:v>
                </c:pt>
                <c:pt idx="317">
                  <c:v>3829</c:v>
                </c:pt>
                <c:pt idx="318">
                  <c:v>3414</c:v>
                </c:pt>
                <c:pt idx="319">
                  <c:v>3692</c:v>
                </c:pt>
                <c:pt idx="320">
                  <c:v>3724</c:v>
                </c:pt>
                <c:pt idx="321">
                  <c:v>3825</c:v>
                </c:pt>
                <c:pt idx="322">
                  <c:v>3935</c:v>
                </c:pt>
                <c:pt idx="323">
                  <c:v>3956</c:v>
                </c:pt>
                <c:pt idx="324">
                  <c:v>3890</c:v>
                </c:pt>
                <c:pt idx="325">
                  <c:v>3384</c:v>
                </c:pt>
                <c:pt idx="326">
                  <c:v>3669</c:v>
                </c:pt>
                <c:pt idx="327">
                  <c:v>3650</c:v>
                </c:pt>
                <c:pt idx="328">
                  <c:v>3743</c:v>
                </c:pt>
                <c:pt idx="329">
                  <c:v>3846</c:v>
                </c:pt>
                <c:pt idx="330">
                  <c:v>3908</c:v>
                </c:pt>
                <c:pt idx="331">
                  <c:v>3771</c:v>
                </c:pt>
                <c:pt idx="332">
                  <c:v>3242</c:v>
                </c:pt>
                <c:pt idx="333">
                  <c:v>3272</c:v>
                </c:pt>
                <c:pt idx="334">
                  <c:v>3073</c:v>
                </c:pt>
                <c:pt idx="335">
                  <c:v>3190</c:v>
                </c:pt>
                <c:pt idx="336">
                  <c:v>3701</c:v>
                </c:pt>
                <c:pt idx="337">
                  <c:v>3875</c:v>
                </c:pt>
                <c:pt idx="338">
                  <c:v>3564</c:v>
                </c:pt>
                <c:pt idx="339">
                  <c:v>2878</c:v>
                </c:pt>
                <c:pt idx="340">
                  <c:v>3091</c:v>
                </c:pt>
                <c:pt idx="341">
                  <c:v>3067</c:v>
                </c:pt>
                <c:pt idx="342">
                  <c:v>3313</c:v>
                </c:pt>
                <c:pt idx="343">
                  <c:v>3357</c:v>
                </c:pt>
                <c:pt idx="344">
                  <c:v>3803</c:v>
                </c:pt>
                <c:pt idx="345">
                  <c:v>3645</c:v>
                </c:pt>
                <c:pt idx="346">
                  <c:v>3035</c:v>
                </c:pt>
                <c:pt idx="347">
                  <c:v>3231</c:v>
                </c:pt>
                <c:pt idx="348">
                  <c:v>3054</c:v>
                </c:pt>
                <c:pt idx="349">
                  <c:v>3214</c:v>
                </c:pt>
                <c:pt idx="350">
                  <c:v>3338</c:v>
                </c:pt>
                <c:pt idx="351">
                  <c:v>3772</c:v>
                </c:pt>
                <c:pt idx="352">
                  <c:v>3793</c:v>
                </c:pt>
                <c:pt idx="353">
                  <c:v>3124</c:v>
                </c:pt>
                <c:pt idx="354">
                  <c:v>3253</c:v>
                </c:pt>
                <c:pt idx="355">
                  <c:v>3167</c:v>
                </c:pt>
                <c:pt idx="356">
                  <c:v>2989</c:v>
                </c:pt>
                <c:pt idx="357">
                  <c:v>2808</c:v>
                </c:pt>
                <c:pt idx="358">
                  <c:v>3459</c:v>
                </c:pt>
                <c:pt idx="359">
                  <c:v>3769</c:v>
                </c:pt>
                <c:pt idx="360">
                  <c:v>3590</c:v>
                </c:pt>
                <c:pt idx="361">
                  <c:v>3801</c:v>
                </c:pt>
                <c:pt idx="362">
                  <c:v>3794</c:v>
                </c:pt>
                <c:pt idx="363">
                  <c:v>3653</c:v>
                </c:pt>
                <c:pt idx="364">
                  <c:v>3764</c:v>
                </c:pt>
                <c:pt idx="365">
                  <c:v>3896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9-4659-938B-C62415053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'17'!$P$1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'17'!$P$2:$P$367</c:f>
              <c:numCache>
                <c:formatCode>General</c:formatCode>
                <c:ptCount val="366"/>
                <c:pt idx="0">
                  <c:v>30364</c:v>
                </c:pt>
                <c:pt idx="1">
                  <c:v>28965</c:v>
                </c:pt>
                <c:pt idx="2">
                  <c:v>26019</c:v>
                </c:pt>
                <c:pt idx="3">
                  <c:v>24663</c:v>
                </c:pt>
                <c:pt idx="4">
                  <c:v>26369</c:v>
                </c:pt>
                <c:pt idx="5">
                  <c:v>26942</c:v>
                </c:pt>
                <c:pt idx="6">
                  <c:v>26401</c:v>
                </c:pt>
                <c:pt idx="7">
                  <c:v>28406</c:v>
                </c:pt>
                <c:pt idx="8">
                  <c:v>27019</c:v>
                </c:pt>
                <c:pt idx="9">
                  <c:v>25542</c:v>
                </c:pt>
                <c:pt idx="10">
                  <c:v>25571</c:v>
                </c:pt>
                <c:pt idx="11">
                  <c:v>27917</c:v>
                </c:pt>
                <c:pt idx="12">
                  <c:v>28497</c:v>
                </c:pt>
                <c:pt idx="13">
                  <c:v>26298</c:v>
                </c:pt>
                <c:pt idx="14">
                  <c:v>28865</c:v>
                </c:pt>
                <c:pt idx="15">
                  <c:v>28467</c:v>
                </c:pt>
                <c:pt idx="16">
                  <c:v>25903</c:v>
                </c:pt>
                <c:pt idx="17">
                  <c:v>26108</c:v>
                </c:pt>
                <c:pt idx="18">
                  <c:v>27934</c:v>
                </c:pt>
                <c:pt idx="19">
                  <c:v>25867</c:v>
                </c:pt>
                <c:pt idx="20">
                  <c:v>24044</c:v>
                </c:pt>
                <c:pt idx="21">
                  <c:v>24591</c:v>
                </c:pt>
                <c:pt idx="22">
                  <c:v>24909</c:v>
                </c:pt>
                <c:pt idx="23">
                  <c:v>24403</c:v>
                </c:pt>
                <c:pt idx="24">
                  <c:v>26841</c:v>
                </c:pt>
                <c:pt idx="25">
                  <c:v>27269</c:v>
                </c:pt>
                <c:pt idx="26">
                  <c:v>24013</c:v>
                </c:pt>
                <c:pt idx="27">
                  <c:v>25810</c:v>
                </c:pt>
                <c:pt idx="28">
                  <c:v>32839</c:v>
                </c:pt>
                <c:pt idx="29">
                  <c:v>32959</c:v>
                </c:pt>
                <c:pt idx="30">
                  <c:v>29739</c:v>
                </c:pt>
                <c:pt idx="31">
                  <c:v>28036</c:v>
                </c:pt>
                <c:pt idx="32">
                  <c:v>23451</c:v>
                </c:pt>
                <c:pt idx="33">
                  <c:v>24663</c:v>
                </c:pt>
                <c:pt idx="34">
                  <c:v>23340</c:v>
                </c:pt>
                <c:pt idx="35">
                  <c:v>25832</c:v>
                </c:pt>
                <c:pt idx="36">
                  <c:v>24836</c:v>
                </c:pt>
                <c:pt idx="37">
                  <c:v>23527</c:v>
                </c:pt>
                <c:pt idx="38">
                  <c:v>24956</c:v>
                </c:pt>
                <c:pt idx="39">
                  <c:v>25755</c:v>
                </c:pt>
                <c:pt idx="40">
                  <c:v>25332</c:v>
                </c:pt>
                <c:pt idx="41">
                  <c:v>23652</c:v>
                </c:pt>
                <c:pt idx="42">
                  <c:v>26666</c:v>
                </c:pt>
                <c:pt idx="43">
                  <c:v>27041</c:v>
                </c:pt>
                <c:pt idx="44">
                  <c:v>26120</c:v>
                </c:pt>
                <c:pt idx="45">
                  <c:v>27221</c:v>
                </c:pt>
                <c:pt idx="46">
                  <c:v>28670</c:v>
                </c:pt>
                <c:pt idx="47">
                  <c:v>29174</c:v>
                </c:pt>
                <c:pt idx="48">
                  <c:v>27019</c:v>
                </c:pt>
                <c:pt idx="49">
                  <c:v>25582</c:v>
                </c:pt>
                <c:pt idx="50">
                  <c:v>28031</c:v>
                </c:pt>
                <c:pt idx="51">
                  <c:v>27335</c:v>
                </c:pt>
                <c:pt idx="52">
                  <c:v>27864</c:v>
                </c:pt>
                <c:pt idx="53">
                  <c:v>29813</c:v>
                </c:pt>
                <c:pt idx="54">
                  <c:v>29703</c:v>
                </c:pt>
                <c:pt idx="55">
                  <c:v>27149</c:v>
                </c:pt>
                <c:pt idx="56">
                  <c:v>29629</c:v>
                </c:pt>
                <c:pt idx="57">
                  <c:v>27819</c:v>
                </c:pt>
                <c:pt idx="58">
                  <c:v>26722</c:v>
                </c:pt>
                <c:pt idx="59">
                  <c:v>22839</c:v>
                </c:pt>
                <c:pt idx="60">
                  <c:v>22768</c:v>
                </c:pt>
                <c:pt idx="61">
                  <c:v>22043</c:v>
                </c:pt>
                <c:pt idx="62">
                  <c:v>23814</c:v>
                </c:pt>
                <c:pt idx="63">
                  <c:v>27520</c:v>
                </c:pt>
                <c:pt idx="64">
                  <c:v>23303</c:v>
                </c:pt>
                <c:pt idx="65">
                  <c:v>20506</c:v>
                </c:pt>
                <c:pt idx="66">
                  <c:v>22251</c:v>
                </c:pt>
                <c:pt idx="67">
                  <c:v>21876</c:v>
                </c:pt>
                <c:pt idx="68">
                  <c:v>22725</c:v>
                </c:pt>
                <c:pt idx="69">
                  <c:v>21947</c:v>
                </c:pt>
                <c:pt idx="70">
                  <c:v>28552</c:v>
                </c:pt>
                <c:pt idx="71">
                  <c:v>24631</c:v>
                </c:pt>
                <c:pt idx="72">
                  <c:v>21719</c:v>
                </c:pt>
                <c:pt idx="73">
                  <c:v>21830</c:v>
                </c:pt>
                <c:pt idx="74">
                  <c:v>23732</c:v>
                </c:pt>
                <c:pt idx="75">
                  <c:v>26126</c:v>
                </c:pt>
                <c:pt idx="76">
                  <c:v>24954</c:v>
                </c:pt>
                <c:pt idx="77">
                  <c:v>30466</c:v>
                </c:pt>
                <c:pt idx="78">
                  <c:v>28298</c:v>
                </c:pt>
                <c:pt idx="79">
                  <c:v>24981</c:v>
                </c:pt>
                <c:pt idx="80">
                  <c:v>24952</c:v>
                </c:pt>
                <c:pt idx="81">
                  <c:v>25995</c:v>
                </c:pt>
                <c:pt idx="82">
                  <c:v>28041</c:v>
                </c:pt>
                <c:pt idx="83">
                  <c:v>27520</c:v>
                </c:pt>
                <c:pt idx="84">
                  <c:v>33350</c:v>
                </c:pt>
                <c:pt idx="85">
                  <c:v>29879</c:v>
                </c:pt>
                <c:pt idx="86">
                  <c:v>26273</c:v>
                </c:pt>
                <c:pt idx="87">
                  <c:v>27561</c:v>
                </c:pt>
                <c:pt idx="88">
                  <c:v>28031</c:v>
                </c:pt>
                <c:pt idx="89">
                  <c:v>32127</c:v>
                </c:pt>
                <c:pt idx="90">
                  <c:v>28404</c:v>
                </c:pt>
                <c:pt idx="91">
                  <c:v>33734</c:v>
                </c:pt>
                <c:pt idx="92">
                  <c:v>32040</c:v>
                </c:pt>
                <c:pt idx="93">
                  <c:v>27924</c:v>
                </c:pt>
                <c:pt idx="94">
                  <c:v>26366</c:v>
                </c:pt>
                <c:pt idx="95">
                  <c:v>27322</c:v>
                </c:pt>
                <c:pt idx="96">
                  <c:v>32851</c:v>
                </c:pt>
                <c:pt idx="97">
                  <c:v>30354</c:v>
                </c:pt>
                <c:pt idx="98">
                  <c:v>35601</c:v>
                </c:pt>
                <c:pt idx="99">
                  <c:v>33637</c:v>
                </c:pt>
                <c:pt idx="100">
                  <c:v>29547</c:v>
                </c:pt>
                <c:pt idx="101">
                  <c:v>29870</c:v>
                </c:pt>
                <c:pt idx="102">
                  <c:v>29488</c:v>
                </c:pt>
                <c:pt idx="103">
                  <c:v>32032</c:v>
                </c:pt>
                <c:pt idx="104">
                  <c:v>31280</c:v>
                </c:pt>
                <c:pt idx="105">
                  <c:v>35139</c:v>
                </c:pt>
                <c:pt idx="106">
                  <c:v>31949</c:v>
                </c:pt>
                <c:pt idx="107">
                  <c:v>29413</c:v>
                </c:pt>
                <c:pt idx="108">
                  <c:v>29192</c:v>
                </c:pt>
                <c:pt idx="109">
                  <c:v>29872</c:v>
                </c:pt>
                <c:pt idx="110">
                  <c:v>32036</c:v>
                </c:pt>
                <c:pt idx="111">
                  <c:v>32082</c:v>
                </c:pt>
                <c:pt idx="112">
                  <c:v>35044</c:v>
                </c:pt>
                <c:pt idx="113">
                  <c:v>33638</c:v>
                </c:pt>
                <c:pt idx="114">
                  <c:v>30348</c:v>
                </c:pt>
                <c:pt idx="115">
                  <c:v>29806</c:v>
                </c:pt>
                <c:pt idx="116">
                  <c:v>29995</c:v>
                </c:pt>
                <c:pt idx="117">
                  <c:v>32814</c:v>
                </c:pt>
                <c:pt idx="118">
                  <c:v>27114</c:v>
                </c:pt>
                <c:pt idx="119">
                  <c:v>28000</c:v>
                </c:pt>
                <c:pt idx="120">
                  <c:v>30941</c:v>
                </c:pt>
                <c:pt idx="121">
                  <c:v>26207</c:v>
                </c:pt>
                <c:pt idx="122">
                  <c:v>33853</c:v>
                </c:pt>
                <c:pt idx="123">
                  <c:v>34092</c:v>
                </c:pt>
                <c:pt idx="124">
                  <c:v>35041</c:v>
                </c:pt>
                <c:pt idx="125">
                  <c:v>35489</c:v>
                </c:pt>
                <c:pt idx="126">
                  <c:v>36447</c:v>
                </c:pt>
                <c:pt idx="127">
                  <c:v>35086</c:v>
                </c:pt>
                <c:pt idx="128">
                  <c:v>33522</c:v>
                </c:pt>
                <c:pt idx="129">
                  <c:v>29883</c:v>
                </c:pt>
                <c:pt idx="130">
                  <c:v>27011</c:v>
                </c:pt>
                <c:pt idx="131">
                  <c:v>32688</c:v>
                </c:pt>
                <c:pt idx="132">
                  <c:v>28459</c:v>
                </c:pt>
                <c:pt idx="133">
                  <c:v>32421</c:v>
                </c:pt>
                <c:pt idx="134">
                  <c:v>27746</c:v>
                </c:pt>
                <c:pt idx="135">
                  <c:v>27634</c:v>
                </c:pt>
                <c:pt idx="136">
                  <c:v>30092</c:v>
                </c:pt>
                <c:pt idx="137">
                  <c:v>31072</c:v>
                </c:pt>
                <c:pt idx="138">
                  <c:v>34111</c:v>
                </c:pt>
                <c:pt idx="139">
                  <c:v>30651</c:v>
                </c:pt>
                <c:pt idx="140">
                  <c:v>34530</c:v>
                </c:pt>
                <c:pt idx="141">
                  <c:v>29833</c:v>
                </c:pt>
                <c:pt idx="142">
                  <c:v>28659</c:v>
                </c:pt>
                <c:pt idx="143">
                  <c:v>28827</c:v>
                </c:pt>
                <c:pt idx="144">
                  <c:v>30006</c:v>
                </c:pt>
                <c:pt idx="145">
                  <c:v>33528</c:v>
                </c:pt>
                <c:pt idx="146">
                  <c:v>31374</c:v>
                </c:pt>
                <c:pt idx="147">
                  <c:v>33589</c:v>
                </c:pt>
                <c:pt idx="148">
                  <c:v>30904</c:v>
                </c:pt>
                <c:pt idx="149">
                  <c:v>28338</c:v>
                </c:pt>
                <c:pt idx="150">
                  <c:v>29882</c:v>
                </c:pt>
                <c:pt idx="151">
                  <c:v>28292</c:v>
                </c:pt>
                <c:pt idx="152">
                  <c:v>32000</c:v>
                </c:pt>
                <c:pt idx="153">
                  <c:v>27121</c:v>
                </c:pt>
                <c:pt idx="154">
                  <c:v>28300</c:v>
                </c:pt>
                <c:pt idx="155">
                  <c:v>29635</c:v>
                </c:pt>
                <c:pt idx="156">
                  <c:v>33634</c:v>
                </c:pt>
                <c:pt idx="157">
                  <c:v>31214</c:v>
                </c:pt>
                <c:pt idx="158">
                  <c:v>28918</c:v>
                </c:pt>
                <c:pt idx="159">
                  <c:v>33340</c:v>
                </c:pt>
                <c:pt idx="160">
                  <c:v>32482</c:v>
                </c:pt>
                <c:pt idx="161">
                  <c:v>33347</c:v>
                </c:pt>
                <c:pt idx="162">
                  <c:v>31307</c:v>
                </c:pt>
                <c:pt idx="163">
                  <c:v>30715</c:v>
                </c:pt>
                <c:pt idx="164">
                  <c:v>30579</c:v>
                </c:pt>
                <c:pt idx="165">
                  <c:v>31032</c:v>
                </c:pt>
                <c:pt idx="166">
                  <c:v>32969</c:v>
                </c:pt>
                <c:pt idx="167">
                  <c:v>30875</c:v>
                </c:pt>
                <c:pt idx="168">
                  <c:v>34143</c:v>
                </c:pt>
                <c:pt idx="169">
                  <c:v>32322</c:v>
                </c:pt>
                <c:pt idx="170">
                  <c:v>31305</c:v>
                </c:pt>
                <c:pt idx="171">
                  <c:v>29401</c:v>
                </c:pt>
                <c:pt idx="172">
                  <c:v>31465</c:v>
                </c:pt>
                <c:pt idx="173">
                  <c:v>32629</c:v>
                </c:pt>
                <c:pt idx="174">
                  <c:v>30697</c:v>
                </c:pt>
                <c:pt idx="175">
                  <c:v>32969</c:v>
                </c:pt>
                <c:pt idx="176">
                  <c:v>31301</c:v>
                </c:pt>
                <c:pt idx="177">
                  <c:v>29813</c:v>
                </c:pt>
                <c:pt idx="178">
                  <c:v>30853</c:v>
                </c:pt>
                <c:pt idx="179">
                  <c:v>33356</c:v>
                </c:pt>
                <c:pt idx="180">
                  <c:v>30679</c:v>
                </c:pt>
                <c:pt idx="181">
                  <c:v>26774</c:v>
                </c:pt>
                <c:pt idx="182">
                  <c:v>28382</c:v>
                </c:pt>
                <c:pt idx="183">
                  <c:v>27581</c:v>
                </c:pt>
                <c:pt idx="184">
                  <c:v>25337</c:v>
                </c:pt>
                <c:pt idx="185">
                  <c:v>26527</c:v>
                </c:pt>
                <c:pt idx="186">
                  <c:v>27291</c:v>
                </c:pt>
                <c:pt idx="187">
                  <c:v>28471</c:v>
                </c:pt>
                <c:pt idx="188">
                  <c:v>26985</c:v>
                </c:pt>
                <c:pt idx="189">
                  <c:v>31149</c:v>
                </c:pt>
                <c:pt idx="190">
                  <c:v>28014</c:v>
                </c:pt>
                <c:pt idx="191">
                  <c:v>27483</c:v>
                </c:pt>
                <c:pt idx="192">
                  <c:v>28477</c:v>
                </c:pt>
                <c:pt idx="193">
                  <c:v>30452</c:v>
                </c:pt>
                <c:pt idx="194">
                  <c:v>31973</c:v>
                </c:pt>
                <c:pt idx="195">
                  <c:v>30032</c:v>
                </c:pt>
                <c:pt idx="196">
                  <c:v>31793</c:v>
                </c:pt>
                <c:pt idx="197">
                  <c:v>30443</c:v>
                </c:pt>
                <c:pt idx="198">
                  <c:v>29938</c:v>
                </c:pt>
                <c:pt idx="199">
                  <c:v>30975</c:v>
                </c:pt>
                <c:pt idx="200">
                  <c:v>32430</c:v>
                </c:pt>
                <c:pt idx="201">
                  <c:v>29968</c:v>
                </c:pt>
                <c:pt idx="202">
                  <c:v>26703</c:v>
                </c:pt>
                <c:pt idx="203">
                  <c:v>29392</c:v>
                </c:pt>
                <c:pt idx="204">
                  <c:v>25584</c:v>
                </c:pt>
                <c:pt idx="205">
                  <c:v>26719</c:v>
                </c:pt>
                <c:pt idx="206">
                  <c:v>29278</c:v>
                </c:pt>
                <c:pt idx="207">
                  <c:v>28836</c:v>
                </c:pt>
                <c:pt idx="208">
                  <c:v>29809</c:v>
                </c:pt>
                <c:pt idx="209">
                  <c:v>28789</c:v>
                </c:pt>
                <c:pt idx="210">
                  <c:v>31129</c:v>
                </c:pt>
                <c:pt idx="211">
                  <c:v>29381</c:v>
                </c:pt>
                <c:pt idx="212">
                  <c:v>30811</c:v>
                </c:pt>
                <c:pt idx="213">
                  <c:v>32365</c:v>
                </c:pt>
                <c:pt idx="214">
                  <c:v>30394</c:v>
                </c:pt>
                <c:pt idx="215">
                  <c:v>32390</c:v>
                </c:pt>
                <c:pt idx="216">
                  <c:v>32431</c:v>
                </c:pt>
                <c:pt idx="217">
                  <c:v>33428</c:v>
                </c:pt>
                <c:pt idx="218">
                  <c:v>24947</c:v>
                </c:pt>
                <c:pt idx="219">
                  <c:v>27714</c:v>
                </c:pt>
                <c:pt idx="220">
                  <c:v>30151</c:v>
                </c:pt>
                <c:pt idx="221">
                  <c:v>29732</c:v>
                </c:pt>
                <c:pt idx="222">
                  <c:v>31312</c:v>
                </c:pt>
                <c:pt idx="223">
                  <c:v>29135</c:v>
                </c:pt>
                <c:pt idx="224">
                  <c:v>30221</c:v>
                </c:pt>
                <c:pt idx="225">
                  <c:v>32149</c:v>
                </c:pt>
                <c:pt idx="226">
                  <c:v>32756</c:v>
                </c:pt>
                <c:pt idx="227">
                  <c:v>31143</c:v>
                </c:pt>
                <c:pt idx="228">
                  <c:v>31455</c:v>
                </c:pt>
                <c:pt idx="229">
                  <c:v>32730</c:v>
                </c:pt>
                <c:pt idx="230">
                  <c:v>31272</c:v>
                </c:pt>
                <c:pt idx="231">
                  <c:v>29828</c:v>
                </c:pt>
                <c:pt idx="232">
                  <c:v>28707</c:v>
                </c:pt>
                <c:pt idx="233">
                  <c:v>29409</c:v>
                </c:pt>
                <c:pt idx="234">
                  <c:v>31933</c:v>
                </c:pt>
                <c:pt idx="235">
                  <c:v>32747</c:v>
                </c:pt>
                <c:pt idx="236">
                  <c:v>33135</c:v>
                </c:pt>
                <c:pt idx="237">
                  <c:v>32512</c:v>
                </c:pt>
                <c:pt idx="238">
                  <c:v>33105</c:v>
                </c:pt>
                <c:pt idx="239">
                  <c:v>31750</c:v>
                </c:pt>
                <c:pt idx="240">
                  <c:v>31291</c:v>
                </c:pt>
                <c:pt idx="241">
                  <c:v>32843</c:v>
                </c:pt>
                <c:pt idx="242">
                  <c:v>32959</c:v>
                </c:pt>
                <c:pt idx="243">
                  <c:v>31660</c:v>
                </c:pt>
                <c:pt idx="244">
                  <c:v>29586</c:v>
                </c:pt>
                <c:pt idx="245">
                  <c:v>33153</c:v>
                </c:pt>
                <c:pt idx="246">
                  <c:v>31544</c:v>
                </c:pt>
                <c:pt idx="247">
                  <c:v>30163</c:v>
                </c:pt>
                <c:pt idx="248">
                  <c:v>29769</c:v>
                </c:pt>
                <c:pt idx="249">
                  <c:v>32459</c:v>
                </c:pt>
                <c:pt idx="250">
                  <c:v>33533</c:v>
                </c:pt>
                <c:pt idx="251">
                  <c:v>33551</c:v>
                </c:pt>
                <c:pt idx="252">
                  <c:v>33943</c:v>
                </c:pt>
                <c:pt idx="253">
                  <c:v>31838</c:v>
                </c:pt>
                <c:pt idx="254">
                  <c:v>31291</c:v>
                </c:pt>
                <c:pt idx="255">
                  <c:v>29837</c:v>
                </c:pt>
                <c:pt idx="256">
                  <c:v>32547</c:v>
                </c:pt>
                <c:pt idx="257">
                  <c:v>34500</c:v>
                </c:pt>
                <c:pt idx="258">
                  <c:v>29701</c:v>
                </c:pt>
                <c:pt idx="259">
                  <c:v>30557</c:v>
                </c:pt>
                <c:pt idx="260">
                  <c:v>31101</c:v>
                </c:pt>
                <c:pt idx="261">
                  <c:v>29621</c:v>
                </c:pt>
                <c:pt idx="262">
                  <c:v>29256</c:v>
                </c:pt>
                <c:pt idx="263">
                  <c:v>29927</c:v>
                </c:pt>
                <c:pt idx="264">
                  <c:v>33208</c:v>
                </c:pt>
                <c:pt idx="265">
                  <c:v>32618</c:v>
                </c:pt>
                <c:pt idx="266">
                  <c:v>34503</c:v>
                </c:pt>
                <c:pt idx="267">
                  <c:v>32587</c:v>
                </c:pt>
                <c:pt idx="268">
                  <c:v>27538</c:v>
                </c:pt>
                <c:pt idx="269">
                  <c:v>28749</c:v>
                </c:pt>
                <c:pt idx="270">
                  <c:v>27247</c:v>
                </c:pt>
                <c:pt idx="271">
                  <c:v>27103</c:v>
                </c:pt>
                <c:pt idx="272">
                  <c:v>23355</c:v>
                </c:pt>
                <c:pt idx="273">
                  <c:v>20203</c:v>
                </c:pt>
                <c:pt idx="274">
                  <c:v>27704</c:v>
                </c:pt>
                <c:pt idx="275">
                  <c:v>32741</c:v>
                </c:pt>
                <c:pt idx="276">
                  <c:v>35806</c:v>
                </c:pt>
                <c:pt idx="277">
                  <c:v>37264</c:v>
                </c:pt>
                <c:pt idx="278">
                  <c:v>36540</c:v>
                </c:pt>
                <c:pt idx="279">
                  <c:v>35990</c:v>
                </c:pt>
                <c:pt idx="280">
                  <c:v>36444</c:v>
                </c:pt>
                <c:pt idx="281">
                  <c:v>35699</c:v>
                </c:pt>
                <c:pt idx="282">
                  <c:v>31420</c:v>
                </c:pt>
                <c:pt idx="283">
                  <c:v>27525</c:v>
                </c:pt>
                <c:pt idx="284">
                  <c:v>23664</c:v>
                </c:pt>
                <c:pt idx="285">
                  <c:v>30021</c:v>
                </c:pt>
                <c:pt idx="286">
                  <c:v>24173</c:v>
                </c:pt>
                <c:pt idx="287">
                  <c:v>28842</c:v>
                </c:pt>
                <c:pt idx="288">
                  <c:v>25250</c:v>
                </c:pt>
                <c:pt idx="289">
                  <c:v>24414</c:v>
                </c:pt>
                <c:pt idx="290">
                  <c:v>29060</c:v>
                </c:pt>
                <c:pt idx="291">
                  <c:v>29891</c:v>
                </c:pt>
                <c:pt idx="292">
                  <c:v>34289</c:v>
                </c:pt>
                <c:pt idx="293">
                  <c:v>31019</c:v>
                </c:pt>
                <c:pt idx="294">
                  <c:v>31589</c:v>
                </c:pt>
                <c:pt idx="295">
                  <c:v>31901</c:v>
                </c:pt>
                <c:pt idx="296">
                  <c:v>26902</c:v>
                </c:pt>
                <c:pt idx="297">
                  <c:v>31306</c:v>
                </c:pt>
                <c:pt idx="298">
                  <c:v>31445</c:v>
                </c:pt>
                <c:pt idx="299">
                  <c:v>34629</c:v>
                </c:pt>
                <c:pt idx="300">
                  <c:v>33233</c:v>
                </c:pt>
                <c:pt idx="301">
                  <c:v>30541</c:v>
                </c:pt>
                <c:pt idx="302">
                  <c:v>29481</c:v>
                </c:pt>
                <c:pt idx="303">
                  <c:v>27234</c:v>
                </c:pt>
                <c:pt idx="304">
                  <c:v>25647</c:v>
                </c:pt>
                <c:pt idx="305">
                  <c:v>28769</c:v>
                </c:pt>
                <c:pt idx="306">
                  <c:v>29638</c:v>
                </c:pt>
                <c:pt idx="307">
                  <c:v>28405</c:v>
                </c:pt>
                <c:pt idx="308">
                  <c:v>29640</c:v>
                </c:pt>
                <c:pt idx="309">
                  <c:v>29123</c:v>
                </c:pt>
                <c:pt idx="310">
                  <c:v>27842</c:v>
                </c:pt>
                <c:pt idx="311">
                  <c:v>28938</c:v>
                </c:pt>
                <c:pt idx="312">
                  <c:v>29155</c:v>
                </c:pt>
                <c:pt idx="313">
                  <c:v>29451</c:v>
                </c:pt>
                <c:pt idx="314">
                  <c:v>28516</c:v>
                </c:pt>
                <c:pt idx="315">
                  <c:v>30260</c:v>
                </c:pt>
                <c:pt idx="316">
                  <c:v>29139</c:v>
                </c:pt>
                <c:pt idx="317">
                  <c:v>27953</c:v>
                </c:pt>
                <c:pt idx="318">
                  <c:v>27537</c:v>
                </c:pt>
                <c:pt idx="319">
                  <c:v>26536</c:v>
                </c:pt>
                <c:pt idx="320">
                  <c:v>29002</c:v>
                </c:pt>
                <c:pt idx="321">
                  <c:v>28084</c:v>
                </c:pt>
                <c:pt idx="322">
                  <c:v>29753</c:v>
                </c:pt>
                <c:pt idx="323">
                  <c:v>29080</c:v>
                </c:pt>
                <c:pt idx="324">
                  <c:v>26055</c:v>
                </c:pt>
                <c:pt idx="325">
                  <c:v>24708</c:v>
                </c:pt>
                <c:pt idx="326">
                  <c:v>24536</c:v>
                </c:pt>
                <c:pt idx="327">
                  <c:v>29095</c:v>
                </c:pt>
                <c:pt idx="328">
                  <c:v>26346</c:v>
                </c:pt>
                <c:pt idx="329">
                  <c:v>27819</c:v>
                </c:pt>
                <c:pt idx="330">
                  <c:v>28364</c:v>
                </c:pt>
                <c:pt idx="331">
                  <c:v>24829</c:v>
                </c:pt>
                <c:pt idx="332">
                  <c:v>23419</c:v>
                </c:pt>
                <c:pt idx="333">
                  <c:v>24289</c:v>
                </c:pt>
                <c:pt idx="334">
                  <c:v>25749</c:v>
                </c:pt>
                <c:pt idx="335">
                  <c:v>24424</c:v>
                </c:pt>
                <c:pt idx="336">
                  <c:v>28292</c:v>
                </c:pt>
                <c:pt idx="337">
                  <c:v>25517</c:v>
                </c:pt>
                <c:pt idx="338">
                  <c:v>23461</c:v>
                </c:pt>
                <c:pt idx="339">
                  <c:v>23079</c:v>
                </c:pt>
                <c:pt idx="340">
                  <c:v>21446</c:v>
                </c:pt>
                <c:pt idx="341">
                  <c:v>27150</c:v>
                </c:pt>
                <c:pt idx="342">
                  <c:v>24356</c:v>
                </c:pt>
                <c:pt idx="343">
                  <c:v>28361</c:v>
                </c:pt>
                <c:pt idx="344">
                  <c:v>24963</c:v>
                </c:pt>
                <c:pt idx="345">
                  <c:v>23010</c:v>
                </c:pt>
                <c:pt idx="346">
                  <c:v>22714</c:v>
                </c:pt>
                <c:pt idx="347">
                  <c:v>24389</c:v>
                </c:pt>
                <c:pt idx="348">
                  <c:v>27581</c:v>
                </c:pt>
                <c:pt idx="349">
                  <c:v>24918</c:v>
                </c:pt>
                <c:pt idx="350">
                  <c:v>27452</c:v>
                </c:pt>
                <c:pt idx="351">
                  <c:v>25709</c:v>
                </c:pt>
                <c:pt idx="352">
                  <c:v>25069</c:v>
                </c:pt>
                <c:pt idx="353">
                  <c:v>24864</c:v>
                </c:pt>
                <c:pt idx="354">
                  <c:v>23382</c:v>
                </c:pt>
                <c:pt idx="355">
                  <c:v>27544</c:v>
                </c:pt>
                <c:pt idx="356">
                  <c:v>24700</c:v>
                </c:pt>
                <c:pt idx="357">
                  <c:v>19938</c:v>
                </c:pt>
                <c:pt idx="358">
                  <c:v>29130</c:v>
                </c:pt>
                <c:pt idx="359">
                  <c:v>26915</c:v>
                </c:pt>
                <c:pt idx="360">
                  <c:v>25885</c:v>
                </c:pt>
                <c:pt idx="361">
                  <c:v>26556</c:v>
                </c:pt>
                <c:pt idx="362">
                  <c:v>27172</c:v>
                </c:pt>
                <c:pt idx="363">
                  <c:v>25108</c:v>
                </c:pt>
                <c:pt idx="364">
                  <c:v>24066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F-4635-A62F-2D826BF24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'17'!$Q$1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'17'!$Q$2:$Q$367</c:f>
              <c:numCache>
                <c:formatCode>General</c:formatCode>
                <c:ptCount val="366"/>
                <c:pt idx="0">
                  <c:v>23443</c:v>
                </c:pt>
                <c:pt idx="1">
                  <c:v>27001</c:v>
                </c:pt>
                <c:pt idx="2">
                  <c:v>26414</c:v>
                </c:pt>
                <c:pt idx="3">
                  <c:v>26117</c:v>
                </c:pt>
                <c:pt idx="4">
                  <c:v>27652</c:v>
                </c:pt>
                <c:pt idx="5">
                  <c:v>25712</c:v>
                </c:pt>
                <c:pt idx="6">
                  <c:v>24445</c:v>
                </c:pt>
                <c:pt idx="7">
                  <c:v>25974</c:v>
                </c:pt>
                <c:pt idx="8">
                  <c:v>27982</c:v>
                </c:pt>
                <c:pt idx="9">
                  <c:v>26461</c:v>
                </c:pt>
                <c:pt idx="10">
                  <c:v>25827</c:v>
                </c:pt>
                <c:pt idx="11">
                  <c:v>28151</c:v>
                </c:pt>
                <c:pt idx="12">
                  <c:v>26829</c:v>
                </c:pt>
                <c:pt idx="13">
                  <c:v>25852</c:v>
                </c:pt>
                <c:pt idx="14">
                  <c:v>26485</c:v>
                </c:pt>
                <c:pt idx="15">
                  <c:v>27428</c:v>
                </c:pt>
                <c:pt idx="16">
                  <c:v>26173</c:v>
                </c:pt>
                <c:pt idx="17">
                  <c:v>25756</c:v>
                </c:pt>
                <c:pt idx="18">
                  <c:v>27638</c:v>
                </c:pt>
                <c:pt idx="19">
                  <c:v>23423</c:v>
                </c:pt>
                <c:pt idx="20">
                  <c:v>23177</c:v>
                </c:pt>
                <c:pt idx="21">
                  <c:v>22417</c:v>
                </c:pt>
                <c:pt idx="22">
                  <c:v>23621</c:v>
                </c:pt>
                <c:pt idx="23">
                  <c:v>23633</c:v>
                </c:pt>
                <c:pt idx="24">
                  <c:v>29803</c:v>
                </c:pt>
                <c:pt idx="25">
                  <c:v>32404</c:v>
                </c:pt>
                <c:pt idx="26">
                  <c:v>33235</c:v>
                </c:pt>
                <c:pt idx="27">
                  <c:v>27060</c:v>
                </c:pt>
                <c:pt idx="28">
                  <c:v>26481</c:v>
                </c:pt>
                <c:pt idx="29">
                  <c:v>27108</c:v>
                </c:pt>
                <c:pt idx="30">
                  <c:v>23790</c:v>
                </c:pt>
                <c:pt idx="31">
                  <c:v>24989</c:v>
                </c:pt>
                <c:pt idx="32">
                  <c:v>24227</c:v>
                </c:pt>
                <c:pt idx="33">
                  <c:v>23853</c:v>
                </c:pt>
                <c:pt idx="34">
                  <c:v>22676</c:v>
                </c:pt>
                <c:pt idx="35">
                  <c:v>23250</c:v>
                </c:pt>
                <c:pt idx="36">
                  <c:v>25168</c:v>
                </c:pt>
                <c:pt idx="37">
                  <c:v>24850</c:v>
                </c:pt>
                <c:pt idx="38">
                  <c:v>24332</c:v>
                </c:pt>
                <c:pt idx="39">
                  <c:v>25752</c:v>
                </c:pt>
                <c:pt idx="40">
                  <c:v>25428</c:v>
                </c:pt>
                <c:pt idx="41">
                  <c:v>26076</c:v>
                </c:pt>
                <c:pt idx="42">
                  <c:v>27905</c:v>
                </c:pt>
                <c:pt idx="43">
                  <c:v>27717</c:v>
                </c:pt>
                <c:pt idx="44">
                  <c:v>27061</c:v>
                </c:pt>
                <c:pt idx="45">
                  <c:v>28193</c:v>
                </c:pt>
                <c:pt idx="46">
                  <c:v>28429</c:v>
                </c:pt>
                <c:pt idx="47">
                  <c:v>28738</c:v>
                </c:pt>
                <c:pt idx="48">
                  <c:v>27409</c:v>
                </c:pt>
                <c:pt idx="49">
                  <c:v>24822</c:v>
                </c:pt>
                <c:pt idx="50">
                  <c:v>29380</c:v>
                </c:pt>
                <c:pt idx="51">
                  <c:v>27341</c:v>
                </c:pt>
                <c:pt idx="52">
                  <c:v>28094</c:v>
                </c:pt>
                <c:pt idx="53">
                  <c:v>29716</c:v>
                </c:pt>
                <c:pt idx="54">
                  <c:v>29244</c:v>
                </c:pt>
                <c:pt idx="55">
                  <c:v>27197</c:v>
                </c:pt>
                <c:pt idx="56">
                  <c:v>26689</c:v>
                </c:pt>
                <c:pt idx="57">
                  <c:v>23984</c:v>
                </c:pt>
                <c:pt idx="58">
                  <c:v>23422</c:v>
                </c:pt>
                <c:pt idx="59">
                  <c:v>22609</c:v>
                </c:pt>
                <c:pt idx="60">
                  <c:v>22750</c:v>
                </c:pt>
                <c:pt idx="61">
                  <c:v>23605</c:v>
                </c:pt>
                <c:pt idx="62">
                  <c:v>22676</c:v>
                </c:pt>
                <c:pt idx="63">
                  <c:v>21487</c:v>
                </c:pt>
                <c:pt idx="64">
                  <c:v>22872</c:v>
                </c:pt>
                <c:pt idx="65">
                  <c:v>20764</c:v>
                </c:pt>
                <c:pt idx="66">
                  <c:v>20071</c:v>
                </c:pt>
                <c:pt idx="67">
                  <c:v>23899</c:v>
                </c:pt>
                <c:pt idx="68">
                  <c:v>26307</c:v>
                </c:pt>
                <c:pt idx="69">
                  <c:v>25158</c:v>
                </c:pt>
                <c:pt idx="70">
                  <c:v>23371</c:v>
                </c:pt>
                <c:pt idx="71">
                  <c:v>23255</c:v>
                </c:pt>
                <c:pt idx="72">
                  <c:v>21796</c:v>
                </c:pt>
                <c:pt idx="73">
                  <c:v>22613</c:v>
                </c:pt>
                <c:pt idx="74">
                  <c:v>27587</c:v>
                </c:pt>
                <c:pt idx="75">
                  <c:v>29485</c:v>
                </c:pt>
                <c:pt idx="76">
                  <c:v>28107</c:v>
                </c:pt>
                <c:pt idx="77">
                  <c:v>26296</c:v>
                </c:pt>
                <c:pt idx="78">
                  <c:v>26720</c:v>
                </c:pt>
                <c:pt idx="79">
                  <c:v>26022</c:v>
                </c:pt>
                <c:pt idx="80">
                  <c:v>26230</c:v>
                </c:pt>
                <c:pt idx="81">
                  <c:v>28842</c:v>
                </c:pt>
                <c:pt idx="82">
                  <c:v>29405</c:v>
                </c:pt>
                <c:pt idx="83">
                  <c:v>29900</c:v>
                </c:pt>
                <c:pt idx="84">
                  <c:v>29272</c:v>
                </c:pt>
                <c:pt idx="85">
                  <c:v>29367</c:v>
                </c:pt>
                <c:pt idx="86">
                  <c:v>27489</c:v>
                </c:pt>
                <c:pt idx="87">
                  <c:v>29290</c:v>
                </c:pt>
                <c:pt idx="88">
                  <c:v>30306</c:v>
                </c:pt>
                <c:pt idx="89">
                  <c:v>31785</c:v>
                </c:pt>
                <c:pt idx="90">
                  <c:v>32340</c:v>
                </c:pt>
                <c:pt idx="91">
                  <c:v>29621</c:v>
                </c:pt>
                <c:pt idx="92">
                  <c:v>30657</c:v>
                </c:pt>
                <c:pt idx="93">
                  <c:v>27719</c:v>
                </c:pt>
                <c:pt idx="94">
                  <c:v>27630</c:v>
                </c:pt>
                <c:pt idx="95">
                  <c:v>30668</c:v>
                </c:pt>
                <c:pt idx="96">
                  <c:v>33788</c:v>
                </c:pt>
                <c:pt idx="97">
                  <c:v>34188</c:v>
                </c:pt>
                <c:pt idx="98">
                  <c:v>31752</c:v>
                </c:pt>
                <c:pt idx="99">
                  <c:v>30510</c:v>
                </c:pt>
                <c:pt idx="100">
                  <c:v>28406</c:v>
                </c:pt>
                <c:pt idx="101">
                  <c:v>29015</c:v>
                </c:pt>
                <c:pt idx="102">
                  <c:v>33810</c:v>
                </c:pt>
                <c:pt idx="103">
                  <c:v>33627</c:v>
                </c:pt>
                <c:pt idx="104">
                  <c:v>32648</c:v>
                </c:pt>
                <c:pt idx="105">
                  <c:v>30071</c:v>
                </c:pt>
                <c:pt idx="106">
                  <c:v>29751</c:v>
                </c:pt>
                <c:pt idx="107">
                  <c:v>28254</c:v>
                </c:pt>
                <c:pt idx="108">
                  <c:v>29617</c:v>
                </c:pt>
                <c:pt idx="109">
                  <c:v>33961</c:v>
                </c:pt>
                <c:pt idx="110">
                  <c:v>33707</c:v>
                </c:pt>
                <c:pt idx="111">
                  <c:v>33271</c:v>
                </c:pt>
                <c:pt idx="112">
                  <c:v>30602</c:v>
                </c:pt>
                <c:pt idx="113">
                  <c:v>31037</c:v>
                </c:pt>
                <c:pt idx="114">
                  <c:v>28484</c:v>
                </c:pt>
                <c:pt idx="115">
                  <c:v>32350</c:v>
                </c:pt>
                <c:pt idx="116">
                  <c:v>33372</c:v>
                </c:pt>
                <c:pt idx="117">
                  <c:v>34971</c:v>
                </c:pt>
                <c:pt idx="118">
                  <c:v>36287</c:v>
                </c:pt>
                <c:pt idx="119">
                  <c:v>34820</c:v>
                </c:pt>
                <c:pt idx="120">
                  <c:v>32895</c:v>
                </c:pt>
                <c:pt idx="121">
                  <c:v>33553</c:v>
                </c:pt>
                <c:pt idx="122">
                  <c:v>36455</c:v>
                </c:pt>
                <c:pt idx="123">
                  <c:v>34783</c:v>
                </c:pt>
                <c:pt idx="124">
                  <c:v>33863</c:v>
                </c:pt>
                <c:pt idx="125">
                  <c:v>26319</c:v>
                </c:pt>
                <c:pt idx="126">
                  <c:v>27770</c:v>
                </c:pt>
                <c:pt idx="127">
                  <c:v>22245</c:v>
                </c:pt>
                <c:pt idx="128">
                  <c:v>26490</c:v>
                </c:pt>
                <c:pt idx="129">
                  <c:v>30110</c:v>
                </c:pt>
                <c:pt idx="130">
                  <c:v>28502</c:v>
                </c:pt>
                <c:pt idx="131">
                  <c:v>28469</c:v>
                </c:pt>
                <c:pt idx="132">
                  <c:v>28631</c:v>
                </c:pt>
                <c:pt idx="133">
                  <c:v>29589</c:v>
                </c:pt>
                <c:pt idx="134">
                  <c:v>31668</c:v>
                </c:pt>
                <c:pt idx="135">
                  <c:v>29424</c:v>
                </c:pt>
                <c:pt idx="136">
                  <c:v>31847</c:v>
                </c:pt>
                <c:pt idx="137">
                  <c:v>31451</c:v>
                </c:pt>
                <c:pt idx="138">
                  <c:v>31143</c:v>
                </c:pt>
                <c:pt idx="139">
                  <c:v>31239</c:v>
                </c:pt>
                <c:pt idx="140">
                  <c:v>29954</c:v>
                </c:pt>
                <c:pt idx="141">
                  <c:v>30888</c:v>
                </c:pt>
                <c:pt idx="142">
                  <c:v>28581</c:v>
                </c:pt>
                <c:pt idx="143">
                  <c:v>30667</c:v>
                </c:pt>
                <c:pt idx="144">
                  <c:v>31342</c:v>
                </c:pt>
                <c:pt idx="145">
                  <c:v>32597</c:v>
                </c:pt>
                <c:pt idx="146">
                  <c:v>31725</c:v>
                </c:pt>
                <c:pt idx="147">
                  <c:v>30743</c:v>
                </c:pt>
                <c:pt idx="148">
                  <c:v>31352</c:v>
                </c:pt>
                <c:pt idx="149">
                  <c:v>27466</c:v>
                </c:pt>
                <c:pt idx="150">
                  <c:v>30193</c:v>
                </c:pt>
                <c:pt idx="151">
                  <c:v>30947</c:v>
                </c:pt>
                <c:pt idx="152">
                  <c:v>34305</c:v>
                </c:pt>
                <c:pt idx="153">
                  <c:v>35460</c:v>
                </c:pt>
                <c:pt idx="154">
                  <c:v>30279</c:v>
                </c:pt>
                <c:pt idx="155">
                  <c:v>25347</c:v>
                </c:pt>
                <c:pt idx="156">
                  <c:v>25570</c:v>
                </c:pt>
                <c:pt idx="157">
                  <c:v>31512</c:v>
                </c:pt>
                <c:pt idx="158">
                  <c:v>30816</c:v>
                </c:pt>
                <c:pt idx="159">
                  <c:v>32206</c:v>
                </c:pt>
                <c:pt idx="160">
                  <c:v>31660</c:v>
                </c:pt>
                <c:pt idx="161">
                  <c:v>31715</c:v>
                </c:pt>
                <c:pt idx="162">
                  <c:v>32354</c:v>
                </c:pt>
                <c:pt idx="163">
                  <c:v>29811</c:v>
                </c:pt>
                <c:pt idx="164">
                  <c:v>29468</c:v>
                </c:pt>
                <c:pt idx="165">
                  <c:v>32690</c:v>
                </c:pt>
                <c:pt idx="166">
                  <c:v>32447</c:v>
                </c:pt>
                <c:pt idx="167">
                  <c:v>32602</c:v>
                </c:pt>
                <c:pt idx="168">
                  <c:v>31734</c:v>
                </c:pt>
                <c:pt idx="169">
                  <c:v>30973</c:v>
                </c:pt>
                <c:pt idx="170">
                  <c:v>29195</c:v>
                </c:pt>
                <c:pt idx="171">
                  <c:v>30536</c:v>
                </c:pt>
                <c:pt idx="172">
                  <c:v>33705</c:v>
                </c:pt>
                <c:pt idx="173">
                  <c:v>31128</c:v>
                </c:pt>
                <c:pt idx="174">
                  <c:v>31077</c:v>
                </c:pt>
                <c:pt idx="175">
                  <c:v>32211</c:v>
                </c:pt>
                <c:pt idx="176">
                  <c:v>32422</c:v>
                </c:pt>
                <c:pt idx="177">
                  <c:v>31683</c:v>
                </c:pt>
                <c:pt idx="178">
                  <c:v>28836</c:v>
                </c:pt>
                <c:pt idx="179">
                  <c:v>28420</c:v>
                </c:pt>
                <c:pt idx="180">
                  <c:v>28477</c:v>
                </c:pt>
                <c:pt idx="181">
                  <c:v>29214</c:v>
                </c:pt>
                <c:pt idx="182">
                  <c:v>29750</c:v>
                </c:pt>
                <c:pt idx="183">
                  <c:v>27586</c:v>
                </c:pt>
                <c:pt idx="184">
                  <c:v>24049</c:v>
                </c:pt>
                <c:pt idx="185">
                  <c:v>28175</c:v>
                </c:pt>
                <c:pt idx="186">
                  <c:v>29646</c:v>
                </c:pt>
                <c:pt idx="187">
                  <c:v>29368</c:v>
                </c:pt>
                <c:pt idx="188">
                  <c:v>27437</c:v>
                </c:pt>
                <c:pt idx="189">
                  <c:v>29426</c:v>
                </c:pt>
                <c:pt idx="190">
                  <c:v>29596</c:v>
                </c:pt>
                <c:pt idx="191">
                  <c:v>29734</c:v>
                </c:pt>
                <c:pt idx="192">
                  <c:v>31023</c:v>
                </c:pt>
                <c:pt idx="193">
                  <c:v>31766</c:v>
                </c:pt>
                <c:pt idx="194">
                  <c:v>29480</c:v>
                </c:pt>
                <c:pt idx="195">
                  <c:v>29941</c:v>
                </c:pt>
                <c:pt idx="196">
                  <c:v>31489</c:v>
                </c:pt>
                <c:pt idx="197">
                  <c:v>30670</c:v>
                </c:pt>
                <c:pt idx="198">
                  <c:v>28496</c:v>
                </c:pt>
                <c:pt idx="199">
                  <c:v>29279</c:v>
                </c:pt>
                <c:pt idx="200">
                  <c:v>31072</c:v>
                </c:pt>
                <c:pt idx="201">
                  <c:v>29478</c:v>
                </c:pt>
                <c:pt idx="202">
                  <c:v>29733</c:v>
                </c:pt>
                <c:pt idx="203">
                  <c:v>30779</c:v>
                </c:pt>
                <c:pt idx="204">
                  <c:v>28359</c:v>
                </c:pt>
                <c:pt idx="205">
                  <c:v>27365</c:v>
                </c:pt>
                <c:pt idx="206">
                  <c:v>31561</c:v>
                </c:pt>
                <c:pt idx="207">
                  <c:v>30061</c:v>
                </c:pt>
                <c:pt idx="208">
                  <c:v>32457</c:v>
                </c:pt>
                <c:pt idx="209">
                  <c:v>34357</c:v>
                </c:pt>
                <c:pt idx="210">
                  <c:v>32893</c:v>
                </c:pt>
                <c:pt idx="211">
                  <c:v>31154</c:v>
                </c:pt>
                <c:pt idx="212">
                  <c:v>29792</c:v>
                </c:pt>
                <c:pt idx="213">
                  <c:v>32234</c:v>
                </c:pt>
                <c:pt idx="214">
                  <c:v>30289</c:v>
                </c:pt>
                <c:pt idx="215">
                  <c:v>27296</c:v>
                </c:pt>
                <c:pt idx="216">
                  <c:v>27706</c:v>
                </c:pt>
                <c:pt idx="217">
                  <c:v>29075</c:v>
                </c:pt>
                <c:pt idx="218">
                  <c:v>28408</c:v>
                </c:pt>
                <c:pt idx="219">
                  <c:v>27019</c:v>
                </c:pt>
                <c:pt idx="220">
                  <c:v>28589</c:v>
                </c:pt>
                <c:pt idx="221">
                  <c:v>31232</c:v>
                </c:pt>
                <c:pt idx="222">
                  <c:v>34317</c:v>
                </c:pt>
                <c:pt idx="223">
                  <c:v>33961</c:v>
                </c:pt>
                <c:pt idx="224">
                  <c:v>31672</c:v>
                </c:pt>
                <c:pt idx="225">
                  <c:v>28437</c:v>
                </c:pt>
                <c:pt idx="226">
                  <c:v>29954</c:v>
                </c:pt>
                <c:pt idx="227">
                  <c:v>31539</c:v>
                </c:pt>
                <c:pt idx="228">
                  <c:v>28315</c:v>
                </c:pt>
                <c:pt idx="229">
                  <c:v>27905</c:v>
                </c:pt>
                <c:pt idx="230">
                  <c:v>28687</c:v>
                </c:pt>
                <c:pt idx="231">
                  <c:v>32191</c:v>
                </c:pt>
                <c:pt idx="232">
                  <c:v>31669</c:v>
                </c:pt>
                <c:pt idx="233">
                  <c:v>31237</c:v>
                </c:pt>
                <c:pt idx="234">
                  <c:v>33142</c:v>
                </c:pt>
                <c:pt idx="235">
                  <c:v>32099</c:v>
                </c:pt>
                <c:pt idx="236">
                  <c:v>30235</c:v>
                </c:pt>
                <c:pt idx="237">
                  <c:v>31903</c:v>
                </c:pt>
                <c:pt idx="238">
                  <c:v>33204</c:v>
                </c:pt>
                <c:pt idx="239">
                  <c:v>32410</c:v>
                </c:pt>
                <c:pt idx="240">
                  <c:v>30563</c:v>
                </c:pt>
                <c:pt idx="241">
                  <c:v>29290</c:v>
                </c:pt>
                <c:pt idx="242">
                  <c:v>30271</c:v>
                </c:pt>
                <c:pt idx="243">
                  <c:v>31645</c:v>
                </c:pt>
                <c:pt idx="244">
                  <c:v>32194</c:v>
                </c:pt>
                <c:pt idx="245">
                  <c:v>33250</c:v>
                </c:pt>
                <c:pt idx="246">
                  <c:v>32525</c:v>
                </c:pt>
                <c:pt idx="247">
                  <c:v>29358</c:v>
                </c:pt>
                <c:pt idx="248">
                  <c:v>30735</c:v>
                </c:pt>
                <c:pt idx="249">
                  <c:v>33118</c:v>
                </c:pt>
                <c:pt idx="250">
                  <c:v>32021</c:v>
                </c:pt>
                <c:pt idx="251">
                  <c:v>32337</c:v>
                </c:pt>
                <c:pt idx="252">
                  <c:v>32203</c:v>
                </c:pt>
                <c:pt idx="253">
                  <c:v>30494</c:v>
                </c:pt>
                <c:pt idx="254">
                  <c:v>29973</c:v>
                </c:pt>
                <c:pt idx="255">
                  <c:v>31829</c:v>
                </c:pt>
                <c:pt idx="256">
                  <c:v>33750</c:v>
                </c:pt>
                <c:pt idx="257">
                  <c:v>29239</c:v>
                </c:pt>
                <c:pt idx="258">
                  <c:v>27914</c:v>
                </c:pt>
                <c:pt idx="259">
                  <c:v>30648</c:v>
                </c:pt>
                <c:pt idx="260">
                  <c:v>30462</c:v>
                </c:pt>
                <c:pt idx="261">
                  <c:v>28317</c:v>
                </c:pt>
                <c:pt idx="262">
                  <c:v>30501</c:v>
                </c:pt>
                <c:pt idx="263">
                  <c:v>33007</c:v>
                </c:pt>
                <c:pt idx="264">
                  <c:v>32780</c:v>
                </c:pt>
                <c:pt idx="265">
                  <c:v>32269</c:v>
                </c:pt>
                <c:pt idx="266">
                  <c:v>29776</c:v>
                </c:pt>
                <c:pt idx="267">
                  <c:v>29387</c:v>
                </c:pt>
                <c:pt idx="268">
                  <c:v>25838</c:v>
                </c:pt>
                <c:pt idx="269">
                  <c:v>26653</c:v>
                </c:pt>
                <c:pt idx="270">
                  <c:v>29959</c:v>
                </c:pt>
                <c:pt idx="271">
                  <c:v>34866</c:v>
                </c:pt>
                <c:pt idx="272">
                  <c:v>35176</c:v>
                </c:pt>
                <c:pt idx="273">
                  <c:v>35142</c:v>
                </c:pt>
                <c:pt idx="274">
                  <c:v>35403</c:v>
                </c:pt>
                <c:pt idx="275">
                  <c:v>35809</c:v>
                </c:pt>
                <c:pt idx="276">
                  <c:v>35614</c:v>
                </c:pt>
                <c:pt idx="277">
                  <c:v>36636</c:v>
                </c:pt>
                <c:pt idx="278">
                  <c:v>32617</c:v>
                </c:pt>
                <c:pt idx="279">
                  <c:v>26871</c:v>
                </c:pt>
                <c:pt idx="280">
                  <c:v>25400</c:v>
                </c:pt>
                <c:pt idx="281">
                  <c:v>23071</c:v>
                </c:pt>
                <c:pt idx="282">
                  <c:v>21747</c:v>
                </c:pt>
                <c:pt idx="283">
                  <c:v>26073</c:v>
                </c:pt>
                <c:pt idx="284">
                  <c:v>24067</c:v>
                </c:pt>
                <c:pt idx="285">
                  <c:v>26469</c:v>
                </c:pt>
                <c:pt idx="286">
                  <c:v>26783</c:v>
                </c:pt>
                <c:pt idx="287">
                  <c:v>27224</c:v>
                </c:pt>
                <c:pt idx="288">
                  <c:v>30745</c:v>
                </c:pt>
                <c:pt idx="289">
                  <c:v>27993</c:v>
                </c:pt>
                <c:pt idx="290">
                  <c:v>30713</c:v>
                </c:pt>
                <c:pt idx="291">
                  <c:v>29913</c:v>
                </c:pt>
                <c:pt idx="292">
                  <c:v>31945</c:v>
                </c:pt>
                <c:pt idx="293">
                  <c:v>31172</c:v>
                </c:pt>
                <c:pt idx="294">
                  <c:v>29378</c:v>
                </c:pt>
                <c:pt idx="295">
                  <c:v>31406</c:v>
                </c:pt>
                <c:pt idx="296">
                  <c:v>30511</c:v>
                </c:pt>
                <c:pt idx="297">
                  <c:v>30971</c:v>
                </c:pt>
                <c:pt idx="298">
                  <c:v>32223</c:v>
                </c:pt>
                <c:pt idx="299">
                  <c:v>32453</c:v>
                </c:pt>
                <c:pt idx="300">
                  <c:v>31544</c:v>
                </c:pt>
                <c:pt idx="301">
                  <c:v>28241</c:v>
                </c:pt>
                <c:pt idx="302">
                  <c:v>27603</c:v>
                </c:pt>
                <c:pt idx="303">
                  <c:v>27191</c:v>
                </c:pt>
                <c:pt idx="304">
                  <c:v>29214</c:v>
                </c:pt>
                <c:pt idx="305">
                  <c:v>29254</c:v>
                </c:pt>
                <c:pt idx="306">
                  <c:v>28614</c:v>
                </c:pt>
                <c:pt idx="307">
                  <c:v>28989</c:v>
                </c:pt>
                <c:pt idx="308">
                  <c:v>28877</c:v>
                </c:pt>
                <c:pt idx="309">
                  <c:v>29200</c:v>
                </c:pt>
                <c:pt idx="310">
                  <c:v>26975</c:v>
                </c:pt>
                <c:pt idx="311">
                  <c:v>28180</c:v>
                </c:pt>
                <c:pt idx="312">
                  <c:v>29093</c:v>
                </c:pt>
                <c:pt idx="313">
                  <c:v>28992</c:v>
                </c:pt>
                <c:pt idx="314">
                  <c:v>29264</c:v>
                </c:pt>
                <c:pt idx="315">
                  <c:v>28688</c:v>
                </c:pt>
                <c:pt idx="316">
                  <c:v>27257</c:v>
                </c:pt>
                <c:pt idx="317">
                  <c:v>25595</c:v>
                </c:pt>
                <c:pt idx="318">
                  <c:v>28801</c:v>
                </c:pt>
                <c:pt idx="319">
                  <c:v>27834</c:v>
                </c:pt>
                <c:pt idx="320">
                  <c:v>28966</c:v>
                </c:pt>
                <c:pt idx="321">
                  <c:v>28243</c:v>
                </c:pt>
                <c:pt idx="322">
                  <c:v>26256</c:v>
                </c:pt>
                <c:pt idx="323">
                  <c:v>25473</c:v>
                </c:pt>
                <c:pt idx="324">
                  <c:v>22954</c:v>
                </c:pt>
                <c:pt idx="325">
                  <c:v>25057</c:v>
                </c:pt>
                <c:pt idx="326">
                  <c:v>26962</c:v>
                </c:pt>
                <c:pt idx="327">
                  <c:v>28985</c:v>
                </c:pt>
                <c:pt idx="328">
                  <c:v>27291</c:v>
                </c:pt>
                <c:pt idx="329">
                  <c:v>26259</c:v>
                </c:pt>
                <c:pt idx="330">
                  <c:v>25792</c:v>
                </c:pt>
                <c:pt idx="331">
                  <c:v>22586</c:v>
                </c:pt>
                <c:pt idx="332">
                  <c:v>21881</c:v>
                </c:pt>
                <c:pt idx="333">
                  <c:v>26468</c:v>
                </c:pt>
                <c:pt idx="334">
                  <c:v>26771</c:v>
                </c:pt>
                <c:pt idx="335">
                  <c:v>25981</c:v>
                </c:pt>
                <c:pt idx="336">
                  <c:v>25984</c:v>
                </c:pt>
                <c:pt idx="337">
                  <c:v>24716</c:v>
                </c:pt>
                <c:pt idx="338">
                  <c:v>22687</c:v>
                </c:pt>
                <c:pt idx="339">
                  <c:v>23075</c:v>
                </c:pt>
                <c:pt idx="340">
                  <c:v>23617</c:v>
                </c:pt>
                <c:pt idx="341">
                  <c:v>26282</c:v>
                </c:pt>
                <c:pt idx="342">
                  <c:v>26275</c:v>
                </c:pt>
                <c:pt idx="343">
                  <c:v>24894</c:v>
                </c:pt>
                <c:pt idx="344">
                  <c:v>23541</c:v>
                </c:pt>
                <c:pt idx="345">
                  <c:v>22204</c:v>
                </c:pt>
                <c:pt idx="346">
                  <c:v>24141</c:v>
                </c:pt>
                <c:pt idx="347">
                  <c:v>26244</c:v>
                </c:pt>
                <c:pt idx="348">
                  <c:v>26162</c:v>
                </c:pt>
                <c:pt idx="349">
                  <c:v>26398</c:v>
                </c:pt>
                <c:pt idx="350">
                  <c:v>26590</c:v>
                </c:pt>
                <c:pt idx="351">
                  <c:v>24799</c:v>
                </c:pt>
                <c:pt idx="352">
                  <c:v>24688</c:v>
                </c:pt>
                <c:pt idx="353">
                  <c:v>24365</c:v>
                </c:pt>
                <c:pt idx="354">
                  <c:v>24402</c:v>
                </c:pt>
                <c:pt idx="355">
                  <c:v>26781</c:v>
                </c:pt>
                <c:pt idx="356">
                  <c:v>29874</c:v>
                </c:pt>
                <c:pt idx="357">
                  <c:v>23597</c:v>
                </c:pt>
                <c:pt idx="358">
                  <c:v>26619</c:v>
                </c:pt>
                <c:pt idx="359">
                  <c:v>27460</c:v>
                </c:pt>
                <c:pt idx="360">
                  <c:v>26938</c:v>
                </c:pt>
                <c:pt idx="361">
                  <c:v>27359</c:v>
                </c:pt>
                <c:pt idx="362">
                  <c:v>28144</c:v>
                </c:pt>
                <c:pt idx="363">
                  <c:v>28238</c:v>
                </c:pt>
                <c:pt idx="364">
                  <c:v>24284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F7-449B-ABE1-697625172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'17'!$W$1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'17'!$W$2:$W$367</c:f>
              <c:numCache>
                <c:formatCode>General</c:formatCode>
                <c:ptCount val="366"/>
                <c:pt idx="0">
                  <c:v>3890</c:v>
                </c:pt>
                <c:pt idx="1">
                  <c:v>3302</c:v>
                </c:pt>
                <c:pt idx="2">
                  <c:v>3408</c:v>
                </c:pt>
                <c:pt idx="3">
                  <c:v>3558</c:v>
                </c:pt>
                <c:pt idx="4">
                  <c:v>3631</c:v>
                </c:pt>
                <c:pt idx="5">
                  <c:v>3596</c:v>
                </c:pt>
                <c:pt idx="6">
                  <c:v>3719</c:v>
                </c:pt>
                <c:pt idx="7">
                  <c:v>3546</c:v>
                </c:pt>
                <c:pt idx="8">
                  <c:v>3091</c:v>
                </c:pt>
                <c:pt idx="9">
                  <c:v>3425</c:v>
                </c:pt>
                <c:pt idx="10">
                  <c:v>3564</c:v>
                </c:pt>
                <c:pt idx="11">
                  <c:v>3618</c:v>
                </c:pt>
                <c:pt idx="12">
                  <c:v>3543</c:v>
                </c:pt>
                <c:pt idx="13">
                  <c:v>3822</c:v>
                </c:pt>
                <c:pt idx="14">
                  <c:v>3696</c:v>
                </c:pt>
                <c:pt idx="15">
                  <c:v>3223</c:v>
                </c:pt>
                <c:pt idx="16">
                  <c:v>3522</c:v>
                </c:pt>
                <c:pt idx="17">
                  <c:v>3425</c:v>
                </c:pt>
                <c:pt idx="18">
                  <c:v>3180</c:v>
                </c:pt>
                <c:pt idx="19">
                  <c:v>2854</c:v>
                </c:pt>
                <c:pt idx="20">
                  <c:v>3089</c:v>
                </c:pt>
                <c:pt idx="21">
                  <c:v>2959</c:v>
                </c:pt>
                <c:pt idx="22">
                  <c:v>2716</c:v>
                </c:pt>
                <c:pt idx="23">
                  <c:v>2722</c:v>
                </c:pt>
                <c:pt idx="24">
                  <c:v>2381</c:v>
                </c:pt>
                <c:pt idx="25">
                  <c:v>2517</c:v>
                </c:pt>
                <c:pt idx="26">
                  <c:v>3569</c:v>
                </c:pt>
                <c:pt idx="27">
                  <c:v>3928</c:v>
                </c:pt>
                <c:pt idx="28">
                  <c:v>3672</c:v>
                </c:pt>
                <c:pt idx="29">
                  <c:v>2986</c:v>
                </c:pt>
                <c:pt idx="30">
                  <c:v>2401</c:v>
                </c:pt>
                <c:pt idx="31">
                  <c:v>2468</c:v>
                </c:pt>
                <c:pt idx="32">
                  <c:v>2697</c:v>
                </c:pt>
                <c:pt idx="33">
                  <c:v>2809</c:v>
                </c:pt>
                <c:pt idx="34">
                  <c:v>3122</c:v>
                </c:pt>
                <c:pt idx="35">
                  <c:v>2892</c:v>
                </c:pt>
                <c:pt idx="36">
                  <c:v>2526</c:v>
                </c:pt>
                <c:pt idx="37">
                  <c:v>2976</c:v>
                </c:pt>
                <c:pt idx="38">
                  <c:v>3004</c:v>
                </c:pt>
                <c:pt idx="39">
                  <c:v>2954</c:v>
                </c:pt>
                <c:pt idx="40">
                  <c:v>2970</c:v>
                </c:pt>
                <c:pt idx="41">
                  <c:v>3272</c:v>
                </c:pt>
                <c:pt idx="42">
                  <c:v>3392</c:v>
                </c:pt>
                <c:pt idx="43">
                  <c:v>3101</c:v>
                </c:pt>
                <c:pt idx="44">
                  <c:v>3347</c:v>
                </c:pt>
                <c:pt idx="45">
                  <c:v>3544</c:v>
                </c:pt>
                <c:pt idx="46">
                  <c:v>3486</c:v>
                </c:pt>
                <c:pt idx="47">
                  <c:v>3641</c:v>
                </c:pt>
                <c:pt idx="48">
                  <c:v>3802</c:v>
                </c:pt>
                <c:pt idx="49">
                  <c:v>3685</c:v>
                </c:pt>
                <c:pt idx="50">
                  <c:v>3352</c:v>
                </c:pt>
                <c:pt idx="51">
                  <c:v>3381</c:v>
                </c:pt>
                <c:pt idx="52">
                  <c:v>3379</c:v>
                </c:pt>
                <c:pt idx="53">
                  <c:v>3567</c:v>
                </c:pt>
                <c:pt idx="54">
                  <c:v>3703</c:v>
                </c:pt>
                <c:pt idx="55">
                  <c:v>3855</c:v>
                </c:pt>
                <c:pt idx="56">
                  <c:v>3680</c:v>
                </c:pt>
                <c:pt idx="57">
                  <c:v>3373</c:v>
                </c:pt>
                <c:pt idx="58">
                  <c:v>3298</c:v>
                </c:pt>
                <c:pt idx="59">
                  <c:v>2830</c:v>
                </c:pt>
                <c:pt idx="60">
                  <c:v>2896</c:v>
                </c:pt>
                <c:pt idx="61">
                  <c:v>3074</c:v>
                </c:pt>
                <c:pt idx="62">
                  <c:v>3479</c:v>
                </c:pt>
                <c:pt idx="63">
                  <c:v>3137</c:v>
                </c:pt>
                <c:pt idx="64">
                  <c:v>2526</c:v>
                </c:pt>
                <c:pt idx="65">
                  <c:v>2668</c:v>
                </c:pt>
                <c:pt idx="66">
                  <c:v>2729</c:v>
                </c:pt>
                <c:pt idx="67">
                  <c:v>2745</c:v>
                </c:pt>
                <c:pt idx="68">
                  <c:v>2872</c:v>
                </c:pt>
                <c:pt idx="69">
                  <c:v>3499</c:v>
                </c:pt>
                <c:pt idx="70">
                  <c:v>3441</c:v>
                </c:pt>
                <c:pt idx="71">
                  <c:v>2893</c:v>
                </c:pt>
                <c:pt idx="72">
                  <c:v>2984</c:v>
                </c:pt>
                <c:pt idx="73">
                  <c:v>2948</c:v>
                </c:pt>
                <c:pt idx="74">
                  <c:v>3162</c:v>
                </c:pt>
                <c:pt idx="75">
                  <c:v>3645</c:v>
                </c:pt>
                <c:pt idx="76">
                  <c:v>3905</c:v>
                </c:pt>
                <c:pt idx="77">
                  <c:v>3623</c:v>
                </c:pt>
                <c:pt idx="78">
                  <c:v>3053</c:v>
                </c:pt>
                <c:pt idx="79">
                  <c:v>3326</c:v>
                </c:pt>
                <c:pt idx="80">
                  <c:v>3364</c:v>
                </c:pt>
                <c:pt idx="81">
                  <c:v>3450</c:v>
                </c:pt>
                <c:pt idx="82">
                  <c:v>3562</c:v>
                </c:pt>
                <c:pt idx="83">
                  <c:v>3859</c:v>
                </c:pt>
                <c:pt idx="84">
                  <c:v>3781</c:v>
                </c:pt>
                <c:pt idx="85">
                  <c:v>3363</c:v>
                </c:pt>
                <c:pt idx="86">
                  <c:v>3596</c:v>
                </c:pt>
                <c:pt idx="87">
                  <c:v>3562</c:v>
                </c:pt>
                <c:pt idx="88">
                  <c:v>3569</c:v>
                </c:pt>
                <c:pt idx="89">
                  <c:v>3788</c:v>
                </c:pt>
                <c:pt idx="90">
                  <c:v>3959</c:v>
                </c:pt>
                <c:pt idx="91">
                  <c:v>3900</c:v>
                </c:pt>
                <c:pt idx="92">
                  <c:v>3407</c:v>
                </c:pt>
                <c:pt idx="93">
                  <c:v>3602</c:v>
                </c:pt>
                <c:pt idx="94">
                  <c:v>3559</c:v>
                </c:pt>
                <c:pt idx="95">
                  <c:v>3530</c:v>
                </c:pt>
                <c:pt idx="96">
                  <c:v>3796</c:v>
                </c:pt>
                <c:pt idx="97">
                  <c:v>3930</c:v>
                </c:pt>
                <c:pt idx="98">
                  <c:v>3821</c:v>
                </c:pt>
                <c:pt idx="99">
                  <c:v>3309</c:v>
                </c:pt>
                <c:pt idx="100">
                  <c:v>3752</c:v>
                </c:pt>
                <c:pt idx="101">
                  <c:v>3771</c:v>
                </c:pt>
                <c:pt idx="102">
                  <c:v>3827</c:v>
                </c:pt>
                <c:pt idx="103">
                  <c:v>3807</c:v>
                </c:pt>
                <c:pt idx="104">
                  <c:v>3933</c:v>
                </c:pt>
                <c:pt idx="105">
                  <c:v>3786</c:v>
                </c:pt>
                <c:pt idx="106">
                  <c:v>3306</c:v>
                </c:pt>
                <c:pt idx="107">
                  <c:v>3691</c:v>
                </c:pt>
                <c:pt idx="108">
                  <c:v>3745</c:v>
                </c:pt>
                <c:pt idx="109">
                  <c:v>3805</c:v>
                </c:pt>
                <c:pt idx="110">
                  <c:v>3826</c:v>
                </c:pt>
                <c:pt idx="111">
                  <c:v>3931</c:v>
                </c:pt>
                <c:pt idx="112">
                  <c:v>3912</c:v>
                </c:pt>
                <c:pt idx="113">
                  <c:v>3635</c:v>
                </c:pt>
                <c:pt idx="114">
                  <c:v>3767</c:v>
                </c:pt>
                <c:pt idx="115">
                  <c:v>3750</c:v>
                </c:pt>
                <c:pt idx="116">
                  <c:v>3806</c:v>
                </c:pt>
                <c:pt idx="117">
                  <c:v>3706</c:v>
                </c:pt>
                <c:pt idx="118">
                  <c:v>3854</c:v>
                </c:pt>
                <c:pt idx="119">
                  <c:v>3949</c:v>
                </c:pt>
                <c:pt idx="120">
                  <c:v>3946</c:v>
                </c:pt>
                <c:pt idx="121">
                  <c:v>3836</c:v>
                </c:pt>
                <c:pt idx="122">
                  <c:v>3878</c:v>
                </c:pt>
                <c:pt idx="123">
                  <c:v>3904</c:v>
                </c:pt>
                <c:pt idx="124">
                  <c:v>3903</c:v>
                </c:pt>
                <c:pt idx="125">
                  <c:v>3810</c:v>
                </c:pt>
                <c:pt idx="126">
                  <c:v>3740</c:v>
                </c:pt>
                <c:pt idx="127">
                  <c:v>3378</c:v>
                </c:pt>
                <c:pt idx="128">
                  <c:v>3166</c:v>
                </c:pt>
                <c:pt idx="129">
                  <c:v>2941</c:v>
                </c:pt>
                <c:pt idx="130">
                  <c:v>3316</c:v>
                </c:pt>
                <c:pt idx="131">
                  <c:v>3468</c:v>
                </c:pt>
                <c:pt idx="132">
                  <c:v>3838</c:v>
                </c:pt>
                <c:pt idx="133">
                  <c:v>3768</c:v>
                </c:pt>
                <c:pt idx="134">
                  <c:v>3204</c:v>
                </c:pt>
                <c:pt idx="135">
                  <c:v>3668</c:v>
                </c:pt>
                <c:pt idx="136">
                  <c:v>3654</c:v>
                </c:pt>
                <c:pt idx="137">
                  <c:v>3779</c:v>
                </c:pt>
                <c:pt idx="138">
                  <c:v>3729</c:v>
                </c:pt>
                <c:pt idx="139">
                  <c:v>3871</c:v>
                </c:pt>
                <c:pt idx="140">
                  <c:v>3749</c:v>
                </c:pt>
                <c:pt idx="141">
                  <c:v>3420</c:v>
                </c:pt>
                <c:pt idx="142">
                  <c:v>3683</c:v>
                </c:pt>
                <c:pt idx="143">
                  <c:v>3602</c:v>
                </c:pt>
                <c:pt idx="144">
                  <c:v>3727</c:v>
                </c:pt>
                <c:pt idx="145">
                  <c:v>3760</c:v>
                </c:pt>
                <c:pt idx="146">
                  <c:v>3917</c:v>
                </c:pt>
                <c:pt idx="147">
                  <c:v>3845</c:v>
                </c:pt>
                <c:pt idx="148">
                  <c:v>3317</c:v>
                </c:pt>
                <c:pt idx="149">
                  <c:v>3643</c:v>
                </c:pt>
                <c:pt idx="150">
                  <c:v>3362</c:v>
                </c:pt>
                <c:pt idx="151">
                  <c:v>3557</c:v>
                </c:pt>
                <c:pt idx="152">
                  <c:v>3735</c:v>
                </c:pt>
                <c:pt idx="153">
                  <c:v>3918</c:v>
                </c:pt>
                <c:pt idx="154">
                  <c:v>3967</c:v>
                </c:pt>
                <c:pt idx="155">
                  <c:v>3830</c:v>
                </c:pt>
                <c:pt idx="156">
                  <c:v>3603</c:v>
                </c:pt>
                <c:pt idx="157">
                  <c:v>3786</c:v>
                </c:pt>
                <c:pt idx="158">
                  <c:v>3837</c:v>
                </c:pt>
                <c:pt idx="159">
                  <c:v>3813</c:v>
                </c:pt>
                <c:pt idx="160">
                  <c:v>3860</c:v>
                </c:pt>
                <c:pt idx="161">
                  <c:v>3881</c:v>
                </c:pt>
                <c:pt idx="162">
                  <c:v>3613</c:v>
                </c:pt>
                <c:pt idx="163">
                  <c:v>3855</c:v>
                </c:pt>
                <c:pt idx="164">
                  <c:v>3815</c:v>
                </c:pt>
                <c:pt idx="165">
                  <c:v>3846</c:v>
                </c:pt>
                <c:pt idx="166">
                  <c:v>3837</c:v>
                </c:pt>
                <c:pt idx="167">
                  <c:v>3911</c:v>
                </c:pt>
                <c:pt idx="168">
                  <c:v>3912</c:v>
                </c:pt>
                <c:pt idx="169">
                  <c:v>3585</c:v>
                </c:pt>
                <c:pt idx="170">
                  <c:v>3863</c:v>
                </c:pt>
                <c:pt idx="171">
                  <c:v>3801</c:v>
                </c:pt>
                <c:pt idx="172">
                  <c:v>3847</c:v>
                </c:pt>
                <c:pt idx="173">
                  <c:v>3790</c:v>
                </c:pt>
                <c:pt idx="174">
                  <c:v>3893</c:v>
                </c:pt>
                <c:pt idx="175">
                  <c:v>3766</c:v>
                </c:pt>
                <c:pt idx="176">
                  <c:v>3289</c:v>
                </c:pt>
                <c:pt idx="177">
                  <c:v>3653</c:v>
                </c:pt>
                <c:pt idx="178">
                  <c:v>3711</c:v>
                </c:pt>
                <c:pt idx="179">
                  <c:v>3511</c:v>
                </c:pt>
                <c:pt idx="180">
                  <c:v>3198</c:v>
                </c:pt>
                <c:pt idx="181">
                  <c:v>3741</c:v>
                </c:pt>
                <c:pt idx="182">
                  <c:v>3790</c:v>
                </c:pt>
                <c:pt idx="183">
                  <c:v>3338</c:v>
                </c:pt>
                <c:pt idx="184">
                  <c:v>3395</c:v>
                </c:pt>
                <c:pt idx="185">
                  <c:v>3563</c:v>
                </c:pt>
                <c:pt idx="186">
                  <c:v>3658</c:v>
                </c:pt>
                <c:pt idx="187">
                  <c:v>3744</c:v>
                </c:pt>
                <c:pt idx="188">
                  <c:v>3867</c:v>
                </c:pt>
                <c:pt idx="189">
                  <c:v>3756</c:v>
                </c:pt>
                <c:pt idx="190">
                  <c:v>3451</c:v>
                </c:pt>
                <c:pt idx="191">
                  <c:v>3777</c:v>
                </c:pt>
                <c:pt idx="192">
                  <c:v>3810</c:v>
                </c:pt>
                <c:pt idx="193">
                  <c:v>3821</c:v>
                </c:pt>
                <c:pt idx="194">
                  <c:v>3768</c:v>
                </c:pt>
                <c:pt idx="195">
                  <c:v>3870</c:v>
                </c:pt>
                <c:pt idx="196">
                  <c:v>3912</c:v>
                </c:pt>
                <c:pt idx="197">
                  <c:v>3712</c:v>
                </c:pt>
                <c:pt idx="198">
                  <c:v>3850</c:v>
                </c:pt>
                <c:pt idx="199">
                  <c:v>3824</c:v>
                </c:pt>
                <c:pt idx="200">
                  <c:v>3833</c:v>
                </c:pt>
                <c:pt idx="201">
                  <c:v>3523</c:v>
                </c:pt>
                <c:pt idx="202">
                  <c:v>3834</c:v>
                </c:pt>
                <c:pt idx="203">
                  <c:v>3905</c:v>
                </c:pt>
                <c:pt idx="204">
                  <c:v>3613</c:v>
                </c:pt>
                <c:pt idx="205">
                  <c:v>3804</c:v>
                </c:pt>
                <c:pt idx="206">
                  <c:v>3861</c:v>
                </c:pt>
                <c:pt idx="207">
                  <c:v>3792</c:v>
                </c:pt>
                <c:pt idx="208">
                  <c:v>3618</c:v>
                </c:pt>
                <c:pt idx="209">
                  <c:v>3907</c:v>
                </c:pt>
                <c:pt idx="210">
                  <c:v>3991</c:v>
                </c:pt>
                <c:pt idx="211">
                  <c:v>3858</c:v>
                </c:pt>
                <c:pt idx="212">
                  <c:v>3896</c:v>
                </c:pt>
                <c:pt idx="213">
                  <c:v>3904</c:v>
                </c:pt>
                <c:pt idx="214">
                  <c:v>3892</c:v>
                </c:pt>
                <c:pt idx="215">
                  <c:v>3784</c:v>
                </c:pt>
                <c:pt idx="216">
                  <c:v>3508</c:v>
                </c:pt>
                <c:pt idx="217">
                  <c:v>3387</c:v>
                </c:pt>
                <c:pt idx="218">
                  <c:v>3473</c:v>
                </c:pt>
                <c:pt idx="219">
                  <c:v>3856</c:v>
                </c:pt>
                <c:pt idx="220">
                  <c:v>3854</c:v>
                </c:pt>
                <c:pt idx="221">
                  <c:v>3761</c:v>
                </c:pt>
                <c:pt idx="222">
                  <c:v>3689</c:v>
                </c:pt>
                <c:pt idx="223">
                  <c:v>3860</c:v>
                </c:pt>
                <c:pt idx="224">
                  <c:v>3952</c:v>
                </c:pt>
                <c:pt idx="225">
                  <c:v>3822</c:v>
                </c:pt>
                <c:pt idx="226">
                  <c:v>3533</c:v>
                </c:pt>
                <c:pt idx="227">
                  <c:v>3818</c:v>
                </c:pt>
                <c:pt idx="228">
                  <c:v>3878</c:v>
                </c:pt>
                <c:pt idx="229">
                  <c:v>3748</c:v>
                </c:pt>
                <c:pt idx="230">
                  <c:v>3706</c:v>
                </c:pt>
                <c:pt idx="231">
                  <c:v>3773</c:v>
                </c:pt>
                <c:pt idx="232">
                  <c:v>3781</c:v>
                </c:pt>
                <c:pt idx="233">
                  <c:v>3867</c:v>
                </c:pt>
                <c:pt idx="234">
                  <c:v>3824</c:v>
                </c:pt>
                <c:pt idx="235">
                  <c:v>3778</c:v>
                </c:pt>
                <c:pt idx="236">
                  <c:v>3690</c:v>
                </c:pt>
                <c:pt idx="237">
                  <c:v>3900</c:v>
                </c:pt>
                <c:pt idx="238">
                  <c:v>3939</c:v>
                </c:pt>
                <c:pt idx="239">
                  <c:v>3779</c:v>
                </c:pt>
                <c:pt idx="240">
                  <c:v>3860</c:v>
                </c:pt>
                <c:pt idx="241">
                  <c:v>3838</c:v>
                </c:pt>
                <c:pt idx="242">
                  <c:v>3585</c:v>
                </c:pt>
                <c:pt idx="243">
                  <c:v>3749</c:v>
                </c:pt>
                <c:pt idx="244">
                  <c:v>3909</c:v>
                </c:pt>
                <c:pt idx="245">
                  <c:v>3914</c:v>
                </c:pt>
                <c:pt idx="246">
                  <c:v>3734</c:v>
                </c:pt>
                <c:pt idx="247">
                  <c:v>3873</c:v>
                </c:pt>
                <c:pt idx="248">
                  <c:v>3832</c:v>
                </c:pt>
                <c:pt idx="249">
                  <c:v>3825</c:v>
                </c:pt>
                <c:pt idx="250">
                  <c:v>3888</c:v>
                </c:pt>
                <c:pt idx="251">
                  <c:v>3925</c:v>
                </c:pt>
                <c:pt idx="252">
                  <c:v>3884</c:v>
                </c:pt>
                <c:pt idx="253">
                  <c:v>3767</c:v>
                </c:pt>
                <c:pt idx="254">
                  <c:v>3843</c:v>
                </c:pt>
                <c:pt idx="255">
                  <c:v>3822</c:v>
                </c:pt>
                <c:pt idx="256">
                  <c:v>3818</c:v>
                </c:pt>
                <c:pt idx="257">
                  <c:v>3679</c:v>
                </c:pt>
                <c:pt idx="258">
                  <c:v>3811</c:v>
                </c:pt>
                <c:pt idx="259">
                  <c:v>3809</c:v>
                </c:pt>
                <c:pt idx="260">
                  <c:v>3615</c:v>
                </c:pt>
                <c:pt idx="261">
                  <c:v>3706</c:v>
                </c:pt>
                <c:pt idx="262">
                  <c:v>3744</c:v>
                </c:pt>
                <c:pt idx="263">
                  <c:v>3717</c:v>
                </c:pt>
                <c:pt idx="264">
                  <c:v>3700</c:v>
                </c:pt>
                <c:pt idx="265">
                  <c:v>3835</c:v>
                </c:pt>
                <c:pt idx="266">
                  <c:v>3628</c:v>
                </c:pt>
                <c:pt idx="267">
                  <c:v>3198</c:v>
                </c:pt>
                <c:pt idx="268">
                  <c:v>3518</c:v>
                </c:pt>
                <c:pt idx="269">
                  <c:v>3309</c:v>
                </c:pt>
                <c:pt idx="270">
                  <c:v>3014</c:v>
                </c:pt>
                <c:pt idx="271">
                  <c:v>2579</c:v>
                </c:pt>
                <c:pt idx="272">
                  <c:v>3019</c:v>
                </c:pt>
                <c:pt idx="273">
                  <c:v>3558</c:v>
                </c:pt>
                <c:pt idx="274">
                  <c:v>3887</c:v>
                </c:pt>
                <c:pt idx="275">
                  <c:v>3920</c:v>
                </c:pt>
                <c:pt idx="276">
                  <c:v>3762</c:v>
                </c:pt>
                <c:pt idx="277">
                  <c:v>3714</c:v>
                </c:pt>
                <c:pt idx="278">
                  <c:v>3749</c:v>
                </c:pt>
                <c:pt idx="279">
                  <c:v>3491</c:v>
                </c:pt>
                <c:pt idx="280">
                  <c:v>3111</c:v>
                </c:pt>
                <c:pt idx="281">
                  <c:v>2714</c:v>
                </c:pt>
                <c:pt idx="282">
                  <c:v>2511</c:v>
                </c:pt>
                <c:pt idx="283">
                  <c:v>2641</c:v>
                </c:pt>
                <c:pt idx="284">
                  <c:v>2845</c:v>
                </c:pt>
                <c:pt idx="285">
                  <c:v>2756</c:v>
                </c:pt>
                <c:pt idx="286">
                  <c:v>3300</c:v>
                </c:pt>
                <c:pt idx="287">
                  <c:v>3325</c:v>
                </c:pt>
                <c:pt idx="288">
                  <c:v>2782</c:v>
                </c:pt>
                <c:pt idx="289">
                  <c:v>3065</c:v>
                </c:pt>
                <c:pt idx="290">
                  <c:v>3138</c:v>
                </c:pt>
                <c:pt idx="291">
                  <c:v>3434</c:v>
                </c:pt>
                <c:pt idx="292">
                  <c:v>3548</c:v>
                </c:pt>
                <c:pt idx="293">
                  <c:v>3904</c:v>
                </c:pt>
                <c:pt idx="294">
                  <c:v>3777</c:v>
                </c:pt>
                <c:pt idx="295">
                  <c:v>3063</c:v>
                </c:pt>
                <c:pt idx="296">
                  <c:v>3341</c:v>
                </c:pt>
                <c:pt idx="297">
                  <c:v>3272</c:v>
                </c:pt>
                <c:pt idx="298">
                  <c:v>3528</c:v>
                </c:pt>
                <c:pt idx="299">
                  <c:v>3530</c:v>
                </c:pt>
                <c:pt idx="300">
                  <c:v>3940</c:v>
                </c:pt>
                <c:pt idx="301">
                  <c:v>3496</c:v>
                </c:pt>
                <c:pt idx="302">
                  <c:v>3050</c:v>
                </c:pt>
                <c:pt idx="303">
                  <c:v>3166</c:v>
                </c:pt>
                <c:pt idx="304">
                  <c:v>2920</c:v>
                </c:pt>
                <c:pt idx="305">
                  <c:v>3282</c:v>
                </c:pt>
                <c:pt idx="306">
                  <c:v>3366</c:v>
                </c:pt>
                <c:pt idx="307">
                  <c:v>3800</c:v>
                </c:pt>
                <c:pt idx="308">
                  <c:v>3607</c:v>
                </c:pt>
                <c:pt idx="309">
                  <c:v>3298</c:v>
                </c:pt>
                <c:pt idx="310">
                  <c:v>3650</c:v>
                </c:pt>
                <c:pt idx="311">
                  <c:v>3545</c:v>
                </c:pt>
                <c:pt idx="312">
                  <c:v>3511</c:v>
                </c:pt>
                <c:pt idx="313">
                  <c:v>3504</c:v>
                </c:pt>
                <c:pt idx="314">
                  <c:v>3855</c:v>
                </c:pt>
                <c:pt idx="315">
                  <c:v>3740</c:v>
                </c:pt>
                <c:pt idx="316">
                  <c:v>3193</c:v>
                </c:pt>
                <c:pt idx="317">
                  <c:v>3497</c:v>
                </c:pt>
                <c:pt idx="318">
                  <c:v>3450</c:v>
                </c:pt>
                <c:pt idx="319">
                  <c:v>3529</c:v>
                </c:pt>
                <c:pt idx="320">
                  <c:v>3570</c:v>
                </c:pt>
                <c:pt idx="321">
                  <c:v>3859</c:v>
                </c:pt>
                <c:pt idx="322">
                  <c:v>3551</c:v>
                </c:pt>
                <c:pt idx="323">
                  <c:v>3077</c:v>
                </c:pt>
                <c:pt idx="324">
                  <c:v>3220</c:v>
                </c:pt>
                <c:pt idx="325">
                  <c:v>3064</c:v>
                </c:pt>
                <c:pt idx="326">
                  <c:v>3051</c:v>
                </c:pt>
                <c:pt idx="327">
                  <c:v>3223</c:v>
                </c:pt>
                <c:pt idx="328">
                  <c:v>3601</c:v>
                </c:pt>
                <c:pt idx="329">
                  <c:v>3488</c:v>
                </c:pt>
                <c:pt idx="330">
                  <c:v>2905</c:v>
                </c:pt>
                <c:pt idx="331">
                  <c:v>3091</c:v>
                </c:pt>
                <c:pt idx="332">
                  <c:v>2828</c:v>
                </c:pt>
                <c:pt idx="333">
                  <c:v>2828</c:v>
                </c:pt>
                <c:pt idx="334">
                  <c:v>2928</c:v>
                </c:pt>
                <c:pt idx="335">
                  <c:v>3439</c:v>
                </c:pt>
                <c:pt idx="336">
                  <c:v>3300</c:v>
                </c:pt>
                <c:pt idx="337">
                  <c:v>2695</c:v>
                </c:pt>
                <c:pt idx="338">
                  <c:v>2852</c:v>
                </c:pt>
                <c:pt idx="339">
                  <c:v>2919</c:v>
                </c:pt>
                <c:pt idx="340">
                  <c:v>2894</c:v>
                </c:pt>
                <c:pt idx="341">
                  <c:v>2974</c:v>
                </c:pt>
                <c:pt idx="342">
                  <c:v>3321</c:v>
                </c:pt>
                <c:pt idx="343">
                  <c:v>3131</c:v>
                </c:pt>
                <c:pt idx="344">
                  <c:v>2609</c:v>
                </c:pt>
                <c:pt idx="345">
                  <c:v>2704</c:v>
                </c:pt>
                <c:pt idx="346">
                  <c:v>2740</c:v>
                </c:pt>
                <c:pt idx="347">
                  <c:v>2851</c:v>
                </c:pt>
                <c:pt idx="348">
                  <c:v>2843</c:v>
                </c:pt>
                <c:pt idx="349">
                  <c:v>3211</c:v>
                </c:pt>
                <c:pt idx="350">
                  <c:v>3200</c:v>
                </c:pt>
                <c:pt idx="351">
                  <c:v>2630</c:v>
                </c:pt>
                <c:pt idx="352">
                  <c:v>2727</c:v>
                </c:pt>
                <c:pt idx="353">
                  <c:v>2641</c:v>
                </c:pt>
                <c:pt idx="354">
                  <c:v>2620</c:v>
                </c:pt>
                <c:pt idx="355">
                  <c:v>2580</c:v>
                </c:pt>
                <c:pt idx="356">
                  <c:v>3224</c:v>
                </c:pt>
                <c:pt idx="357">
                  <c:v>3464</c:v>
                </c:pt>
                <c:pt idx="358">
                  <c:v>3208</c:v>
                </c:pt>
                <c:pt idx="359">
                  <c:v>2928</c:v>
                </c:pt>
                <c:pt idx="360">
                  <c:v>3368</c:v>
                </c:pt>
                <c:pt idx="361">
                  <c:v>3216</c:v>
                </c:pt>
                <c:pt idx="362">
                  <c:v>2938</c:v>
                </c:pt>
                <c:pt idx="363">
                  <c:v>3297</c:v>
                </c:pt>
                <c:pt idx="364">
                  <c:v>3626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D-48F9-9BCC-7C535442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'18'!$B:$B</c15:sqref>
                  </c15:fullRef>
                </c:ext>
              </c:extLst>
              <c:f>'18'!$B$2:$B$1048576</c:f>
              <c:strCach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'18'!$P$2:$P$366</c15:sqref>
                  </c15:fullRef>
                </c:ext>
              </c:extLst>
              <c:f>'18'!$P$3:$P$366</c:f>
              <c:numCache>
                <c:formatCode>General</c:formatCode>
                <c:ptCount val="364"/>
                <c:pt idx="0">
                  <c:v>28311</c:v>
                </c:pt>
                <c:pt idx="1">
                  <c:v>26538</c:v>
                </c:pt>
                <c:pt idx="2">
                  <c:v>25544</c:v>
                </c:pt>
                <c:pt idx="3">
                  <c:v>25897</c:v>
                </c:pt>
                <c:pt idx="4">
                  <c:v>24668</c:v>
                </c:pt>
                <c:pt idx="5">
                  <c:v>24881</c:v>
                </c:pt>
                <c:pt idx="6">
                  <c:v>25222</c:v>
                </c:pt>
                <c:pt idx="7">
                  <c:v>24391</c:v>
                </c:pt>
                <c:pt idx="8">
                  <c:v>24328</c:v>
                </c:pt>
                <c:pt idx="9">
                  <c:v>15306</c:v>
                </c:pt>
                <c:pt idx="10">
                  <c:v>24241</c:v>
                </c:pt>
                <c:pt idx="11">
                  <c:v>22953</c:v>
                </c:pt>
                <c:pt idx="12">
                  <c:v>24583</c:v>
                </c:pt>
                <c:pt idx="13">
                  <c:v>27129</c:v>
                </c:pt>
                <c:pt idx="14">
                  <c:v>25770</c:v>
                </c:pt>
                <c:pt idx="15">
                  <c:v>25280</c:v>
                </c:pt>
                <c:pt idx="16">
                  <c:v>27258</c:v>
                </c:pt>
                <c:pt idx="17">
                  <c:v>27306</c:v>
                </c:pt>
                <c:pt idx="18">
                  <c:v>24858</c:v>
                </c:pt>
                <c:pt idx="19">
                  <c:v>28103</c:v>
                </c:pt>
                <c:pt idx="20">
                  <c:v>27944</c:v>
                </c:pt>
                <c:pt idx="21">
                  <c:v>26055</c:v>
                </c:pt>
                <c:pt idx="22">
                  <c:v>26390</c:v>
                </c:pt>
                <c:pt idx="23">
                  <c:v>27746</c:v>
                </c:pt>
                <c:pt idx="24">
                  <c:v>28060</c:v>
                </c:pt>
                <c:pt idx="25">
                  <c:v>25642</c:v>
                </c:pt>
                <c:pt idx="26">
                  <c:v>29048</c:v>
                </c:pt>
                <c:pt idx="27">
                  <c:v>27860</c:v>
                </c:pt>
                <c:pt idx="28">
                  <c:v>26100</c:v>
                </c:pt>
                <c:pt idx="29">
                  <c:v>26243</c:v>
                </c:pt>
                <c:pt idx="30">
                  <c:v>24557</c:v>
                </c:pt>
                <c:pt idx="31">
                  <c:v>25139</c:v>
                </c:pt>
                <c:pt idx="32">
                  <c:v>24155</c:v>
                </c:pt>
                <c:pt idx="33">
                  <c:v>22267</c:v>
                </c:pt>
                <c:pt idx="34">
                  <c:v>23158</c:v>
                </c:pt>
                <c:pt idx="35">
                  <c:v>17357</c:v>
                </c:pt>
                <c:pt idx="36">
                  <c:v>23829</c:v>
                </c:pt>
                <c:pt idx="37">
                  <c:v>21042</c:v>
                </c:pt>
                <c:pt idx="38">
                  <c:v>24414</c:v>
                </c:pt>
                <c:pt idx="39">
                  <c:v>20815</c:v>
                </c:pt>
                <c:pt idx="40">
                  <c:v>21132</c:v>
                </c:pt>
                <c:pt idx="41">
                  <c:v>23032</c:v>
                </c:pt>
                <c:pt idx="42">
                  <c:v>25826</c:v>
                </c:pt>
                <c:pt idx="43">
                  <c:v>26619</c:v>
                </c:pt>
                <c:pt idx="44">
                  <c:v>24191</c:v>
                </c:pt>
                <c:pt idx="45">
                  <c:v>25513</c:v>
                </c:pt>
                <c:pt idx="46">
                  <c:v>30566</c:v>
                </c:pt>
                <c:pt idx="47">
                  <c:v>32419</c:v>
                </c:pt>
                <c:pt idx="48">
                  <c:v>30929</c:v>
                </c:pt>
                <c:pt idx="49">
                  <c:v>28668</c:v>
                </c:pt>
                <c:pt idx="50">
                  <c:v>26849</c:v>
                </c:pt>
                <c:pt idx="51">
                  <c:v>27417</c:v>
                </c:pt>
                <c:pt idx="52">
                  <c:v>28979</c:v>
                </c:pt>
                <c:pt idx="53">
                  <c:v>27330</c:v>
                </c:pt>
                <c:pt idx="54">
                  <c:v>28762</c:v>
                </c:pt>
                <c:pt idx="55">
                  <c:v>27793</c:v>
                </c:pt>
                <c:pt idx="56">
                  <c:v>26845</c:v>
                </c:pt>
                <c:pt idx="57">
                  <c:v>25673</c:v>
                </c:pt>
                <c:pt idx="58">
                  <c:v>23987</c:v>
                </c:pt>
                <c:pt idx="59">
                  <c:v>22665</c:v>
                </c:pt>
                <c:pt idx="60">
                  <c:v>27454</c:v>
                </c:pt>
                <c:pt idx="61">
                  <c:v>30010</c:v>
                </c:pt>
                <c:pt idx="62">
                  <c:v>25501</c:v>
                </c:pt>
                <c:pt idx="63">
                  <c:v>19618</c:v>
                </c:pt>
                <c:pt idx="64">
                  <c:v>21465</c:v>
                </c:pt>
                <c:pt idx="65">
                  <c:v>21667</c:v>
                </c:pt>
                <c:pt idx="66">
                  <c:v>23421</c:v>
                </c:pt>
                <c:pt idx="67">
                  <c:v>22294</c:v>
                </c:pt>
                <c:pt idx="68">
                  <c:v>27744</c:v>
                </c:pt>
                <c:pt idx="69">
                  <c:v>25367</c:v>
                </c:pt>
                <c:pt idx="70">
                  <c:v>22262</c:v>
                </c:pt>
                <c:pt idx="71">
                  <c:v>22617</c:v>
                </c:pt>
                <c:pt idx="72">
                  <c:v>24203</c:v>
                </c:pt>
                <c:pt idx="73">
                  <c:v>24651</c:v>
                </c:pt>
                <c:pt idx="74">
                  <c:v>24303</c:v>
                </c:pt>
                <c:pt idx="75">
                  <c:v>28668</c:v>
                </c:pt>
                <c:pt idx="76">
                  <c:v>27300</c:v>
                </c:pt>
                <c:pt idx="77">
                  <c:v>23851</c:v>
                </c:pt>
                <c:pt idx="78">
                  <c:v>21734</c:v>
                </c:pt>
                <c:pt idx="79">
                  <c:v>25818</c:v>
                </c:pt>
                <c:pt idx="80">
                  <c:v>28007</c:v>
                </c:pt>
                <c:pt idx="81">
                  <c:v>26829</c:v>
                </c:pt>
                <c:pt idx="82">
                  <c:v>30083</c:v>
                </c:pt>
                <c:pt idx="83">
                  <c:v>28153</c:v>
                </c:pt>
                <c:pt idx="84">
                  <c:v>26003</c:v>
                </c:pt>
                <c:pt idx="85">
                  <c:v>25852</c:v>
                </c:pt>
                <c:pt idx="86">
                  <c:v>26653</c:v>
                </c:pt>
                <c:pt idx="87">
                  <c:v>29746</c:v>
                </c:pt>
                <c:pt idx="88">
                  <c:v>28016</c:v>
                </c:pt>
                <c:pt idx="89">
                  <c:v>30638</c:v>
                </c:pt>
                <c:pt idx="90">
                  <c:v>29235</c:v>
                </c:pt>
                <c:pt idx="91">
                  <c:v>26140</c:v>
                </c:pt>
                <c:pt idx="92">
                  <c:v>26378</c:v>
                </c:pt>
                <c:pt idx="93">
                  <c:v>28150</c:v>
                </c:pt>
                <c:pt idx="94">
                  <c:v>31746</c:v>
                </c:pt>
                <c:pt idx="95">
                  <c:v>31722</c:v>
                </c:pt>
                <c:pt idx="96">
                  <c:v>32211</c:v>
                </c:pt>
                <c:pt idx="97">
                  <c:v>30392</c:v>
                </c:pt>
                <c:pt idx="98">
                  <c:v>27952</c:v>
                </c:pt>
                <c:pt idx="99">
                  <c:v>29195</c:v>
                </c:pt>
                <c:pt idx="100">
                  <c:v>29716</c:v>
                </c:pt>
                <c:pt idx="101">
                  <c:v>32736</c:v>
                </c:pt>
                <c:pt idx="102">
                  <c:v>32251</c:v>
                </c:pt>
                <c:pt idx="103">
                  <c:v>33753</c:v>
                </c:pt>
                <c:pt idx="104">
                  <c:v>32642</c:v>
                </c:pt>
                <c:pt idx="105">
                  <c:v>30898</c:v>
                </c:pt>
                <c:pt idx="106">
                  <c:v>29779</c:v>
                </c:pt>
                <c:pt idx="107">
                  <c:v>29861</c:v>
                </c:pt>
                <c:pt idx="108">
                  <c:v>32910</c:v>
                </c:pt>
                <c:pt idx="109">
                  <c:v>33225</c:v>
                </c:pt>
                <c:pt idx="110">
                  <c:v>33775</c:v>
                </c:pt>
                <c:pt idx="111">
                  <c:v>31330</c:v>
                </c:pt>
                <c:pt idx="112">
                  <c:v>28611</c:v>
                </c:pt>
                <c:pt idx="113">
                  <c:v>28841</c:v>
                </c:pt>
                <c:pt idx="114">
                  <c:v>29747</c:v>
                </c:pt>
                <c:pt idx="115">
                  <c:v>35361</c:v>
                </c:pt>
                <c:pt idx="116">
                  <c:v>33584</c:v>
                </c:pt>
                <c:pt idx="117">
                  <c:v>33908</c:v>
                </c:pt>
                <c:pt idx="118">
                  <c:v>31468</c:v>
                </c:pt>
                <c:pt idx="119">
                  <c:v>32969</c:v>
                </c:pt>
                <c:pt idx="120">
                  <c:v>31620</c:v>
                </c:pt>
                <c:pt idx="121">
                  <c:v>28920</c:v>
                </c:pt>
                <c:pt idx="122">
                  <c:v>33636</c:v>
                </c:pt>
                <c:pt idx="123">
                  <c:v>28531</c:v>
                </c:pt>
                <c:pt idx="124">
                  <c:v>30238</c:v>
                </c:pt>
                <c:pt idx="125">
                  <c:v>36920</c:v>
                </c:pt>
                <c:pt idx="126">
                  <c:v>33727</c:v>
                </c:pt>
                <c:pt idx="127">
                  <c:v>27288</c:v>
                </c:pt>
                <c:pt idx="128">
                  <c:v>27837</c:v>
                </c:pt>
                <c:pt idx="129">
                  <c:v>33984</c:v>
                </c:pt>
                <c:pt idx="130">
                  <c:v>30961</c:v>
                </c:pt>
                <c:pt idx="131">
                  <c:v>31682</c:v>
                </c:pt>
                <c:pt idx="132">
                  <c:v>30765</c:v>
                </c:pt>
                <c:pt idx="133">
                  <c:v>28104</c:v>
                </c:pt>
                <c:pt idx="134">
                  <c:v>27806</c:v>
                </c:pt>
                <c:pt idx="135">
                  <c:v>29399</c:v>
                </c:pt>
                <c:pt idx="136">
                  <c:v>31723</c:v>
                </c:pt>
                <c:pt idx="137">
                  <c:v>30344</c:v>
                </c:pt>
                <c:pt idx="138">
                  <c:v>28487</c:v>
                </c:pt>
                <c:pt idx="139">
                  <c:v>29324</c:v>
                </c:pt>
                <c:pt idx="140">
                  <c:v>33708</c:v>
                </c:pt>
                <c:pt idx="141">
                  <c:v>29671</c:v>
                </c:pt>
                <c:pt idx="142">
                  <c:v>27634</c:v>
                </c:pt>
                <c:pt idx="143">
                  <c:v>31799</c:v>
                </c:pt>
                <c:pt idx="144">
                  <c:v>29487</c:v>
                </c:pt>
                <c:pt idx="145">
                  <c:v>32019</c:v>
                </c:pt>
                <c:pt idx="146">
                  <c:v>30556</c:v>
                </c:pt>
                <c:pt idx="147">
                  <c:v>28965</c:v>
                </c:pt>
                <c:pt idx="148">
                  <c:v>30371</c:v>
                </c:pt>
                <c:pt idx="149">
                  <c:v>30044</c:v>
                </c:pt>
                <c:pt idx="150">
                  <c:v>32983</c:v>
                </c:pt>
                <c:pt idx="151">
                  <c:v>29242</c:v>
                </c:pt>
                <c:pt idx="152">
                  <c:v>31668</c:v>
                </c:pt>
                <c:pt idx="153">
                  <c:v>28754</c:v>
                </c:pt>
                <c:pt idx="154">
                  <c:v>30556</c:v>
                </c:pt>
                <c:pt idx="155">
                  <c:v>32134</c:v>
                </c:pt>
                <c:pt idx="156">
                  <c:v>30915</c:v>
                </c:pt>
                <c:pt idx="157">
                  <c:v>31330</c:v>
                </c:pt>
                <c:pt idx="158">
                  <c:v>31962</c:v>
                </c:pt>
                <c:pt idx="159">
                  <c:v>32021</c:v>
                </c:pt>
                <c:pt idx="160">
                  <c:v>30048</c:v>
                </c:pt>
                <c:pt idx="161">
                  <c:v>29455</c:v>
                </c:pt>
                <c:pt idx="162">
                  <c:v>30832</c:v>
                </c:pt>
                <c:pt idx="163">
                  <c:v>29311</c:v>
                </c:pt>
                <c:pt idx="164">
                  <c:v>30716</c:v>
                </c:pt>
                <c:pt idx="165">
                  <c:v>31903</c:v>
                </c:pt>
                <c:pt idx="166">
                  <c:v>32565</c:v>
                </c:pt>
                <c:pt idx="167">
                  <c:v>31103</c:v>
                </c:pt>
                <c:pt idx="168">
                  <c:v>30222</c:v>
                </c:pt>
                <c:pt idx="169">
                  <c:v>30404</c:v>
                </c:pt>
                <c:pt idx="170">
                  <c:v>31116</c:v>
                </c:pt>
                <c:pt idx="171">
                  <c:v>32790</c:v>
                </c:pt>
                <c:pt idx="172">
                  <c:v>30726</c:v>
                </c:pt>
                <c:pt idx="173">
                  <c:v>32508</c:v>
                </c:pt>
                <c:pt idx="174">
                  <c:v>32138</c:v>
                </c:pt>
                <c:pt idx="175">
                  <c:v>27830</c:v>
                </c:pt>
                <c:pt idx="176">
                  <c:v>26984</c:v>
                </c:pt>
                <c:pt idx="177">
                  <c:v>27862</c:v>
                </c:pt>
                <c:pt idx="178">
                  <c:v>29526</c:v>
                </c:pt>
                <c:pt idx="179">
                  <c:v>27468</c:v>
                </c:pt>
                <c:pt idx="180">
                  <c:v>27003</c:v>
                </c:pt>
                <c:pt idx="181">
                  <c:v>19170</c:v>
                </c:pt>
                <c:pt idx="182">
                  <c:v>15422</c:v>
                </c:pt>
                <c:pt idx="183">
                  <c:v>22211</c:v>
                </c:pt>
                <c:pt idx="184">
                  <c:v>25540</c:v>
                </c:pt>
                <c:pt idx="185">
                  <c:v>27020</c:v>
                </c:pt>
                <c:pt idx="186">
                  <c:v>25712</c:v>
                </c:pt>
                <c:pt idx="187">
                  <c:v>29293</c:v>
                </c:pt>
                <c:pt idx="188">
                  <c:v>28046</c:v>
                </c:pt>
                <c:pt idx="189">
                  <c:v>26668</c:v>
                </c:pt>
                <c:pt idx="190">
                  <c:v>27213</c:v>
                </c:pt>
                <c:pt idx="191">
                  <c:v>29379</c:v>
                </c:pt>
                <c:pt idx="192">
                  <c:v>31798</c:v>
                </c:pt>
                <c:pt idx="193">
                  <c:v>28617</c:v>
                </c:pt>
                <c:pt idx="194">
                  <c:v>30425</c:v>
                </c:pt>
                <c:pt idx="195">
                  <c:v>29071</c:v>
                </c:pt>
                <c:pt idx="196">
                  <c:v>28865</c:v>
                </c:pt>
                <c:pt idx="197">
                  <c:v>30071</c:v>
                </c:pt>
                <c:pt idx="198">
                  <c:v>30833</c:v>
                </c:pt>
                <c:pt idx="199">
                  <c:v>29145</c:v>
                </c:pt>
                <c:pt idx="200">
                  <c:v>27049</c:v>
                </c:pt>
                <c:pt idx="201">
                  <c:v>28733</c:v>
                </c:pt>
                <c:pt idx="202">
                  <c:v>24531</c:v>
                </c:pt>
                <c:pt idx="203">
                  <c:v>24876</c:v>
                </c:pt>
                <c:pt idx="204">
                  <c:v>25627</c:v>
                </c:pt>
                <c:pt idx="205">
                  <c:v>25615</c:v>
                </c:pt>
                <c:pt idx="206">
                  <c:v>27825</c:v>
                </c:pt>
                <c:pt idx="207">
                  <c:v>26432</c:v>
                </c:pt>
                <c:pt idx="208">
                  <c:v>27837</c:v>
                </c:pt>
                <c:pt idx="209">
                  <c:v>25950</c:v>
                </c:pt>
                <c:pt idx="210">
                  <c:v>29141</c:v>
                </c:pt>
                <c:pt idx="211">
                  <c:v>30736</c:v>
                </c:pt>
                <c:pt idx="212">
                  <c:v>30247</c:v>
                </c:pt>
                <c:pt idx="213">
                  <c:v>32166</c:v>
                </c:pt>
                <c:pt idx="214">
                  <c:v>31856</c:v>
                </c:pt>
                <c:pt idx="215">
                  <c:v>32858</c:v>
                </c:pt>
                <c:pt idx="216">
                  <c:v>31385</c:v>
                </c:pt>
                <c:pt idx="217">
                  <c:v>31002</c:v>
                </c:pt>
                <c:pt idx="218">
                  <c:v>31206</c:v>
                </c:pt>
                <c:pt idx="219">
                  <c:v>30659</c:v>
                </c:pt>
                <c:pt idx="220">
                  <c:v>31508</c:v>
                </c:pt>
                <c:pt idx="221">
                  <c:v>29818</c:v>
                </c:pt>
                <c:pt idx="222">
                  <c:v>29991</c:v>
                </c:pt>
                <c:pt idx="223">
                  <c:v>28683</c:v>
                </c:pt>
                <c:pt idx="224">
                  <c:v>31045</c:v>
                </c:pt>
                <c:pt idx="225">
                  <c:v>30310</c:v>
                </c:pt>
                <c:pt idx="226">
                  <c:v>30217</c:v>
                </c:pt>
                <c:pt idx="227">
                  <c:v>30794</c:v>
                </c:pt>
                <c:pt idx="228">
                  <c:v>30753</c:v>
                </c:pt>
                <c:pt idx="229">
                  <c:v>31947</c:v>
                </c:pt>
                <c:pt idx="230">
                  <c:v>31065</c:v>
                </c:pt>
                <c:pt idx="231">
                  <c:v>31314</c:v>
                </c:pt>
                <c:pt idx="232">
                  <c:v>23852</c:v>
                </c:pt>
                <c:pt idx="233">
                  <c:v>731</c:v>
                </c:pt>
                <c:pt idx="234">
                  <c:v>28881</c:v>
                </c:pt>
                <c:pt idx="235">
                  <c:v>28191</c:v>
                </c:pt>
                <c:pt idx="236">
                  <c:v>24438</c:v>
                </c:pt>
                <c:pt idx="237">
                  <c:v>28014</c:v>
                </c:pt>
                <c:pt idx="238">
                  <c:v>28039</c:v>
                </c:pt>
                <c:pt idx="239">
                  <c:v>28311</c:v>
                </c:pt>
                <c:pt idx="240">
                  <c:v>31067</c:v>
                </c:pt>
                <c:pt idx="241">
                  <c:v>32707</c:v>
                </c:pt>
                <c:pt idx="242">
                  <c:v>29471</c:v>
                </c:pt>
                <c:pt idx="243">
                  <c:v>29600</c:v>
                </c:pt>
                <c:pt idx="244">
                  <c:v>28314</c:v>
                </c:pt>
                <c:pt idx="245">
                  <c:v>27666</c:v>
                </c:pt>
                <c:pt idx="246">
                  <c:v>28094</c:v>
                </c:pt>
                <c:pt idx="247">
                  <c:v>29692</c:v>
                </c:pt>
                <c:pt idx="248">
                  <c:v>31174</c:v>
                </c:pt>
                <c:pt idx="249">
                  <c:v>30277</c:v>
                </c:pt>
                <c:pt idx="250">
                  <c:v>32300</c:v>
                </c:pt>
                <c:pt idx="251">
                  <c:v>31567</c:v>
                </c:pt>
                <c:pt idx="252">
                  <c:v>28886</c:v>
                </c:pt>
                <c:pt idx="253">
                  <c:v>27651</c:v>
                </c:pt>
                <c:pt idx="254">
                  <c:v>27973</c:v>
                </c:pt>
                <c:pt idx="255">
                  <c:v>32114</c:v>
                </c:pt>
                <c:pt idx="256">
                  <c:v>28402</c:v>
                </c:pt>
                <c:pt idx="257">
                  <c:v>31136</c:v>
                </c:pt>
                <c:pt idx="258">
                  <c:v>28297</c:v>
                </c:pt>
                <c:pt idx="259">
                  <c:v>25758</c:v>
                </c:pt>
                <c:pt idx="260">
                  <c:v>25992</c:v>
                </c:pt>
                <c:pt idx="261">
                  <c:v>25058</c:v>
                </c:pt>
                <c:pt idx="262">
                  <c:v>27474</c:v>
                </c:pt>
                <c:pt idx="263">
                  <c:v>26043</c:v>
                </c:pt>
                <c:pt idx="264">
                  <c:v>22961</c:v>
                </c:pt>
                <c:pt idx="265">
                  <c:v>32614</c:v>
                </c:pt>
                <c:pt idx="266">
                  <c:v>35459</c:v>
                </c:pt>
                <c:pt idx="267">
                  <c:v>35095</c:v>
                </c:pt>
                <c:pt idx="268">
                  <c:v>32648</c:v>
                </c:pt>
                <c:pt idx="269">
                  <c:v>29674</c:v>
                </c:pt>
                <c:pt idx="270">
                  <c:v>28199</c:v>
                </c:pt>
                <c:pt idx="271">
                  <c:v>26681</c:v>
                </c:pt>
                <c:pt idx="272">
                  <c:v>23812</c:v>
                </c:pt>
                <c:pt idx="273">
                  <c:v>25548</c:v>
                </c:pt>
                <c:pt idx="274">
                  <c:v>24633</c:v>
                </c:pt>
                <c:pt idx="275">
                  <c:v>27309</c:v>
                </c:pt>
                <c:pt idx="276">
                  <c:v>21823</c:v>
                </c:pt>
                <c:pt idx="277">
                  <c:v>12850</c:v>
                </c:pt>
                <c:pt idx="278">
                  <c:v>18873</c:v>
                </c:pt>
                <c:pt idx="279">
                  <c:v>19920</c:v>
                </c:pt>
                <c:pt idx="280">
                  <c:v>29134</c:v>
                </c:pt>
                <c:pt idx="281">
                  <c:v>30467</c:v>
                </c:pt>
                <c:pt idx="282">
                  <c:v>29317</c:v>
                </c:pt>
                <c:pt idx="283">
                  <c:v>33040</c:v>
                </c:pt>
                <c:pt idx="284">
                  <c:v>32049</c:v>
                </c:pt>
                <c:pt idx="285">
                  <c:v>32125</c:v>
                </c:pt>
                <c:pt idx="286">
                  <c:v>30833</c:v>
                </c:pt>
                <c:pt idx="287">
                  <c:v>28870</c:v>
                </c:pt>
                <c:pt idx="288">
                  <c:v>30033</c:v>
                </c:pt>
                <c:pt idx="289">
                  <c:v>31832</c:v>
                </c:pt>
                <c:pt idx="290">
                  <c:v>33278</c:v>
                </c:pt>
                <c:pt idx="291">
                  <c:v>31963</c:v>
                </c:pt>
                <c:pt idx="292">
                  <c:v>32274</c:v>
                </c:pt>
                <c:pt idx="293">
                  <c:v>30790</c:v>
                </c:pt>
                <c:pt idx="294">
                  <c:v>30016</c:v>
                </c:pt>
                <c:pt idx="295">
                  <c:v>29877</c:v>
                </c:pt>
                <c:pt idx="296">
                  <c:v>30687</c:v>
                </c:pt>
                <c:pt idx="297">
                  <c:v>31992</c:v>
                </c:pt>
                <c:pt idx="298">
                  <c:v>30688</c:v>
                </c:pt>
                <c:pt idx="299">
                  <c:v>30060</c:v>
                </c:pt>
                <c:pt idx="300">
                  <c:v>28952</c:v>
                </c:pt>
                <c:pt idx="301">
                  <c:v>27624</c:v>
                </c:pt>
                <c:pt idx="302">
                  <c:v>27836</c:v>
                </c:pt>
                <c:pt idx="303">
                  <c:v>27849</c:v>
                </c:pt>
                <c:pt idx="304">
                  <c:v>30180</c:v>
                </c:pt>
                <c:pt idx="305">
                  <c:v>28158</c:v>
                </c:pt>
                <c:pt idx="306">
                  <c:v>28885</c:v>
                </c:pt>
                <c:pt idx="307">
                  <c:v>28951</c:v>
                </c:pt>
                <c:pt idx="308">
                  <c:v>26982</c:v>
                </c:pt>
                <c:pt idx="309">
                  <c:v>27421</c:v>
                </c:pt>
                <c:pt idx="310">
                  <c:v>26258</c:v>
                </c:pt>
                <c:pt idx="311">
                  <c:v>30355</c:v>
                </c:pt>
                <c:pt idx="312">
                  <c:v>28462</c:v>
                </c:pt>
                <c:pt idx="313">
                  <c:v>29878</c:v>
                </c:pt>
                <c:pt idx="314">
                  <c:v>28636</c:v>
                </c:pt>
                <c:pt idx="315">
                  <c:v>26861</c:v>
                </c:pt>
                <c:pt idx="316">
                  <c:v>27299</c:v>
                </c:pt>
                <c:pt idx="317">
                  <c:v>26168</c:v>
                </c:pt>
                <c:pt idx="318">
                  <c:v>29847</c:v>
                </c:pt>
                <c:pt idx="319">
                  <c:v>28239</c:v>
                </c:pt>
                <c:pt idx="320">
                  <c:v>30403</c:v>
                </c:pt>
                <c:pt idx="321">
                  <c:v>28086</c:v>
                </c:pt>
                <c:pt idx="322">
                  <c:v>25371</c:v>
                </c:pt>
                <c:pt idx="323">
                  <c:v>23823</c:v>
                </c:pt>
                <c:pt idx="324">
                  <c:v>24987</c:v>
                </c:pt>
                <c:pt idx="325">
                  <c:v>28093</c:v>
                </c:pt>
                <c:pt idx="326">
                  <c:v>25405</c:v>
                </c:pt>
                <c:pt idx="327">
                  <c:v>27468</c:v>
                </c:pt>
                <c:pt idx="328">
                  <c:v>28334</c:v>
                </c:pt>
                <c:pt idx="329">
                  <c:v>24256</c:v>
                </c:pt>
                <c:pt idx="330">
                  <c:v>23276</c:v>
                </c:pt>
                <c:pt idx="331">
                  <c:v>24792</c:v>
                </c:pt>
                <c:pt idx="332">
                  <c:v>26945</c:v>
                </c:pt>
                <c:pt idx="333">
                  <c:v>24063</c:v>
                </c:pt>
                <c:pt idx="334">
                  <c:v>26914</c:v>
                </c:pt>
                <c:pt idx="335">
                  <c:v>24176</c:v>
                </c:pt>
                <c:pt idx="336">
                  <c:v>21219</c:v>
                </c:pt>
                <c:pt idx="337">
                  <c:v>22003</c:v>
                </c:pt>
                <c:pt idx="338">
                  <c:v>23572</c:v>
                </c:pt>
                <c:pt idx="339">
                  <c:v>24645</c:v>
                </c:pt>
                <c:pt idx="340">
                  <c:v>23360</c:v>
                </c:pt>
                <c:pt idx="341">
                  <c:v>26038</c:v>
                </c:pt>
                <c:pt idx="342">
                  <c:v>25139</c:v>
                </c:pt>
                <c:pt idx="343">
                  <c:v>23723</c:v>
                </c:pt>
                <c:pt idx="344">
                  <c:v>22993</c:v>
                </c:pt>
                <c:pt idx="345">
                  <c:v>24530</c:v>
                </c:pt>
                <c:pt idx="346">
                  <c:v>27404</c:v>
                </c:pt>
                <c:pt idx="347">
                  <c:v>24816</c:v>
                </c:pt>
                <c:pt idx="348">
                  <c:v>26444</c:v>
                </c:pt>
                <c:pt idx="349">
                  <c:v>25145</c:v>
                </c:pt>
                <c:pt idx="350">
                  <c:v>25533</c:v>
                </c:pt>
                <c:pt idx="351">
                  <c:v>25940</c:v>
                </c:pt>
                <c:pt idx="352">
                  <c:v>26221</c:v>
                </c:pt>
                <c:pt idx="353">
                  <c:v>26681</c:v>
                </c:pt>
                <c:pt idx="354">
                  <c:v>23589</c:v>
                </c:pt>
                <c:pt idx="355">
                  <c:v>21532</c:v>
                </c:pt>
                <c:pt idx="356">
                  <c:v>22609</c:v>
                </c:pt>
                <c:pt idx="357">
                  <c:v>26089</c:v>
                </c:pt>
                <c:pt idx="358">
                  <c:v>26879</c:v>
                </c:pt>
                <c:pt idx="359">
                  <c:v>25993</c:v>
                </c:pt>
                <c:pt idx="360">
                  <c:v>27543</c:v>
                </c:pt>
                <c:pt idx="361">
                  <c:v>25818</c:v>
                </c:pt>
                <c:pt idx="362">
                  <c:v>22475</c:v>
                </c:pt>
                <c:pt idx="363">
                  <c:v>25854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A-4940-9D95-0ED5F15B4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'18'!$Q$1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'18'!$Q$2:$Q$366</c:f>
              <c:numCache>
                <c:formatCode>General</c:formatCode>
                <c:ptCount val="365"/>
                <c:pt idx="0">
                  <c:v>23905</c:v>
                </c:pt>
                <c:pt idx="1">
                  <c:v>27005</c:v>
                </c:pt>
                <c:pt idx="2">
                  <c:v>26285</c:v>
                </c:pt>
                <c:pt idx="3">
                  <c:v>25869</c:v>
                </c:pt>
                <c:pt idx="4">
                  <c:v>23104</c:v>
                </c:pt>
                <c:pt idx="5">
                  <c:v>23534</c:v>
                </c:pt>
                <c:pt idx="6">
                  <c:v>24836</c:v>
                </c:pt>
                <c:pt idx="7">
                  <c:v>26329</c:v>
                </c:pt>
                <c:pt idx="8">
                  <c:v>24700</c:v>
                </c:pt>
                <c:pt idx="9">
                  <c:v>24019</c:v>
                </c:pt>
                <c:pt idx="10">
                  <c:v>15671</c:v>
                </c:pt>
                <c:pt idx="11">
                  <c:v>24028</c:v>
                </c:pt>
                <c:pt idx="12">
                  <c:v>24811</c:v>
                </c:pt>
                <c:pt idx="13">
                  <c:v>25898</c:v>
                </c:pt>
                <c:pt idx="14">
                  <c:v>27364</c:v>
                </c:pt>
                <c:pt idx="15">
                  <c:v>25597</c:v>
                </c:pt>
                <c:pt idx="16">
                  <c:v>26119</c:v>
                </c:pt>
                <c:pt idx="17">
                  <c:v>27101</c:v>
                </c:pt>
                <c:pt idx="18">
                  <c:v>26856</c:v>
                </c:pt>
                <c:pt idx="19">
                  <c:v>27079</c:v>
                </c:pt>
                <c:pt idx="20">
                  <c:v>27916</c:v>
                </c:pt>
                <c:pt idx="21">
                  <c:v>28315</c:v>
                </c:pt>
                <c:pt idx="22">
                  <c:v>26163</c:v>
                </c:pt>
                <c:pt idx="23">
                  <c:v>26295</c:v>
                </c:pt>
                <c:pt idx="24">
                  <c:v>27735</c:v>
                </c:pt>
                <c:pt idx="25">
                  <c:v>26607</c:v>
                </c:pt>
                <c:pt idx="26">
                  <c:v>26140</c:v>
                </c:pt>
                <c:pt idx="27">
                  <c:v>26255</c:v>
                </c:pt>
                <c:pt idx="28">
                  <c:v>26174</c:v>
                </c:pt>
                <c:pt idx="29">
                  <c:v>22172</c:v>
                </c:pt>
                <c:pt idx="30">
                  <c:v>22420</c:v>
                </c:pt>
                <c:pt idx="31">
                  <c:v>24781</c:v>
                </c:pt>
                <c:pt idx="32">
                  <c:v>23654</c:v>
                </c:pt>
                <c:pt idx="33">
                  <c:v>23070</c:v>
                </c:pt>
                <c:pt idx="34">
                  <c:v>21231</c:v>
                </c:pt>
                <c:pt idx="35">
                  <c:v>23512</c:v>
                </c:pt>
                <c:pt idx="36">
                  <c:v>16656</c:v>
                </c:pt>
                <c:pt idx="37">
                  <c:v>22971</c:v>
                </c:pt>
                <c:pt idx="38">
                  <c:v>21102</c:v>
                </c:pt>
                <c:pt idx="39">
                  <c:v>22395</c:v>
                </c:pt>
                <c:pt idx="40">
                  <c:v>22339</c:v>
                </c:pt>
                <c:pt idx="41">
                  <c:v>22625</c:v>
                </c:pt>
                <c:pt idx="42">
                  <c:v>24392</c:v>
                </c:pt>
                <c:pt idx="43">
                  <c:v>29682</c:v>
                </c:pt>
                <c:pt idx="44">
                  <c:v>32431</c:v>
                </c:pt>
                <c:pt idx="45">
                  <c:v>31558</c:v>
                </c:pt>
                <c:pt idx="46">
                  <c:v>26508</c:v>
                </c:pt>
                <c:pt idx="47">
                  <c:v>24714</c:v>
                </c:pt>
                <c:pt idx="48">
                  <c:v>27241</c:v>
                </c:pt>
                <c:pt idx="49">
                  <c:v>25466</c:v>
                </c:pt>
                <c:pt idx="50">
                  <c:v>27710</c:v>
                </c:pt>
                <c:pt idx="51">
                  <c:v>29186</c:v>
                </c:pt>
                <c:pt idx="52">
                  <c:v>28879</c:v>
                </c:pt>
                <c:pt idx="53">
                  <c:v>28958</c:v>
                </c:pt>
                <c:pt idx="54">
                  <c:v>26953</c:v>
                </c:pt>
                <c:pt idx="55">
                  <c:v>27780</c:v>
                </c:pt>
                <c:pt idx="56">
                  <c:v>27564</c:v>
                </c:pt>
                <c:pt idx="57">
                  <c:v>26018</c:v>
                </c:pt>
                <c:pt idx="58">
                  <c:v>27692</c:v>
                </c:pt>
                <c:pt idx="59">
                  <c:v>27905</c:v>
                </c:pt>
                <c:pt idx="60">
                  <c:v>24066</c:v>
                </c:pt>
                <c:pt idx="61">
                  <c:v>20720</c:v>
                </c:pt>
                <c:pt idx="62">
                  <c:v>20662</c:v>
                </c:pt>
                <c:pt idx="63">
                  <c:v>21723</c:v>
                </c:pt>
                <c:pt idx="64">
                  <c:v>21195</c:v>
                </c:pt>
                <c:pt idx="65">
                  <c:v>19623</c:v>
                </c:pt>
                <c:pt idx="66">
                  <c:v>23525</c:v>
                </c:pt>
                <c:pt idx="67">
                  <c:v>25438</c:v>
                </c:pt>
                <c:pt idx="68">
                  <c:v>26016</c:v>
                </c:pt>
                <c:pt idx="69">
                  <c:v>24358</c:v>
                </c:pt>
                <c:pt idx="70">
                  <c:v>23808</c:v>
                </c:pt>
                <c:pt idx="71">
                  <c:v>23110</c:v>
                </c:pt>
                <c:pt idx="72">
                  <c:v>22378</c:v>
                </c:pt>
                <c:pt idx="73">
                  <c:v>26278</c:v>
                </c:pt>
                <c:pt idx="74">
                  <c:v>27348</c:v>
                </c:pt>
                <c:pt idx="75">
                  <c:v>26758</c:v>
                </c:pt>
                <c:pt idx="76">
                  <c:v>25766</c:v>
                </c:pt>
                <c:pt idx="77">
                  <c:v>25316</c:v>
                </c:pt>
                <c:pt idx="78">
                  <c:v>24063</c:v>
                </c:pt>
                <c:pt idx="79">
                  <c:v>24810</c:v>
                </c:pt>
                <c:pt idx="80">
                  <c:v>27855</c:v>
                </c:pt>
                <c:pt idx="81">
                  <c:v>28199</c:v>
                </c:pt>
                <c:pt idx="82">
                  <c:v>27903</c:v>
                </c:pt>
                <c:pt idx="83">
                  <c:v>26936</c:v>
                </c:pt>
                <c:pt idx="84">
                  <c:v>27447</c:v>
                </c:pt>
                <c:pt idx="85">
                  <c:v>26399</c:v>
                </c:pt>
                <c:pt idx="86">
                  <c:v>28638</c:v>
                </c:pt>
                <c:pt idx="87">
                  <c:v>29116</c:v>
                </c:pt>
                <c:pt idx="88">
                  <c:v>30733</c:v>
                </c:pt>
                <c:pt idx="89">
                  <c:v>29914</c:v>
                </c:pt>
                <c:pt idx="90">
                  <c:v>27257</c:v>
                </c:pt>
                <c:pt idx="91">
                  <c:v>28809</c:v>
                </c:pt>
                <c:pt idx="92">
                  <c:v>27980</c:v>
                </c:pt>
                <c:pt idx="93">
                  <c:v>29441</c:v>
                </c:pt>
                <c:pt idx="94">
                  <c:v>31851</c:v>
                </c:pt>
                <c:pt idx="95">
                  <c:v>32575</c:v>
                </c:pt>
                <c:pt idx="96">
                  <c:v>32493</c:v>
                </c:pt>
                <c:pt idx="97">
                  <c:v>30005</c:v>
                </c:pt>
                <c:pt idx="98">
                  <c:v>30513</c:v>
                </c:pt>
                <c:pt idx="99">
                  <c:v>29356</c:v>
                </c:pt>
                <c:pt idx="100">
                  <c:v>31320</c:v>
                </c:pt>
                <c:pt idx="101">
                  <c:v>32534</c:v>
                </c:pt>
                <c:pt idx="102">
                  <c:v>33305</c:v>
                </c:pt>
                <c:pt idx="103">
                  <c:v>32112</c:v>
                </c:pt>
                <c:pt idx="104">
                  <c:v>30074</c:v>
                </c:pt>
                <c:pt idx="105">
                  <c:v>30037</c:v>
                </c:pt>
                <c:pt idx="106">
                  <c:v>28189</c:v>
                </c:pt>
                <c:pt idx="107">
                  <c:v>31134</c:v>
                </c:pt>
                <c:pt idx="108">
                  <c:v>33311</c:v>
                </c:pt>
                <c:pt idx="109">
                  <c:v>34008</c:v>
                </c:pt>
                <c:pt idx="110">
                  <c:v>32675</c:v>
                </c:pt>
                <c:pt idx="111">
                  <c:v>28617</c:v>
                </c:pt>
                <c:pt idx="112">
                  <c:v>29384</c:v>
                </c:pt>
                <c:pt idx="113">
                  <c:v>28893</c:v>
                </c:pt>
                <c:pt idx="114">
                  <c:v>32440</c:v>
                </c:pt>
                <c:pt idx="115">
                  <c:v>34002</c:v>
                </c:pt>
                <c:pt idx="116">
                  <c:v>36019</c:v>
                </c:pt>
                <c:pt idx="117">
                  <c:v>35265</c:v>
                </c:pt>
                <c:pt idx="118">
                  <c:v>33862</c:v>
                </c:pt>
                <c:pt idx="119">
                  <c:v>29411</c:v>
                </c:pt>
                <c:pt idx="120">
                  <c:v>25894</c:v>
                </c:pt>
                <c:pt idx="121">
                  <c:v>29041</c:v>
                </c:pt>
                <c:pt idx="122">
                  <c:v>32056</c:v>
                </c:pt>
                <c:pt idx="123">
                  <c:v>35949</c:v>
                </c:pt>
                <c:pt idx="124">
                  <c:v>35858</c:v>
                </c:pt>
                <c:pt idx="125">
                  <c:v>23904</c:v>
                </c:pt>
                <c:pt idx="126">
                  <c:v>26795</c:v>
                </c:pt>
                <c:pt idx="127">
                  <c:v>28506</c:v>
                </c:pt>
                <c:pt idx="128">
                  <c:v>30002</c:v>
                </c:pt>
                <c:pt idx="129">
                  <c:v>29259</c:v>
                </c:pt>
                <c:pt idx="130">
                  <c:v>30380</c:v>
                </c:pt>
                <c:pt idx="131">
                  <c:v>31448</c:v>
                </c:pt>
                <c:pt idx="132">
                  <c:v>29512</c:v>
                </c:pt>
                <c:pt idx="133">
                  <c:v>31651</c:v>
                </c:pt>
                <c:pt idx="134">
                  <c:v>30338</c:v>
                </c:pt>
                <c:pt idx="135">
                  <c:v>29724</c:v>
                </c:pt>
                <c:pt idx="136">
                  <c:v>31758</c:v>
                </c:pt>
                <c:pt idx="137">
                  <c:v>34217</c:v>
                </c:pt>
                <c:pt idx="138">
                  <c:v>35204</c:v>
                </c:pt>
                <c:pt idx="139">
                  <c:v>30004</c:v>
                </c:pt>
                <c:pt idx="140">
                  <c:v>25188</c:v>
                </c:pt>
                <c:pt idx="141">
                  <c:v>23341</c:v>
                </c:pt>
                <c:pt idx="142">
                  <c:v>27426</c:v>
                </c:pt>
                <c:pt idx="143">
                  <c:v>29159</c:v>
                </c:pt>
                <c:pt idx="144">
                  <c:v>29762</c:v>
                </c:pt>
                <c:pt idx="145">
                  <c:v>32091</c:v>
                </c:pt>
                <c:pt idx="146">
                  <c:v>30775</c:v>
                </c:pt>
                <c:pt idx="147">
                  <c:v>31893</c:v>
                </c:pt>
                <c:pt idx="148">
                  <c:v>30139</c:v>
                </c:pt>
                <c:pt idx="149">
                  <c:v>30563</c:v>
                </c:pt>
                <c:pt idx="150">
                  <c:v>29182</c:v>
                </c:pt>
                <c:pt idx="151">
                  <c:v>32256</c:v>
                </c:pt>
                <c:pt idx="152">
                  <c:v>33716</c:v>
                </c:pt>
                <c:pt idx="153">
                  <c:v>32616</c:v>
                </c:pt>
                <c:pt idx="154">
                  <c:v>31882</c:v>
                </c:pt>
                <c:pt idx="155">
                  <c:v>31162</c:v>
                </c:pt>
                <c:pt idx="156">
                  <c:v>32189</c:v>
                </c:pt>
                <c:pt idx="157">
                  <c:v>28828</c:v>
                </c:pt>
                <c:pt idx="158">
                  <c:v>29145</c:v>
                </c:pt>
                <c:pt idx="159">
                  <c:v>32169</c:v>
                </c:pt>
                <c:pt idx="160">
                  <c:v>31099</c:v>
                </c:pt>
                <c:pt idx="161">
                  <c:v>29835</c:v>
                </c:pt>
                <c:pt idx="162">
                  <c:v>29260</c:v>
                </c:pt>
                <c:pt idx="163">
                  <c:v>31312</c:v>
                </c:pt>
                <c:pt idx="164">
                  <c:v>29090</c:v>
                </c:pt>
                <c:pt idx="165">
                  <c:v>29592</c:v>
                </c:pt>
                <c:pt idx="166">
                  <c:v>29973</c:v>
                </c:pt>
                <c:pt idx="167">
                  <c:v>30292</c:v>
                </c:pt>
                <c:pt idx="168">
                  <c:v>30863</c:v>
                </c:pt>
                <c:pt idx="169">
                  <c:v>29129</c:v>
                </c:pt>
                <c:pt idx="170">
                  <c:v>31346</c:v>
                </c:pt>
                <c:pt idx="171">
                  <c:v>31233</c:v>
                </c:pt>
                <c:pt idx="172">
                  <c:v>32115</c:v>
                </c:pt>
                <c:pt idx="173">
                  <c:v>31556</c:v>
                </c:pt>
                <c:pt idx="174">
                  <c:v>30836</c:v>
                </c:pt>
                <c:pt idx="175">
                  <c:v>31429</c:v>
                </c:pt>
                <c:pt idx="176">
                  <c:v>27952</c:v>
                </c:pt>
                <c:pt idx="177">
                  <c:v>27388</c:v>
                </c:pt>
                <c:pt idx="178">
                  <c:v>26221</c:v>
                </c:pt>
                <c:pt idx="179">
                  <c:v>24748</c:v>
                </c:pt>
                <c:pt idx="180">
                  <c:v>23370</c:v>
                </c:pt>
                <c:pt idx="181">
                  <c:v>21945</c:v>
                </c:pt>
                <c:pt idx="182">
                  <c:v>20544</c:v>
                </c:pt>
                <c:pt idx="183">
                  <c:v>18161</c:v>
                </c:pt>
                <c:pt idx="184">
                  <c:v>25647</c:v>
                </c:pt>
                <c:pt idx="185">
                  <c:v>28241</c:v>
                </c:pt>
                <c:pt idx="186">
                  <c:v>28136</c:v>
                </c:pt>
                <c:pt idx="187">
                  <c:v>27333</c:v>
                </c:pt>
                <c:pt idx="188">
                  <c:v>28189</c:v>
                </c:pt>
                <c:pt idx="189">
                  <c:v>28902</c:v>
                </c:pt>
                <c:pt idx="190">
                  <c:v>27837</c:v>
                </c:pt>
                <c:pt idx="191">
                  <c:v>29965</c:v>
                </c:pt>
                <c:pt idx="192">
                  <c:v>29958</c:v>
                </c:pt>
                <c:pt idx="193">
                  <c:v>29445</c:v>
                </c:pt>
                <c:pt idx="194">
                  <c:v>29078</c:v>
                </c:pt>
                <c:pt idx="195">
                  <c:v>29585</c:v>
                </c:pt>
                <c:pt idx="196">
                  <c:v>29961</c:v>
                </c:pt>
                <c:pt idx="197">
                  <c:v>28430</c:v>
                </c:pt>
                <c:pt idx="198">
                  <c:v>28922</c:v>
                </c:pt>
                <c:pt idx="199">
                  <c:v>28282</c:v>
                </c:pt>
                <c:pt idx="200">
                  <c:v>27584</c:v>
                </c:pt>
                <c:pt idx="201">
                  <c:v>27719</c:v>
                </c:pt>
                <c:pt idx="202">
                  <c:v>26863</c:v>
                </c:pt>
                <c:pt idx="203">
                  <c:v>24610</c:v>
                </c:pt>
                <c:pt idx="204">
                  <c:v>24728</c:v>
                </c:pt>
                <c:pt idx="205">
                  <c:v>28604</c:v>
                </c:pt>
                <c:pt idx="206">
                  <c:v>28327</c:v>
                </c:pt>
                <c:pt idx="207">
                  <c:v>31455</c:v>
                </c:pt>
                <c:pt idx="208">
                  <c:v>33320</c:v>
                </c:pt>
                <c:pt idx="209">
                  <c:v>31542</c:v>
                </c:pt>
                <c:pt idx="210">
                  <c:v>30397</c:v>
                </c:pt>
                <c:pt idx="211">
                  <c:v>30783</c:v>
                </c:pt>
                <c:pt idx="212">
                  <c:v>33058</c:v>
                </c:pt>
                <c:pt idx="213">
                  <c:v>32022</c:v>
                </c:pt>
                <c:pt idx="214">
                  <c:v>30263</c:v>
                </c:pt>
                <c:pt idx="215">
                  <c:v>30361</c:v>
                </c:pt>
                <c:pt idx="216">
                  <c:v>30963</c:v>
                </c:pt>
                <c:pt idx="217">
                  <c:v>30273</c:v>
                </c:pt>
                <c:pt idx="218">
                  <c:v>28123</c:v>
                </c:pt>
                <c:pt idx="219">
                  <c:v>29426</c:v>
                </c:pt>
                <c:pt idx="220">
                  <c:v>28902</c:v>
                </c:pt>
                <c:pt idx="221">
                  <c:v>30865</c:v>
                </c:pt>
                <c:pt idx="222">
                  <c:v>31359</c:v>
                </c:pt>
                <c:pt idx="223">
                  <c:v>30096</c:v>
                </c:pt>
                <c:pt idx="224">
                  <c:v>28740</c:v>
                </c:pt>
                <c:pt idx="225">
                  <c:v>28677</c:v>
                </c:pt>
                <c:pt idx="226">
                  <c:v>30083</c:v>
                </c:pt>
                <c:pt idx="227">
                  <c:v>27532</c:v>
                </c:pt>
                <c:pt idx="228">
                  <c:v>28519</c:v>
                </c:pt>
                <c:pt idx="229">
                  <c:v>29002</c:v>
                </c:pt>
                <c:pt idx="230">
                  <c:v>30447</c:v>
                </c:pt>
                <c:pt idx="231">
                  <c:v>30871</c:v>
                </c:pt>
                <c:pt idx="232">
                  <c:v>27479</c:v>
                </c:pt>
                <c:pt idx="233">
                  <c:v>17185</c:v>
                </c:pt>
                <c:pt idx="234">
                  <c:v>639</c:v>
                </c:pt>
                <c:pt idx="235">
                  <c:v>27147</c:v>
                </c:pt>
                <c:pt idx="236">
                  <c:v>30223</c:v>
                </c:pt>
                <c:pt idx="237">
                  <c:v>28314</c:v>
                </c:pt>
                <c:pt idx="238">
                  <c:v>31283</c:v>
                </c:pt>
                <c:pt idx="239">
                  <c:v>29334</c:v>
                </c:pt>
                <c:pt idx="240">
                  <c:v>29082</c:v>
                </c:pt>
                <c:pt idx="241">
                  <c:v>28388</c:v>
                </c:pt>
                <c:pt idx="242">
                  <c:v>28718</c:v>
                </c:pt>
                <c:pt idx="243">
                  <c:v>28971</c:v>
                </c:pt>
                <c:pt idx="244">
                  <c:v>28810</c:v>
                </c:pt>
                <c:pt idx="245">
                  <c:v>27959</c:v>
                </c:pt>
                <c:pt idx="246">
                  <c:v>25482</c:v>
                </c:pt>
                <c:pt idx="247">
                  <c:v>29197</c:v>
                </c:pt>
                <c:pt idx="248">
                  <c:v>30966</c:v>
                </c:pt>
                <c:pt idx="249">
                  <c:v>31001</c:v>
                </c:pt>
                <c:pt idx="250">
                  <c:v>30670</c:v>
                </c:pt>
                <c:pt idx="251">
                  <c:v>28722</c:v>
                </c:pt>
                <c:pt idx="252">
                  <c:v>29080</c:v>
                </c:pt>
                <c:pt idx="253">
                  <c:v>27070</c:v>
                </c:pt>
                <c:pt idx="254">
                  <c:v>30005</c:v>
                </c:pt>
                <c:pt idx="255">
                  <c:v>30144</c:v>
                </c:pt>
                <c:pt idx="256">
                  <c:v>30357</c:v>
                </c:pt>
                <c:pt idx="257">
                  <c:v>27665</c:v>
                </c:pt>
                <c:pt idx="258">
                  <c:v>24914</c:v>
                </c:pt>
                <c:pt idx="259">
                  <c:v>27338</c:v>
                </c:pt>
                <c:pt idx="260">
                  <c:v>22969</c:v>
                </c:pt>
                <c:pt idx="261">
                  <c:v>24176</c:v>
                </c:pt>
                <c:pt idx="262">
                  <c:v>30204</c:v>
                </c:pt>
                <c:pt idx="263">
                  <c:v>33930</c:v>
                </c:pt>
                <c:pt idx="264">
                  <c:v>35534</c:v>
                </c:pt>
                <c:pt idx="265">
                  <c:v>34364</c:v>
                </c:pt>
                <c:pt idx="266">
                  <c:v>30827</c:v>
                </c:pt>
                <c:pt idx="267">
                  <c:v>29192</c:v>
                </c:pt>
                <c:pt idx="268">
                  <c:v>31041</c:v>
                </c:pt>
                <c:pt idx="269">
                  <c:v>25318</c:v>
                </c:pt>
                <c:pt idx="270">
                  <c:v>24033</c:v>
                </c:pt>
                <c:pt idx="271">
                  <c:v>24563</c:v>
                </c:pt>
                <c:pt idx="272">
                  <c:v>26378</c:v>
                </c:pt>
                <c:pt idx="273">
                  <c:v>24320</c:v>
                </c:pt>
                <c:pt idx="274">
                  <c:v>24530</c:v>
                </c:pt>
                <c:pt idx="275">
                  <c:v>24251</c:v>
                </c:pt>
                <c:pt idx="276">
                  <c:v>23569</c:v>
                </c:pt>
                <c:pt idx="277">
                  <c:v>13274</c:v>
                </c:pt>
                <c:pt idx="278">
                  <c:v>20050</c:v>
                </c:pt>
                <c:pt idx="279">
                  <c:v>28826</c:v>
                </c:pt>
                <c:pt idx="280">
                  <c:v>25876</c:v>
                </c:pt>
                <c:pt idx="281">
                  <c:v>26257</c:v>
                </c:pt>
                <c:pt idx="282">
                  <c:v>30868</c:v>
                </c:pt>
                <c:pt idx="283">
                  <c:v>30057</c:v>
                </c:pt>
                <c:pt idx="284">
                  <c:v>31223</c:v>
                </c:pt>
                <c:pt idx="285">
                  <c:v>31695</c:v>
                </c:pt>
                <c:pt idx="286">
                  <c:v>31695</c:v>
                </c:pt>
                <c:pt idx="287">
                  <c:v>30813</c:v>
                </c:pt>
                <c:pt idx="288">
                  <c:v>30876</c:v>
                </c:pt>
                <c:pt idx="289">
                  <c:v>31650</c:v>
                </c:pt>
                <c:pt idx="290">
                  <c:v>31655</c:v>
                </c:pt>
                <c:pt idx="291">
                  <c:v>32130</c:v>
                </c:pt>
                <c:pt idx="292">
                  <c:v>31069</c:v>
                </c:pt>
                <c:pt idx="293">
                  <c:v>30467</c:v>
                </c:pt>
                <c:pt idx="294">
                  <c:v>29815</c:v>
                </c:pt>
                <c:pt idx="295">
                  <c:v>28902</c:v>
                </c:pt>
                <c:pt idx="296">
                  <c:v>29181</c:v>
                </c:pt>
                <c:pt idx="297">
                  <c:v>30369</c:v>
                </c:pt>
                <c:pt idx="298">
                  <c:v>30646</c:v>
                </c:pt>
                <c:pt idx="299">
                  <c:v>30789</c:v>
                </c:pt>
                <c:pt idx="300">
                  <c:v>29088</c:v>
                </c:pt>
                <c:pt idx="301">
                  <c:v>28681</c:v>
                </c:pt>
                <c:pt idx="302">
                  <c:v>26550</c:v>
                </c:pt>
                <c:pt idx="303">
                  <c:v>28684</c:v>
                </c:pt>
                <c:pt idx="304">
                  <c:v>27966</c:v>
                </c:pt>
                <c:pt idx="305">
                  <c:v>29155</c:v>
                </c:pt>
                <c:pt idx="306">
                  <c:v>29001</c:v>
                </c:pt>
                <c:pt idx="307">
                  <c:v>28641</c:v>
                </c:pt>
                <c:pt idx="308">
                  <c:v>28788</c:v>
                </c:pt>
                <c:pt idx="309">
                  <c:v>26403</c:v>
                </c:pt>
                <c:pt idx="310">
                  <c:v>27293</c:v>
                </c:pt>
                <c:pt idx="311">
                  <c:v>26713</c:v>
                </c:pt>
                <c:pt idx="312">
                  <c:v>29732</c:v>
                </c:pt>
                <c:pt idx="313">
                  <c:v>29224</c:v>
                </c:pt>
                <c:pt idx="314">
                  <c:v>28473</c:v>
                </c:pt>
                <c:pt idx="315">
                  <c:v>27462</c:v>
                </c:pt>
                <c:pt idx="316">
                  <c:v>24048</c:v>
                </c:pt>
                <c:pt idx="317">
                  <c:v>26947</c:v>
                </c:pt>
                <c:pt idx="318">
                  <c:v>28184</c:v>
                </c:pt>
                <c:pt idx="319">
                  <c:v>29507</c:v>
                </c:pt>
                <c:pt idx="320">
                  <c:v>27889</c:v>
                </c:pt>
                <c:pt idx="321">
                  <c:v>27284</c:v>
                </c:pt>
                <c:pt idx="322">
                  <c:v>25886</c:v>
                </c:pt>
                <c:pt idx="323">
                  <c:v>22835</c:v>
                </c:pt>
                <c:pt idx="324">
                  <c:v>24416</c:v>
                </c:pt>
                <c:pt idx="325">
                  <c:v>27430</c:v>
                </c:pt>
                <c:pt idx="326">
                  <c:v>28499</c:v>
                </c:pt>
                <c:pt idx="327">
                  <c:v>26503</c:v>
                </c:pt>
                <c:pt idx="328">
                  <c:v>25276</c:v>
                </c:pt>
                <c:pt idx="329">
                  <c:v>25975</c:v>
                </c:pt>
                <c:pt idx="330">
                  <c:v>22907</c:v>
                </c:pt>
                <c:pt idx="331">
                  <c:v>22842</c:v>
                </c:pt>
                <c:pt idx="332">
                  <c:v>25608</c:v>
                </c:pt>
                <c:pt idx="333">
                  <c:v>25845</c:v>
                </c:pt>
                <c:pt idx="334">
                  <c:v>25298</c:v>
                </c:pt>
                <c:pt idx="335">
                  <c:v>23567</c:v>
                </c:pt>
                <c:pt idx="336">
                  <c:v>22975</c:v>
                </c:pt>
                <c:pt idx="337">
                  <c:v>20494</c:v>
                </c:pt>
                <c:pt idx="338">
                  <c:v>21539</c:v>
                </c:pt>
                <c:pt idx="339">
                  <c:v>25196</c:v>
                </c:pt>
                <c:pt idx="340">
                  <c:v>25523</c:v>
                </c:pt>
                <c:pt idx="341">
                  <c:v>25210</c:v>
                </c:pt>
                <c:pt idx="342">
                  <c:v>24357</c:v>
                </c:pt>
                <c:pt idx="343">
                  <c:v>24302</c:v>
                </c:pt>
                <c:pt idx="344">
                  <c:v>21828</c:v>
                </c:pt>
                <c:pt idx="345">
                  <c:v>22846</c:v>
                </c:pt>
                <c:pt idx="346">
                  <c:v>25311</c:v>
                </c:pt>
                <c:pt idx="347">
                  <c:v>25983</c:v>
                </c:pt>
                <c:pt idx="348">
                  <c:v>26200</c:v>
                </c:pt>
                <c:pt idx="349">
                  <c:v>25675</c:v>
                </c:pt>
                <c:pt idx="350">
                  <c:v>26080</c:v>
                </c:pt>
                <c:pt idx="351">
                  <c:v>24724</c:v>
                </c:pt>
                <c:pt idx="352">
                  <c:v>23689</c:v>
                </c:pt>
                <c:pt idx="353">
                  <c:v>26011</c:v>
                </c:pt>
                <c:pt idx="354">
                  <c:v>25634</c:v>
                </c:pt>
                <c:pt idx="355">
                  <c:v>29160</c:v>
                </c:pt>
                <c:pt idx="356">
                  <c:v>25136</c:v>
                </c:pt>
                <c:pt idx="357">
                  <c:v>24989</c:v>
                </c:pt>
                <c:pt idx="358">
                  <c:v>24447</c:v>
                </c:pt>
                <c:pt idx="359">
                  <c:v>28818</c:v>
                </c:pt>
                <c:pt idx="360">
                  <c:v>27948</c:v>
                </c:pt>
                <c:pt idx="361">
                  <c:v>27344</c:v>
                </c:pt>
                <c:pt idx="362">
                  <c:v>29315</c:v>
                </c:pt>
                <c:pt idx="363">
                  <c:v>25159</c:v>
                </c:pt>
                <c:pt idx="364">
                  <c:v>25249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C-41F4-8641-37E892B46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'18'!$W$2:$W$366</c:f>
              <c:numCache>
                <c:formatCode>General</c:formatCode>
                <c:ptCount val="365"/>
                <c:pt idx="0">
                  <c:v>3350</c:v>
                </c:pt>
                <c:pt idx="1">
                  <c:v>2960</c:v>
                </c:pt>
                <c:pt idx="2">
                  <c:v>3041</c:v>
                </c:pt>
                <c:pt idx="3">
                  <c:v>3038</c:v>
                </c:pt>
                <c:pt idx="4">
                  <c:v>2845</c:v>
                </c:pt>
                <c:pt idx="5">
                  <c:v>3047</c:v>
                </c:pt>
                <c:pt idx="6">
                  <c:v>2931</c:v>
                </c:pt>
                <c:pt idx="7">
                  <c:v>2592</c:v>
                </c:pt>
                <c:pt idx="8">
                  <c:v>2829</c:v>
                </c:pt>
                <c:pt idx="9">
                  <c:v>2801</c:v>
                </c:pt>
                <c:pt idx="10">
                  <c:v>2581</c:v>
                </c:pt>
                <c:pt idx="11">
                  <c:v>2841</c:v>
                </c:pt>
                <c:pt idx="12">
                  <c:v>3124</c:v>
                </c:pt>
                <c:pt idx="13">
                  <c:v>3159</c:v>
                </c:pt>
                <c:pt idx="14">
                  <c:v>2946</c:v>
                </c:pt>
                <c:pt idx="15">
                  <c:v>3216</c:v>
                </c:pt>
                <c:pt idx="16">
                  <c:v>3134</c:v>
                </c:pt>
                <c:pt idx="17">
                  <c:v>3115</c:v>
                </c:pt>
                <c:pt idx="18">
                  <c:v>3183</c:v>
                </c:pt>
                <c:pt idx="19">
                  <c:v>3529</c:v>
                </c:pt>
                <c:pt idx="20">
                  <c:v>3405</c:v>
                </c:pt>
                <c:pt idx="21">
                  <c:v>3076</c:v>
                </c:pt>
                <c:pt idx="22">
                  <c:v>3180</c:v>
                </c:pt>
                <c:pt idx="23">
                  <c:v>3178</c:v>
                </c:pt>
                <c:pt idx="24">
                  <c:v>3005</c:v>
                </c:pt>
                <c:pt idx="25">
                  <c:v>3056</c:v>
                </c:pt>
                <c:pt idx="26">
                  <c:v>3440</c:v>
                </c:pt>
                <c:pt idx="27">
                  <c:v>3322</c:v>
                </c:pt>
                <c:pt idx="28">
                  <c:v>2860</c:v>
                </c:pt>
                <c:pt idx="29">
                  <c:v>3038</c:v>
                </c:pt>
                <c:pt idx="30">
                  <c:v>2712</c:v>
                </c:pt>
                <c:pt idx="31">
                  <c:v>2609</c:v>
                </c:pt>
                <c:pt idx="32">
                  <c:v>2742</c:v>
                </c:pt>
                <c:pt idx="33">
                  <c:v>2970</c:v>
                </c:pt>
                <c:pt idx="34">
                  <c:v>2618</c:v>
                </c:pt>
                <c:pt idx="35">
                  <c:v>2284</c:v>
                </c:pt>
                <c:pt idx="36">
                  <c:v>2224</c:v>
                </c:pt>
                <c:pt idx="37">
                  <c:v>2322</c:v>
                </c:pt>
                <c:pt idx="38">
                  <c:v>2220</c:v>
                </c:pt>
                <c:pt idx="39">
                  <c:v>2240</c:v>
                </c:pt>
                <c:pt idx="40">
                  <c:v>2480</c:v>
                </c:pt>
                <c:pt idx="41">
                  <c:v>2462</c:v>
                </c:pt>
                <c:pt idx="42">
                  <c:v>2364</c:v>
                </c:pt>
                <c:pt idx="43">
                  <c:v>2387</c:v>
                </c:pt>
                <c:pt idx="44">
                  <c:v>2493</c:v>
                </c:pt>
                <c:pt idx="45">
                  <c:v>3277</c:v>
                </c:pt>
                <c:pt idx="46">
                  <c:v>3675</c:v>
                </c:pt>
                <c:pt idx="47">
                  <c:v>3378</c:v>
                </c:pt>
                <c:pt idx="48">
                  <c:v>2800</c:v>
                </c:pt>
                <c:pt idx="49">
                  <c:v>2332</c:v>
                </c:pt>
                <c:pt idx="50">
                  <c:v>2574</c:v>
                </c:pt>
                <c:pt idx="51">
                  <c:v>3079</c:v>
                </c:pt>
                <c:pt idx="52">
                  <c:v>3315</c:v>
                </c:pt>
                <c:pt idx="53">
                  <c:v>3655</c:v>
                </c:pt>
                <c:pt idx="54">
                  <c:v>3820</c:v>
                </c:pt>
                <c:pt idx="55">
                  <c:v>3641</c:v>
                </c:pt>
                <c:pt idx="56">
                  <c:v>3238</c:v>
                </c:pt>
                <c:pt idx="57">
                  <c:v>3409</c:v>
                </c:pt>
                <c:pt idx="58">
                  <c:v>3189</c:v>
                </c:pt>
                <c:pt idx="59">
                  <c:v>3222</c:v>
                </c:pt>
                <c:pt idx="60">
                  <c:v>3348</c:v>
                </c:pt>
                <c:pt idx="61">
                  <c:v>3355</c:v>
                </c:pt>
                <c:pt idx="62">
                  <c:v>2703</c:v>
                </c:pt>
                <c:pt idx="63">
                  <c:v>2285</c:v>
                </c:pt>
                <c:pt idx="64">
                  <c:v>2560</c:v>
                </c:pt>
                <c:pt idx="65">
                  <c:v>2625</c:v>
                </c:pt>
                <c:pt idx="66">
                  <c:v>2481</c:v>
                </c:pt>
                <c:pt idx="67">
                  <c:v>2739</c:v>
                </c:pt>
                <c:pt idx="68">
                  <c:v>3295</c:v>
                </c:pt>
                <c:pt idx="69">
                  <c:v>3177</c:v>
                </c:pt>
                <c:pt idx="70">
                  <c:v>2585</c:v>
                </c:pt>
                <c:pt idx="71">
                  <c:v>2903</c:v>
                </c:pt>
                <c:pt idx="72">
                  <c:v>3003</c:v>
                </c:pt>
                <c:pt idx="73">
                  <c:v>2857</c:v>
                </c:pt>
                <c:pt idx="74">
                  <c:v>3229</c:v>
                </c:pt>
                <c:pt idx="75">
                  <c:v>3673</c:v>
                </c:pt>
                <c:pt idx="76">
                  <c:v>3410</c:v>
                </c:pt>
                <c:pt idx="77">
                  <c:v>2819</c:v>
                </c:pt>
                <c:pt idx="78">
                  <c:v>2944</c:v>
                </c:pt>
                <c:pt idx="79">
                  <c:v>2935</c:v>
                </c:pt>
                <c:pt idx="80">
                  <c:v>3174</c:v>
                </c:pt>
                <c:pt idx="81">
                  <c:v>3431</c:v>
                </c:pt>
                <c:pt idx="82">
                  <c:v>3719</c:v>
                </c:pt>
                <c:pt idx="83">
                  <c:v>3508</c:v>
                </c:pt>
                <c:pt idx="84">
                  <c:v>2972</c:v>
                </c:pt>
                <c:pt idx="85">
                  <c:v>3152</c:v>
                </c:pt>
                <c:pt idx="86">
                  <c:v>2956</c:v>
                </c:pt>
                <c:pt idx="87">
                  <c:v>3212</c:v>
                </c:pt>
                <c:pt idx="88">
                  <c:v>3228</c:v>
                </c:pt>
                <c:pt idx="89">
                  <c:v>3827</c:v>
                </c:pt>
                <c:pt idx="90">
                  <c:v>3591</c:v>
                </c:pt>
                <c:pt idx="91">
                  <c:v>3092</c:v>
                </c:pt>
                <c:pt idx="92">
                  <c:v>3309</c:v>
                </c:pt>
                <c:pt idx="93">
                  <c:v>3128</c:v>
                </c:pt>
                <c:pt idx="94">
                  <c:v>3430</c:v>
                </c:pt>
                <c:pt idx="95">
                  <c:v>3723</c:v>
                </c:pt>
                <c:pt idx="96">
                  <c:v>3918</c:v>
                </c:pt>
                <c:pt idx="97">
                  <c:v>3575</c:v>
                </c:pt>
                <c:pt idx="98">
                  <c:v>3123</c:v>
                </c:pt>
                <c:pt idx="99">
                  <c:v>3438</c:v>
                </c:pt>
                <c:pt idx="100">
                  <c:v>3464</c:v>
                </c:pt>
                <c:pt idx="101">
                  <c:v>3634</c:v>
                </c:pt>
                <c:pt idx="102">
                  <c:v>3763</c:v>
                </c:pt>
                <c:pt idx="103">
                  <c:v>3877</c:v>
                </c:pt>
                <c:pt idx="104">
                  <c:v>3633</c:v>
                </c:pt>
                <c:pt idx="105">
                  <c:v>3365</c:v>
                </c:pt>
                <c:pt idx="106">
                  <c:v>3715</c:v>
                </c:pt>
                <c:pt idx="107">
                  <c:v>3619</c:v>
                </c:pt>
                <c:pt idx="108">
                  <c:v>3730</c:v>
                </c:pt>
                <c:pt idx="109">
                  <c:v>3821</c:v>
                </c:pt>
                <c:pt idx="110">
                  <c:v>3944</c:v>
                </c:pt>
                <c:pt idx="111">
                  <c:v>3451</c:v>
                </c:pt>
                <c:pt idx="112">
                  <c:v>3149</c:v>
                </c:pt>
                <c:pt idx="113">
                  <c:v>3528</c:v>
                </c:pt>
                <c:pt idx="114">
                  <c:v>3605</c:v>
                </c:pt>
                <c:pt idx="115">
                  <c:v>3773</c:v>
                </c:pt>
                <c:pt idx="116">
                  <c:v>3810</c:v>
                </c:pt>
                <c:pt idx="117">
                  <c:v>3918</c:v>
                </c:pt>
                <c:pt idx="118">
                  <c:v>3932</c:v>
                </c:pt>
                <c:pt idx="119">
                  <c:v>3600</c:v>
                </c:pt>
                <c:pt idx="120">
                  <c:v>3454</c:v>
                </c:pt>
                <c:pt idx="121">
                  <c:v>3277</c:v>
                </c:pt>
                <c:pt idx="122">
                  <c:v>3574</c:v>
                </c:pt>
                <c:pt idx="123">
                  <c:v>3687</c:v>
                </c:pt>
                <c:pt idx="124">
                  <c:v>3913</c:v>
                </c:pt>
                <c:pt idx="125">
                  <c:v>3898</c:v>
                </c:pt>
                <c:pt idx="126">
                  <c:v>3149</c:v>
                </c:pt>
                <c:pt idx="127">
                  <c:v>2787</c:v>
                </c:pt>
                <c:pt idx="128">
                  <c:v>2958</c:v>
                </c:pt>
                <c:pt idx="129">
                  <c:v>3339</c:v>
                </c:pt>
                <c:pt idx="130">
                  <c:v>3464</c:v>
                </c:pt>
                <c:pt idx="131">
                  <c:v>3901</c:v>
                </c:pt>
                <c:pt idx="132">
                  <c:v>3673</c:v>
                </c:pt>
                <c:pt idx="133">
                  <c:v>3102</c:v>
                </c:pt>
                <c:pt idx="134">
                  <c:v>3464</c:v>
                </c:pt>
                <c:pt idx="135">
                  <c:v>3190</c:v>
                </c:pt>
                <c:pt idx="136">
                  <c:v>3476</c:v>
                </c:pt>
                <c:pt idx="137">
                  <c:v>3542</c:v>
                </c:pt>
                <c:pt idx="138">
                  <c:v>3893</c:v>
                </c:pt>
                <c:pt idx="139">
                  <c:v>3919</c:v>
                </c:pt>
                <c:pt idx="140">
                  <c:v>3575</c:v>
                </c:pt>
                <c:pt idx="141">
                  <c:v>3132</c:v>
                </c:pt>
                <c:pt idx="142">
                  <c:v>3128</c:v>
                </c:pt>
                <c:pt idx="143">
                  <c:v>3434</c:v>
                </c:pt>
                <c:pt idx="144">
                  <c:v>3547</c:v>
                </c:pt>
                <c:pt idx="145">
                  <c:v>3838</c:v>
                </c:pt>
                <c:pt idx="146">
                  <c:v>3720</c:v>
                </c:pt>
                <c:pt idx="147">
                  <c:v>3193</c:v>
                </c:pt>
                <c:pt idx="148">
                  <c:v>3553</c:v>
                </c:pt>
                <c:pt idx="149">
                  <c:v>3324</c:v>
                </c:pt>
                <c:pt idx="150">
                  <c:v>3333</c:v>
                </c:pt>
                <c:pt idx="151">
                  <c:v>3384</c:v>
                </c:pt>
                <c:pt idx="152">
                  <c:v>3840</c:v>
                </c:pt>
                <c:pt idx="153">
                  <c:v>3879</c:v>
                </c:pt>
                <c:pt idx="154">
                  <c:v>3744</c:v>
                </c:pt>
                <c:pt idx="155">
                  <c:v>3805</c:v>
                </c:pt>
                <c:pt idx="156">
                  <c:v>3732</c:v>
                </c:pt>
                <c:pt idx="157">
                  <c:v>3767</c:v>
                </c:pt>
                <c:pt idx="158">
                  <c:v>3749</c:v>
                </c:pt>
                <c:pt idx="159">
                  <c:v>3858</c:v>
                </c:pt>
                <c:pt idx="160">
                  <c:v>3743</c:v>
                </c:pt>
                <c:pt idx="161">
                  <c:v>3571</c:v>
                </c:pt>
                <c:pt idx="162">
                  <c:v>3746</c:v>
                </c:pt>
                <c:pt idx="163">
                  <c:v>3723</c:v>
                </c:pt>
                <c:pt idx="164">
                  <c:v>3749</c:v>
                </c:pt>
                <c:pt idx="165">
                  <c:v>3774</c:v>
                </c:pt>
                <c:pt idx="166">
                  <c:v>3864</c:v>
                </c:pt>
                <c:pt idx="167">
                  <c:v>3615</c:v>
                </c:pt>
                <c:pt idx="168">
                  <c:v>3331</c:v>
                </c:pt>
                <c:pt idx="169">
                  <c:v>3694</c:v>
                </c:pt>
                <c:pt idx="170">
                  <c:v>3677</c:v>
                </c:pt>
                <c:pt idx="171">
                  <c:v>3684</c:v>
                </c:pt>
                <c:pt idx="172">
                  <c:v>3753</c:v>
                </c:pt>
                <c:pt idx="173">
                  <c:v>3902</c:v>
                </c:pt>
                <c:pt idx="174">
                  <c:v>3571</c:v>
                </c:pt>
                <c:pt idx="175">
                  <c:v>3181</c:v>
                </c:pt>
                <c:pt idx="176">
                  <c:v>3160</c:v>
                </c:pt>
                <c:pt idx="177">
                  <c:v>3211</c:v>
                </c:pt>
                <c:pt idx="178">
                  <c:v>3182</c:v>
                </c:pt>
                <c:pt idx="179">
                  <c:v>2978</c:v>
                </c:pt>
                <c:pt idx="180">
                  <c:v>3033</c:v>
                </c:pt>
                <c:pt idx="181">
                  <c:v>2724</c:v>
                </c:pt>
                <c:pt idx="182">
                  <c:v>2137</c:v>
                </c:pt>
                <c:pt idx="183">
                  <c:v>2327</c:v>
                </c:pt>
                <c:pt idx="184">
                  <c:v>3027</c:v>
                </c:pt>
                <c:pt idx="185">
                  <c:v>3284</c:v>
                </c:pt>
                <c:pt idx="186">
                  <c:v>3371</c:v>
                </c:pt>
                <c:pt idx="187">
                  <c:v>3733</c:v>
                </c:pt>
                <c:pt idx="188">
                  <c:v>3637</c:v>
                </c:pt>
                <c:pt idx="189">
                  <c:v>3327</c:v>
                </c:pt>
                <c:pt idx="190">
                  <c:v>3555</c:v>
                </c:pt>
                <c:pt idx="191">
                  <c:v>3628</c:v>
                </c:pt>
                <c:pt idx="192">
                  <c:v>3694</c:v>
                </c:pt>
                <c:pt idx="193">
                  <c:v>3641</c:v>
                </c:pt>
                <c:pt idx="194">
                  <c:v>3810</c:v>
                </c:pt>
                <c:pt idx="195">
                  <c:v>3727</c:v>
                </c:pt>
                <c:pt idx="196">
                  <c:v>3578</c:v>
                </c:pt>
                <c:pt idx="197">
                  <c:v>3693</c:v>
                </c:pt>
                <c:pt idx="198">
                  <c:v>3722</c:v>
                </c:pt>
                <c:pt idx="199">
                  <c:v>3403</c:v>
                </c:pt>
                <c:pt idx="200">
                  <c:v>3101</c:v>
                </c:pt>
                <c:pt idx="201">
                  <c:v>3294</c:v>
                </c:pt>
                <c:pt idx="202">
                  <c:v>3192</c:v>
                </c:pt>
                <c:pt idx="203">
                  <c:v>2852</c:v>
                </c:pt>
                <c:pt idx="204">
                  <c:v>3194</c:v>
                </c:pt>
                <c:pt idx="205">
                  <c:v>3378</c:v>
                </c:pt>
                <c:pt idx="206">
                  <c:v>3402</c:v>
                </c:pt>
                <c:pt idx="207">
                  <c:v>3273</c:v>
                </c:pt>
                <c:pt idx="208">
                  <c:v>3567</c:v>
                </c:pt>
                <c:pt idx="209">
                  <c:v>3860</c:v>
                </c:pt>
                <c:pt idx="210">
                  <c:v>3827</c:v>
                </c:pt>
                <c:pt idx="211">
                  <c:v>3834</c:v>
                </c:pt>
                <c:pt idx="212">
                  <c:v>3834</c:v>
                </c:pt>
                <c:pt idx="213">
                  <c:v>3857</c:v>
                </c:pt>
                <c:pt idx="214">
                  <c:v>3815</c:v>
                </c:pt>
                <c:pt idx="215">
                  <c:v>3610</c:v>
                </c:pt>
                <c:pt idx="216">
                  <c:v>3599</c:v>
                </c:pt>
                <c:pt idx="217">
                  <c:v>3781</c:v>
                </c:pt>
                <c:pt idx="218">
                  <c:v>3821</c:v>
                </c:pt>
                <c:pt idx="219">
                  <c:v>3743</c:v>
                </c:pt>
                <c:pt idx="220">
                  <c:v>3583</c:v>
                </c:pt>
                <c:pt idx="221">
                  <c:v>3540</c:v>
                </c:pt>
                <c:pt idx="222">
                  <c:v>3720</c:v>
                </c:pt>
                <c:pt idx="223">
                  <c:v>3765</c:v>
                </c:pt>
                <c:pt idx="224">
                  <c:v>3775</c:v>
                </c:pt>
                <c:pt idx="225">
                  <c:v>3822</c:v>
                </c:pt>
                <c:pt idx="226">
                  <c:v>3777</c:v>
                </c:pt>
                <c:pt idx="227">
                  <c:v>3789</c:v>
                </c:pt>
                <c:pt idx="228">
                  <c:v>3691</c:v>
                </c:pt>
                <c:pt idx="229">
                  <c:v>3844</c:v>
                </c:pt>
                <c:pt idx="230">
                  <c:v>3747</c:v>
                </c:pt>
                <c:pt idx="231">
                  <c:v>3722</c:v>
                </c:pt>
                <c:pt idx="232">
                  <c:v>3791</c:v>
                </c:pt>
                <c:pt idx="233">
                  <c:v>3122</c:v>
                </c:pt>
                <c:pt idx="234">
                  <c:v>2194</c:v>
                </c:pt>
                <c:pt idx="235">
                  <c:v>3033</c:v>
                </c:pt>
                <c:pt idx="236">
                  <c:v>3345</c:v>
                </c:pt>
                <c:pt idx="237">
                  <c:v>3729</c:v>
                </c:pt>
                <c:pt idx="238">
                  <c:v>3734</c:v>
                </c:pt>
                <c:pt idx="239">
                  <c:v>3776</c:v>
                </c:pt>
                <c:pt idx="240">
                  <c:v>3785</c:v>
                </c:pt>
                <c:pt idx="241">
                  <c:v>3668</c:v>
                </c:pt>
                <c:pt idx="242">
                  <c:v>3633</c:v>
                </c:pt>
                <c:pt idx="243">
                  <c:v>3835</c:v>
                </c:pt>
                <c:pt idx="244">
                  <c:v>3811</c:v>
                </c:pt>
                <c:pt idx="245">
                  <c:v>3528</c:v>
                </c:pt>
                <c:pt idx="246">
                  <c:v>3808</c:v>
                </c:pt>
                <c:pt idx="247">
                  <c:v>3783</c:v>
                </c:pt>
                <c:pt idx="248">
                  <c:v>3782</c:v>
                </c:pt>
                <c:pt idx="249">
                  <c:v>3755</c:v>
                </c:pt>
                <c:pt idx="250">
                  <c:v>3876</c:v>
                </c:pt>
                <c:pt idx="251">
                  <c:v>3792</c:v>
                </c:pt>
                <c:pt idx="252">
                  <c:v>3387</c:v>
                </c:pt>
                <c:pt idx="253">
                  <c:v>3704</c:v>
                </c:pt>
                <c:pt idx="254">
                  <c:v>3644</c:v>
                </c:pt>
                <c:pt idx="255">
                  <c:v>3669</c:v>
                </c:pt>
                <c:pt idx="256">
                  <c:v>3617</c:v>
                </c:pt>
                <c:pt idx="257">
                  <c:v>3837</c:v>
                </c:pt>
                <c:pt idx="258">
                  <c:v>3493</c:v>
                </c:pt>
                <c:pt idx="259">
                  <c:v>3124</c:v>
                </c:pt>
                <c:pt idx="260">
                  <c:v>3367</c:v>
                </c:pt>
                <c:pt idx="261">
                  <c:v>3025</c:v>
                </c:pt>
                <c:pt idx="262">
                  <c:v>2533</c:v>
                </c:pt>
                <c:pt idx="263">
                  <c:v>2331</c:v>
                </c:pt>
                <c:pt idx="264">
                  <c:v>3162</c:v>
                </c:pt>
                <c:pt idx="265">
                  <c:v>3939</c:v>
                </c:pt>
                <c:pt idx="266">
                  <c:v>3933</c:v>
                </c:pt>
                <c:pt idx="267">
                  <c:v>3625</c:v>
                </c:pt>
                <c:pt idx="268">
                  <c:v>3340</c:v>
                </c:pt>
                <c:pt idx="269">
                  <c:v>3227</c:v>
                </c:pt>
                <c:pt idx="270">
                  <c:v>3277</c:v>
                </c:pt>
                <c:pt idx="271">
                  <c:v>3381</c:v>
                </c:pt>
                <c:pt idx="272">
                  <c:v>3251</c:v>
                </c:pt>
                <c:pt idx="273">
                  <c:v>2939</c:v>
                </c:pt>
                <c:pt idx="274">
                  <c:v>3188</c:v>
                </c:pt>
                <c:pt idx="275">
                  <c:v>3122</c:v>
                </c:pt>
                <c:pt idx="276">
                  <c:v>3073</c:v>
                </c:pt>
                <c:pt idx="277">
                  <c:v>2393</c:v>
                </c:pt>
                <c:pt idx="278">
                  <c:v>2384</c:v>
                </c:pt>
                <c:pt idx="279">
                  <c:v>3122</c:v>
                </c:pt>
                <c:pt idx="280">
                  <c:v>3626</c:v>
                </c:pt>
                <c:pt idx="281">
                  <c:v>3783</c:v>
                </c:pt>
                <c:pt idx="282">
                  <c:v>3365</c:v>
                </c:pt>
                <c:pt idx="283">
                  <c:v>3754</c:v>
                </c:pt>
                <c:pt idx="284">
                  <c:v>3751</c:v>
                </c:pt>
                <c:pt idx="285">
                  <c:v>3910</c:v>
                </c:pt>
                <c:pt idx="286">
                  <c:v>3633</c:v>
                </c:pt>
                <c:pt idx="287">
                  <c:v>3089</c:v>
                </c:pt>
                <c:pt idx="288">
                  <c:v>3431</c:v>
                </c:pt>
                <c:pt idx="289">
                  <c:v>3436</c:v>
                </c:pt>
                <c:pt idx="290">
                  <c:v>3765</c:v>
                </c:pt>
                <c:pt idx="291">
                  <c:v>3728</c:v>
                </c:pt>
                <c:pt idx="292">
                  <c:v>3903</c:v>
                </c:pt>
                <c:pt idx="293">
                  <c:v>3618</c:v>
                </c:pt>
                <c:pt idx="294">
                  <c:v>3034</c:v>
                </c:pt>
                <c:pt idx="295">
                  <c:v>3498</c:v>
                </c:pt>
                <c:pt idx="296">
                  <c:v>3205</c:v>
                </c:pt>
                <c:pt idx="297">
                  <c:v>3458</c:v>
                </c:pt>
                <c:pt idx="298">
                  <c:v>3368</c:v>
                </c:pt>
                <c:pt idx="299">
                  <c:v>3814</c:v>
                </c:pt>
                <c:pt idx="300">
                  <c:v>3501</c:v>
                </c:pt>
                <c:pt idx="301">
                  <c:v>3078</c:v>
                </c:pt>
                <c:pt idx="302">
                  <c:v>3274</c:v>
                </c:pt>
                <c:pt idx="303">
                  <c:v>3048</c:v>
                </c:pt>
                <c:pt idx="304">
                  <c:v>3178</c:v>
                </c:pt>
                <c:pt idx="305">
                  <c:v>3409</c:v>
                </c:pt>
                <c:pt idx="306">
                  <c:v>3786</c:v>
                </c:pt>
                <c:pt idx="307">
                  <c:v>3713</c:v>
                </c:pt>
                <c:pt idx="308">
                  <c:v>3086</c:v>
                </c:pt>
                <c:pt idx="309">
                  <c:v>3276</c:v>
                </c:pt>
                <c:pt idx="310">
                  <c:v>3185</c:v>
                </c:pt>
                <c:pt idx="311">
                  <c:v>3243</c:v>
                </c:pt>
                <c:pt idx="312">
                  <c:v>3434</c:v>
                </c:pt>
                <c:pt idx="313">
                  <c:v>3897</c:v>
                </c:pt>
                <c:pt idx="314">
                  <c:v>3559</c:v>
                </c:pt>
                <c:pt idx="315">
                  <c:v>3008</c:v>
                </c:pt>
                <c:pt idx="316">
                  <c:v>3234</c:v>
                </c:pt>
                <c:pt idx="317">
                  <c:v>3156</c:v>
                </c:pt>
                <c:pt idx="318">
                  <c:v>3195</c:v>
                </c:pt>
                <c:pt idx="319">
                  <c:v>3415</c:v>
                </c:pt>
                <c:pt idx="320">
                  <c:v>3771</c:v>
                </c:pt>
                <c:pt idx="321">
                  <c:v>3384</c:v>
                </c:pt>
                <c:pt idx="322">
                  <c:v>2888</c:v>
                </c:pt>
                <c:pt idx="323">
                  <c:v>3203</c:v>
                </c:pt>
                <c:pt idx="324">
                  <c:v>3090</c:v>
                </c:pt>
                <c:pt idx="325">
                  <c:v>3178</c:v>
                </c:pt>
                <c:pt idx="326">
                  <c:v>3145</c:v>
                </c:pt>
                <c:pt idx="327">
                  <c:v>3551</c:v>
                </c:pt>
                <c:pt idx="328">
                  <c:v>3335</c:v>
                </c:pt>
                <c:pt idx="329">
                  <c:v>2916</c:v>
                </c:pt>
                <c:pt idx="330">
                  <c:v>3022</c:v>
                </c:pt>
                <c:pt idx="331">
                  <c:v>2890</c:v>
                </c:pt>
                <c:pt idx="332">
                  <c:v>2887</c:v>
                </c:pt>
                <c:pt idx="333">
                  <c:v>2711</c:v>
                </c:pt>
                <c:pt idx="334">
                  <c:v>3165</c:v>
                </c:pt>
                <c:pt idx="335">
                  <c:v>3020</c:v>
                </c:pt>
                <c:pt idx="336">
                  <c:v>2352</c:v>
                </c:pt>
                <c:pt idx="337">
                  <c:v>2471</c:v>
                </c:pt>
                <c:pt idx="338">
                  <c:v>2546</c:v>
                </c:pt>
                <c:pt idx="339">
                  <c:v>2612</c:v>
                </c:pt>
                <c:pt idx="340">
                  <c:v>2640</c:v>
                </c:pt>
                <c:pt idx="341">
                  <c:v>2966</c:v>
                </c:pt>
                <c:pt idx="342">
                  <c:v>2820</c:v>
                </c:pt>
                <c:pt idx="343">
                  <c:v>2452</c:v>
                </c:pt>
                <c:pt idx="344">
                  <c:v>2501</c:v>
                </c:pt>
                <c:pt idx="345">
                  <c:v>2486</c:v>
                </c:pt>
                <c:pt idx="346">
                  <c:v>2371</c:v>
                </c:pt>
                <c:pt idx="347">
                  <c:v>2372</c:v>
                </c:pt>
                <c:pt idx="348">
                  <c:v>2799</c:v>
                </c:pt>
                <c:pt idx="349">
                  <c:v>2791</c:v>
                </c:pt>
                <c:pt idx="350">
                  <c:v>2426</c:v>
                </c:pt>
                <c:pt idx="351">
                  <c:v>2777</c:v>
                </c:pt>
                <c:pt idx="352">
                  <c:v>2721</c:v>
                </c:pt>
                <c:pt idx="353">
                  <c:v>2616</c:v>
                </c:pt>
                <c:pt idx="354">
                  <c:v>2307</c:v>
                </c:pt>
                <c:pt idx="355">
                  <c:v>2666</c:v>
                </c:pt>
                <c:pt idx="356">
                  <c:v>2906</c:v>
                </c:pt>
                <c:pt idx="357">
                  <c:v>2853</c:v>
                </c:pt>
                <c:pt idx="358">
                  <c:v>2787</c:v>
                </c:pt>
                <c:pt idx="359">
                  <c:v>2732</c:v>
                </c:pt>
                <c:pt idx="360">
                  <c:v>2865</c:v>
                </c:pt>
                <c:pt idx="361">
                  <c:v>2618</c:v>
                </c:pt>
                <c:pt idx="362">
                  <c:v>2916</c:v>
                </c:pt>
                <c:pt idx="363">
                  <c:v>3201</c:v>
                </c:pt>
                <c:pt idx="364">
                  <c:v>3146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3-44E9-920D-AC9C6A8C9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'19'!$B:$B</c15:sqref>
                  </c15:fullRef>
                </c:ext>
              </c:extLst>
              <c:f>'19'!$B$2:$B$1048576</c:f>
              <c:strCach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'19'!$P$2:$P$366</c15:sqref>
                  </c15:fullRef>
                </c:ext>
              </c:extLst>
              <c:f>'19'!$P$3:$P$366</c:f>
              <c:numCache>
                <c:formatCode>General</c:formatCode>
                <c:ptCount val="364"/>
                <c:pt idx="0">
                  <c:v>29227</c:v>
                </c:pt>
                <c:pt idx="1">
                  <c:v>27034</c:v>
                </c:pt>
                <c:pt idx="2">
                  <c:v>25679</c:v>
                </c:pt>
                <c:pt idx="3">
                  <c:v>24547</c:v>
                </c:pt>
                <c:pt idx="4">
                  <c:v>25395</c:v>
                </c:pt>
                <c:pt idx="5">
                  <c:v>24016</c:v>
                </c:pt>
                <c:pt idx="6">
                  <c:v>23547</c:v>
                </c:pt>
                <c:pt idx="7">
                  <c:v>24594</c:v>
                </c:pt>
                <c:pt idx="8">
                  <c:v>26132</c:v>
                </c:pt>
                <c:pt idx="9">
                  <c:v>25710</c:v>
                </c:pt>
                <c:pt idx="10">
                  <c:v>23977</c:v>
                </c:pt>
                <c:pt idx="11">
                  <c:v>26163</c:v>
                </c:pt>
                <c:pt idx="12">
                  <c:v>26867</c:v>
                </c:pt>
                <c:pt idx="13">
                  <c:v>25641</c:v>
                </c:pt>
                <c:pt idx="14">
                  <c:v>26375</c:v>
                </c:pt>
                <c:pt idx="15">
                  <c:v>27124</c:v>
                </c:pt>
                <c:pt idx="16">
                  <c:v>27325</c:v>
                </c:pt>
                <c:pt idx="17">
                  <c:v>26022</c:v>
                </c:pt>
                <c:pt idx="18">
                  <c:v>26989</c:v>
                </c:pt>
                <c:pt idx="19">
                  <c:v>27349</c:v>
                </c:pt>
                <c:pt idx="20">
                  <c:v>26107</c:v>
                </c:pt>
                <c:pt idx="21">
                  <c:v>26782</c:v>
                </c:pt>
                <c:pt idx="22">
                  <c:v>27618</c:v>
                </c:pt>
                <c:pt idx="23">
                  <c:v>27884</c:v>
                </c:pt>
                <c:pt idx="24">
                  <c:v>25728</c:v>
                </c:pt>
                <c:pt idx="25">
                  <c:v>26409</c:v>
                </c:pt>
                <c:pt idx="26">
                  <c:v>26684</c:v>
                </c:pt>
                <c:pt idx="27">
                  <c:v>25541</c:v>
                </c:pt>
                <c:pt idx="28">
                  <c:v>26348</c:v>
                </c:pt>
                <c:pt idx="29">
                  <c:v>25718</c:v>
                </c:pt>
                <c:pt idx="30">
                  <c:v>25942</c:v>
                </c:pt>
                <c:pt idx="31">
                  <c:v>23398</c:v>
                </c:pt>
                <c:pt idx="32">
                  <c:v>20482</c:v>
                </c:pt>
                <c:pt idx="33">
                  <c:v>25456</c:v>
                </c:pt>
                <c:pt idx="34">
                  <c:v>31849</c:v>
                </c:pt>
                <c:pt idx="35">
                  <c:v>31851</c:v>
                </c:pt>
                <c:pt idx="36">
                  <c:v>29216</c:v>
                </c:pt>
                <c:pt idx="37">
                  <c:v>28870</c:v>
                </c:pt>
                <c:pt idx="38">
                  <c:v>26667</c:v>
                </c:pt>
                <c:pt idx="39">
                  <c:v>27522</c:v>
                </c:pt>
                <c:pt idx="40">
                  <c:v>27769</c:v>
                </c:pt>
                <c:pt idx="41">
                  <c:v>27042</c:v>
                </c:pt>
                <c:pt idx="42">
                  <c:v>28105</c:v>
                </c:pt>
                <c:pt idx="43">
                  <c:v>28205</c:v>
                </c:pt>
                <c:pt idx="44">
                  <c:v>28786</c:v>
                </c:pt>
                <c:pt idx="45">
                  <c:v>26449</c:v>
                </c:pt>
                <c:pt idx="46">
                  <c:v>26847</c:v>
                </c:pt>
                <c:pt idx="47">
                  <c:v>28408</c:v>
                </c:pt>
                <c:pt idx="48">
                  <c:v>27017</c:v>
                </c:pt>
                <c:pt idx="49">
                  <c:v>28229</c:v>
                </c:pt>
                <c:pt idx="50">
                  <c:v>28978</c:v>
                </c:pt>
                <c:pt idx="51">
                  <c:v>29922</c:v>
                </c:pt>
                <c:pt idx="52">
                  <c:v>26245</c:v>
                </c:pt>
                <c:pt idx="53">
                  <c:v>28441</c:v>
                </c:pt>
                <c:pt idx="54">
                  <c:v>27566</c:v>
                </c:pt>
                <c:pt idx="55">
                  <c:v>27533</c:v>
                </c:pt>
                <c:pt idx="56">
                  <c:v>27743</c:v>
                </c:pt>
                <c:pt idx="57">
                  <c:v>29073</c:v>
                </c:pt>
                <c:pt idx="58">
                  <c:v>28759</c:v>
                </c:pt>
                <c:pt idx="59">
                  <c:v>26589</c:v>
                </c:pt>
                <c:pt idx="60">
                  <c:v>30440</c:v>
                </c:pt>
                <c:pt idx="61">
                  <c:v>27293</c:v>
                </c:pt>
                <c:pt idx="62">
                  <c:v>23803</c:v>
                </c:pt>
                <c:pt idx="63">
                  <c:v>22359</c:v>
                </c:pt>
                <c:pt idx="64">
                  <c:v>23858</c:v>
                </c:pt>
                <c:pt idx="65">
                  <c:v>24460</c:v>
                </c:pt>
                <c:pt idx="66">
                  <c:v>23133</c:v>
                </c:pt>
                <c:pt idx="67">
                  <c:v>26887</c:v>
                </c:pt>
                <c:pt idx="68">
                  <c:v>25502</c:v>
                </c:pt>
                <c:pt idx="69">
                  <c:v>25046</c:v>
                </c:pt>
                <c:pt idx="70">
                  <c:v>24497</c:v>
                </c:pt>
                <c:pt idx="71">
                  <c:v>25957</c:v>
                </c:pt>
                <c:pt idx="72">
                  <c:v>26374</c:v>
                </c:pt>
                <c:pt idx="73">
                  <c:v>24252</c:v>
                </c:pt>
                <c:pt idx="74">
                  <c:v>27391</c:v>
                </c:pt>
                <c:pt idx="75">
                  <c:v>27576</c:v>
                </c:pt>
                <c:pt idx="76">
                  <c:v>25866</c:v>
                </c:pt>
                <c:pt idx="77">
                  <c:v>19583</c:v>
                </c:pt>
                <c:pt idx="78">
                  <c:v>27614</c:v>
                </c:pt>
                <c:pt idx="79">
                  <c:v>26207</c:v>
                </c:pt>
                <c:pt idx="80">
                  <c:v>24457</c:v>
                </c:pt>
                <c:pt idx="81">
                  <c:v>28566</c:v>
                </c:pt>
                <c:pt idx="82">
                  <c:v>27831</c:v>
                </c:pt>
                <c:pt idx="83">
                  <c:v>26676</c:v>
                </c:pt>
                <c:pt idx="84">
                  <c:v>26930</c:v>
                </c:pt>
                <c:pt idx="85">
                  <c:v>27955</c:v>
                </c:pt>
                <c:pt idx="86">
                  <c:v>28973</c:v>
                </c:pt>
                <c:pt idx="87">
                  <c:v>26338</c:v>
                </c:pt>
                <c:pt idx="88">
                  <c:v>30979</c:v>
                </c:pt>
                <c:pt idx="89">
                  <c:v>28354</c:v>
                </c:pt>
                <c:pt idx="90">
                  <c:v>26137</c:v>
                </c:pt>
                <c:pt idx="91">
                  <c:v>26913</c:v>
                </c:pt>
                <c:pt idx="92">
                  <c:v>27802</c:v>
                </c:pt>
                <c:pt idx="93">
                  <c:v>31252</c:v>
                </c:pt>
                <c:pt idx="94">
                  <c:v>28617</c:v>
                </c:pt>
                <c:pt idx="95">
                  <c:v>31481</c:v>
                </c:pt>
                <c:pt idx="96">
                  <c:v>30543</c:v>
                </c:pt>
                <c:pt idx="97">
                  <c:v>23248</c:v>
                </c:pt>
                <c:pt idx="98">
                  <c:v>30484</c:v>
                </c:pt>
                <c:pt idx="99">
                  <c:v>27295</c:v>
                </c:pt>
                <c:pt idx="100">
                  <c:v>31529</c:v>
                </c:pt>
                <c:pt idx="101">
                  <c:v>30117</c:v>
                </c:pt>
                <c:pt idx="102">
                  <c:v>31770</c:v>
                </c:pt>
                <c:pt idx="103">
                  <c:v>31200</c:v>
                </c:pt>
                <c:pt idx="104">
                  <c:v>29081</c:v>
                </c:pt>
                <c:pt idx="105">
                  <c:v>27838</c:v>
                </c:pt>
                <c:pt idx="106">
                  <c:v>27961</c:v>
                </c:pt>
                <c:pt idx="107">
                  <c:v>30529</c:v>
                </c:pt>
                <c:pt idx="108">
                  <c:v>29949</c:v>
                </c:pt>
                <c:pt idx="109">
                  <c:v>31454</c:v>
                </c:pt>
                <c:pt idx="110">
                  <c:v>31253</c:v>
                </c:pt>
                <c:pt idx="111">
                  <c:v>28213</c:v>
                </c:pt>
                <c:pt idx="112">
                  <c:v>26885</c:v>
                </c:pt>
                <c:pt idx="113">
                  <c:v>30029</c:v>
                </c:pt>
                <c:pt idx="114">
                  <c:v>33049</c:v>
                </c:pt>
                <c:pt idx="115">
                  <c:v>30835</c:v>
                </c:pt>
                <c:pt idx="116">
                  <c:v>31716</c:v>
                </c:pt>
                <c:pt idx="117">
                  <c:v>31224</c:v>
                </c:pt>
                <c:pt idx="118">
                  <c:v>28997</c:v>
                </c:pt>
                <c:pt idx="119">
                  <c:v>28950</c:v>
                </c:pt>
                <c:pt idx="120">
                  <c:v>27850</c:v>
                </c:pt>
                <c:pt idx="121">
                  <c:v>32986</c:v>
                </c:pt>
                <c:pt idx="122">
                  <c:v>32501</c:v>
                </c:pt>
                <c:pt idx="123">
                  <c:v>31440</c:v>
                </c:pt>
                <c:pt idx="124">
                  <c:v>34443</c:v>
                </c:pt>
                <c:pt idx="125">
                  <c:v>31701</c:v>
                </c:pt>
                <c:pt idx="126">
                  <c:v>30047</c:v>
                </c:pt>
                <c:pt idx="127">
                  <c:v>28660</c:v>
                </c:pt>
                <c:pt idx="128">
                  <c:v>31979</c:v>
                </c:pt>
                <c:pt idx="129">
                  <c:v>28926</c:v>
                </c:pt>
                <c:pt idx="130">
                  <c:v>30517</c:v>
                </c:pt>
                <c:pt idx="131">
                  <c:v>28786</c:v>
                </c:pt>
                <c:pt idx="132">
                  <c:v>28126</c:v>
                </c:pt>
                <c:pt idx="133">
                  <c:v>28908</c:v>
                </c:pt>
                <c:pt idx="134">
                  <c:v>30683</c:v>
                </c:pt>
                <c:pt idx="135">
                  <c:v>33085</c:v>
                </c:pt>
                <c:pt idx="136">
                  <c:v>30827</c:v>
                </c:pt>
                <c:pt idx="137">
                  <c:v>30694</c:v>
                </c:pt>
                <c:pt idx="138">
                  <c:v>29138</c:v>
                </c:pt>
                <c:pt idx="139">
                  <c:v>27971</c:v>
                </c:pt>
                <c:pt idx="140">
                  <c:v>29708</c:v>
                </c:pt>
                <c:pt idx="141">
                  <c:v>30252</c:v>
                </c:pt>
                <c:pt idx="142">
                  <c:v>32935</c:v>
                </c:pt>
                <c:pt idx="143">
                  <c:v>30782</c:v>
                </c:pt>
                <c:pt idx="144">
                  <c:v>32167</c:v>
                </c:pt>
                <c:pt idx="145">
                  <c:v>27229</c:v>
                </c:pt>
                <c:pt idx="146">
                  <c:v>27804</c:v>
                </c:pt>
                <c:pt idx="147">
                  <c:v>28927</c:v>
                </c:pt>
                <c:pt idx="148">
                  <c:v>28512</c:v>
                </c:pt>
                <c:pt idx="149">
                  <c:v>31620</c:v>
                </c:pt>
                <c:pt idx="150">
                  <c:v>27597</c:v>
                </c:pt>
                <c:pt idx="151">
                  <c:v>30449</c:v>
                </c:pt>
                <c:pt idx="152">
                  <c:v>28635</c:v>
                </c:pt>
                <c:pt idx="153">
                  <c:v>28025</c:v>
                </c:pt>
                <c:pt idx="154">
                  <c:v>33348</c:v>
                </c:pt>
                <c:pt idx="155">
                  <c:v>28335</c:v>
                </c:pt>
                <c:pt idx="156">
                  <c:v>25622</c:v>
                </c:pt>
                <c:pt idx="157">
                  <c:v>31541</c:v>
                </c:pt>
                <c:pt idx="158">
                  <c:v>34230</c:v>
                </c:pt>
                <c:pt idx="159">
                  <c:v>32245</c:v>
                </c:pt>
                <c:pt idx="160">
                  <c:v>30690</c:v>
                </c:pt>
                <c:pt idx="161">
                  <c:v>29706</c:v>
                </c:pt>
                <c:pt idx="162">
                  <c:v>30766</c:v>
                </c:pt>
                <c:pt idx="163">
                  <c:v>31495</c:v>
                </c:pt>
                <c:pt idx="164">
                  <c:v>29902</c:v>
                </c:pt>
                <c:pt idx="165">
                  <c:v>31315</c:v>
                </c:pt>
                <c:pt idx="166">
                  <c:v>32133</c:v>
                </c:pt>
                <c:pt idx="167">
                  <c:v>30328</c:v>
                </c:pt>
                <c:pt idx="168">
                  <c:v>29484</c:v>
                </c:pt>
                <c:pt idx="169">
                  <c:v>31217</c:v>
                </c:pt>
                <c:pt idx="170">
                  <c:v>31692</c:v>
                </c:pt>
                <c:pt idx="171">
                  <c:v>29908</c:v>
                </c:pt>
                <c:pt idx="172">
                  <c:v>32191</c:v>
                </c:pt>
                <c:pt idx="173">
                  <c:v>31885</c:v>
                </c:pt>
                <c:pt idx="174">
                  <c:v>31051</c:v>
                </c:pt>
                <c:pt idx="175">
                  <c:v>29190</c:v>
                </c:pt>
                <c:pt idx="176">
                  <c:v>30449</c:v>
                </c:pt>
                <c:pt idx="177">
                  <c:v>31960</c:v>
                </c:pt>
                <c:pt idx="178">
                  <c:v>27660</c:v>
                </c:pt>
                <c:pt idx="179">
                  <c:v>27456</c:v>
                </c:pt>
                <c:pt idx="180">
                  <c:v>26329</c:v>
                </c:pt>
                <c:pt idx="181">
                  <c:v>24884</c:v>
                </c:pt>
                <c:pt idx="182">
                  <c:v>26159</c:v>
                </c:pt>
                <c:pt idx="183">
                  <c:v>28729</c:v>
                </c:pt>
                <c:pt idx="184">
                  <c:v>31805</c:v>
                </c:pt>
                <c:pt idx="185">
                  <c:v>28817</c:v>
                </c:pt>
                <c:pt idx="186">
                  <c:v>31326</c:v>
                </c:pt>
                <c:pt idx="187">
                  <c:v>29235</c:v>
                </c:pt>
                <c:pt idx="188">
                  <c:v>29417</c:v>
                </c:pt>
                <c:pt idx="189">
                  <c:v>27481</c:v>
                </c:pt>
                <c:pt idx="190">
                  <c:v>28792</c:v>
                </c:pt>
                <c:pt idx="191">
                  <c:v>31307</c:v>
                </c:pt>
                <c:pt idx="192">
                  <c:v>29087</c:v>
                </c:pt>
                <c:pt idx="193">
                  <c:v>30357</c:v>
                </c:pt>
                <c:pt idx="194">
                  <c:v>30152</c:v>
                </c:pt>
                <c:pt idx="195">
                  <c:v>30056</c:v>
                </c:pt>
                <c:pt idx="196">
                  <c:v>30803</c:v>
                </c:pt>
                <c:pt idx="197">
                  <c:v>31125</c:v>
                </c:pt>
                <c:pt idx="198">
                  <c:v>26279</c:v>
                </c:pt>
                <c:pt idx="199">
                  <c:v>18076</c:v>
                </c:pt>
                <c:pt idx="200">
                  <c:v>24312</c:v>
                </c:pt>
                <c:pt idx="201">
                  <c:v>25094</c:v>
                </c:pt>
                <c:pt idx="202">
                  <c:v>28259</c:v>
                </c:pt>
                <c:pt idx="203">
                  <c:v>29654</c:v>
                </c:pt>
                <c:pt idx="204">
                  <c:v>30384</c:v>
                </c:pt>
                <c:pt idx="205">
                  <c:v>29441</c:v>
                </c:pt>
                <c:pt idx="206">
                  <c:v>26899</c:v>
                </c:pt>
                <c:pt idx="207">
                  <c:v>28368</c:v>
                </c:pt>
                <c:pt idx="208">
                  <c:v>27270</c:v>
                </c:pt>
                <c:pt idx="209">
                  <c:v>28344</c:v>
                </c:pt>
                <c:pt idx="210">
                  <c:v>30654</c:v>
                </c:pt>
                <c:pt idx="211">
                  <c:v>28236</c:v>
                </c:pt>
                <c:pt idx="212">
                  <c:v>30531</c:v>
                </c:pt>
                <c:pt idx="213">
                  <c:v>32842</c:v>
                </c:pt>
                <c:pt idx="214">
                  <c:v>33514</c:v>
                </c:pt>
                <c:pt idx="215">
                  <c:v>33253</c:v>
                </c:pt>
                <c:pt idx="216">
                  <c:v>29760</c:v>
                </c:pt>
                <c:pt idx="217">
                  <c:v>30386</c:v>
                </c:pt>
                <c:pt idx="218">
                  <c:v>30832</c:v>
                </c:pt>
                <c:pt idx="219">
                  <c:v>32206</c:v>
                </c:pt>
                <c:pt idx="220">
                  <c:v>31052</c:v>
                </c:pt>
                <c:pt idx="221">
                  <c:v>29008</c:v>
                </c:pt>
                <c:pt idx="222">
                  <c:v>28614</c:v>
                </c:pt>
                <c:pt idx="223">
                  <c:v>29998</c:v>
                </c:pt>
                <c:pt idx="224">
                  <c:v>32992</c:v>
                </c:pt>
                <c:pt idx="225">
                  <c:v>28778</c:v>
                </c:pt>
                <c:pt idx="226">
                  <c:v>30044</c:v>
                </c:pt>
                <c:pt idx="227">
                  <c:v>32294</c:v>
                </c:pt>
                <c:pt idx="228">
                  <c:v>33375</c:v>
                </c:pt>
                <c:pt idx="229">
                  <c:v>32982</c:v>
                </c:pt>
                <c:pt idx="230">
                  <c:v>32104</c:v>
                </c:pt>
                <c:pt idx="231">
                  <c:v>32096</c:v>
                </c:pt>
                <c:pt idx="232">
                  <c:v>31313</c:v>
                </c:pt>
                <c:pt idx="233">
                  <c:v>32943</c:v>
                </c:pt>
                <c:pt idx="234">
                  <c:v>30308</c:v>
                </c:pt>
                <c:pt idx="235">
                  <c:v>31659</c:v>
                </c:pt>
                <c:pt idx="236">
                  <c:v>32742</c:v>
                </c:pt>
                <c:pt idx="237">
                  <c:v>32504</c:v>
                </c:pt>
                <c:pt idx="238">
                  <c:v>33108</c:v>
                </c:pt>
                <c:pt idx="239">
                  <c:v>31526</c:v>
                </c:pt>
                <c:pt idx="240">
                  <c:v>34106</c:v>
                </c:pt>
                <c:pt idx="241">
                  <c:v>32929</c:v>
                </c:pt>
                <c:pt idx="242">
                  <c:v>32495</c:v>
                </c:pt>
                <c:pt idx="243">
                  <c:v>31110</c:v>
                </c:pt>
                <c:pt idx="244">
                  <c:v>28072</c:v>
                </c:pt>
                <c:pt idx="245">
                  <c:v>27213</c:v>
                </c:pt>
                <c:pt idx="246">
                  <c:v>29151</c:v>
                </c:pt>
                <c:pt idx="247">
                  <c:v>24839</c:v>
                </c:pt>
                <c:pt idx="248">
                  <c:v>5800</c:v>
                </c:pt>
                <c:pt idx="249">
                  <c:v>21075</c:v>
                </c:pt>
                <c:pt idx="250">
                  <c:v>19329</c:v>
                </c:pt>
                <c:pt idx="251">
                  <c:v>25711</c:v>
                </c:pt>
                <c:pt idx="252">
                  <c:v>30463</c:v>
                </c:pt>
                <c:pt idx="253">
                  <c:v>30239</c:v>
                </c:pt>
                <c:pt idx="254">
                  <c:v>30878</c:v>
                </c:pt>
                <c:pt idx="255">
                  <c:v>37187</c:v>
                </c:pt>
                <c:pt idx="256">
                  <c:v>37116</c:v>
                </c:pt>
                <c:pt idx="257">
                  <c:v>31322</c:v>
                </c:pt>
                <c:pt idx="258">
                  <c:v>31911</c:v>
                </c:pt>
                <c:pt idx="259">
                  <c:v>27814</c:v>
                </c:pt>
                <c:pt idx="260">
                  <c:v>29301</c:v>
                </c:pt>
                <c:pt idx="261">
                  <c:v>32672</c:v>
                </c:pt>
                <c:pt idx="262">
                  <c:v>32017</c:v>
                </c:pt>
                <c:pt idx="263">
                  <c:v>6342</c:v>
                </c:pt>
                <c:pt idx="264">
                  <c:v>30375</c:v>
                </c:pt>
                <c:pt idx="265">
                  <c:v>23312</c:v>
                </c:pt>
                <c:pt idx="266">
                  <c:v>27976</c:v>
                </c:pt>
                <c:pt idx="267">
                  <c:v>31999</c:v>
                </c:pt>
                <c:pt idx="268">
                  <c:v>34113</c:v>
                </c:pt>
                <c:pt idx="269">
                  <c:v>32960</c:v>
                </c:pt>
                <c:pt idx="270">
                  <c:v>32469</c:v>
                </c:pt>
                <c:pt idx="271">
                  <c:v>31307</c:v>
                </c:pt>
                <c:pt idx="272">
                  <c:v>30096</c:v>
                </c:pt>
                <c:pt idx="273">
                  <c:v>11996</c:v>
                </c:pt>
                <c:pt idx="274">
                  <c:v>26470</c:v>
                </c:pt>
                <c:pt idx="275">
                  <c:v>25543</c:v>
                </c:pt>
                <c:pt idx="276">
                  <c:v>27649</c:v>
                </c:pt>
                <c:pt idx="277">
                  <c:v>34240</c:v>
                </c:pt>
                <c:pt idx="278">
                  <c:v>31534</c:v>
                </c:pt>
                <c:pt idx="279">
                  <c:v>30870</c:v>
                </c:pt>
                <c:pt idx="280">
                  <c:v>30008</c:v>
                </c:pt>
                <c:pt idx="281">
                  <c:v>32668</c:v>
                </c:pt>
                <c:pt idx="282">
                  <c:v>35135</c:v>
                </c:pt>
                <c:pt idx="283">
                  <c:v>34594</c:v>
                </c:pt>
                <c:pt idx="284">
                  <c:v>34825</c:v>
                </c:pt>
                <c:pt idx="285">
                  <c:v>32756</c:v>
                </c:pt>
                <c:pt idx="286">
                  <c:v>31159</c:v>
                </c:pt>
                <c:pt idx="287">
                  <c:v>31763</c:v>
                </c:pt>
                <c:pt idx="288">
                  <c:v>33430</c:v>
                </c:pt>
                <c:pt idx="289">
                  <c:v>35330</c:v>
                </c:pt>
                <c:pt idx="290">
                  <c:v>33876</c:v>
                </c:pt>
                <c:pt idx="291">
                  <c:v>34031</c:v>
                </c:pt>
                <c:pt idx="292">
                  <c:v>34021</c:v>
                </c:pt>
                <c:pt idx="293">
                  <c:v>31656</c:v>
                </c:pt>
                <c:pt idx="294">
                  <c:v>32624</c:v>
                </c:pt>
                <c:pt idx="295">
                  <c:v>34342</c:v>
                </c:pt>
                <c:pt idx="296">
                  <c:v>36186</c:v>
                </c:pt>
                <c:pt idx="297">
                  <c:v>34252</c:v>
                </c:pt>
                <c:pt idx="298">
                  <c:v>32202</c:v>
                </c:pt>
                <c:pt idx="299">
                  <c:v>32171</c:v>
                </c:pt>
                <c:pt idx="300">
                  <c:v>30587</c:v>
                </c:pt>
                <c:pt idx="301">
                  <c:v>30229</c:v>
                </c:pt>
                <c:pt idx="302">
                  <c:v>30088</c:v>
                </c:pt>
                <c:pt idx="303">
                  <c:v>32484</c:v>
                </c:pt>
                <c:pt idx="304">
                  <c:v>31368</c:v>
                </c:pt>
                <c:pt idx="305">
                  <c:v>32503</c:v>
                </c:pt>
                <c:pt idx="306">
                  <c:v>32386</c:v>
                </c:pt>
                <c:pt idx="307">
                  <c:v>30125</c:v>
                </c:pt>
                <c:pt idx="308">
                  <c:v>30059</c:v>
                </c:pt>
                <c:pt idx="309">
                  <c:v>31739</c:v>
                </c:pt>
                <c:pt idx="310">
                  <c:v>33137</c:v>
                </c:pt>
                <c:pt idx="311">
                  <c:v>31750</c:v>
                </c:pt>
                <c:pt idx="312">
                  <c:v>33175</c:v>
                </c:pt>
                <c:pt idx="313">
                  <c:v>32216</c:v>
                </c:pt>
                <c:pt idx="314">
                  <c:v>30688</c:v>
                </c:pt>
                <c:pt idx="315">
                  <c:v>30958</c:v>
                </c:pt>
                <c:pt idx="316">
                  <c:v>29979</c:v>
                </c:pt>
                <c:pt idx="317">
                  <c:v>32609</c:v>
                </c:pt>
                <c:pt idx="318">
                  <c:v>32198</c:v>
                </c:pt>
                <c:pt idx="319">
                  <c:v>33766</c:v>
                </c:pt>
                <c:pt idx="320">
                  <c:v>31993</c:v>
                </c:pt>
                <c:pt idx="321">
                  <c:v>30111</c:v>
                </c:pt>
                <c:pt idx="322">
                  <c:v>28264</c:v>
                </c:pt>
                <c:pt idx="323">
                  <c:v>29007</c:v>
                </c:pt>
                <c:pt idx="324">
                  <c:v>32131</c:v>
                </c:pt>
                <c:pt idx="325">
                  <c:v>31118</c:v>
                </c:pt>
                <c:pt idx="326">
                  <c:v>31998</c:v>
                </c:pt>
                <c:pt idx="327">
                  <c:v>30704</c:v>
                </c:pt>
                <c:pt idx="328">
                  <c:v>29005</c:v>
                </c:pt>
                <c:pt idx="329">
                  <c:v>27676</c:v>
                </c:pt>
                <c:pt idx="330">
                  <c:v>28274</c:v>
                </c:pt>
                <c:pt idx="331">
                  <c:v>29632</c:v>
                </c:pt>
                <c:pt idx="332">
                  <c:v>29865</c:v>
                </c:pt>
                <c:pt idx="333">
                  <c:v>29815</c:v>
                </c:pt>
                <c:pt idx="334">
                  <c:v>27271</c:v>
                </c:pt>
                <c:pt idx="335">
                  <c:v>25733</c:v>
                </c:pt>
                <c:pt idx="336">
                  <c:v>25282</c:v>
                </c:pt>
                <c:pt idx="337">
                  <c:v>25896</c:v>
                </c:pt>
                <c:pt idx="338">
                  <c:v>27722</c:v>
                </c:pt>
                <c:pt idx="339">
                  <c:v>26812</c:v>
                </c:pt>
                <c:pt idx="340">
                  <c:v>28656</c:v>
                </c:pt>
                <c:pt idx="341">
                  <c:v>28579</c:v>
                </c:pt>
                <c:pt idx="342">
                  <c:v>27379</c:v>
                </c:pt>
                <c:pt idx="343">
                  <c:v>27270</c:v>
                </c:pt>
                <c:pt idx="344">
                  <c:v>28043</c:v>
                </c:pt>
                <c:pt idx="345">
                  <c:v>30650</c:v>
                </c:pt>
                <c:pt idx="346">
                  <c:v>28733</c:v>
                </c:pt>
                <c:pt idx="347">
                  <c:v>29686</c:v>
                </c:pt>
                <c:pt idx="348">
                  <c:v>30097</c:v>
                </c:pt>
                <c:pt idx="349">
                  <c:v>29118</c:v>
                </c:pt>
                <c:pt idx="350">
                  <c:v>29637</c:v>
                </c:pt>
                <c:pt idx="351">
                  <c:v>30347</c:v>
                </c:pt>
                <c:pt idx="352">
                  <c:v>31387</c:v>
                </c:pt>
                <c:pt idx="353">
                  <c:v>28651</c:v>
                </c:pt>
                <c:pt idx="354">
                  <c:v>27585</c:v>
                </c:pt>
                <c:pt idx="355">
                  <c:v>28618</c:v>
                </c:pt>
                <c:pt idx="356">
                  <c:v>28985</c:v>
                </c:pt>
                <c:pt idx="357">
                  <c:v>23991</c:v>
                </c:pt>
                <c:pt idx="358">
                  <c:v>28231</c:v>
                </c:pt>
                <c:pt idx="359">
                  <c:v>30276</c:v>
                </c:pt>
                <c:pt idx="360">
                  <c:v>29047</c:v>
                </c:pt>
                <c:pt idx="361">
                  <c:v>29646</c:v>
                </c:pt>
                <c:pt idx="362">
                  <c:v>30423</c:v>
                </c:pt>
                <c:pt idx="363">
                  <c:v>28054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2F-4E0B-B4FE-836636C5E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'19'!$Q$1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'19'!$Q$2:$Q$366</c:f>
              <c:numCache>
                <c:formatCode>General</c:formatCode>
                <c:ptCount val="365"/>
                <c:pt idx="0">
                  <c:v>20677</c:v>
                </c:pt>
                <c:pt idx="1">
                  <c:v>26126</c:v>
                </c:pt>
                <c:pt idx="2">
                  <c:v>24323</c:v>
                </c:pt>
                <c:pt idx="3">
                  <c:v>24175</c:v>
                </c:pt>
                <c:pt idx="4">
                  <c:v>23250</c:v>
                </c:pt>
                <c:pt idx="5">
                  <c:v>24084</c:v>
                </c:pt>
                <c:pt idx="6">
                  <c:v>26051</c:v>
                </c:pt>
                <c:pt idx="7">
                  <c:v>24650</c:v>
                </c:pt>
                <c:pt idx="8">
                  <c:v>24288</c:v>
                </c:pt>
                <c:pt idx="9">
                  <c:v>26691</c:v>
                </c:pt>
                <c:pt idx="10">
                  <c:v>26607</c:v>
                </c:pt>
                <c:pt idx="11">
                  <c:v>25857</c:v>
                </c:pt>
                <c:pt idx="12">
                  <c:v>26603</c:v>
                </c:pt>
                <c:pt idx="13">
                  <c:v>27162</c:v>
                </c:pt>
                <c:pt idx="14">
                  <c:v>25909</c:v>
                </c:pt>
                <c:pt idx="15">
                  <c:v>26371</c:v>
                </c:pt>
                <c:pt idx="16">
                  <c:v>27206</c:v>
                </c:pt>
                <c:pt idx="17">
                  <c:v>27012</c:v>
                </c:pt>
                <c:pt idx="18">
                  <c:v>26975</c:v>
                </c:pt>
                <c:pt idx="19">
                  <c:v>26322</c:v>
                </c:pt>
                <c:pt idx="20">
                  <c:v>27167</c:v>
                </c:pt>
                <c:pt idx="21">
                  <c:v>25243</c:v>
                </c:pt>
                <c:pt idx="22">
                  <c:v>25618</c:v>
                </c:pt>
                <c:pt idx="23">
                  <c:v>26669</c:v>
                </c:pt>
                <c:pt idx="24">
                  <c:v>26625</c:v>
                </c:pt>
                <c:pt idx="25">
                  <c:v>25268</c:v>
                </c:pt>
                <c:pt idx="26">
                  <c:v>24865</c:v>
                </c:pt>
                <c:pt idx="27">
                  <c:v>26831</c:v>
                </c:pt>
                <c:pt idx="28">
                  <c:v>24732</c:v>
                </c:pt>
                <c:pt idx="29">
                  <c:v>23195</c:v>
                </c:pt>
                <c:pt idx="30">
                  <c:v>27299</c:v>
                </c:pt>
                <c:pt idx="31">
                  <c:v>30004</c:v>
                </c:pt>
                <c:pt idx="32">
                  <c:v>30948</c:v>
                </c:pt>
                <c:pt idx="33">
                  <c:v>30812</c:v>
                </c:pt>
                <c:pt idx="34">
                  <c:v>25096</c:v>
                </c:pt>
                <c:pt idx="35">
                  <c:v>27699</c:v>
                </c:pt>
                <c:pt idx="36">
                  <c:v>29513</c:v>
                </c:pt>
                <c:pt idx="37">
                  <c:v>25582</c:v>
                </c:pt>
                <c:pt idx="38">
                  <c:v>25540</c:v>
                </c:pt>
                <c:pt idx="39">
                  <c:v>24095</c:v>
                </c:pt>
                <c:pt idx="40">
                  <c:v>26455</c:v>
                </c:pt>
                <c:pt idx="41">
                  <c:v>27320</c:v>
                </c:pt>
                <c:pt idx="42">
                  <c:v>27149</c:v>
                </c:pt>
                <c:pt idx="43">
                  <c:v>28053</c:v>
                </c:pt>
                <c:pt idx="44">
                  <c:v>27907</c:v>
                </c:pt>
                <c:pt idx="45">
                  <c:v>27250</c:v>
                </c:pt>
                <c:pt idx="46">
                  <c:v>26451</c:v>
                </c:pt>
                <c:pt idx="47">
                  <c:v>27367</c:v>
                </c:pt>
                <c:pt idx="48">
                  <c:v>27915</c:v>
                </c:pt>
                <c:pt idx="49">
                  <c:v>26097</c:v>
                </c:pt>
                <c:pt idx="50">
                  <c:v>29085</c:v>
                </c:pt>
                <c:pt idx="51">
                  <c:v>28360</c:v>
                </c:pt>
                <c:pt idx="52">
                  <c:v>28643</c:v>
                </c:pt>
                <c:pt idx="53">
                  <c:v>27417</c:v>
                </c:pt>
                <c:pt idx="54">
                  <c:v>28159</c:v>
                </c:pt>
                <c:pt idx="55">
                  <c:v>28007</c:v>
                </c:pt>
                <c:pt idx="56">
                  <c:v>28044</c:v>
                </c:pt>
                <c:pt idx="57">
                  <c:v>28960</c:v>
                </c:pt>
                <c:pt idx="58">
                  <c:v>28585</c:v>
                </c:pt>
                <c:pt idx="59">
                  <c:v>29379</c:v>
                </c:pt>
                <c:pt idx="60">
                  <c:v>21681</c:v>
                </c:pt>
                <c:pt idx="61">
                  <c:v>24490</c:v>
                </c:pt>
                <c:pt idx="62">
                  <c:v>23351</c:v>
                </c:pt>
                <c:pt idx="63">
                  <c:v>22313</c:v>
                </c:pt>
                <c:pt idx="64">
                  <c:v>21974</c:v>
                </c:pt>
                <c:pt idx="65">
                  <c:v>26029</c:v>
                </c:pt>
                <c:pt idx="66">
                  <c:v>26622</c:v>
                </c:pt>
                <c:pt idx="67">
                  <c:v>25126</c:v>
                </c:pt>
                <c:pt idx="68">
                  <c:v>24588</c:v>
                </c:pt>
                <c:pt idx="69">
                  <c:v>24752</c:v>
                </c:pt>
                <c:pt idx="70">
                  <c:v>23676</c:v>
                </c:pt>
                <c:pt idx="71">
                  <c:v>23345</c:v>
                </c:pt>
                <c:pt idx="72">
                  <c:v>26691</c:v>
                </c:pt>
                <c:pt idx="73">
                  <c:v>27565</c:v>
                </c:pt>
                <c:pt idx="74">
                  <c:v>26950</c:v>
                </c:pt>
                <c:pt idx="75">
                  <c:v>26653</c:v>
                </c:pt>
                <c:pt idx="76">
                  <c:v>26132</c:v>
                </c:pt>
                <c:pt idx="77">
                  <c:v>24421</c:v>
                </c:pt>
                <c:pt idx="78">
                  <c:v>19255</c:v>
                </c:pt>
                <c:pt idx="79">
                  <c:v>29672</c:v>
                </c:pt>
                <c:pt idx="80">
                  <c:v>28380</c:v>
                </c:pt>
                <c:pt idx="81">
                  <c:v>27539</c:v>
                </c:pt>
                <c:pt idx="82">
                  <c:v>27489</c:v>
                </c:pt>
                <c:pt idx="83">
                  <c:v>27972</c:v>
                </c:pt>
                <c:pt idx="84">
                  <c:v>27216</c:v>
                </c:pt>
                <c:pt idx="85">
                  <c:v>28531</c:v>
                </c:pt>
                <c:pt idx="86">
                  <c:v>27850</c:v>
                </c:pt>
                <c:pt idx="87">
                  <c:v>28774</c:v>
                </c:pt>
                <c:pt idx="88">
                  <c:v>27752</c:v>
                </c:pt>
                <c:pt idx="89">
                  <c:v>26740</c:v>
                </c:pt>
                <c:pt idx="90">
                  <c:v>27753</c:v>
                </c:pt>
                <c:pt idx="91">
                  <c:v>27150</c:v>
                </c:pt>
                <c:pt idx="92">
                  <c:v>29134</c:v>
                </c:pt>
                <c:pt idx="93">
                  <c:v>29273</c:v>
                </c:pt>
                <c:pt idx="94">
                  <c:v>31063</c:v>
                </c:pt>
                <c:pt idx="95">
                  <c:v>30260</c:v>
                </c:pt>
                <c:pt idx="96">
                  <c:v>27353</c:v>
                </c:pt>
                <c:pt idx="97">
                  <c:v>28656</c:v>
                </c:pt>
                <c:pt idx="98">
                  <c:v>21970</c:v>
                </c:pt>
                <c:pt idx="99">
                  <c:v>31881</c:v>
                </c:pt>
                <c:pt idx="100">
                  <c:v>31329</c:v>
                </c:pt>
                <c:pt idx="101">
                  <c:v>30230</c:v>
                </c:pt>
                <c:pt idx="102">
                  <c:v>30929</c:v>
                </c:pt>
                <c:pt idx="103">
                  <c:v>27424</c:v>
                </c:pt>
                <c:pt idx="104">
                  <c:v>29464</c:v>
                </c:pt>
                <c:pt idx="105">
                  <c:v>26705</c:v>
                </c:pt>
                <c:pt idx="106">
                  <c:v>29390</c:v>
                </c:pt>
                <c:pt idx="107">
                  <c:v>31407</c:v>
                </c:pt>
                <c:pt idx="108">
                  <c:v>30384</c:v>
                </c:pt>
                <c:pt idx="109">
                  <c:v>30590</c:v>
                </c:pt>
                <c:pt idx="110">
                  <c:v>27798</c:v>
                </c:pt>
                <c:pt idx="111">
                  <c:v>29276</c:v>
                </c:pt>
                <c:pt idx="112">
                  <c:v>27463</c:v>
                </c:pt>
                <c:pt idx="113">
                  <c:v>30700</c:v>
                </c:pt>
                <c:pt idx="114">
                  <c:v>31416</c:v>
                </c:pt>
                <c:pt idx="115">
                  <c:v>32528</c:v>
                </c:pt>
                <c:pt idx="116">
                  <c:v>32755</c:v>
                </c:pt>
                <c:pt idx="117">
                  <c:v>30795</c:v>
                </c:pt>
                <c:pt idx="118">
                  <c:v>30937</c:v>
                </c:pt>
                <c:pt idx="119">
                  <c:v>31304</c:v>
                </c:pt>
                <c:pt idx="120">
                  <c:v>31668</c:v>
                </c:pt>
                <c:pt idx="121">
                  <c:v>31334</c:v>
                </c:pt>
                <c:pt idx="122">
                  <c:v>33061</c:v>
                </c:pt>
                <c:pt idx="123">
                  <c:v>34488</c:v>
                </c:pt>
                <c:pt idx="124">
                  <c:v>25305</c:v>
                </c:pt>
                <c:pt idx="125">
                  <c:v>27066</c:v>
                </c:pt>
                <c:pt idx="126">
                  <c:v>26884</c:v>
                </c:pt>
                <c:pt idx="127">
                  <c:v>29756</c:v>
                </c:pt>
                <c:pt idx="128">
                  <c:v>29197</c:v>
                </c:pt>
                <c:pt idx="129">
                  <c:v>28647</c:v>
                </c:pt>
                <c:pt idx="130">
                  <c:v>30459</c:v>
                </c:pt>
                <c:pt idx="131">
                  <c:v>27266</c:v>
                </c:pt>
                <c:pt idx="132">
                  <c:v>31040</c:v>
                </c:pt>
                <c:pt idx="133">
                  <c:v>29019</c:v>
                </c:pt>
                <c:pt idx="134">
                  <c:v>31415</c:v>
                </c:pt>
                <c:pt idx="135">
                  <c:v>31829</c:v>
                </c:pt>
                <c:pt idx="136">
                  <c:v>29393</c:v>
                </c:pt>
                <c:pt idx="137">
                  <c:v>28328</c:v>
                </c:pt>
                <c:pt idx="138">
                  <c:v>28483</c:v>
                </c:pt>
                <c:pt idx="139">
                  <c:v>30762</c:v>
                </c:pt>
                <c:pt idx="140">
                  <c:v>27952</c:v>
                </c:pt>
                <c:pt idx="141">
                  <c:v>31673</c:v>
                </c:pt>
                <c:pt idx="142">
                  <c:v>30344</c:v>
                </c:pt>
                <c:pt idx="143">
                  <c:v>30787</c:v>
                </c:pt>
                <c:pt idx="144">
                  <c:v>30603</c:v>
                </c:pt>
                <c:pt idx="145">
                  <c:v>28121</c:v>
                </c:pt>
                <c:pt idx="146">
                  <c:v>25125</c:v>
                </c:pt>
                <c:pt idx="147">
                  <c:v>29317</c:v>
                </c:pt>
                <c:pt idx="148">
                  <c:v>30320</c:v>
                </c:pt>
                <c:pt idx="149">
                  <c:v>28758</c:v>
                </c:pt>
                <c:pt idx="150">
                  <c:v>28970</c:v>
                </c:pt>
                <c:pt idx="151">
                  <c:v>30781</c:v>
                </c:pt>
                <c:pt idx="152">
                  <c:v>31098</c:v>
                </c:pt>
                <c:pt idx="153">
                  <c:v>32330</c:v>
                </c:pt>
                <c:pt idx="154">
                  <c:v>32418</c:v>
                </c:pt>
                <c:pt idx="155">
                  <c:v>34418</c:v>
                </c:pt>
                <c:pt idx="156">
                  <c:v>31741</c:v>
                </c:pt>
                <c:pt idx="157">
                  <c:v>24734</c:v>
                </c:pt>
                <c:pt idx="158">
                  <c:v>25803</c:v>
                </c:pt>
                <c:pt idx="159">
                  <c:v>30087</c:v>
                </c:pt>
                <c:pt idx="160">
                  <c:v>30087</c:v>
                </c:pt>
                <c:pt idx="161">
                  <c:v>28657</c:v>
                </c:pt>
                <c:pt idx="162">
                  <c:v>30082</c:v>
                </c:pt>
                <c:pt idx="163">
                  <c:v>31914</c:v>
                </c:pt>
                <c:pt idx="164">
                  <c:v>31232</c:v>
                </c:pt>
                <c:pt idx="165">
                  <c:v>31466</c:v>
                </c:pt>
                <c:pt idx="166">
                  <c:v>29433</c:v>
                </c:pt>
                <c:pt idx="167">
                  <c:v>30106</c:v>
                </c:pt>
                <c:pt idx="168">
                  <c:v>28264</c:v>
                </c:pt>
                <c:pt idx="169">
                  <c:v>29379</c:v>
                </c:pt>
                <c:pt idx="170">
                  <c:v>31485</c:v>
                </c:pt>
                <c:pt idx="171">
                  <c:v>31990</c:v>
                </c:pt>
                <c:pt idx="172">
                  <c:v>30904</c:v>
                </c:pt>
                <c:pt idx="173">
                  <c:v>31254</c:v>
                </c:pt>
                <c:pt idx="174">
                  <c:v>31803</c:v>
                </c:pt>
                <c:pt idx="175">
                  <c:v>30221</c:v>
                </c:pt>
                <c:pt idx="176">
                  <c:v>28437</c:v>
                </c:pt>
                <c:pt idx="177">
                  <c:v>28303</c:v>
                </c:pt>
                <c:pt idx="178">
                  <c:v>27486</c:v>
                </c:pt>
                <c:pt idx="179">
                  <c:v>24770</c:v>
                </c:pt>
                <c:pt idx="180">
                  <c:v>27687</c:v>
                </c:pt>
                <c:pt idx="181">
                  <c:v>28755</c:v>
                </c:pt>
                <c:pt idx="182">
                  <c:v>27072</c:v>
                </c:pt>
                <c:pt idx="183">
                  <c:v>29593</c:v>
                </c:pt>
                <c:pt idx="184">
                  <c:v>30809</c:v>
                </c:pt>
                <c:pt idx="185">
                  <c:v>29378</c:v>
                </c:pt>
                <c:pt idx="186">
                  <c:v>29101</c:v>
                </c:pt>
                <c:pt idx="187">
                  <c:v>29309</c:v>
                </c:pt>
                <c:pt idx="188">
                  <c:v>29348</c:v>
                </c:pt>
                <c:pt idx="189">
                  <c:v>27636</c:v>
                </c:pt>
                <c:pt idx="190">
                  <c:v>28852</c:v>
                </c:pt>
                <c:pt idx="191">
                  <c:v>30696</c:v>
                </c:pt>
                <c:pt idx="192">
                  <c:v>29854</c:v>
                </c:pt>
                <c:pt idx="193">
                  <c:v>30031</c:v>
                </c:pt>
                <c:pt idx="194">
                  <c:v>31376</c:v>
                </c:pt>
                <c:pt idx="195">
                  <c:v>29873</c:v>
                </c:pt>
                <c:pt idx="196">
                  <c:v>28591</c:v>
                </c:pt>
                <c:pt idx="197">
                  <c:v>29626</c:v>
                </c:pt>
                <c:pt idx="198">
                  <c:v>29211</c:v>
                </c:pt>
                <c:pt idx="199">
                  <c:v>21533</c:v>
                </c:pt>
                <c:pt idx="200">
                  <c:v>20180</c:v>
                </c:pt>
                <c:pt idx="201">
                  <c:v>29376</c:v>
                </c:pt>
                <c:pt idx="202">
                  <c:v>29637</c:v>
                </c:pt>
                <c:pt idx="203">
                  <c:v>28464</c:v>
                </c:pt>
                <c:pt idx="204">
                  <c:v>30570</c:v>
                </c:pt>
                <c:pt idx="205">
                  <c:v>30679</c:v>
                </c:pt>
                <c:pt idx="206">
                  <c:v>30324</c:v>
                </c:pt>
                <c:pt idx="207">
                  <c:v>32294</c:v>
                </c:pt>
                <c:pt idx="208">
                  <c:v>30107</c:v>
                </c:pt>
                <c:pt idx="209">
                  <c:v>30269</c:v>
                </c:pt>
                <c:pt idx="210">
                  <c:v>29329</c:v>
                </c:pt>
                <c:pt idx="211">
                  <c:v>33261</c:v>
                </c:pt>
                <c:pt idx="212">
                  <c:v>32616</c:v>
                </c:pt>
                <c:pt idx="213">
                  <c:v>31251</c:v>
                </c:pt>
                <c:pt idx="214">
                  <c:v>32341</c:v>
                </c:pt>
                <c:pt idx="215">
                  <c:v>31525</c:v>
                </c:pt>
                <c:pt idx="216">
                  <c:v>32041</c:v>
                </c:pt>
                <c:pt idx="217">
                  <c:v>25782</c:v>
                </c:pt>
                <c:pt idx="218">
                  <c:v>28864</c:v>
                </c:pt>
                <c:pt idx="219">
                  <c:v>30221</c:v>
                </c:pt>
                <c:pt idx="220">
                  <c:v>30314</c:v>
                </c:pt>
                <c:pt idx="221">
                  <c:v>30068</c:v>
                </c:pt>
                <c:pt idx="222">
                  <c:v>30996</c:v>
                </c:pt>
                <c:pt idx="223">
                  <c:v>30315</c:v>
                </c:pt>
                <c:pt idx="224">
                  <c:v>31765</c:v>
                </c:pt>
                <c:pt idx="225">
                  <c:v>32963</c:v>
                </c:pt>
                <c:pt idx="226">
                  <c:v>32410</c:v>
                </c:pt>
                <c:pt idx="227">
                  <c:v>29191</c:v>
                </c:pt>
                <c:pt idx="228">
                  <c:v>28124</c:v>
                </c:pt>
                <c:pt idx="229">
                  <c:v>31962</c:v>
                </c:pt>
                <c:pt idx="230">
                  <c:v>32627</c:v>
                </c:pt>
                <c:pt idx="231">
                  <c:v>29272</c:v>
                </c:pt>
                <c:pt idx="232">
                  <c:v>29831</c:v>
                </c:pt>
                <c:pt idx="233">
                  <c:v>29760</c:v>
                </c:pt>
                <c:pt idx="234">
                  <c:v>31017</c:v>
                </c:pt>
                <c:pt idx="235">
                  <c:v>31856</c:v>
                </c:pt>
                <c:pt idx="236">
                  <c:v>31805</c:v>
                </c:pt>
                <c:pt idx="237">
                  <c:v>33753</c:v>
                </c:pt>
                <c:pt idx="238">
                  <c:v>31772</c:v>
                </c:pt>
                <c:pt idx="239">
                  <c:v>32382</c:v>
                </c:pt>
                <c:pt idx="240">
                  <c:v>31976</c:v>
                </c:pt>
                <c:pt idx="241">
                  <c:v>31131</c:v>
                </c:pt>
                <c:pt idx="242">
                  <c:v>29225</c:v>
                </c:pt>
                <c:pt idx="243">
                  <c:v>27891</c:v>
                </c:pt>
                <c:pt idx="244">
                  <c:v>26701</c:v>
                </c:pt>
                <c:pt idx="245">
                  <c:v>25113</c:v>
                </c:pt>
                <c:pt idx="246">
                  <c:v>25082</c:v>
                </c:pt>
                <c:pt idx="247">
                  <c:v>24360</c:v>
                </c:pt>
                <c:pt idx="248">
                  <c:v>15244</c:v>
                </c:pt>
                <c:pt idx="249">
                  <c:v>5846</c:v>
                </c:pt>
                <c:pt idx="250">
                  <c:v>26321</c:v>
                </c:pt>
                <c:pt idx="251">
                  <c:v>25497</c:v>
                </c:pt>
                <c:pt idx="252">
                  <c:v>31986</c:v>
                </c:pt>
                <c:pt idx="253">
                  <c:v>36089</c:v>
                </c:pt>
                <c:pt idx="254">
                  <c:v>37443</c:v>
                </c:pt>
                <c:pt idx="255">
                  <c:v>31979</c:v>
                </c:pt>
                <c:pt idx="256">
                  <c:v>30005</c:v>
                </c:pt>
                <c:pt idx="257">
                  <c:v>31756</c:v>
                </c:pt>
                <c:pt idx="258">
                  <c:v>28848</c:v>
                </c:pt>
                <c:pt idx="259">
                  <c:v>30098</c:v>
                </c:pt>
                <c:pt idx="260">
                  <c:v>31337</c:v>
                </c:pt>
                <c:pt idx="261">
                  <c:v>31019</c:v>
                </c:pt>
                <c:pt idx="262">
                  <c:v>27708</c:v>
                </c:pt>
                <c:pt idx="263">
                  <c:v>23116</c:v>
                </c:pt>
                <c:pt idx="264">
                  <c:v>6633</c:v>
                </c:pt>
                <c:pt idx="265">
                  <c:v>33308</c:v>
                </c:pt>
                <c:pt idx="266">
                  <c:v>31223</c:v>
                </c:pt>
                <c:pt idx="267">
                  <c:v>32303</c:v>
                </c:pt>
                <c:pt idx="268">
                  <c:v>31924</c:v>
                </c:pt>
                <c:pt idx="269">
                  <c:v>31602</c:v>
                </c:pt>
                <c:pt idx="270">
                  <c:v>31157</c:v>
                </c:pt>
                <c:pt idx="271">
                  <c:v>31678</c:v>
                </c:pt>
                <c:pt idx="272">
                  <c:v>28620</c:v>
                </c:pt>
                <c:pt idx="273">
                  <c:v>27278</c:v>
                </c:pt>
                <c:pt idx="274">
                  <c:v>11042</c:v>
                </c:pt>
                <c:pt idx="275">
                  <c:v>32508</c:v>
                </c:pt>
                <c:pt idx="276">
                  <c:v>33088</c:v>
                </c:pt>
                <c:pt idx="277">
                  <c:v>31180</c:v>
                </c:pt>
                <c:pt idx="278">
                  <c:v>32759</c:v>
                </c:pt>
                <c:pt idx="279">
                  <c:v>30958</c:v>
                </c:pt>
                <c:pt idx="280">
                  <c:v>31648</c:v>
                </c:pt>
                <c:pt idx="281">
                  <c:v>31623</c:v>
                </c:pt>
                <c:pt idx="282">
                  <c:v>30997</c:v>
                </c:pt>
                <c:pt idx="283">
                  <c:v>30996</c:v>
                </c:pt>
                <c:pt idx="284">
                  <c:v>32077</c:v>
                </c:pt>
                <c:pt idx="285">
                  <c:v>33215</c:v>
                </c:pt>
                <c:pt idx="286">
                  <c:v>33929</c:v>
                </c:pt>
                <c:pt idx="287">
                  <c:v>32844</c:v>
                </c:pt>
                <c:pt idx="288">
                  <c:v>33438</c:v>
                </c:pt>
                <c:pt idx="289">
                  <c:v>33328</c:v>
                </c:pt>
                <c:pt idx="290">
                  <c:v>33377</c:v>
                </c:pt>
                <c:pt idx="291">
                  <c:v>32990</c:v>
                </c:pt>
                <c:pt idx="292">
                  <c:v>31736</c:v>
                </c:pt>
                <c:pt idx="293">
                  <c:v>33916</c:v>
                </c:pt>
                <c:pt idx="294">
                  <c:v>31864</c:v>
                </c:pt>
                <c:pt idx="295">
                  <c:v>33501</c:v>
                </c:pt>
                <c:pt idx="296">
                  <c:v>33584</c:v>
                </c:pt>
                <c:pt idx="297">
                  <c:v>33531</c:v>
                </c:pt>
                <c:pt idx="298">
                  <c:v>32739</c:v>
                </c:pt>
                <c:pt idx="299">
                  <c:v>30561</c:v>
                </c:pt>
                <c:pt idx="300">
                  <c:v>32076</c:v>
                </c:pt>
                <c:pt idx="301">
                  <c:v>29891</c:v>
                </c:pt>
                <c:pt idx="302">
                  <c:v>31075</c:v>
                </c:pt>
                <c:pt idx="303">
                  <c:v>30585</c:v>
                </c:pt>
                <c:pt idx="304">
                  <c:v>32177</c:v>
                </c:pt>
                <c:pt idx="305">
                  <c:v>32373</c:v>
                </c:pt>
                <c:pt idx="306">
                  <c:v>31496</c:v>
                </c:pt>
                <c:pt idx="307">
                  <c:v>32187</c:v>
                </c:pt>
                <c:pt idx="308">
                  <c:v>30229</c:v>
                </c:pt>
                <c:pt idx="309">
                  <c:v>31327</c:v>
                </c:pt>
                <c:pt idx="310">
                  <c:v>32085</c:v>
                </c:pt>
                <c:pt idx="311">
                  <c:v>32889</c:v>
                </c:pt>
                <c:pt idx="312">
                  <c:v>32080</c:v>
                </c:pt>
                <c:pt idx="313">
                  <c:v>31332</c:v>
                </c:pt>
                <c:pt idx="314">
                  <c:v>30710</c:v>
                </c:pt>
                <c:pt idx="315">
                  <c:v>28541</c:v>
                </c:pt>
                <c:pt idx="316">
                  <c:v>32092</c:v>
                </c:pt>
                <c:pt idx="317">
                  <c:v>31985</c:v>
                </c:pt>
                <c:pt idx="318">
                  <c:v>32804</c:v>
                </c:pt>
                <c:pt idx="319">
                  <c:v>31142</c:v>
                </c:pt>
                <c:pt idx="320">
                  <c:v>30713</c:v>
                </c:pt>
                <c:pt idx="321">
                  <c:v>29216</c:v>
                </c:pt>
                <c:pt idx="322">
                  <c:v>26590</c:v>
                </c:pt>
                <c:pt idx="323">
                  <c:v>29762</c:v>
                </c:pt>
                <c:pt idx="324">
                  <c:v>31150</c:v>
                </c:pt>
                <c:pt idx="325">
                  <c:v>31641</c:v>
                </c:pt>
                <c:pt idx="326">
                  <c:v>30285</c:v>
                </c:pt>
                <c:pt idx="327">
                  <c:v>29773</c:v>
                </c:pt>
                <c:pt idx="328">
                  <c:v>29144</c:v>
                </c:pt>
                <c:pt idx="329">
                  <c:v>26237</c:v>
                </c:pt>
                <c:pt idx="330">
                  <c:v>27757</c:v>
                </c:pt>
                <c:pt idx="331">
                  <c:v>30750</c:v>
                </c:pt>
                <c:pt idx="332">
                  <c:v>29547</c:v>
                </c:pt>
                <c:pt idx="333">
                  <c:v>28419</c:v>
                </c:pt>
                <c:pt idx="334">
                  <c:v>27107</c:v>
                </c:pt>
                <c:pt idx="335">
                  <c:v>25445</c:v>
                </c:pt>
                <c:pt idx="336">
                  <c:v>24073</c:v>
                </c:pt>
                <c:pt idx="337">
                  <c:v>24682</c:v>
                </c:pt>
                <c:pt idx="338">
                  <c:v>28782</c:v>
                </c:pt>
                <c:pt idx="339">
                  <c:v>28680</c:v>
                </c:pt>
                <c:pt idx="340">
                  <c:v>27729</c:v>
                </c:pt>
                <c:pt idx="341">
                  <c:v>28336</c:v>
                </c:pt>
                <c:pt idx="342">
                  <c:v>28364</c:v>
                </c:pt>
                <c:pt idx="343">
                  <c:v>25699</c:v>
                </c:pt>
                <c:pt idx="344">
                  <c:v>27225</c:v>
                </c:pt>
                <c:pt idx="345">
                  <c:v>29478</c:v>
                </c:pt>
                <c:pt idx="346">
                  <c:v>30084</c:v>
                </c:pt>
                <c:pt idx="347">
                  <c:v>29092</c:v>
                </c:pt>
                <c:pt idx="348">
                  <c:v>29686</c:v>
                </c:pt>
                <c:pt idx="349">
                  <c:v>29760</c:v>
                </c:pt>
                <c:pt idx="350">
                  <c:v>28096</c:v>
                </c:pt>
                <c:pt idx="351">
                  <c:v>29627</c:v>
                </c:pt>
                <c:pt idx="352">
                  <c:v>30155</c:v>
                </c:pt>
                <c:pt idx="353">
                  <c:v>30063</c:v>
                </c:pt>
                <c:pt idx="354">
                  <c:v>29290</c:v>
                </c:pt>
                <c:pt idx="355">
                  <c:v>29861</c:v>
                </c:pt>
                <c:pt idx="356">
                  <c:v>29860</c:v>
                </c:pt>
                <c:pt idx="357">
                  <c:v>28877</c:v>
                </c:pt>
                <c:pt idx="358">
                  <c:v>29851</c:v>
                </c:pt>
                <c:pt idx="359">
                  <c:v>30327</c:v>
                </c:pt>
                <c:pt idx="360">
                  <c:v>30458</c:v>
                </c:pt>
                <c:pt idx="361">
                  <c:v>29666</c:v>
                </c:pt>
                <c:pt idx="362">
                  <c:v>29952</c:v>
                </c:pt>
                <c:pt idx="363">
                  <c:v>29856</c:v>
                </c:pt>
                <c:pt idx="364">
                  <c:v>27201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9A-4D87-B8B9-AAF632D50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'19'!$W$2:$W$366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2875</c:v>
                </c:pt>
                <c:pt idx="119">
                  <c:v>3060</c:v>
                </c:pt>
                <c:pt idx="120">
                  <c:v>2879</c:v>
                </c:pt>
                <c:pt idx="121">
                  <c:v>3228</c:v>
                </c:pt>
                <c:pt idx="122">
                  <c:v>3464</c:v>
                </c:pt>
                <c:pt idx="123">
                  <c:v>3749</c:v>
                </c:pt>
                <c:pt idx="124">
                  <c:v>3663</c:v>
                </c:pt>
                <c:pt idx="125">
                  <c:v>3087</c:v>
                </c:pt>
                <c:pt idx="126">
                  <c:v>2752</c:v>
                </c:pt>
                <c:pt idx="127">
                  <c:v>2656</c:v>
                </c:pt>
                <c:pt idx="128">
                  <c:v>2800</c:v>
                </c:pt>
                <c:pt idx="129">
                  <c:v>2822</c:v>
                </c:pt>
                <c:pt idx="130">
                  <c:v>3296</c:v>
                </c:pt>
                <c:pt idx="131">
                  <c:v>3015</c:v>
                </c:pt>
                <c:pt idx="132">
                  <c:v>2585</c:v>
                </c:pt>
                <c:pt idx="133">
                  <c:v>2861</c:v>
                </c:pt>
                <c:pt idx="134">
                  <c:v>2658</c:v>
                </c:pt>
                <c:pt idx="135">
                  <c:v>2997</c:v>
                </c:pt>
                <c:pt idx="136">
                  <c:v>2959</c:v>
                </c:pt>
                <c:pt idx="137">
                  <c:v>3259</c:v>
                </c:pt>
                <c:pt idx="138">
                  <c:v>2972</c:v>
                </c:pt>
                <c:pt idx="139">
                  <c:v>2537</c:v>
                </c:pt>
                <c:pt idx="140">
                  <c:v>2926</c:v>
                </c:pt>
                <c:pt idx="141">
                  <c:v>2772</c:v>
                </c:pt>
                <c:pt idx="142">
                  <c:v>3142</c:v>
                </c:pt>
                <c:pt idx="143">
                  <c:v>3099</c:v>
                </c:pt>
                <c:pt idx="144">
                  <c:v>3487</c:v>
                </c:pt>
                <c:pt idx="145">
                  <c:v>3160</c:v>
                </c:pt>
                <c:pt idx="146">
                  <c:v>2527</c:v>
                </c:pt>
                <c:pt idx="147">
                  <c:v>2902</c:v>
                </c:pt>
                <c:pt idx="148">
                  <c:v>2831</c:v>
                </c:pt>
                <c:pt idx="149">
                  <c:v>2875</c:v>
                </c:pt>
                <c:pt idx="150">
                  <c:v>2773</c:v>
                </c:pt>
                <c:pt idx="151">
                  <c:v>3218</c:v>
                </c:pt>
                <c:pt idx="152">
                  <c:v>3147</c:v>
                </c:pt>
                <c:pt idx="153">
                  <c:v>2792</c:v>
                </c:pt>
                <c:pt idx="154">
                  <c:v>3427</c:v>
                </c:pt>
                <c:pt idx="155">
                  <c:v>3390</c:v>
                </c:pt>
                <c:pt idx="156">
                  <c:v>3401</c:v>
                </c:pt>
                <c:pt idx="157">
                  <c:v>3367</c:v>
                </c:pt>
                <c:pt idx="158">
                  <c:v>3344</c:v>
                </c:pt>
                <c:pt idx="159">
                  <c:v>2944</c:v>
                </c:pt>
                <c:pt idx="160">
                  <c:v>2774</c:v>
                </c:pt>
                <c:pt idx="161">
                  <c:v>3200</c:v>
                </c:pt>
                <c:pt idx="162">
                  <c:v>3211</c:v>
                </c:pt>
                <c:pt idx="163">
                  <c:v>3356</c:v>
                </c:pt>
                <c:pt idx="164">
                  <c:v>3353</c:v>
                </c:pt>
                <c:pt idx="165">
                  <c:v>3500</c:v>
                </c:pt>
                <c:pt idx="166">
                  <c:v>3254</c:v>
                </c:pt>
                <c:pt idx="167">
                  <c:v>2978</c:v>
                </c:pt>
                <c:pt idx="168">
                  <c:v>3221</c:v>
                </c:pt>
                <c:pt idx="169">
                  <c:v>3146</c:v>
                </c:pt>
                <c:pt idx="170">
                  <c:v>3082</c:v>
                </c:pt>
                <c:pt idx="171">
                  <c:v>3049</c:v>
                </c:pt>
                <c:pt idx="172">
                  <c:v>3338</c:v>
                </c:pt>
                <c:pt idx="173">
                  <c:v>3160</c:v>
                </c:pt>
                <c:pt idx="174">
                  <c:v>2834</c:v>
                </c:pt>
                <c:pt idx="175">
                  <c:v>3002</c:v>
                </c:pt>
                <c:pt idx="176">
                  <c:v>2986</c:v>
                </c:pt>
                <c:pt idx="177">
                  <c:v>2844</c:v>
                </c:pt>
                <c:pt idx="178">
                  <c:v>2761</c:v>
                </c:pt>
                <c:pt idx="179">
                  <c:v>2783</c:v>
                </c:pt>
                <c:pt idx="180">
                  <c:v>2714</c:v>
                </c:pt>
                <c:pt idx="181">
                  <c:v>2331</c:v>
                </c:pt>
                <c:pt idx="182">
                  <c:v>2741</c:v>
                </c:pt>
                <c:pt idx="183">
                  <c:v>2988</c:v>
                </c:pt>
                <c:pt idx="184">
                  <c:v>3122</c:v>
                </c:pt>
                <c:pt idx="185">
                  <c:v>2979</c:v>
                </c:pt>
                <c:pt idx="186">
                  <c:v>3165</c:v>
                </c:pt>
                <c:pt idx="187">
                  <c:v>3044</c:v>
                </c:pt>
                <c:pt idx="188">
                  <c:v>2758</c:v>
                </c:pt>
                <c:pt idx="189">
                  <c:v>3024</c:v>
                </c:pt>
                <c:pt idx="190">
                  <c:v>2908</c:v>
                </c:pt>
                <c:pt idx="191">
                  <c:v>2956</c:v>
                </c:pt>
                <c:pt idx="192">
                  <c:v>2977</c:v>
                </c:pt>
                <c:pt idx="193">
                  <c:v>3225</c:v>
                </c:pt>
                <c:pt idx="194">
                  <c:v>3112</c:v>
                </c:pt>
                <c:pt idx="195">
                  <c:v>2934</c:v>
                </c:pt>
                <c:pt idx="196">
                  <c:v>3136</c:v>
                </c:pt>
                <c:pt idx="197">
                  <c:v>3119</c:v>
                </c:pt>
                <c:pt idx="198">
                  <c:v>2919</c:v>
                </c:pt>
                <c:pt idx="199">
                  <c:v>2638</c:v>
                </c:pt>
                <c:pt idx="200">
                  <c:v>2449</c:v>
                </c:pt>
                <c:pt idx="201">
                  <c:v>2656</c:v>
                </c:pt>
                <c:pt idx="202">
                  <c:v>2769</c:v>
                </c:pt>
                <c:pt idx="203">
                  <c:v>3235</c:v>
                </c:pt>
                <c:pt idx="204">
                  <c:v>3239</c:v>
                </c:pt>
                <c:pt idx="205">
                  <c:v>3094</c:v>
                </c:pt>
                <c:pt idx="206">
                  <c:v>2833</c:v>
                </c:pt>
                <c:pt idx="207">
                  <c:v>3047</c:v>
                </c:pt>
                <c:pt idx="208">
                  <c:v>3101</c:v>
                </c:pt>
                <c:pt idx="209">
                  <c:v>3254</c:v>
                </c:pt>
                <c:pt idx="210">
                  <c:v>3490</c:v>
                </c:pt>
                <c:pt idx="211">
                  <c:v>3608</c:v>
                </c:pt>
                <c:pt idx="212">
                  <c:v>3670</c:v>
                </c:pt>
                <c:pt idx="213">
                  <c:v>3753</c:v>
                </c:pt>
                <c:pt idx="214">
                  <c:v>3627</c:v>
                </c:pt>
                <c:pt idx="215">
                  <c:v>3449</c:v>
                </c:pt>
                <c:pt idx="216">
                  <c:v>3552</c:v>
                </c:pt>
                <c:pt idx="217">
                  <c:v>3581</c:v>
                </c:pt>
                <c:pt idx="218">
                  <c:v>3421</c:v>
                </c:pt>
                <c:pt idx="219">
                  <c:v>3486</c:v>
                </c:pt>
                <c:pt idx="220">
                  <c:v>3265</c:v>
                </c:pt>
                <c:pt idx="221">
                  <c:v>3179</c:v>
                </c:pt>
                <c:pt idx="222">
                  <c:v>3162</c:v>
                </c:pt>
                <c:pt idx="223">
                  <c:v>3090</c:v>
                </c:pt>
                <c:pt idx="224">
                  <c:v>3569</c:v>
                </c:pt>
                <c:pt idx="225">
                  <c:v>3615</c:v>
                </c:pt>
                <c:pt idx="226">
                  <c:v>3287</c:v>
                </c:pt>
                <c:pt idx="227">
                  <c:v>3426</c:v>
                </c:pt>
                <c:pt idx="228">
                  <c:v>3324</c:v>
                </c:pt>
                <c:pt idx="229">
                  <c:v>3038</c:v>
                </c:pt>
                <c:pt idx="230">
                  <c:v>3201</c:v>
                </c:pt>
                <c:pt idx="231">
                  <c:v>3489</c:v>
                </c:pt>
                <c:pt idx="232">
                  <c:v>3397</c:v>
                </c:pt>
                <c:pt idx="233">
                  <c:v>3187</c:v>
                </c:pt>
                <c:pt idx="234">
                  <c:v>3156</c:v>
                </c:pt>
                <c:pt idx="235">
                  <c:v>3328</c:v>
                </c:pt>
                <c:pt idx="236">
                  <c:v>3365</c:v>
                </c:pt>
                <c:pt idx="237">
                  <c:v>3183</c:v>
                </c:pt>
                <c:pt idx="238">
                  <c:v>3438</c:v>
                </c:pt>
                <c:pt idx="239">
                  <c:v>3450</c:v>
                </c:pt>
                <c:pt idx="240">
                  <c:v>3327</c:v>
                </c:pt>
                <c:pt idx="241">
                  <c:v>3254</c:v>
                </c:pt>
                <c:pt idx="242">
                  <c:v>3468</c:v>
                </c:pt>
                <c:pt idx="243">
                  <c:v>3270</c:v>
                </c:pt>
                <c:pt idx="244">
                  <c:v>2872</c:v>
                </c:pt>
                <c:pt idx="245">
                  <c:v>3063</c:v>
                </c:pt>
                <c:pt idx="246">
                  <c:v>2856</c:v>
                </c:pt>
                <c:pt idx="247">
                  <c:v>2519</c:v>
                </c:pt>
                <c:pt idx="248">
                  <c:v>1863</c:v>
                </c:pt>
                <c:pt idx="249">
                  <c:v>1436</c:v>
                </c:pt>
                <c:pt idx="250">
                  <c:v>1966</c:v>
                </c:pt>
                <c:pt idx="251">
                  <c:v>2292</c:v>
                </c:pt>
                <c:pt idx="252">
                  <c:v>2576</c:v>
                </c:pt>
                <c:pt idx="253">
                  <c:v>2665</c:v>
                </c:pt>
                <c:pt idx="254">
                  <c:v>3421</c:v>
                </c:pt>
                <c:pt idx="255">
                  <c:v>3800</c:v>
                </c:pt>
                <c:pt idx="256">
                  <c:v>3391</c:v>
                </c:pt>
                <c:pt idx="257">
                  <c:v>2815</c:v>
                </c:pt>
                <c:pt idx="258">
                  <c:v>2412</c:v>
                </c:pt>
                <c:pt idx="259">
                  <c:v>2893</c:v>
                </c:pt>
                <c:pt idx="260">
                  <c:v>3064</c:v>
                </c:pt>
                <c:pt idx="261">
                  <c:v>3160</c:v>
                </c:pt>
                <c:pt idx="262">
                  <c:v>2941</c:v>
                </c:pt>
                <c:pt idx="263">
                  <c:v>2721</c:v>
                </c:pt>
                <c:pt idx="264">
                  <c:v>1769</c:v>
                </c:pt>
                <c:pt idx="265">
                  <c:v>2260</c:v>
                </c:pt>
                <c:pt idx="266">
                  <c:v>2888</c:v>
                </c:pt>
                <c:pt idx="267">
                  <c:v>3405</c:v>
                </c:pt>
                <c:pt idx="268">
                  <c:v>3442</c:v>
                </c:pt>
                <c:pt idx="269">
                  <c:v>3181</c:v>
                </c:pt>
                <c:pt idx="270">
                  <c:v>3475</c:v>
                </c:pt>
                <c:pt idx="271">
                  <c:v>3435</c:v>
                </c:pt>
                <c:pt idx="272">
                  <c:v>2783</c:v>
                </c:pt>
                <c:pt idx="273">
                  <c:v>2816</c:v>
                </c:pt>
                <c:pt idx="274">
                  <c:v>2175</c:v>
                </c:pt>
                <c:pt idx="275">
                  <c:v>2751</c:v>
                </c:pt>
                <c:pt idx="276">
                  <c:v>3191</c:v>
                </c:pt>
                <c:pt idx="277">
                  <c:v>3553</c:v>
                </c:pt>
                <c:pt idx="278">
                  <c:v>3370</c:v>
                </c:pt>
                <c:pt idx="279">
                  <c:v>3281</c:v>
                </c:pt>
                <c:pt idx="280">
                  <c:v>3430</c:v>
                </c:pt>
                <c:pt idx="281">
                  <c:v>3347</c:v>
                </c:pt>
                <c:pt idx="282">
                  <c:v>3495</c:v>
                </c:pt>
                <c:pt idx="283">
                  <c:v>3411</c:v>
                </c:pt>
                <c:pt idx="284">
                  <c:v>3646</c:v>
                </c:pt>
                <c:pt idx="285">
                  <c:v>3315</c:v>
                </c:pt>
                <c:pt idx="286">
                  <c:v>2997</c:v>
                </c:pt>
                <c:pt idx="287">
                  <c:v>3315</c:v>
                </c:pt>
                <c:pt idx="288">
                  <c:v>3074</c:v>
                </c:pt>
                <c:pt idx="289">
                  <c:v>3333</c:v>
                </c:pt>
                <c:pt idx="290">
                  <c:v>3356</c:v>
                </c:pt>
                <c:pt idx="291">
                  <c:v>3679</c:v>
                </c:pt>
                <c:pt idx="292">
                  <c:v>3450</c:v>
                </c:pt>
                <c:pt idx="293">
                  <c:v>2931</c:v>
                </c:pt>
                <c:pt idx="294">
                  <c:v>3210</c:v>
                </c:pt>
                <c:pt idx="295">
                  <c:v>2999</c:v>
                </c:pt>
                <c:pt idx="296">
                  <c:v>3305</c:v>
                </c:pt>
                <c:pt idx="297">
                  <c:v>3235</c:v>
                </c:pt>
                <c:pt idx="298">
                  <c:v>3678</c:v>
                </c:pt>
                <c:pt idx="299">
                  <c:v>3301</c:v>
                </c:pt>
                <c:pt idx="300">
                  <c:v>2891</c:v>
                </c:pt>
                <c:pt idx="301">
                  <c:v>3107</c:v>
                </c:pt>
                <c:pt idx="302">
                  <c:v>2851</c:v>
                </c:pt>
                <c:pt idx="303">
                  <c:v>2874</c:v>
                </c:pt>
                <c:pt idx="304">
                  <c:v>3100</c:v>
                </c:pt>
                <c:pt idx="305">
                  <c:v>3592</c:v>
                </c:pt>
                <c:pt idx="306">
                  <c:v>3380</c:v>
                </c:pt>
                <c:pt idx="307">
                  <c:v>2861</c:v>
                </c:pt>
                <c:pt idx="308">
                  <c:v>3098</c:v>
                </c:pt>
                <c:pt idx="309">
                  <c:v>3092</c:v>
                </c:pt>
                <c:pt idx="310">
                  <c:v>3306</c:v>
                </c:pt>
                <c:pt idx="311">
                  <c:v>3270</c:v>
                </c:pt>
                <c:pt idx="312">
                  <c:v>3694</c:v>
                </c:pt>
                <c:pt idx="313">
                  <c:v>3340</c:v>
                </c:pt>
                <c:pt idx="314">
                  <c:v>2889</c:v>
                </c:pt>
                <c:pt idx="315">
                  <c:v>3221</c:v>
                </c:pt>
                <c:pt idx="316">
                  <c:v>3190</c:v>
                </c:pt>
                <c:pt idx="317">
                  <c:v>3257</c:v>
                </c:pt>
                <c:pt idx="318">
                  <c:v>3485</c:v>
                </c:pt>
                <c:pt idx="319">
                  <c:v>3749</c:v>
                </c:pt>
                <c:pt idx="320">
                  <c:v>3327</c:v>
                </c:pt>
                <c:pt idx="321">
                  <c:v>2792</c:v>
                </c:pt>
                <c:pt idx="322">
                  <c:v>3085</c:v>
                </c:pt>
                <c:pt idx="323">
                  <c:v>3166</c:v>
                </c:pt>
                <c:pt idx="324">
                  <c:v>3124</c:v>
                </c:pt>
                <c:pt idx="325">
                  <c:v>3236</c:v>
                </c:pt>
                <c:pt idx="326">
                  <c:v>3439</c:v>
                </c:pt>
                <c:pt idx="327">
                  <c:v>3166</c:v>
                </c:pt>
                <c:pt idx="328">
                  <c:v>2817</c:v>
                </c:pt>
                <c:pt idx="329">
                  <c:v>3001</c:v>
                </c:pt>
                <c:pt idx="330">
                  <c:v>3022</c:v>
                </c:pt>
                <c:pt idx="331">
                  <c:v>3064</c:v>
                </c:pt>
                <c:pt idx="332">
                  <c:v>2999</c:v>
                </c:pt>
                <c:pt idx="333">
                  <c:v>3345</c:v>
                </c:pt>
                <c:pt idx="334">
                  <c:v>3009</c:v>
                </c:pt>
                <c:pt idx="335">
                  <c:v>2430</c:v>
                </c:pt>
                <c:pt idx="336">
                  <c:v>2651</c:v>
                </c:pt>
                <c:pt idx="337">
                  <c:v>2690</c:v>
                </c:pt>
                <c:pt idx="338">
                  <c:v>2666</c:v>
                </c:pt>
                <c:pt idx="339">
                  <c:v>2834</c:v>
                </c:pt>
                <c:pt idx="340">
                  <c:v>3145</c:v>
                </c:pt>
                <c:pt idx="341">
                  <c:v>3019</c:v>
                </c:pt>
                <c:pt idx="342">
                  <c:v>2698</c:v>
                </c:pt>
                <c:pt idx="343">
                  <c:v>2962</c:v>
                </c:pt>
                <c:pt idx="344">
                  <c:v>2807</c:v>
                </c:pt>
                <c:pt idx="345">
                  <c:v>2783</c:v>
                </c:pt>
                <c:pt idx="346">
                  <c:v>2891</c:v>
                </c:pt>
                <c:pt idx="347">
                  <c:v>3251</c:v>
                </c:pt>
                <c:pt idx="348">
                  <c:v>3067</c:v>
                </c:pt>
                <c:pt idx="349">
                  <c:v>2712</c:v>
                </c:pt>
                <c:pt idx="350">
                  <c:v>2814</c:v>
                </c:pt>
                <c:pt idx="351">
                  <c:v>2930</c:v>
                </c:pt>
                <c:pt idx="352">
                  <c:v>2817</c:v>
                </c:pt>
                <c:pt idx="353">
                  <c:v>2755</c:v>
                </c:pt>
                <c:pt idx="354">
                  <c:v>2966</c:v>
                </c:pt>
                <c:pt idx="355">
                  <c:v>2829</c:v>
                </c:pt>
                <c:pt idx="356">
                  <c:v>2683</c:v>
                </c:pt>
                <c:pt idx="357">
                  <c:v>2523</c:v>
                </c:pt>
                <c:pt idx="358">
                  <c:v>2484</c:v>
                </c:pt>
                <c:pt idx="359">
                  <c:v>2664</c:v>
                </c:pt>
                <c:pt idx="360">
                  <c:v>2911</c:v>
                </c:pt>
                <c:pt idx="361">
                  <c:v>3041</c:v>
                </c:pt>
                <c:pt idx="362">
                  <c:v>3188</c:v>
                </c:pt>
                <c:pt idx="363">
                  <c:v>3083</c:v>
                </c:pt>
                <c:pt idx="364">
                  <c:v>3135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D4-42E3-8346-927E83705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 △'!$K$1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 △'!$K$2:$K$367</c:f>
              <c:numCache>
                <c:formatCode>General</c:formatCode>
                <c:ptCount val="366"/>
                <c:pt idx="0">
                  <c:v>25689</c:v>
                </c:pt>
                <c:pt idx="1">
                  <c:v>28788</c:v>
                </c:pt>
                <c:pt idx="2">
                  <c:v>29678</c:v>
                </c:pt>
                <c:pt idx="3">
                  <c:v>28940</c:v>
                </c:pt>
                <c:pt idx="4">
                  <c:v>29450</c:v>
                </c:pt>
                <c:pt idx="5">
                  <c:v>29647</c:v>
                </c:pt>
                <c:pt idx="6">
                  <c:v>23964</c:v>
                </c:pt>
                <c:pt idx="7">
                  <c:v>28121</c:v>
                </c:pt>
                <c:pt idx="8">
                  <c:v>28072</c:v>
                </c:pt>
                <c:pt idx="9">
                  <c:v>29579</c:v>
                </c:pt>
                <c:pt idx="10">
                  <c:v>27744</c:v>
                </c:pt>
                <c:pt idx="11">
                  <c:v>28217</c:v>
                </c:pt>
                <c:pt idx="12">
                  <c:v>30439</c:v>
                </c:pt>
                <c:pt idx="13">
                  <c:v>28799</c:v>
                </c:pt>
                <c:pt idx="14">
                  <c:v>29699</c:v>
                </c:pt>
                <c:pt idx="15">
                  <c:v>29968</c:v>
                </c:pt>
                <c:pt idx="16">
                  <c:v>31196</c:v>
                </c:pt>
                <c:pt idx="17">
                  <c:v>28109</c:v>
                </c:pt>
                <c:pt idx="18">
                  <c:v>27073</c:v>
                </c:pt>
                <c:pt idx="19">
                  <c:v>29703</c:v>
                </c:pt>
                <c:pt idx="20">
                  <c:v>28449</c:v>
                </c:pt>
                <c:pt idx="21">
                  <c:v>30404</c:v>
                </c:pt>
                <c:pt idx="22">
                  <c:v>28423</c:v>
                </c:pt>
                <c:pt idx="23">
                  <c:v>26178</c:v>
                </c:pt>
                <c:pt idx="24">
                  <c:v>26393</c:v>
                </c:pt>
                <c:pt idx="25">
                  <c:v>33600</c:v>
                </c:pt>
                <c:pt idx="26">
                  <c:v>33222</c:v>
                </c:pt>
                <c:pt idx="27">
                  <c:v>29780</c:v>
                </c:pt>
                <c:pt idx="28">
                  <c:v>29193</c:v>
                </c:pt>
                <c:pt idx="29">
                  <c:v>24606</c:v>
                </c:pt>
                <c:pt idx="30">
                  <c:v>23157</c:v>
                </c:pt>
                <c:pt idx="31">
                  <c:v>18530</c:v>
                </c:pt>
                <c:pt idx="32">
                  <c:v>18211</c:v>
                </c:pt>
                <c:pt idx="33">
                  <c:v>18720</c:v>
                </c:pt>
                <c:pt idx="34">
                  <c:v>16972</c:v>
                </c:pt>
                <c:pt idx="35">
                  <c:v>16668</c:v>
                </c:pt>
                <c:pt idx="36">
                  <c:v>16470</c:v>
                </c:pt>
                <c:pt idx="37">
                  <c:v>16592</c:v>
                </c:pt>
                <c:pt idx="38">
                  <c:v>14133</c:v>
                </c:pt>
                <c:pt idx="39">
                  <c:v>18773</c:v>
                </c:pt>
                <c:pt idx="40">
                  <c:v>17736</c:v>
                </c:pt>
                <c:pt idx="41">
                  <c:v>16917</c:v>
                </c:pt>
                <c:pt idx="42">
                  <c:v>16229</c:v>
                </c:pt>
                <c:pt idx="43">
                  <c:v>17911</c:v>
                </c:pt>
                <c:pt idx="44">
                  <c:v>19298</c:v>
                </c:pt>
                <c:pt idx="45">
                  <c:v>19599</c:v>
                </c:pt>
                <c:pt idx="46">
                  <c:v>22338</c:v>
                </c:pt>
                <c:pt idx="47">
                  <c:v>21237</c:v>
                </c:pt>
                <c:pt idx="48">
                  <c:v>20863</c:v>
                </c:pt>
                <c:pt idx="49">
                  <c:v>20849</c:v>
                </c:pt>
                <c:pt idx="50">
                  <c:v>22824</c:v>
                </c:pt>
                <c:pt idx="51">
                  <c:v>23325</c:v>
                </c:pt>
                <c:pt idx="52">
                  <c:v>19752</c:v>
                </c:pt>
                <c:pt idx="53">
                  <c:v>22749</c:v>
                </c:pt>
                <c:pt idx="54">
                  <c:v>19787</c:v>
                </c:pt>
                <c:pt idx="55">
                  <c:v>15654</c:v>
                </c:pt>
                <c:pt idx="56">
                  <c:v>13511</c:v>
                </c:pt>
                <c:pt idx="57">
                  <c:v>12635</c:v>
                </c:pt>
                <c:pt idx="58">
                  <c:v>12909</c:v>
                </c:pt>
                <c:pt idx="59">
                  <c:v>9888</c:v>
                </c:pt>
                <c:pt idx="60">
                  <c:v>12062</c:v>
                </c:pt>
                <c:pt idx="61">
                  <c:v>12327</c:v>
                </c:pt>
                <c:pt idx="62">
                  <c:v>10371</c:v>
                </c:pt>
                <c:pt idx="63">
                  <c:v>10704</c:v>
                </c:pt>
                <c:pt idx="64">
                  <c:v>12376</c:v>
                </c:pt>
                <c:pt idx="65">
                  <c:v>13500</c:v>
                </c:pt>
                <c:pt idx="66">
                  <c:v>12156</c:v>
                </c:pt>
                <c:pt idx="67">
                  <c:v>13004</c:v>
                </c:pt>
                <c:pt idx="68">
                  <c:v>13775</c:v>
                </c:pt>
                <c:pt idx="69">
                  <c:v>11776</c:v>
                </c:pt>
                <c:pt idx="70">
                  <c:v>11759</c:v>
                </c:pt>
                <c:pt idx="71">
                  <c:v>13269</c:v>
                </c:pt>
                <c:pt idx="72">
                  <c:v>14428</c:v>
                </c:pt>
                <c:pt idx="73">
                  <c:v>13390</c:v>
                </c:pt>
                <c:pt idx="74">
                  <c:v>13784</c:v>
                </c:pt>
                <c:pt idx="75">
                  <c:v>14996</c:v>
                </c:pt>
                <c:pt idx="76">
                  <c:v>13926</c:v>
                </c:pt>
                <c:pt idx="77">
                  <c:v>13433</c:v>
                </c:pt>
                <c:pt idx="78">
                  <c:v>13177</c:v>
                </c:pt>
                <c:pt idx="79">
                  <c:v>13682</c:v>
                </c:pt>
                <c:pt idx="80">
                  <c:v>12535</c:v>
                </c:pt>
                <c:pt idx="81">
                  <c:v>14351</c:v>
                </c:pt>
                <c:pt idx="82">
                  <c:v>14256</c:v>
                </c:pt>
                <c:pt idx="83">
                  <c:v>13824</c:v>
                </c:pt>
                <c:pt idx="84">
                  <c:v>13623</c:v>
                </c:pt>
                <c:pt idx="85">
                  <c:v>12528</c:v>
                </c:pt>
                <c:pt idx="86">
                  <c:v>11435</c:v>
                </c:pt>
                <c:pt idx="87">
                  <c:v>9526</c:v>
                </c:pt>
                <c:pt idx="88">
                  <c:v>13075</c:v>
                </c:pt>
                <c:pt idx="89">
                  <c:v>11986</c:v>
                </c:pt>
                <c:pt idx="90">
                  <c:v>12039</c:v>
                </c:pt>
                <c:pt idx="91">
                  <c:v>9666</c:v>
                </c:pt>
                <c:pt idx="92">
                  <c:v>10815</c:v>
                </c:pt>
                <c:pt idx="93">
                  <c:v>11996</c:v>
                </c:pt>
                <c:pt idx="94">
                  <c:v>11318</c:v>
                </c:pt>
                <c:pt idx="95">
                  <c:v>14830</c:v>
                </c:pt>
                <c:pt idx="96">
                  <c:v>12938</c:v>
                </c:pt>
                <c:pt idx="97">
                  <c:v>10894</c:v>
                </c:pt>
                <c:pt idx="98">
                  <c:v>10529</c:v>
                </c:pt>
                <c:pt idx="99">
                  <c:v>11118</c:v>
                </c:pt>
                <c:pt idx="100">
                  <c:v>11970</c:v>
                </c:pt>
                <c:pt idx="101">
                  <c:v>10453</c:v>
                </c:pt>
                <c:pt idx="102">
                  <c:v>13924</c:v>
                </c:pt>
                <c:pt idx="103">
                  <c:v>12124</c:v>
                </c:pt>
                <c:pt idx="104">
                  <c:v>12967</c:v>
                </c:pt>
                <c:pt idx="105">
                  <c:v>13062</c:v>
                </c:pt>
                <c:pt idx="106">
                  <c:v>12178</c:v>
                </c:pt>
                <c:pt idx="107">
                  <c:v>11678</c:v>
                </c:pt>
                <c:pt idx="108">
                  <c:v>13446</c:v>
                </c:pt>
                <c:pt idx="109">
                  <c:v>16525</c:v>
                </c:pt>
                <c:pt idx="110">
                  <c:v>13509</c:v>
                </c:pt>
                <c:pt idx="111">
                  <c:v>12630</c:v>
                </c:pt>
                <c:pt idx="112">
                  <c:v>12877</c:v>
                </c:pt>
                <c:pt idx="113">
                  <c:v>14630</c:v>
                </c:pt>
                <c:pt idx="114">
                  <c:v>15442</c:v>
                </c:pt>
                <c:pt idx="115">
                  <c:v>14307</c:v>
                </c:pt>
                <c:pt idx="116">
                  <c:v>19283</c:v>
                </c:pt>
                <c:pt idx="117">
                  <c:v>18506</c:v>
                </c:pt>
                <c:pt idx="118">
                  <c:v>16682</c:v>
                </c:pt>
                <c:pt idx="119">
                  <c:v>19600</c:v>
                </c:pt>
                <c:pt idx="120">
                  <c:v>16790</c:v>
                </c:pt>
                <c:pt idx="121">
                  <c:v>16856</c:v>
                </c:pt>
                <c:pt idx="122">
                  <c:v>21321</c:v>
                </c:pt>
                <c:pt idx="123">
                  <c:v>30731</c:v>
                </c:pt>
                <c:pt idx="124">
                  <c:v>22744</c:v>
                </c:pt>
                <c:pt idx="125">
                  <c:v>24634</c:v>
                </c:pt>
                <c:pt idx="126">
                  <c:v>21434</c:v>
                </c:pt>
                <c:pt idx="127">
                  <c:v>17531</c:v>
                </c:pt>
                <c:pt idx="128">
                  <c:v>17403</c:v>
                </c:pt>
                <c:pt idx="129">
                  <c:v>14000</c:v>
                </c:pt>
                <c:pt idx="130">
                  <c:v>16982</c:v>
                </c:pt>
                <c:pt idx="131">
                  <c:v>16866</c:v>
                </c:pt>
                <c:pt idx="132">
                  <c:v>18698</c:v>
                </c:pt>
                <c:pt idx="133">
                  <c:v>18298</c:v>
                </c:pt>
                <c:pt idx="134">
                  <c:v>20959</c:v>
                </c:pt>
                <c:pt idx="135">
                  <c:v>19253</c:v>
                </c:pt>
                <c:pt idx="136">
                  <c:v>16269</c:v>
                </c:pt>
                <c:pt idx="137">
                  <c:v>19853</c:v>
                </c:pt>
                <c:pt idx="138">
                  <c:v>18952</c:v>
                </c:pt>
                <c:pt idx="139">
                  <c:v>19050</c:v>
                </c:pt>
                <c:pt idx="140">
                  <c:v>18453</c:v>
                </c:pt>
                <c:pt idx="141">
                  <c:v>21063</c:v>
                </c:pt>
                <c:pt idx="142">
                  <c:v>21393</c:v>
                </c:pt>
                <c:pt idx="143">
                  <c:v>20576</c:v>
                </c:pt>
                <c:pt idx="144">
                  <c:v>25168</c:v>
                </c:pt>
                <c:pt idx="145">
                  <c:v>23139</c:v>
                </c:pt>
                <c:pt idx="146">
                  <c:v>22039</c:v>
                </c:pt>
                <c:pt idx="147">
                  <c:v>19768</c:v>
                </c:pt>
                <c:pt idx="148">
                  <c:v>21678</c:v>
                </c:pt>
                <c:pt idx="149">
                  <c:v>22727</c:v>
                </c:pt>
                <c:pt idx="150">
                  <c:v>20579</c:v>
                </c:pt>
                <c:pt idx="151">
                  <c:v>25333</c:v>
                </c:pt>
                <c:pt idx="152">
                  <c:v>23430</c:v>
                </c:pt>
                <c:pt idx="153">
                  <c:v>20619</c:v>
                </c:pt>
                <c:pt idx="154">
                  <c:v>18922</c:v>
                </c:pt>
                <c:pt idx="155">
                  <c:v>21040</c:v>
                </c:pt>
                <c:pt idx="156">
                  <c:v>22147</c:v>
                </c:pt>
                <c:pt idx="157">
                  <c:v>21150</c:v>
                </c:pt>
                <c:pt idx="158">
                  <c:v>27983</c:v>
                </c:pt>
                <c:pt idx="159">
                  <c:v>24710</c:v>
                </c:pt>
                <c:pt idx="160">
                  <c:v>23440</c:v>
                </c:pt>
                <c:pt idx="161">
                  <c:v>22001</c:v>
                </c:pt>
                <c:pt idx="162">
                  <c:v>21515</c:v>
                </c:pt>
                <c:pt idx="163">
                  <c:v>22981</c:v>
                </c:pt>
                <c:pt idx="164">
                  <c:v>21200</c:v>
                </c:pt>
                <c:pt idx="165">
                  <c:v>25225</c:v>
                </c:pt>
                <c:pt idx="166">
                  <c:v>23468</c:v>
                </c:pt>
                <c:pt idx="167">
                  <c:v>22493</c:v>
                </c:pt>
                <c:pt idx="168">
                  <c:v>21599</c:v>
                </c:pt>
                <c:pt idx="169">
                  <c:v>21583</c:v>
                </c:pt>
                <c:pt idx="170">
                  <c:v>24207</c:v>
                </c:pt>
                <c:pt idx="171">
                  <c:v>24261</c:v>
                </c:pt>
                <c:pt idx="172">
                  <c:v>31089</c:v>
                </c:pt>
                <c:pt idx="173">
                  <c:v>28834</c:v>
                </c:pt>
                <c:pt idx="174">
                  <c:v>26148</c:v>
                </c:pt>
                <c:pt idx="175">
                  <c:v>25462</c:v>
                </c:pt>
                <c:pt idx="176">
                  <c:v>23800</c:v>
                </c:pt>
                <c:pt idx="177">
                  <c:v>26458</c:v>
                </c:pt>
                <c:pt idx="178">
                  <c:v>26645</c:v>
                </c:pt>
                <c:pt idx="179">
                  <c:v>30263</c:v>
                </c:pt>
                <c:pt idx="180">
                  <c:v>26496</c:v>
                </c:pt>
                <c:pt idx="181">
                  <c:v>25915</c:v>
                </c:pt>
                <c:pt idx="182">
                  <c:v>21561</c:v>
                </c:pt>
                <c:pt idx="183">
                  <c:v>23789</c:v>
                </c:pt>
                <c:pt idx="184">
                  <c:v>28000</c:v>
                </c:pt>
                <c:pt idx="185">
                  <c:v>25931</c:v>
                </c:pt>
                <c:pt idx="186">
                  <c:v>29262</c:v>
                </c:pt>
                <c:pt idx="187">
                  <c:v>26254</c:v>
                </c:pt>
                <c:pt idx="188">
                  <c:v>24657</c:v>
                </c:pt>
                <c:pt idx="189">
                  <c:v>24877</c:v>
                </c:pt>
                <c:pt idx="190">
                  <c:v>26175</c:v>
                </c:pt>
                <c:pt idx="191">
                  <c:v>27612</c:v>
                </c:pt>
                <c:pt idx="192">
                  <c:v>25514</c:v>
                </c:pt>
                <c:pt idx="193">
                  <c:v>28496</c:v>
                </c:pt>
                <c:pt idx="194">
                  <c:v>26533</c:v>
                </c:pt>
                <c:pt idx="195">
                  <c:v>26298</c:v>
                </c:pt>
                <c:pt idx="196">
                  <c:v>26572</c:v>
                </c:pt>
                <c:pt idx="197">
                  <c:v>28515</c:v>
                </c:pt>
                <c:pt idx="198">
                  <c:v>30942</c:v>
                </c:pt>
                <c:pt idx="199">
                  <c:v>28494</c:v>
                </c:pt>
                <c:pt idx="200">
                  <c:v>29408</c:v>
                </c:pt>
                <c:pt idx="201">
                  <c:v>26384</c:v>
                </c:pt>
                <c:pt idx="202">
                  <c:v>25811</c:v>
                </c:pt>
                <c:pt idx="203">
                  <c:v>26431</c:v>
                </c:pt>
                <c:pt idx="204">
                  <c:v>28036</c:v>
                </c:pt>
                <c:pt idx="205">
                  <c:v>26962</c:v>
                </c:pt>
                <c:pt idx="206">
                  <c:v>24456</c:v>
                </c:pt>
                <c:pt idx="207">
                  <c:v>28231</c:v>
                </c:pt>
                <c:pt idx="208">
                  <c:v>23789</c:v>
                </c:pt>
                <c:pt idx="209">
                  <c:v>22946</c:v>
                </c:pt>
                <c:pt idx="210">
                  <c:v>23703</c:v>
                </c:pt>
                <c:pt idx="211">
                  <c:v>24196</c:v>
                </c:pt>
                <c:pt idx="212">
                  <c:v>28897</c:v>
                </c:pt>
                <c:pt idx="213">
                  <c:v>28497</c:v>
                </c:pt>
                <c:pt idx="214">
                  <c:v>34943</c:v>
                </c:pt>
                <c:pt idx="215">
                  <c:v>30339</c:v>
                </c:pt>
                <c:pt idx="216">
                  <c:v>33072</c:v>
                </c:pt>
                <c:pt idx="217">
                  <c:v>35391</c:v>
                </c:pt>
                <c:pt idx="218">
                  <c:v>32128</c:v>
                </c:pt>
                <c:pt idx="219">
                  <c:v>35560</c:v>
                </c:pt>
                <c:pt idx="220">
                  <c:v>35293</c:v>
                </c:pt>
                <c:pt idx="221">
                  <c:v>39764</c:v>
                </c:pt>
                <c:pt idx="222">
                  <c:v>27807</c:v>
                </c:pt>
                <c:pt idx="223">
                  <c:v>31351</c:v>
                </c:pt>
                <c:pt idx="224">
                  <c:v>33098</c:v>
                </c:pt>
                <c:pt idx="225">
                  <c:v>34051</c:v>
                </c:pt>
                <c:pt idx="226">
                  <c:v>37118</c:v>
                </c:pt>
                <c:pt idx="227">
                  <c:v>36408</c:v>
                </c:pt>
                <c:pt idx="228">
                  <c:v>39556</c:v>
                </c:pt>
                <c:pt idx="229">
                  <c:v>40690</c:v>
                </c:pt>
                <c:pt idx="230">
                  <c:v>36178</c:v>
                </c:pt>
                <c:pt idx="231">
                  <c:v>33440</c:v>
                </c:pt>
                <c:pt idx="232">
                  <c:v>31586</c:v>
                </c:pt>
                <c:pt idx="233">
                  <c:v>33572</c:v>
                </c:pt>
                <c:pt idx="234">
                  <c:v>27781</c:v>
                </c:pt>
                <c:pt idx="235">
                  <c:v>33631</c:v>
                </c:pt>
                <c:pt idx="236">
                  <c:v>30441</c:v>
                </c:pt>
                <c:pt idx="237">
                  <c:v>32214</c:v>
                </c:pt>
                <c:pt idx="238">
                  <c:v>1214</c:v>
                </c:pt>
                <c:pt idx="239">
                  <c:v>25381</c:v>
                </c:pt>
                <c:pt idx="240">
                  <c:v>22604</c:v>
                </c:pt>
                <c:pt idx="241">
                  <c:v>18194</c:v>
                </c:pt>
                <c:pt idx="242">
                  <c:v>25188</c:v>
                </c:pt>
                <c:pt idx="243">
                  <c:v>23770</c:v>
                </c:pt>
                <c:pt idx="244">
                  <c:v>20956</c:v>
                </c:pt>
                <c:pt idx="245">
                  <c:v>2513</c:v>
                </c:pt>
                <c:pt idx="246">
                  <c:v>15395</c:v>
                </c:pt>
                <c:pt idx="247">
                  <c:v>18101</c:v>
                </c:pt>
                <c:pt idx="248">
                  <c:v>18494</c:v>
                </c:pt>
                <c:pt idx="249">
                  <c:v>21305</c:v>
                </c:pt>
                <c:pt idx="250">
                  <c:v>6215</c:v>
                </c:pt>
                <c:pt idx="251">
                  <c:v>15486</c:v>
                </c:pt>
                <c:pt idx="252">
                  <c:v>16137</c:v>
                </c:pt>
                <c:pt idx="253">
                  <c:v>18471</c:v>
                </c:pt>
                <c:pt idx="254">
                  <c:v>22986</c:v>
                </c:pt>
                <c:pt idx="255">
                  <c:v>21671</c:v>
                </c:pt>
                <c:pt idx="256">
                  <c:v>27481</c:v>
                </c:pt>
                <c:pt idx="257">
                  <c:v>22932</c:v>
                </c:pt>
                <c:pt idx="258">
                  <c:v>21211</c:v>
                </c:pt>
                <c:pt idx="259">
                  <c:v>20668</c:v>
                </c:pt>
                <c:pt idx="260">
                  <c:v>21422</c:v>
                </c:pt>
                <c:pt idx="261">
                  <c:v>23514</c:v>
                </c:pt>
                <c:pt idx="262">
                  <c:v>22174</c:v>
                </c:pt>
                <c:pt idx="263">
                  <c:v>27548</c:v>
                </c:pt>
                <c:pt idx="264">
                  <c:v>25258</c:v>
                </c:pt>
                <c:pt idx="265">
                  <c:v>23237</c:v>
                </c:pt>
                <c:pt idx="266">
                  <c:v>22613</c:v>
                </c:pt>
                <c:pt idx="267">
                  <c:v>22528</c:v>
                </c:pt>
                <c:pt idx="268">
                  <c:v>25290</c:v>
                </c:pt>
                <c:pt idx="269">
                  <c:v>22780</c:v>
                </c:pt>
                <c:pt idx="270">
                  <c:v>26625</c:v>
                </c:pt>
                <c:pt idx="271">
                  <c:v>24813</c:v>
                </c:pt>
                <c:pt idx="272">
                  <c:v>27871</c:v>
                </c:pt>
                <c:pt idx="273">
                  <c:v>25076</c:v>
                </c:pt>
                <c:pt idx="274">
                  <c:v>19408</c:v>
                </c:pt>
                <c:pt idx="275">
                  <c:v>28906</c:v>
                </c:pt>
                <c:pt idx="276">
                  <c:v>38327</c:v>
                </c:pt>
                <c:pt idx="277">
                  <c:v>43164</c:v>
                </c:pt>
                <c:pt idx="278">
                  <c:v>29221</c:v>
                </c:pt>
                <c:pt idx="279">
                  <c:v>22712</c:v>
                </c:pt>
                <c:pt idx="280">
                  <c:v>22255</c:v>
                </c:pt>
                <c:pt idx="281">
                  <c:v>25803</c:v>
                </c:pt>
                <c:pt idx="282">
                  <c:v>24586</c:v>
                </c:pt>
                <c:pt idx="283">
                  <c:v>27438</c:v>
                </c:pt>
                <c:pt idx="284">
                  <c:v>37055</c:v>
                </c:pt>
                <c:pt idx="285">
                  <c:v>30152</c:v>
                </c:pt>
                <c:pt idx="286">
                  <c:v>26016</c:v>
                </c:pt>
                <c:pt idx="287">
                  <c:v>25412</c:v>
                </c:pt>
                <c:pt idx="288">
                  <c:v>26855</c:v>
                </c:pt>
                <c:pt idx="289">
                  <c:v>31194</c:v>
                </c:pt>
                <c:pt idx="290">
                  <c:v>30136</c:v>
                </c:pt>
                <c:pt idx="291">
                  <c:v>34329</c:v>
                </c:pt>
                <c:pt idx="292">
                  <c:v>32027</c:v>
                </c:pt>
                <c:pt idx="293">
                  <c:v>29046</c:v>
                </c:pt>
                <c:pt idx="294">
                  <c:v>28223</c:v>
                </c:pt>
                <c:pt idx="295">
                  <c:v>28765</c:v>
                </c:pt>
                <c:pt idx="296">
                  <c:v>34540</c:v>
                </c:pt>
                <c:pt idx="297">
                  <c:v>34186</c:v>
                </c:pt>
                <c:pt idx="298">
                  <c:v>36279</c:v>
                </c:pt>
                <c:pt idx="299">
                  <c:v>31901</c:v>
                </c:pt>
                <c:pt idx="300">
                  <c:v>29298</c:v>
                </c:pt>
                <c:pt idx="301">
                  <c:v>28602</c:v>
                </c:pt>
                <c:pt idx="302">
                  <c:v>29830</c:v>
                </c:pt>
                <c:pt idx="303">
                  <c:v>34069</c:v>
                </c:pt>
                <c:pt idx="304">
                  <c:v>32401</c:v>
                </c:pt>
                <c:pt idx="305">
                  <c:v>36281</c:v>
                </c:pt>
                <c:pt idx="306">
                  <c:v>31201</c:v>
                </c:pt>
                <c:pt idx="307">
                  <c:v>28976</c:v>
                </c:pt>
                <c:pt idx="308">
                  <c:v>28310</c:v>
                </c:pt>
                <c:pt idx="309">
                  <c:v>30574</c:v>
                </c:pt>
                <c:pt idx="310">
                  <c:v>36345</c:v>
                </c:pt>
                <c:pt idx="311">
                  <c:v>34236</c:v>
                </c:pt>
                <c:pt idx="312">
                  <c:v>38913</c:v>
                </c:pt>
                <c:pt idx="313">
                  <c:v>33527</c:v>
                </c:pt>
                <c:pt idx="314">
                  <c:v>31245</c:v>
                </c:pt>
                <c:pt idx="315">
                  <c:v>30601</c:v>
                </c:pt>
                <c:pt idx="316">
                  <c:v>32838</c:v>
                </c:pt>
                <c:pt idx="317">
                  <c:v>37544</c:v>
                </c:pt>
                <c:pt idx="318">
                  <c:v>35446</c:v>
                </c:pt>
                <c:pt idx="319">
                  <c:v>39738</c:v>
                </c:pt>
                <c:pt idx="320">
                  <c:v>35486</c:v>
                </c:pt>
                <c:pt idx="321">
                  <c:v>32091</c:v>
                </c:pt>
                <c:pt idx="322">
                  <c:v>30629</c:v>
                </c:pt>
                <c:pt idx="323">
                  <c:v>26264</c:v>
                </c:pt>
                <c:pt idx="324">
                  <c:v>36095</c:v>
                </c:pt>
                <c:pt idx="325">
                  <c:v>32956</c:v>
                </c:pt>
                <c:pt idx="326">
                  <c:v>36824</c:v>
                </c:pt>
                <c:pt idx="327">
                  <c:v>31724</c:v>
                </c:pt>
                <c:pt idx="328">
                  <c:v>28362</c:v>
                </c:pt>
                <c:pt idx="329">
                  <c:v>26453</c:v>
                </c:pt>
                <c:pt idx="330">
                  <c:v>26916</c:v>
                </c:pt>
                <c:pt idx="331">
                  <c:v>29640</c:v>
                </c:pt>
                <c:pt idx="332">
                  <c:v>26091</c:v>
                </c:pt>
                <c:pt idx="333">
                  <c:v>31632</c:v>
                </c:pt>
                <c:pt idx="334">
                  <c:v>27092</c:v>
                </c:pt>
                <c:pt idx="335">
                  <c:v>20991</c:v>
                </c:pt>
                <c:pt idx="336">
                  <c:v>18948</c:v>
                </c:pt>
                <c:pt idx="337">
                  <c:v>20816</c:v>
                </c:pt>
                <c:pt idx="338">
                  <c:v>25499</c:v>
                </c:pt>
                <c:pt idx="339">
                  <c:v>21992</c:v>
                </c:pt>
                <c:pt idx="340">
                  <c:v>27752</c:v>
                </c:pt>
                <c:pt idx="341">
                  <c:v>23444</c:v>
                </c:pt>
                <c:pt idx="342">
                  <c:v>19779</c:v>
                </c:pt>
                <c:pt idx="343">
                  <c:v>18673</c:v>
                </c:pt>
                <c:pt idx="344">
                  <c:v>19552</c:v>
                </c:pt>
                <c:pt idx="345">
                  <c:v>23447</c:v>
                </c:pt>
                <c:pt idx="346">
                  <c:v>21038</c:v>
                </c:pt>
                <c:pt idx="347">
                  <c:v>26113</c:v>
                </c:pt>
                <c:pt idx="348">
                  <c:v>22298</c:v>
                </c:pt>
                <c:pt idx="349">
                  <c:v>18315</c:v>
                </c:pt>
                <c:pt idx="350">
                  <c:v>17299</c:v>
                </c:pt>
                <c:pt idx="351">
                  <c:v>18921</c:v>
                </c:pt>
                <c:pt idx="352">
                  <c:v>22140</c:v>
                </c:pt>
                <c:pt idx="353">
                  <c:v>17931</c:v>
                </c:pt>
                <c:pt idx="354">
                  <c:v>20172</c:v>
                </c:pt>
                <c:pt idx="355">
                  <c:v>17729</c:v>
                </c:pt>
                <c:pt idx="356">
                  <c:v>16115</c:v>
                </c:pt>
                <c:pt idx="357">
                  <c:v>16749</c:v>
                </c:pt>
                <c:pt idx="358">
                  <c:v>18886</c:v>
                </c:pt>
                <c:pt idx="359">
                  <c:v>12475</c:v>
                </c:pt>
                <c:pt idx="360">
                  <c:v>14981</c:v>
                </c:pt>
                <c:pt idx="361">
                  <c:v>21714</c:v>
                </c:pt>
                <c:pt idx="362">
                  <c:v>16985</c:v>
                </c:pt>
                <c:pt idx="363">
                  <c:v>15434</c:v>
                </c:pt>
                <c:pt idx="364">
                  <c:v>12395</c:v>
                </c:pt>
                <c:pt idx="365">
                  <c:v>16167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3-4B8D-B95E-17FCA1C2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'20 △'!$L$1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 △'!$L$2:$L$367</c:f>
              <c:numCache>
                <c:formatCode>General</c:formatCode>
                <c:ptCount val="366"/>
                <c:pt idx="0">
                  <c:v>26847</c:v>
                </c:pt>
                <c:pt idx="1">
                  <c:v>28258</c:v>
                </c:pt>
                <c:pt idx="2">
                  <c:v>26383</c:v>
                </c:pt>
                <c:pt idx="3">
                  <c:v>26207</c:v>
                </c:pt>
                <c:pt idx="4">
                  <c:v>28254</c:v>
                </c:pt>
                <c:pt idx="5">
                  <c:v>28727</c:v>
                </c:pt>
                <c:pt idx="6">
                  <c:v>24421</c:v>
                </c:pt>
                <c:pt idx="7">
                  <c:v>30212</c:v>
                </c:pt>
                <c:pt idx="8">
                  <c:v>29893</c:v>
                </c:pt>
                <c:pt idx="9">
                  <c:v>29622</c:v>
                </c:pt>
                <c:pt idx="10">
                  <c:v>27993</c:v>
                </c:pt>
                <c:pt idx="11">
                  <c:v>29282</c:v>
                </c:pt>
                <c:pt idx="12">
                  <c:v>30769</c:v>
                </c:pt>
                <c:pt idx="13">
                  <c:v>29223</c:v>
                </c:pt>
                <c:pt idx="14">
                  <c:v>29930</c:v>
                </c:pt>
                <c:pt idx="15">
                  <c:v>29310</c:v>
                </c:pt>
                <c:pt idx="16">
                  <c:v>28715</c:v>
                </c:pt>
                <c:pt idx="17">
                  <c:v>27542</c:v>
                </c:pt>
                <c:pt idx="18">
                  <c:v>26591</c:v>
                </c:pt>
                <c:pt idx="19">
                  <c:v>25569</c:v>
                </c:pt>
                <c:pt idx="20">
                  <c:v>25332</c:v>
                </c:pt>
                <c:pt idx="21">
                  <c:v>31379</c:v>
                </c:pt>
                <c:pt idx="22">
                  <c:v>33329</c:v>
                </c:pt>
                <c:pt idx="23">
                  <c:v>34674</c:v>
                </c:pt>
                <c:pt idx="24">
                  <c:v>27997</c:v>
                </c:pt>
                <c:pt idx="25">
                  <c:v>27686</c:v>
                </c:pt>
                <c:pt idx="26">
                  <c:v>25670</c:v>
                </c:pt>
                <c:pt idx="27">
                  <c:v>24453</c:v>
                </c:pt>
                <c:pt idx="28">
                  <c:v>23809</c:v>
                </c:pt>
                <c:pt idx="29">
                  <c:v>20761</c:v>
                </c:pt>
                <c:pt idx="30">
                  <c:v>20052</c:v>
                </c:pt>
                <c:pt idx="31">
                  <c:v>18300</c:v>
                </c:pt>
                <c:pt idx="32">
                  <c:v>17629</c:v>
                </c:pt>
                <c:pt idx="33">
                  <c:v>16758</c:v>
                </c:pt>
                <c:pt idx="34">
                  <c:v>15482</c:v>
                </c:pt>
                <c:pt idx="35">
                  <c:v>14762</c:v>
                </c:pt>
                <c:pt idx="36">
                  <c:v>15808</c:v>
                </c:pt>
                <c:pt idx="37">
                  <c:v>17525</c:v>
                </c:pt>
                <c:pt idx="38">
                  <c:v>17696</c:v>
                </c:pt>
                <c:pt idx="39">
                  <c:v>16102</c:v>
                </c:pt>
                <c:pt idx="40">
                  <c:v>17307</c:v>
                </c:pt>
                <c:pt idx="41">
                  <c:v>17328</c:v>
                </c:pt>
                <c:pt idx="42">
                  <c:v>16600</c:v>
                </c:pt>
                <c:pt idx="43">
                  <c:v>21400</c:v>
                </c:pt>
                <c:pt idx="44">
                  <c:v>22127</c:v>
                </c:pt>
                <c:pt idx="45">
                  <c:v>22833</c:v>
                </c:pt>
                <c:pt idx="46">
                  <c:v>21728</c:v>
                </c:pt>
                <c:pt idx="47">
                  <c:v>21481</c:v>
                </c:pt>
                <c:pt idx="48">
                  <c:v>22382</c:v>
                </c:pt>
                <c:pt idx="49">
                  <c:v>22050</c:v>
                </c:pt>
                <c:pt idx="50">
                  <c:v>24014</c:v>
                </c:pt>
                <c:pt idx="51">
                  <c:v>23477</c:v>
                </c:pt>
                <c:pt idx="52">
                  <c:v>19954</c:v>
                </c:pt>
                <c:pt idx="53">
                  <c:v>17857</c:v>
                </c:pt>
                <c:pt idx="54">
                  <c:v>14336</c:v>
                </c:pt>
                <c:pt idx="55">
                  <c:v>12148</c:v>
                </c:pt>
                <c:pt idx="56">
                  <c:v>12396</c:v>
                </c:pt>
                <c:pt idx="57">
                  <c:v>11430</c:v>
                </c:pt>
                <c:pt idx="58">
                  <c:v>11990</c:v>
                </c:pt>
                <c:pt idx="59">
                  <c:v>12494</c:v>
                </c:pt>
                <c:pt idx="60">
                  <c:v>11276</c:v>
                </c:pt>
                <c:pt idx="61">
                  <c:v>13052</c:v>
                </c:pt>
                <c:pt idx="62">
                  <c:v>12536</c:v>
                </c:pt>
                <c:pt idx="63">
                  <c:v>11907</c:v>
                </c:pt>
                <c:pt idx="64">
                  <c:v>13154</c:v>
                </c:pt>
                <c:pt idx="65">
                  <c:v>14267</c:v>
                </c:pt>
                <c:pt idx="66">
                  <c:v>13530</c:v>
                </c:pt>
                <c:pt idx="67">
                  <c:v>11569</c:v>
                </c:pt>
                <c:pt idx="68">
                  <c:v>12649</c:v>
                </c:pt>
                <c:pt idx="69">
                  <c:v>13315</c:v>
                </c:pt>
                <c:pt idx="70">
                  <c:v>14823</c:v>
                </c:pt>
                <c:pt idx="71">
                  <c:v>15145</c:v>
                </c:pt>
                <c:pt idx="72">
                  <c:v>14378</c:v>
                </c:pt>
                <c:pt idx="73">
                  <c:v>14068</c:v>
                </c:pt>
                <c:pt idx="74">
                  <c:v>12686</c:v>
                </c:pt>
                <c:pt idx="75">
                  <c:v>13571</c:v>
                </c:pt>
                <c:pt idx="76">
                  <c:v>13884</c:v>
                </c:pt>
                <c:pt idx="77">
                  <c:v>13649</c:v>
                </c:pt>
                <c:pt idx="78">
                  <c:v>13672</c:v>
                </c:pt>
                <c:pt idx="79">
                  <c:v>13992</c:v>
                </c:pt>
                <c:pt idx="80">
                  <c:v>13969</c:v>
                </c:pt>
                <c:pt idx="81">
                  <c:v>13101</c:v>
                </c:pt>
                <c:pt idx="82">
                  <c:v>13899</c:v>
                </c:pt>
                <c:pt idx="83">
                  <c:v>12634</c:v>
                </c:pt>
                <c:pt idx="84">
                  <c:v>10969</c:v>
                </c:pt>
                <c:pt idx="85">
                  <c:v>11105</c:v>
                </c:pt>
                <c:pt idx="86">
                  <c:v>12062</c:v>
                </c:pt>
                <c:pt idx="87">
                  <c:v>12703</c:v>
                </c:pt>
                <c:pt idx="88">
                  <c:v>11056</c:v>
                </c:pt>
                <c:pt idx="89">
                  <c:v>9898</c:v>
                </c:pt>
                <c:pt idx="90">
                  <c:v>10077</c:v>
                </c:pt>
                <c:pt idx="91">
                  <c:v>12140</c:v>
                </c:pt>
                <c:pt idx="92">
                  <c:v>12886</c:v>
                </c:pt>
                <c:pt idx="93">
                  <c:v>12861</c:v>
                </c:pt>
                <c:pt idx="94">
                  <c:v>12398</c:v>
                </c:pt>
                <c:pt idx="95">
                  <c:v>9779</c:v>
                </c:pt>
                <c:pt idx="96">
                  <c:v>11033</c:v>
                </c:pt>
                <c:pt idx="97">
                  <c:v>10616</c:v>
                </c:pt>
                <c:pt idx="98">
                  <c:v>10994</c:v>
                </c:pt>
                <c:pt idx="99">
                  <c:v>12125</c:v>
                </c:pt>
                <c:pt idx="100">
                  <c:v>13395</c:v>
                </c:pt>
                <c:pt idx="101">
                  <c:v>13354</c:v>
                </c:pt>
                <c:pt idx="102">
                  <c:v>11988</c:v>
                </c:pt>
                <c:pt idx="103">
                  <c:v>11841</c:v>
                </c:pt>
                <c:pt idx="104">
                  <c:v>12427</c:v>
                </c:pt>
                <c:pt idx="105">
                  <c:v>13357</c:v>
                </c:pt>
                <c:pt idx="106">
                  <c:v>12396</c:v>
                </c:pt>
                <c:pt idx="107">
                  <c:v>13248</c:v>
                </c:pt>
                <c:pt idx="108">
                  <c:v>13679</c:v>
                </c:pt>
                <c:pt idx="109">
                  <c:v>11427</c:v>
                </c:pt>
                <c:pt idx="110">
                  <c:v>14298</c:v>
                </c:pt>
                <c:pt idx="111">
                  <c:v>13751</c:v>
                </c:pt>
                <c:pt idx="112">
                  <c:v>14556</c:v>
                </c:pt>
                <c:pt idx="113">
                  <c:v>16332</c:v>
                </c:pt>
                <c:pt idx="114">
                  <c:v>18530</c:v>
                </c:pt>
                <c:pt idx="115">
                  <c:v>17273</c:v>
                </c:pt>
                <c:pt idx="116">
                  <c:v>17421</c:v>
                </c:pt>
                <c:pt idx="117">
                  <c:v>18738</c:v>
                </c:pt>
                <c:pt idx="118">
                  <c:v>21364</c:v>
                </c:pt>
                <c:pt idx="119">
                  <c:v>27673</c:v>
                </c:pt>
                <c:pt idx="120">
                  <c:v>31421</c:v>
                </c:pt>
                <c:pt idx="121">
                  <c:v>23679</c:v>
                </c:pt>
                <c:pt idx="122">
                  <c:v>17222</c:v>
                </c:pt>
                <c:pt idx="123">
                  <c:v>16044</c:v>
                </c:pt>
                <c:pt idx="124">
                  <c:v>12951</c:v>
                </c:pt>
                <c:pt idx="125">
                  <c:v>14029</c:v>
                </c:pt>
                <c:pt idx="126">
                  <c:v>16806</c:v>
                </c:pt>
                <c:pt idx="127">
                  <c:v>16526</c:v>
                </c:pt>
                <c:pt idx="128">
                  <c:v>16904</c:v>
                </c:pt>
                <c:pt idx="129">
                  <c:v>16183</c:v>
                </c:pt>
                <c:pt idx="130">
                  <c:v>20809</c:v>
                </c:pt>
                <c:pt idx="131">
                  <c:v>19159</c:v>
                </c:pt>
                <c:pt idx="132">
                  <c:v>19034</c:v>
                </c:pt>
                <c:pt idx="133">
                  <c:v>17237</c:v>
                </c:pt>
                <c:pt idx="134">
                  <c:v>19410</c:v>
                </c:pt>
                <c:pt idx="135">
                  <c:v>18225</c:v>
                </c:pt>
                <c:pt idx="136">
                  <c:v>18585</c:v>
                </c:pt>
                <c:pt idx="137">
                  <c:v>19735</c:v>
                </c:pt>
                <c:pt idx="138">
                  <c:v>19221</c:v>
                </c:pt>
                <c:pt idx="139">
                  <c:v>19024</c:v>
                </c:pt>
                <c:pt idx="140">
                  <c:v>19878</c:v>
                </c:pt>
                <c:pt idx="141">
                  <c:v>23406</c:v>
                </c:pt>
                <c:pt idx="142">
                  <c:v>24829</c:v>
                </c:pt>
                <c:pt idx="143">
                  <c:v>22101</c:v>
                </c:pt>
                <c:pt idx="144">
                  <c:v>21912</c:v>
                </c:pt>
                <c:pt idx="145">
                  <c:v>20809</c:v>
                </c:pt>
                <c:pt idx="146">
                  <c:v>20331</c:v>
                </c:pt>
                <c:pt idx="147">
                  <c:v>20185</c:v>
                </c:pt>
                <c:pt idx="148">
                  <c:v>23051</c:v>
                </c:pt>
                <c:pt idx="149">
                  <c:v>24582</c:v>
                </c:pt>
                <c:pt idx="150">
                  <c:v>23412</c:v>
                </c:pt>
                <c:pt idx="151">
                  <c:v>22135</c:v>
                </c:pt>
                <c:pt idx="152">
                  <c:v>21045</c:v>
                </c:pt>
                <c:pt idx="153">
                  <c:v>19328</c:v>
                </c:pt>
                <c:pt idx="154">
                  <c:v>19716</c:v>
                </c:pt>
                <c:pt idx="155">
                  <c:v>24079</c:v>
                </c:pt>
                <c:pt idx="156">
                  <c:v>25331</c:v>
                </c:pt>
                <c:pt idx="157">
                  <c:v>23943</c:v>
                </c:pt>
                <c:pt idx="158">
                  <c:v>23080</c:v>
                </c:pt>
                <c:pt idx="159">
                  <c:v>22341</c:v>
                </c:pt>
                <c:pt idx="160">
                  <c:v>19862</c:v>
                </c:pt>
                <c:pt idx="161">
                  <c:v>19434</c:v>
                </c:pt>
                <c:pt idx="162">
                  <c:v>23308</c:v>
                </c:pt>
                <c:pt idx="163">
                  <c:v>25391</c:v>
                </c:pt>
                <c:pt idx="164">
                  <c:v>22868</c:v>
                </c:pt>
                <c:pt idx="165">
                  <c:v>23059</c:v>
                </c:pt>
                <c:pt idx="166">
                  <c:v>22103</c:v>
                </c:pt>
                <c:pt idx="167">
                  <c:v>20337</c:v>
                </c:pt>
                <c:pt idx="168">
                  <c:v>21355</c:v>
                </c:pt>
                <c:pt idx="169">
                  <c:v>25975</c:v>
                </c:pt>
                <c:pt idx="170">
                  <c:v>30816</c:v>
                </c:pt>
                <c:pt idx="171">
                  <c:v>29781</c:v>
                </c:pt>
                <c:pt idx="172">
                  <c:v>29485</c:v>
                </c:pt>
                <c:pt idx="173">
                  <c:v>25222</c:v>
                </c:pt>
                <c:pt idx="174">
                  <c:v>22049</c:v>
                </c:pt>
                <c:pt idx="175">
                  <c:v>21685</c:v>
                </c:pt>
                <c:pt idx="176">
                  <c:v>26394</c:v>
                </c:pt>
                <c:pt idx="177">
                  <c:v>30403</c:v>
                </c:pt>
                <c:pt idx="178">
                  <c:v>27772</c:v>
                </c:pt>
                <c:pt idx="179">
                  <c:v>26753</c:v>
                </c:pt>
                <c:pt idx="180">
                  <c:v>21632</c:v>
                </c:pt>
                <c:pt idx="181">
                  <c:v>24852</c:v>
                </c:pt>
                <c:pt idx="182">
                  <c:v>26799</c:v>
                </c:pt>
                <c:pt idx="183">
                  <c:v>27151</c:v>
                </c:pt>
                <c:pt idx="184">
                  <c:v>28456</c:v>
                </c:pt>
                <c:pt idx="185">
                  <c:v>26916</c:v>
                </c:pt>
                <c:pt idx="186">
                  <c:v>27328</c:v>
                </c:pt>
                <c:pt idx="187">
                  <c:v>25155</c:v>
                </c:pt>
                <c:pt idx="188">
                  <c:v>24544</c:v>
                </c:pt>
                <c:pt idx="189">
                  <c:v>26042</c:v>
                </c:pt>
                <c:pt idx="190">
                  <c:v>26840</c:v>
                </c:pt>
                <c:pt idx="191">
                  <c:v>27318</c:v>
                </c:pt>
                <c:pt idx="192">
                  <c:v>28397</c:v>
                </c:pt>
                <c:pt idx="193">
                  <c:v>29462</c:v>
                </c:pt>
                <c:pt idx="194">
                  <c:v>26743</c:v>
                </c:pt>
                <c:pt idx="195">
                  <c:v>27080</c:v>
                </c:pt>
                <c:pt idx="196">
                  <c:v>29034</c:v>
                </c:pt>
                <c:pt idx="197">
                  <c:v>29082</c:v>
                </c:pt>
                <c:pt idx="198">
                  <c:v>28885</c:v>
                </c:pt>
                <c:pt idx="199">
                  <c:v>27200</c:v>
                </c:pt>
                <c:pt idx="200">
                  <c:v>27406</c:v>
                </c:pt>
                <c:pt idx="201">
                  <c:v>26354</c:v>
                </c:pt>
                <c:pt idx="202">
                  <c:v>25571</c:v>
                </c:pt>
                <c:pt idx="203">
                  <c:v>25627</c:v>
                </c:pt>
                <c:pt idx="204">
                  <c:v>25625</c:v>
                </c:pt>
                <c:pt idx="205">
                  <c:v>26783</c:v>
                </c:pt>
                <c:pt idx="206">
                  <c:v>26452</c:v>
                </c:pt>
                <c:pt idx="207">
                  <c:v>25777</c:v>
                </c:pt>
                <c:pt idx="208">
                  <c:v>22046</c:v>
                </c:pt>
                <c:pt idx="209">
                  <c:v>22832</c:v>
                </c:pt>
                <c:pt idx="210">
                  <c:v>28774</c:v>
                </c:pt>
                <c:pt idx="211">
                  <c:v>30618</c:v>
                </c:pt>
                <c:pt idx="212">
                  <c:v>35699</c:v>
                </c:pt>
                <c:pt idx="213">
                  <c:v>37471</c:v>
                </c:pt>
                <c:pt idx="214">
                  <c:v>36224</c:v>
                </c:pt>
                <c:pt idx="215">
                  <c:v>33750</c:v>
                </c:pt>
                <c:pt idx="216">
                  <c:v>31438</c:v>
                </c:pt>
                <c:pt idx="217">
                  <c:v>34164</c:v>
                </c:pt>
                <c:pt idx="218">
                  <c:v>33305</c:v>
                </c:pt>
                <c:pt idx="219">
                  <c:v>36760</c:v>
                </c:pt>
                <c:pt idx="220">
                  <c:v>34721</c:v>
                </c:pt>
                <c:pt idx="221">
                  <c:v>35876</c:v>
                </c:pt>
                <c:pt idx="222">
                  <c:v>25479</c:v>
                </c:pt>
                <c:pt idx="223">
                  <c:v>30712</c:v>
                </c:pt>
                <c:pt idx="224">
                  <c:v>34865</c:v>
                </c:pt>
                <c:pt idx="225">
                  <c:v>36840</c:v>
                </c:pt>
                <c:pt idx="226">
                  <c:v>40619</c:v>
                </c:pt>
                <c:pt idx="227">
                  <c:v>40082</c:v>
                </c:pt>
                <c:pt idx="228">
                  <c:v>37133</c:v>
                </c:pt>
                <c:pt idx="229">
                  <c:v>35826</c:v>
                </c:pt>
                <c:pt idx="230">
                  <c:v>31814</c:v>
                </c:pt>
                <c:pt idx="231">
                  <c:v>31821</c:v>
                </c:pt>
                <c:pt idx="232">
                  <c:v>29723</c:v>
                </c:pt>
                <c:pt idx="233">
                  <c:v>31970</c:v>
                </c:pt>
                <c:pt idx="234">
                  <c:v>26898</c:v>
                </c:pt>
                <c:pt idx="235">
                  <c:v>28323</c:v>
                </c:pt>
                <c:pt idx="236">
                  <c:v>25548</c:v>
                </c:pt>
                <c:pt idx="237">
                  <c:v>20580</c:v>
                </c:pt>
                <c:pt idx="238">
                  <c:v>1132</c:v>
                </c:pt>
                <c:pt idx="239">
                  <c:v>21315</c:v>
                </c:pt>
                <c:pt idx="240">
                  <c:v>25442</c:v>
                </c:pt>
                <c:pt idx="241">
                  <c:v>21256</c:v>
                </c:pt>
                <c:pt idx="242">
                  <c:v>20608</c:v>
                </c:pt>
                <c:pt idx="243">
                  <c:v>19310</c:v>
                </c:pt>
                <c:pt idx="244">
                  <c:v>16794</c:v>
                </c:pt>
                <c:pt idx="245">
                  <c:v>1743</c:v>
                </c:pt>
                <c:pt idx="246">
                  <c:v>17599</c:v>
                </c:pt>
                <c:pt idx="247">
                  <c:v>20119</c:v>
                </c:pt>
                <c:pt idx="248">
                  <c:v>17095</c:v>
                </c:pt>
                <c:pt idx="249">
                  <c:v>14687</c:v>
                </c:pt>
                <c:pt idx="250">
                  <c:v>7341</c:v>
                </c:pt>
                <c:pt idx="251">
                  <c:v>20023</c:v>
                </c:pt>
                <c:pt idx="252">
                  <c:v>21303</c:v>
                </c:pt>
                <c:pt idx="253">
                  <c:v>21827</c:v>
                </c:pt>
                <c:pt idx="254">
                  <c:v>24654</c:v>
                </c:pt>
                <c:pt idx="255">
                  <c:v>22919</c:v>
                </c:pt>
                <c:pt idx="256">
                  <c:v>22907</c:v>
                </c:pt>
                <c:pt idx="257">
                  <c:v>20090</c:v>
                </c:pt>
                <c:pt idx="258">
                  <c:v>19277</c:v>
                </c:pt>
                <c:pt idx="259">
                  <c:v>19862</c:v>
                </c:pt>
                <c:pt idx="260">
                  <c:v>22780</c:v>
                </c:pt>
                <c:pt idx="261">
                  <c:v>25267</c:v>
                </c:pt>
                <c:pt idx="262">
                  <c:v>24593</c:v>
                </c:pt>
                <c:pt idx="263">
                  <c:v>24641</c:v>
                </c:pt>
                <c:pt idx="264">
                  <c:v>22640</c:v>
                </c:pt>
                <c:pt idx="265">
                  <c:v>20038</c:v>
                </c:pt>
                <c:pt idx="266">
                  <c:v>21402</c:v>
                </c:pt>
                <c:pt idx="267">
                  <c:v>25081</c:v>
                </c:pt>
                <c:pt idx="268">
                  <c:v>28288</c:v>
                </c:pt>
                <c:pt idx="269">
                  <c:v>26909</c:v>
                </c:pt>
                <c:pt idx="270">
                  <c:v>27486</c:v>
                </c:pt>
                <c:pt idx="271">
                  <c:v>27156</c:v>
                </c:pt>
                <c:pt idx="272">
                  <c:v>36010</c:v>
                </c:pt>
                <c:pt idx="273">
                  <c:v>39695</c:v>
                </c:pt>
                <c:pt idx="274">
                  <c:v>30379</c:v>
                </c:pt>
                <c:pt idx="275">
                  <c:v>25352</c:v>
                </c:pt>
                <c:pt idx="276">
                  <c:v>17798</c:v>
                </c:pt>
                <c:pt idx="277">
                  <c:v>25606</c:v>
                </c:pt>
                <c:pt idx="278">
                  <c:v>23153</c:v>
                </c:pt>
                <c:pt idx="279">
                  <c:v>21033</c:v>
                </c:pt>
                <c:pt idx="280">
                  <c:v>24727</c:v>
                </c:pt>
                <c:pt idx="281">
                  <c:v>32605</c:v>
                </c:pt>
                <c:pt idx="282">
                  <c:v>34863</c:v>
                </c:pt>
                <c:pt idx="283">
                  <c:v>24316</c:v>
                </c:pt>
                <c:pt idx="284">
                  <c:v>29694</c:v>
                </c:pt>
                <c:pt idx="285">
                  <c:v>27237</c:v>
                </c:pt>
                <c:pt idx="286">
                  <c:v>25382</c:v>
                </c:pt>
                <c:pt idx="287">
                  <c:v>27289</c:v>
                </c:pt>
                <c:pt idx="288">
                  <c:v>29564</c:v>
                </c:pt>
                <c:pt idx="289">
                  <c:v>33075</c:v>
                </c:pt>
                <c:pt idx="290">
                  <c:v>32848</c:v>
                </c:pt>
                <c:pt idx="291">
                  <c:v>33056</c:v>
                </c:pt>
                <c:pt idx="292">
                  <c:v>30125</c:v>
                </c:pt>
                <c:pt idx="293">
                  <c:v>27325</c:v>
                </c:pt>
                <c:pt idx="294">
                  <c:v>29510</c:v>
                </c:pt>
                <c:pt idx="295">
                  <c:v>32109</c:v>
                </c:pt>
                <c:pt idx="296">
                  <c:v>35548</c:v>
                </c:pt>
                <c:pt idx="297">
                  <c:v>33992</c:v>
                </c:pt>
                <c:pt idx="298">
                  <c:v>32817</c:v>
                </c:pt>
                <c:pt idx="299">
                  <c:v>29240</c:v>
                </c:pt>
                <c:pt idx="300">
                  <c:v>27354</c:v>
                </c:pt>
                <c:pt idx="301">
                  <c:v>28068</c:v>
                </c:pt>
                <c:pt idx="302">
                  <c:v>31265</c:v>
                </c:pt>
                <c:pt idx="303">
                  <c:v>34364</c:v>
                </c:pt>
                <c:pt idx="304">
                  <c:v>33354</c:v>
                </c:pt>
                <c:pt idx="305">
                  <c:v>34072</c:v>
                </c:pt>
                <c:pt idx="306">
                  <c:v>30589</c:v>
                </c:pt>
                <c:pt idx="307">
                  <c:v>28469</c:v>
                </c:pt>
                <c:pt idx="308">
                  <c:v>30296</c:v>
                </c:pt>
                <c:pt idx="309">
                  <c:v>33549</c:v>
                </c:pt>
                <c:pt idx="310">
                  <c:v>36750</c:v>
                </c:pt>
                <c:pt idx="311">
                  <c:v>35603</c:v>
                </c:pt>
                <c:pt idx="312">
                  <c:v>36418</c:v>
                </c:pt>
                <c:pt idx="313">
                  <c:v>32003</c:v>
                </c:pt>
                <c:pt idx="314">
                  <c:v>29534</c:v>
                </c:pt>
                <c:pt idx="315">
                  <c:v>31576</c:v>
                </c:pt>
                <c:pt idx="316">
                  <c:v>35049</c:v>
                </c:pt>
                <c:pt idx="317">
                  <c:v>38407</c:v>
                </c:pt>
                <c:pt idx="318">
                  <c:v>36975</c:v>
                </c:pt>
                <c:pt idx="319">
                  <c:v>36910</c:v>
                </c:pt>
                <c:pt idx="320">
                  <c:v>32640</c:v>
                </c:pt>
                <c:pt idx="321">
                  <c:v>28982</c:v>
                </c:pt>
                <c:pt idx="322">
                  <c:v>29822</c:v>
                </c:pt>
                <c:pt idx="323">
                  <c:v>28472</c:v>
                </c:pt>
                <c:pt idx="324">
                  <c:v>35950</c:v>
                </c:pt>
                <c:pt idx="325">
                  <c:v>34382</c:v>
                </c:pt>
                <c:pt idx="326">
                  <c:v>32756</c:v>
                </c:pt>
                <c:pt idx="327">
                  <c:v>29476</c:v>
                </c:pt>
                <c:pt idx="328">
                  <c:v>25707</c:v>
                </c:pt>
                <c:pt idx="329">
                  <c:v>26849</c:v>
                </c:pt>
                <c:pt idx="330">
                  <c:v>29171</c:v>
                </c:pt>
                <c:pt idx="331">
                  <c:v>28330</c:v>
                </c:pt>
                <c:pt idx="332">
                  <c:v>25805</c:v>
                </c:pt>
                <c:pt idx="333">
                  <c:v>24107</c:v>
                </c:pt>
                <c:pt idx="334">
                  <c:v>21640</c:v>
                </c:pt>
                <c:pt idx="335">
                  <c:v>20113</c:v>
                </c:pt>
                <c:pt idx="336">
                  <c:v>19480</c:v>
                </c:pt>
                <c:pt idx="337">
                  <c:v>22420</c:v>
                </c:pt>
                <c:pt idx="338">
                  <c:v>25763</c:v>
                </c:pt>
                <c:pt idx="339">
                  <c:v>24128</c:v>
                </c:pt>
                <c:pt idx="340">
                  <c:v>23617</c:v>
                </c:pt>
                <c:pt idx="341">
                  <c:v>21348</c:v>
                </c:pt>
                <c:pt idx="342">
                  <c:v>18858</c:v>
                </c:pt>
                <c:pt idx="343">
                  <c:v>18879</c:v>
                </c:pt>
                <c:pt idx="344">
                  <c:v>21825</c:v>
                </c:pt>
                <c:pt idx="345">
                  <c:v>25444</c:v>
                </c:pt>
                <c:pt idx="346">
                  <c:v>23149</c:v>
                </c:pt>
                <c:pt idx="347">
                  <c:v>23169</c:v>
                </c:pt>
                <c:pt idx="348">
                  <c:v>20526</c:v>
                </c:pt>
                <c:pt idx="349">
                  <c:v>17270</c:v>
                </c:pt>
                <c:pt idx="350">
                  <c:v>17713</c:v>
                </c:pt>
                <c:pt idx="351">
                  <c:v>19769</c:v>
                </c:pt>
                <c:pt idx="352">
                  <c:v>19667</c:v>
                </c:pt>
                <c:pt idx="353">
                  <c:v>17396</c:v>
                </c:pt>
                <c:pt idx="354">
                  <c:v>17436</c:v>
                </c:pt>
                <c:pt idx="355">
                  <c:v>16269</c:v>
                </c:pt>
                <c:pt idx="356">
                  <c:v>15210</c:v>
                </c:pt>
                <c:pt idx="357">
                  <c:v>17365</c:v>
                </c:pt>
                <c:pt idx="358">
                  <c:v>21961</c:v>
                </c:pt>
                <c:pt idx="359">
                  <c:v>19048</c:v>
                </c:pt>
                <c:pt idx="360">
                  <c:v>12898</c:v>
                </c:pt>
                <c:pt idx="361">
                  <c:v>15668</c:v>
                </c:pt>
                <c:pt idx="362">
                  <c:v>15507</c:v>
                </c:pt>
                <c:pt idx="363">
                  <c:v>15001</c:v>
                </c:pt>
                <c:pt idx="364">
                  <c:v>13401</c:v>
                </c:pt>
                <c:pt idx="365">
                  <c:v>21887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46-4C44-85F2-59080DDE5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 △'!$R$1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 △'!$R$2:$R$367</c:f>
              <c:numCache>
                <c:formatCode>General</c:formatCode>
                <c:ptCount val="366"/>
                <c:pt idx="0">
                  <c:v>3212</c:v>
                </c:pt>
                <c:pt idx="1">
                  <c:v>3042</c:v>
                </c:pt>
                <c:pt idx="2">
                  <c:v>2902</c:v>
                </c:pt>
                <c:pt idx="3">
                  <c:v>2944</c:v>
                </c:pt>
                <c:pt idx="4">
                  <c:v>2786</c:v>
                </c:pt>
                <c:pt idx="5">
                  <c:v>2356</c:v>
                </c:pt>
                <c:pt idx="6">
                  <c:v>2433</c:v>
                </c:pt>
                <c:pt idx="7">
                  <c:v>2484</c:v>
                </c:pt>
                <c:pt idx="8">
                  <c:v>2697</c:v>
                </c:pt>
                <c:pt idx="9">
                  <c:v>2892</c:v>
                </c:pt>
                <c:pt idx="10">
                  <c:v>3070</c:v>
                </c:pt>
                <c:pt idx="11">
                  <c:v>2935</c:v>
                </c:pt>
                <c:pt idx="12">
                  <c:v>2637</c:v>
                </c:pt>
                <c:pt idx="13">
                  <c:v>2871</c:v>
                </c:pt>
                <c:pt idx="14">
                  <c:v>3023</c:v>
                </c:pt>
                <c:pt idx="15">
                  <c:v>2962</c:v>
                </c:pt>
                <c:pt idx="16">
                  <c:v>2936</c:v>
                </c:pt>
                <c:pt idx="17">
                  <c:v>3094</c:v>
                </c:pt>
                <c:pt idx="18">
                  <c:v>2859</c:v>
                </c:pt>
                <c:pt idx="19">
                  <c:v>2450</c:v>
                </c:pt>
                <c:pt idx="20">
                  <c:v>2465</c:v>
                </c:pt>
                <c:pt idx="21">
                  <c:v>2014</c:v>
                </c:pt>
                <c:pt idx="22">
                  <c:v>2216</c:v>
                </c:pt>
                <c:pt idx="23">
                  <c:v>3177</c:v>
                </c:pt>
                <c:pt idx="24">
                  <c:v>3483</c:v>
                </c:pt>
                <c:pt idx="25">
                  <c:v>3150</c:v>
                </c:pt>
                <c:pt idx="26">
                  <c:v>2594</c:v>
                </c:pt>
                <c:pt idx="27">
                  <c:v>2067</c:v>
                </c:pt>
                <c:pt idx="28">
                  <c:v>2096</c:v>
                </c:pt>
                <c:pt idx="29">
                  <c:v>2020</c:v>
                </c:pt>
                <c:pt idx="30">
                  <c:v>1825</c:v>
                </c:pt>
                <c:pt idx="31">
                  <c:v>1941</c:v>
                </c:pt>
                <c:pt idx="32">
                  <c:v>1875</c:v>
                </c:pt>
                <c:pt idx="33">
                  <c:v>1473</c:v>
                </c:pt>
                <c:pt idx="34">
                  <c:v>1609</c:v>
                </c:pt>
                <c:pt idx="35">
                  <c:v>1502</c:v>
                </c:pt>
                <c:pt idx="36">
                  <c:v>1484</c:v>
                </c:pt>
                <c:pt idx="37">
                  <c:v>1518</c:v>
                </c:pt>
                <c:pt idx="38">
                  <c:v>1922</c:v>
                </c:pt>
                <c:pt idx="39">
                  <c:v>1903</c:v>
                </c:pt>
                <c:pt idx="40">
                  <c:v>1422</c:v>
                </c:pt>
                <c:pt idx="41">
                  <c:v>1682</c:v>
                </c:pt>
                <c:pt idx="42">
                  <c:v>1587</c:v>
                </c:pt>
                <c:pt idx="43">
                  <c:v>1893</c:v>
                </c:pt>
                <c:pt idx="44">
                  <c:v>1964</c:v>
                </c:pt>
                <c:pt idx="45">
                  <c:v>2361</c:v>
                </c:pt>
                <c:pt idx="46">
                  <c:v>2275</c:v>
                </c:pt>
                <c:pt idx="47">
                  <c:v>1935</c:v>
                </c:pt>
                <c:pt idx="48">
                  <c:v>2214</c:v>
                </c:pt>
                <c:pt idx="49">
                  <c:v>2354</c:v>
                </c:pt>
                <c:pt idx="50">
                  <c:v>2403</c:v>
                </c:pt>
                <c:pt idx="51">
                  <c:v>2476</c:v>
                </c:pt>
                <c:pt idx="52">
                  <c:v>2613</c:v>
                </c:pt>
                <c:pt idx="53">
                  <c:v>2485</c:v>
                </c:pt>
                <c:pt idx="54">
                  <c:v>1935</c:v>
                </c:pt>
                <c:pt idx="55">
                  <c:v>1705</c:v>
                </c:pt>
                <c:pt idx="56">
                  <c:v>1617</c:v>
                </c:pt>
                <c:pt idx="57">
                  <c:v>1506</c:v>
                </c:pt>
                <c:pt idx="58">
                  <c:v>1338</c:v>
                </c:pt>
                <c:pt idx="59">
                  <c:v>1553</c:v>
                </c:pt>
                <c:pt idx="60">
                  <c:v>1557</c:v>
                </c:pt>
                <c:pt idx="61">
                  <c:v>1265</c:v>
                </c:pt>
                <c:pt idx="62">
                  <c:v>1466</c:v>
                </c:pt>
                <c:pt idx="63">
                  <c:v>1514</c:v>
                </c:pt>
                <c:pt idx="64">
                  <c:v>1575</c:v>
                </c:pt>
                <c:pt idx="65">
                  <c:v>1640</c:v>
                </c:pt>
                <c:pt idx="66">
                  <c:v>1834</c:v>
                </c:pt>
                <c:pt idx="67">
                  <c:v>1787</c:v>
                </c:pt>
                <c:pt idx="68">
                  <c:v>1450</c:v>
                </c:pt>
                <c:pt idx="69">
                  <c:v>1491</c:v>
                </c:pt>
                <c:pt idx="70">
                  <c:v>1827</c:v>
                </c:pt>
                <c:pt idx="71">
                  <c:v>1959</c:v>
                </c:pt>
                <c:pt idx="72">
                  <c:v>1992</c:v>
                </c:pt>
                <c:pt idx="73">
                  <c:v>2100</c:v>
                </c:pt>
                <c:pt idx="74">
                  <c:v>2011</c:v>
                </c:pt>
                <c:pt idx="75">
                  <c:v>1687</c:v>
                </c:pt>
                <c:pt idx="76">
                  <c:v>1926</c:v>
                </c:pt>
                <c:pt idx="77">
                  <c:v>2125</c:v>
                </c:pt>
                <c:pt idx="78">
                  <c:v>1986</c:v>
                </c:pt>
                <c:pt idx="79">
                  <c:v>1875</c:v>
                </c:pt>
                <c:pt idx="80">
                  <c:v>2101</c:v>
                </c:pt>
                <c:pt idx="81">
                  <c:v>2064</c:v>
                </c:pt>
                <c:pt idx="82">
                  <c:v>1761</c:v>
                </c:pt>
                <c:pt idx="83">
                  <c:v>1990</c:v>
                </c:pt>
                <c:pt idx="84">
                  <c:v>1831</c:v>
                </c:pt>
                <c:pt idx="85">
                  <c:v>1570</c:v>
                </c:pt>
                <c:pt idx="86">
                  <c:v>1409</c:v>
                </c:pt>
                <c:pt idx="87">
                  <c:v>1680</c:v>
                </c:pt>
                <c:pt idx="88">
                  <c:v>1699</c:v>
                </c:pt>
                <c:pt idx="89">
                  <c:v>1371</c:v>
                </c:pt>
                <c:pt idx="90">
                  <c:v>1343</c:v>
                </c:pt>
                <c:pt idx="91">
                  <c:v>1388</c:v>
                </c:pt>
                <c:pt idx="92">
                  <c:v>1629</c:v>
                </c:pt>
                <c:pt idx="93">
                  <c:v>1709</c:v>
                </c:pt>
                <c:pt idx="94">
                  <c:v>1882</c:v>
                </c:pt>
                <c:pt idx="95">
                  <c:v>1738</c:v>
                </c:pt>
                <c:pt idx="96">
                  <c:v>1304</c:v>
                </c:pt>
                <c:pt idx="97">
                  <c:v>1387</c:v>
                </c:pt>
                <c:pt idx="98">
                  <c:v>1471</c:v>
                </c:pt>
                <c:pt idx="99">
                  <c:v>1451</c:v>
                </c:pt>
                <c:pt idx="100">
                  <c:v>1506</c:v>
                </c:pt>
                <c:pt idx="101">
                  <c:v>1664</c:v>
                </c:pt>
                <c:pt idx="102">
                  <c:v>1636</c:v>
                </c:pt>
                <c:pt idx="103">
                  <c:v>1407</c:v>
                </c:pt>
                <c:pt idx="104">
                  <c:v>1639</c:v>
                </c:pt>
                <c:pt idx="105">
                  <c:v>1621</c:v>
                </c:pt>
                <c:pt idx="106">
                  <c:v>1658</c:v>
                </c:pt>
                <c:pt idx="107">
                  <c:v>1640</c:v>
                </c:pt>
                <c:pt idx="108">
                  <c:v>1917</c:v>
                </c:pt>
                <c:pt idx="109">
                  <c:v>1750</c:v>
                </c:pt>
                <c:pt idx="110">
                  <c:v>1422</c:v>
                </c:pt>
                <c:pt idx="111">
                  <c:v>1682</c:v>
                </c:pt>
                <c:pt idx="112">
                  <c:v>1892</c:v>
                </c:pt>
                <c:pt idx="113">
                  <c:v>2055</c:v>
                </c:pt>
                <c:pt idx="114">
                  <c:v>2067</c:v>
                </c:pt>
                <c:pt idx="115">
                  <c:v>2335</c:v>
                </c:pt>
                <c:pt idx="116">
                  <c:v>2293</c:v>
                </c:pt>
                <c:pt idx="117">
                  <c:v>2127</c:v>
                </c:pt>
                <c:pt idx="118">
                  <c:v>2404</c:v>
                </c:pt>
                <c:pt idx="119">
                  <c:v>2364</c:v>
                </c:pt>
                <c:pt idx="120">
                  <c:v>2714</c:v>
                </c:pt>
                <c:pt idx="121">
                  <c:v>3072</c:v>
                </c:pt>
                <c:pt idx="122">
                  <c:v>3070</c:v>
                </c:pt>
                <c:pt idx="123">
                  <c:v>2705</c:v>
                </c:pt>
                <c:pt idx="124">
                  <c:v>2064</c:v>
                </c:pt>
                <c:pt idx="125">
                  <c:v>1809</c:v>
                </c:pt>
                <c:pt idx="126">
                  <c:v>1789</c:v>
                </c:pt>
                <c:pt idx="127">
                  <c:v>1924</c:v>
                </c:pt>
                <c:pt idx="128">
                  <c:v>1652</c:v>
                </c:pt>
                <c:pt idx="129">
                  <c:v>1685</c:v>
                </c:pt>
                <c:pt idx="130">
                  <c:v>1965</c:v>
                </c:pt>
                <c:pt idx="131">
                  <c:v>1993</c:v>
                </c:pt>
                <c:pt idx="132">
                  <c:v>2374</c:v>
                </c:pt>
                <c:pt idx="133">
                  <c:v>2393</c:v>
                </c:pt>
                <c:pt idx="134">
                  <c:v>2347</c:v>
                </c:pt>
                <c:pt idx="135">
                  <c:v>1879</c:v>
                </c:pt>
                <c:pt idx="136">
                  <c:v>2142</c:v>
                </c:pt>
                <c:pt idx="137">
                  <c:v>2268</c:v>
                </c:pt>
                <c:pt idx="138">
                  <c:v>2054</c:v>
                </c:pt>
                <c:pt idx="139">
                  <c:v>2332</c:v>
                </c:pt>
                <c:pt idx="140">
                  <c:v>2485</c:v>
                </c:pt>
                <c:pt idx="141">
                  <c:v>2647</c:v>
                </c:pt>
                <c:pt idx="142">
                  <c:v>2632</c:v>
                </c:pt>
                <c:pt idx="143">
                  <c:v>2879</c:v>
                </c:pt>
                <c:pt idx="144">
                  <c:v>2771</c:v>
                </c:pt>
                <c:pt idx="145">
                  <c:v>2316</c:v>
                </c:pt>
                <c:pt idx="146">
                  <c:v>2541</c:v>
                </c:pt>
                <c:pt idx="147">
                  <c:v>2438</c:v>
                </c:pt>
                <c:pt idx="148">
                  <c:v>2605</c:v>
                </c:pt>
                <c:pt idx="149">
                  <c:v>2570</c:v>
                </c:pt>
                <c:pt idx="150">
                  <c:v>3010</c:v>
                </c:pt>
                <c:pt idx="151">
                  <c:v>2900</c:v>
                </c:pt>
                <c:pt idx="152">
                  <c:v>2382</c:v>
                </c:pt>
                <c:pt idx="153">
                  <c:v>2496</c:v>
                </c:pt>
                <c:pt idx="154">
                  <c:v>2533</c:v>
                </c:pt>
                <c:pt idx="155">
                  <c:v>2581</c:v>
                </c:pt>
                <c:pt idx="156">
                  <c:v>2628</c:v>
                </c:pt>
                <c:pt idx="157">
                  <c:v>3092</c:v>
                </c:pt>
                <c:pt idx="158">
                  <c:v>2944</c:v>
                </c:pt>
                <c:pt idx="159">
                  <c:v>2472</c:v>
                </c:pt>
                <c:pt idx="160">
                  <c:v>2582</c:v>
                </c:pt>
                <c:pt idx="161">
                  <c:v>2472</c:v>
                </c:pt>
                <c:pt idx="162">
                  <c:v>2483</c:v>
                </c:pt>
                <c:pt idx="163">
                  <c:v>2490</c:v>
                </c:pt>
                <c:pt idx="164">
                  <c:v>2628</c:v>
                </c:pt>
                <c:pt idx="165">
                  <c:v>2589</c:v>
                </c:pt>
                <c:pt idx="166">
                  <c:v>2392</c:v>
                </c:pt>
                <c:pt idx="167">
                  <c:v>2576</c:v>
                </c:pt>
                <c:pt idx="168">
                  <c:v>2571</c:v>
                </c:pt>
                <c:pt idx="169">
                  <c:v>2555</c:v>
                </c:pt>
                <c:pt idx="170">
                  <c:v>2967</c:v>
                </c:pt>
                <c:pt idx="171">
                  <c:v>3352</c:v>
                </c:pt>
                <c:pt idx="172">
                  <c:v>3269</c:v>
                </c:pt>
                <c:pt idx="173">
                  <c:v>2897</c:v>
                </c:pt>
                <c:pt idx="174">
                  <c:v>3172</c:v>
                </c:pt>
                <c:pt idx="175">
                  <c:v>2864</c:v>
                </c:pt>
                <c:pt idx="176">
                  <c:v>2819</c:v>
                </c:pt>
                <c:pt idx="177">
                  <c:v>3072</c:v>
                </c:pt>
                <c:pt idx="178">
                  <c:v>3228</c:v>
                </c:pt>
                <c:pt idx="179">
                  <c:v>3036</c:v>
                </c:pt>
                <c:pt idx="180">
                  <c:v>2572</c:v>
                </c:pt>
                <c:pt idx="181">
                  <c:v>2574</c:v>
                </c:pt>
                <c:pt idx="182">
                  <c:v>2821</c:v>
                </c:pt>
                <c:pt idx="183">
                  <c:v>2947</c:v>
                </c:pt>
                <c:pt idx="184">
                  <c:v>3026</c:v>
                </c:pt>
                <c:pt idx="185">
                  <c:v>3115</c:v>
                </c:pt>
                <c:pt idx="186">
                  <c:v>3042</c:v>
                </c:pt>
                <c:pt idx="187">
                  <c:v>2669</c:v>
                </c:pt>
                <c:pt idx="188">
                  <c:v>2943</c:v>
                </c:pt>
                <c:pt idx="189">
                  <c:v>3047</c:v>
                </c:pt>
                <c:pt idx="190">
                  <c:v>3049</c:v>
                </c:pt>
                <c:pt idx="191">
                  <c:v>2944</c:v>
                </c:pt>
                <c:pt idx="192">
                  <c:v>3103</c:v>
                </c:pt>
                <c:pt idx="193">
                  <c:v>3125</c:v>
                </c:pt>
                <c:pt idx="194">
                  <c:v>2838</c:v>
                </c:pt>
                <c:pt idx="195">
                  <c:v>3103</c:v>
                </c:pt>
                <c:pt idx="196">
                  <c:v>3246</c:v>
                </c:pt>
                <c:pt idx="197">
                  <c:v>3411</c:v>
                </c:pt>
                <c:pt idx="198">
                  <c:v>3228</c:v>
                </c:pt>
                <c:pt idx="199">
                  <c:v>3144</c:v>
                </c:pt>
                <c:pt idx="200">
                  <c:v>2902</c:v>
                </c:pt>
                <c:pt idx="201">
                  <c:v>2605</c:v>
                </c:pt>
                <c:pt idx="202">
                  <c:v>2953</c:v>
                </c:pt>
                <c:pt idx="203">
                  <c:v>2972</c:v>
                </c:pt>
                <c:pt idx="204">
                  <c:v>2834</c:v>
                </c:pt>
                <c:pt idx="205">
                  <c:v>2698</c:v>
                </c:pt>
                <c:pt idx="206">
                  <c:v>2864</c:v>
                </c:pt>
                <c:pt idx="207">
                  <c:v>2884</c:v>
                </c:pt>
                <c:pt idx="208">
                  <c:v>2514</c:v>
                </c:pt>
                <c:pt idx="209">
                  <c:v>2688</c:v>
                </c:pt>
                <c:pt idx="210">
                  <c:v>3045</c:v>
                </c:pt>
                <c:pt idx="211">
                  <c:v>3357</c:v>
                </c:pt>
                <c:pt idx="212">
                  <c:v>3460</c:v>
                </c:pt>
                <c:pt idx="213">
                  <c:v>3704</c:v>
                </c:pt>
                <c:pt idx="214">
                  <c:v>3712</c:v>
                </c:pt>
                <c:pt idx="215">
                  <c:v>3580</c:v>
                </c:pt>
                <c:pt idx="216">
                  <c:v>3668</c:v>
                </c:pt>
                <c:pt idx="217">
                  <c:v>3641</c:v>
                </c:pt>
                <c:pt idx="218">
                  <c:v>3683</c:v>
                </c:pt>
                <c:pt idx="219">
                  <c:v>3624</c:v>
                </c:pt>
                <c:pt idx="220">
                  <c:v>3693</c:v>
                </c:pt>
                <c:pt idx="221">
                  <c:v>3612</c:v>
                </c:pt>
                <c:pt idx="222">
                  <c:v>3391</c:v>
                </c:pt>
                <c:pt idx="223">
                  <c:v>3661</c:v>
                </c:pt>
                <c:pt idx="224">
                  <c:v>3670</c:v>
                </c:pt>
                <c:pt idx="225">
                  <c:v>3645</c:v>
                </c:pt>
                <c:pt idx="226">
                  <c:v>3671</c:v>
                </c:pt>
                <c:pt idx="227">
                  <c:v>3824</c:v>
                </c:pt>
                <c:pt idx="228">
                  <c:v>3755</c:v>
                </c:pt>
                <c:pt idx="229">
                  <c:v>3578</c:v>
                </c:pt>
                <c:pt idx="230">
                  <c:v>3608</c:v>
                </c:pt>
                <c:pt idx="231">
                  <c:v>3677</c:v>
                </c:pt>
                <c:pt idx="232">
                  <c:v>3624</c:v>
                </c:pt>
                <c:pt idx="233">
                  <c:v>3354</c:v>
                </c:pt>
                <c:pt idx="234">
                  <c:v>3260</c:v>
                </c:pt>
                <c:pt idx="235">
                  <c:v>3223</c:v>
                </c:pt>
                <c:pt idx="236">
                  <c:v>2996</c:v>
                </c:pt>
                <c:pt idx="237">
                  <c:v>2895</c:v>
                </c:pt>
                <c:pt idx="238">
                  <c:v>1767</c:v>
                </c:pt>
                <c:pt idx="239">
                  <c:v>2269</c:v>
                </c:pt>
                <c:pt idx="240">
                  <c:v>2453</c:v>
                </c:pt>
                <c:pt idx="241">
                  <c:v>2686</c:v>
                </c:pt>
                <c:pt idx="242">
                  <c:v>2764</c:v>
                </c:pt>
                <c:pt idx="243">
                  <c:v>2408</c:v>
                </c:pt>
                <c:pt idx="244">
                  <c:v>2297</c:v>
                </c:pt>
                <c:pt idx="245">
                  <c:v>1424</c:v>
                </c:pt>
                <c:pt idx="246">
                  <c:v>1844</c:v>
                </c:pt>
                <c:pt idx="247">
                  <c:v>2319</c:v>
                </c:pt>
                <c:pt idx="248">
                  <c:v>2276</c:v>
                </c:pt>
                <c:pt idx="249">
                  <c:v>1885</c:v>
                </c:pt>
                <c:pt idx="250">
                  <c:v>1280</c:v>
                </c:pt>
                <c:pt idx="251">
                  <c:v>2053</c:v>
                </c:pt>
                <c:pt idx="252">
                  <c:v>2711</c:v>
                </c:pt>
                <c:pt idx="253">
                  <c:v>2802</c:v>
                </c:pt>
                <c:pt idx="254">
                  <c:v>2707</c:v>
                </c:pt>
                <c:pt idx="255">
                  <c:v>2813</c:v>
                </c:pt>
                <c:pt idx="256">
                  <c:v>2758</c:v>
                </c:pt>
                <c:pt idx="257">
                  <c:v>2478</c:v>
                </c:pt>
                <c:pt idx="258">
                  <c:v>2723</c:v>
                </c:pt>
                <c:pt idx="259">
                  <c:v>2767</c:v>
                </c:pt>
                <c:pt idx="260">
                  <c:v>2706</c:v>
                </c:pt>
                <c:pt idx="261">
                  <c:v>2660</c:v>
                </c:pt>
                <c:pt idx="262">
                  <c:v>2760</c:v>
                </c:pt>
                <c:pt idx="263">
                  <c:v>2720</c:v>
                </c:pt>
                <c:pt idx="264">
                  <c:v>2516</c:v>
                </c:pt>
                <c:pt idx="265">
                  <c:v>2786</c:v>
                </c:pt>
                <c:pt idx="266">
                  <c:v>2798</c:v>
                </c:pt>
                <c:pt idx="267">
                  <c:v>2815</c:v>
                </c:pt>
                <c:pt idx="268">
                  <c:v>2753</c:v>
                </c:pt>
                <c:pt idx="269">
                  <c:v>2815</c:v>
                </c:pt>
                <c:pt idx="270">
                  <c:v>2855</c:v>
                </c:pt>
                <c:pt idx="271">
                  <c:v>2557</c:v>
                </c:pt>
                <c:pt idx="272">
                  <c:v>2490</c:v>
                </c:pt>
                <c:pt idx="273">
                  <c:v>2973</c:v>
                </c:pt>
                <c:pt idx="274">
                  <c:v>3363</c:v>
                </c:pt>
                <c:pt idx="275">
                  <c:v>3515</c:v>
                </c:pt>
                <c:pt idx="276">
                  <c:v>2951</c:v>
                </c:pt>
                <c:pt idx="277">
                  <c:v>2312</c:v>
                </c:pt>
                <c:pt idx="278">
                  <c:v>1912</c:v>
                </c:pt>
                <c:pt idx="279">
                  <c:v>2347</c:v>
                </c:pt>
                <c:pt idx="280">
                  <c:v>2599</c:v>
                </c:pt>
                <c:pt idx="281">
                  <c:v>2913</c:v>
                </c:pt>
                <c:pt idx="282">
                  <c:v>3374</c:v>
                </c:pt>
                <c:pt idx="283">
                  <c:v>3479</c:v>
                </c:pt>
                <c:pt idx="284">
                  <c:v>3132</c:v>
                </c:pt>
                <c:pt idx="285">
                  <c:v>2884</c:v>
                </c:pt>
                <c:pt idx="286">
                  <c:v>3176</c:v>
                </c:pt>
                <c:pt idx="287">
                  <c:v>3177</c:v>
                </c:pt>
                <c:pt idx="288">
                  <c:v>3166</c:v>
                </c:pt>
                <c:pt idx="289">
                  <c:v>3106</c:v>
                </c:pt>
                <c:pt idx="290">
                  <c:v>3225</c:v>
                </c:pt>
                <c:pt idx="291">
                  <c:v>3128</c:v>
                </c:pt>
                <c:pt idx="292">
                  <c:v>2989</c:v>
                </c:pt>
                <c:pt idx="293">
                  <c:v>3253</c:v>
                </c:pt>
                <c:pt idx="294">
                  <c:v>3185</c:v>
                </c:pt>
                <c:pt idx="295">
                  <c:v>3245</c:v>
                </c:pt>
                <c:pt idx="296">
                  <c:v>3219</c:v>
                </c:pt>
                <c:pt idx="297">
                  <c:v>3296</c:v>
                </c:pt>
                <c:pt idx="298">
                  <c:v>3253</c:v>
                </c:pt>
                <c:pt idx="299">
                  <c:v>2931</c:v>
                </c:pt>
                <c:pt idx="300">
                  <c:v>3169</c:v>
                </c:pt>
                <c:pt idx="301">
                  <c:v>3183</c:v>
                </c:pt>
                <c:pt idx="302">
                  <c:v>3175</c:v>
                </c:pt>
                <c:pt idx="303">
                  <c:v>3125</c:v>
                </c:pt>
                <c:pt idx="304">
                  <c:v>3209</c:v>
                </c:pt>
                <c:pt idx="305">
                  <c:v>3151</c:v>
                </c:pt>
                <c:pt idx="306">
                  <c:v>2929</c:v>
                </c:pt>
                <c:pt idx="307">
                  <c:v>3033</c:v>
                </c:pt>
                <c:pt idx="308">
                  <c:v>2973</c:v>
                </c:pt>
                <c:pt idx="309">
                  <c:v>2922</c:v>
                </c:pt>
                <c:pt idx="310">
                  <c:v>3056</c:v>
                </c:pt>
                <c:pt idx="311">
                  <c:v>3207</c:v>
                </c:pt>
                <c:pt idx="312">
                  <c:v>3302</c:v>
                </c:pt>
                <c:pt idx="313">
                  <c:v>3069</c:v>
                </c:pt>
                <c:pt idx="314">
                  <c:v>3268</c:v>
                </c:pt>
                <c:pt idx="315">
                  <c:v>3265</c:v>
                </c:pt>
                <c:pt idx="316">
                  <c:v>3220</c:v>
                </c:pt>
                <c:pt idx="317">
                  <c:v>3204</c:v>
                </c:pt>
                <c:pt idx="318">
                  <c:v>3326</c:v>
                </c:pt>
                <c:pt idx="319">
                  <c:v>3267</c:v>
                </c:pt>
                <c:pt idx="320">
                  <c:v>3112</c:v>
                </c:pt>
                <c:pt idx="321">
                  <c:v>3292</c:v>
                </c:pt>
                <c:pt idx="322">
                  <c:v>3252</c:v>
                </c:pt>
                <c:pt idx="323">
                  <c:v>3181</c:v>
                </c:pt>
                <c:pt idx="324">
                  <c:v>3196</c:v>
                </c:pt>
                <c:pt idx="325">
                  <c:v>3254</c:v>
                </c:pt>
                <c:pt idx="326">
                  <c:v>3208</c:v>
                </c:pt>
                <c:pt idx="327">
                  <c:v>3041</c:v>
                </c:pt>
                <c:pt idx="328">
                  <c:v>3240</c:v>
                </c:pt>
                <c:pt idx="329">
                  <c:v>3173</c:v>
                </c:pt>
                <c:pt idx="330">
                  <c:v>3181</c:v>
                </c:pt>
                <c:pt idx="331">
                  <c:v>3122</c:v>
                </c:pt>
                <c:pt idx="332">
                  <c:v>3156</c:v>
                </c:pt>
                <c:pt idx="333">
                  <c:v>2932</c:v>
                </c:pt>
                <c:pt idx="334">
                  <c:v>2378</c:v>
                </c:pt>
                <c:pt idx="335">
                  <c:v>2543</c:v>
                </c:pt>
                <c:pt idx="336">
                  <c:v>2623</c:v>
                </c:pt>
                <c:pt idx="337">
                  <c:v>2776</c:v>
                </c:pt>
                <c:pt idx="338">
                  <c:v>2656</c:v>
                </c:pt>
                <c:pt idx="339">
                  <c:v>2932</c:v>
                </c:pt>
                <c:pt idx="340">
                  <c:v>2777</c:v>
                </c:pt>
                <c:pt idx="341">
                  <c:v>2381</c:v>
                </c:pt>
                <c:pt idx="342">
                  <c:v>2520</c:v>
                </c:pt>
                <c:pt idx="343">
                  <c:v>2588</c:v>
                </c:pt>
                <c:pt idx="344">
                  <c:v>2621</c:v>
                </c:pt>
                <c:pt idx="345">
                  <c:v>2547</c:v>
                </c:pt>
                <c:pt idx="346">
                  <c:v>2694</c:v>
                </c:pt>
                <c:pt idx="347">
                  <c:v>2538</c:v>
                </c:pt>
                <c:pt idx="348">
                  <c:v>2136</c:v>
                </c:pt>
                <c:pt idx="349">
                  <c:v>2273</c:v>
                </c:pt>
                <c:pt idx="350">
                  <c:v>2350</c:v>
                </c:pt>
                <c:pt idx="351">
                  <c:v>2432</c:v>
                </c:pt>
                <c:pt idx="352">
                  <c:v>2213</c:v>
                </c:pt>
                <c:pt idx="353">
                  <c:v>2061</c:v>
                </c:pt>
                <c:pt idx="354">
                  <c:v>1920</c:v>
                </c:pt>
                <c:pt idx="355">
                  <c:v>1773</c:v>
                </c:pt>
                <c:pt idx="356">
                  <c:v>1887</c:v>
                </c:pt>
                <c:pt idx="357">
                  <c:v>1833</c:v>
                </c:pt>
                <c:pt idx="358">
                  <c:v>1637</c:v>
                </c:pt>
                <c:pt idx="359">
                  <c:v>1902</c:v>
                </c:pt>
                <c:pt idx="360">
                  <c:v>1949</c:v>
                </c:pt>
                <c:pt idx="361">
                  <c:v>1774</c:v>
                </c:pt>
                <c:pt idx="362">
                  <c:v>1477</c:v>
                </c:pt>
                <c:pt idx="363">
                  <c:v>1592</c:v>
                </c:pt>
                <c:pt idx="364">
                  <c:v>1374</c:v>
                </c:pt>
                <c:pt idx="365">
                  <c:v>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0-43F1-AAB0-6C953B80A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'23'!$P$1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'23'!$B:$B</c15:sqref>
                  </c15:fullRef>
                </c:ext>
              </c:extLst>
              <c:f>'23'!$B$2:$B$1048576</c:f>
              <c:strCach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'23'!$P$2:$P$367</c15:sqref>
                  </c15:fullRef>
                </c:ext>
              </c:extLst>
              <c:f>'23'!$P$3:$P$367</c:f>
              <c:numCache>
                <c:formatCode>General</c:formatCode>
                <c:ptCount val="365"/>
                <c:pt idx="0">
                  <c:v>28771</c:v>
                </c:pt>
                <c:pt idx="1">
                  <c:v>26359</c:v>
                </c:pt>
                <c:pt idx="2">
                  <c:v>24515</c:v>
                </c:pt>
                <c:pt idx="3">
                  <c:v>24813</c:v>
                </c:pt>
                <c:pt idx="4">
                  <c:v>27091</c:v>
                </c:pt>
                <c:pt idx="5">
                  <c:v>26245</c:v>
                </c:pt>
                <c:pt idx="6">
                  <c:v>26550</c:v>
                </c:pt>
                <c:pt idx="7">
                  <c:v>27233</c:v>
                </c:pt>
                <c:pt idx="8">
                  <c:v>26459</c:v>
                </c:pt>
                <c:pt idx="9">
                  <c:v>26995</c:v>
                </c:pt>
                <c:pt idx="10">
                  <c:v>27974</c:v>
                </c:pt>
                <c:pt idx="11">
                  <c:v>26712</c:v>
                </c:pt>
                <c:pt idx="12">
                  <c:v>27114</c:v>
                </c:pt>
                <c:pt idx="13">
                  <c:v>26122</c:v>
                </c:pt>
                <c:pt idx="14">
                  <c:v>27263</c:v>
                </c:pt>
                <c:pt idx="15">
                  <c:v>26426</c:v>
                </c:pt>
                <c:pt idx="16">
                  <c:v>27264</c:v>
                </c:pt>
                <c:pt idx="17">
                  <c:v>27158</c:v>
                </c:pt>
                <c:pt idx="18">
                  <c:v>28389</c:v>
                </c:pt>
                <c:pt idx="19">
                  <c:v>26606</c:v>
                </c:pt>
                <c:pt idx="20">
                  <c:v>25882</c:v>
                </c:pt>
                <c:pt idx="21">
                  <c:v>31793</c:v>
                </c:pt>
                <c:pt idx="22">
                  <c:v>7912</c:v>
                </c:pt>
                <c:pt idx="23">
                  <c:v>38458</c:v>
                </c:pt>
                <c:pt idx="24">
                  <c:v>31171</c:v>
                </c:pt>
                <c:pt idx="25">
                  <c:v>21747</c:v>
                </c:pt>
                <c:pt idx="26">
                  <c:v>27126</c:v>
                </c:pt>
                <c:pt idx="27">
                  <c:v>24338</c:v>
                </c:pt>
                <c:pt idx="28">
                  <c:v>27649</c:v>
                </c:pt>
                <c:pt idx="29">
                  <c:v>27111</c:v>
                </c:pt>
                <c:pt idx="30">
                  <c:v>25484</c:v>
                </c:pt>
                <c:pt idx="31">
                  <c:v>25409</c:v>
                </c:pt>
                <c:pt idx="32">
                  <c:v>27207</c:v>
                </c:pt>
                <c:pt idx="33">
                  <c:v>26626</c:v>
                </c:pt>
                <c:pt idx="34">
                  <c:v>27121</c:v>
                </c:pt>
                <c:pt idx="35">
                  <c:v>27819</c:v>
                </c:pt>
                <c:pt idx="36">
                  <c:v>26803</c:v>
                </c:pt>
                <c:pt idx="37">
                  <c:v>27699</c:v>
                </c:pt>
                <c:pt idx="38">
                  <c:v>28564</c:v>
                </c:pt>
                <c:pt idx="39">
                  <c:v>28697</c:v>
                </c:pt>
                <c:pt idx="40">
                  <c:v>28186</c:v>
                </c:pt>
                <c:pt idx="41">
                  <c:v>29483</c:v>
                </c:pt>
                <c:pt idx="42">
                  <c:v>29028</c:v>
                </c:pt>
                <c:pt idx="43">
                  <c:v>28663</c:v>
                </c:pt>
                <c:pt idx="44">
                  <c:v>29433</c:v>
                </c:pt>
                <c:pt idx="45">
                  <c:v>29277</c:v>
                </c:pt>
                <c:pt idx="46">
                  <c:v>30149</c:v>
                </c:pt>
                <c:pt idx="47">
                  <c:v>29798</c:v>
                </c:pt>
                <c:pt idx="48">
                  <c:v>30114</c:v>
                </c:pt>
                <c:pt idx="49">
                  <c:v>27623</c:v>
                </c:pt>
                <c:pt idx="50">
                  <c:v>27616</c:v>
                </c:pt>
                <c:pt idx="51">
                  <c:v>27826</c:v>
                </c:pt>
                <c:pt idx="52">
                  <c:v>27842</c:v>
                </c:pt>
                <c:pt idx="53">
                  <c:v>29449</c:v>
                </c:pt>
                <c:pt idx="54">
                  <c:v>28314</c:v>
                </c:pt>
                <c:pt idx="55">
                  <c:v>29501</c:v>
                </c:pt>
                <c:pt idx="56">
                  <c:v>28058</c:v>
                </c:pt>
                <c:pt idx="57">
                  <c:v>27156</c:v>
                </c:pt>
                <c:pt idx="58">
                  <c:v>26950</c:v>
                </c:pt>
                <c:pt idx="59">
                  <c:v>24351</c:v>
                </c:pt>
                <c:pt idx="60">
                  <c:v>24330</c:v>
                </c:pt>
                <c:pt idx="61">
                  <c:v>25832</c:v>
                </c:pt>
                <c:pt idx="62">
                  <c:v>27162</c:v>
                </c:pt>
                <c:pt idx="63">
                  <c:v>24369</c:v>
                </c:pt>
                <c:pt idx="64">
                  <c:v>22379</c:v>
                </c:pt>
                <c:pt idx="65">
                  <c:v>22656</c:v>
                </c:pt>
                <c:pt idx="66">
                  <c:v>22475</c:v>
                </c:pt>
                <c:pt idx="67">
                  <c:v>23738</c:v>
                </c:pt>
                <c:pt idx="68">
                  <c:v>23806</c:v>
                </c:pt>
                <c:pt idx="69">
                  <c:v>28087</c:v>
                </c:pt>
                <c:pt idx="70">
                  <c:v>26170</c:v>
                </c:pt>
                <c:pt idx="71">
                  <c:v>24153</c:v>
                </c:pt>
                <c:pt idx="72">
                  <c:v>23874</c:v>
                </c:pt>
                <c:pt idx="73">
                  <c:v>24513</c:v>
                </c:pt>
                <c:pt idx="74">
                  <c:v>25876</c:v>
                </c:pt>
                <c:pt idx="75">
                  <c:v>24876</c:v>
                </c:pt>
                <c:pt idx="76">
                  <c:v>29425</c:v>
                </c:pt>
                <c:pt idx="77">
                  <c:v>28872</c:v>
                </c:pt>
                <c:pt idx="78">
                  <c:v>26300</c:v>
                </c:pt>
                <c:pt idx="79">
                  <c:v>24598</c:v>
                </c:pt>
                <c:pt idx="80">
                  <c:v>25482</c:v>
                </c:pt>
                <c:pt idx="81">
                  <c:v>27564</c:v>
                </c:pt>
                <c:pt idx="82">
                  <c:v>26436</c:v>
                </c:pt>
                <c:pt idx="83">
                  <c:v>27963</c:v>
                </c:pt>
                <c:pt idx="84">
                  <c:v>28599</c:v>
                </c:pt>
                <c:pt idx="85">
                  <c:v>26691</c:v>
                </c:pt>
                <c:pt idx="86">
                  <c:v>26785</c:v>
                </c:pt>
                <c:pt idx="87">
                  <c:v>27443</c:v>
                </c:pt>
                <c:pt idx="88">
                  <c:v>28773</c:v>
                </c:pt>
                <c:pt idx="89">
                  <c:v>27138</c:v>
                </c:pt>
                <c:pt idx="90">
                  <c:v>29343</c:v>
                </c:pt>
                <c:pt idx="91">
                  <c:v>29674</c:v>
                </c:pt>
                <c:pt idx="92">
                  <c:v>25600</c:v>
                </c:pt>
                <c:pt idx="93">
                  <c:v>16175</c:v>
                </c:pt>
                <c:pt idx="94">
                  <c:v>27415</c:v>
                </c:pt>
                <c:pt idx="95">
                  <c:v>26599</c:v>
                </c:pt>
                <c:pt idx="96">
                  <c:v>26778</c:v>
                </c:pt>
                <c:pt idx="97">
                  <c:v>30112</c:v>
                </c:pt>
                <c:pt idx="98">
                  <c:v>30309</c:v>
                </c:pt>
                <c:pt idx="99">
                  <c:v>27407</c:v>
                </c:pt>
                <c:pt idx="100">
                  <c:v>27876</c:v>
                </c:pt>
                <c:pt idx="101">
                  <c:v>28628</c:v>
                </c:pt>
                <c:pt idx="102">
                  <c:v>30453</c:v>
                </c:pt>
                <c:pt idx="103">
                  <c:v>28983</c:v>
                </c:pt>
                <c:pt idx="104">
                  <c:v>30860</c:v>
                </c:pt>
                <c:pt idx="105">
                  <c:v>30640</c:v>
                </c:pt>
                <c:pt idx="106">
                  <c:v>22848</c:v>
                </c:pt>
                <c:pt idx="107">
                  <c:v>29746</c:v>
                </c:pt>
                <c:pt idx="108">
                  <c:v>28020</c:v>
                </c:pt>
                <c:pt idx="109">
                  <c:v>30303</c:v>
                </c:pt>
                <c:pt idx="110">
                  <c:v>28593</c:v>
                </c:pt>
                <c:pt idx="111">
                  <c:v>31064</c:v>
                </c:pt>
                <c:pt idx="112">
                  <c:v>31177</c:v>
                </c:pt>
                <c:pt idx="113">
                  <c:v>28681</c:v>
                </c:pt>
                <c:pt idx="114">
                  <c:v>27883</c:v>
                </c:pt>
                <c:pt idx="115">
                  <c:v>29089</c:v>
                </c:pt>
                <c:pt idx="116">
                  <c:v>30828</c:v>
                </c:pt>
                <c:pt idx="117">
                  <c:v>26146</c:v>
                </c:pt>
                <c:pt idx="118">
                  <c:v>28746</c:v>
                </c:pt>
                <c:pt idx="119">
                  <c:v>31926</c:v>
                </c:pt>
                <c:pt idx="120">
                  <c:v>30297</c:v>
                </c:pt>
                <c:pt idx="121">
                  <c:v>30206</c:v>
                </c:pt>
                <c:pt idx="122">
                  <c:v>18109</c:v>
                </c:pt>
                <c:pt idx="123">
                  <c:v>19164</c:v>
                </c:pt>
                <c:pt idx="124">
                  <c:v>27633</c:v>
                </c:pt>
                <c:pt idx="125">
                  <c:v>24352</c:v>
                </c:pt>
                <c:pt idx="126">
                  <c:v>29745</c:v>
                </c:pt>
                <c:pt idx="127">
                  <c:v>28622</c:v>
                </c:pt>
                <c:pt idx="128">
                  <c:v>28754</c:v>
                </c:pt>
                <c:pt idx="129">
                  <c:v>28975</c:v>
                </c:pt>
                <c:pt idx="130">
                  <c:v>32896</c:v>
                </c:pt>
                <c:pt idx="131">
                  <c:v>30722</c:v>
                </c:pt>
                <c:pt idx="132">
                  <c:v>31718</c:v>
                </c:pt>
                <c:pt idx="133">
                  <c:v>30618</c:v>
                </c:pt>
                <c:pt idx="134">
                  <c:v>28919</c:v>
                </c:pt>
                <c:pt idx="135">
                  <c:v>30487</c:v>
                </c:pt>
                <c:pt idx="136">
                  <c:v>29425</c:v>
                </c:pt>
                <c:pt idx="137">
                  <c:v>31884</c:v>
                </c:pt>
                <c:pt idx="138">
                  <c:v>31443</c:v>
                </c:pt>
                <c:pt idx="139">
                  <c:v>31730</c:v>
                </c:pt>
                <c:pt idx="140">
                  <c:v>31520</c:v>
                </c:pt>
                <c:pt idx="141">
                  <c:v>30145</c:v>
                </c:pt>
                <c:pt idx="142">
                  <c:v>30397</c:v>
                </c:pt>
                <c:pt idx="143">
                  <c:v>30223</c:v>
                </c:pt>
                <c:pt idx="144">
                  <c:v>32369</c:v>
                </c:pt>
                <c:pt idx="145">
                  <c:v>28318</c:v>
                </c:pt>
                <c:pt idx="146">
                  <c:v>29970</c:v>
                </c:pt>
                <c:pt idx="147">
                  <c:v>32349</c:v>
                </c:pt>
                <c:pt idx="148">
                  <c:v>30482</c:v>
                </c:pt>
                <c:pt idx="149">
                  <c:v>30300</c:v>
                </c:pt>
                <c:pt idx="150">
                  <c:v>27177</c:v>
                </c:pt>
                <c:pt idx="151">
                  <c:v>29993</c:v>
                </c:pt>
                <c:pt idx="152">
                  <c:v>27494</c:v>
                </c:pt>
                <c:pt idx="153">
                  <c:v>27603</c:v>
                </c:pt>
                <c:pt idx="154">
                  <c:v>29339</c:v>
                </c:pt>
                <c:pt idx="155">
                  <c:v>31471</c:v>
                </c:pt>
                <c:pt idx="156">
                  <c:v>31318</c:v>
                </c:pt>
                <c:pt idx="157">
                  <c:v>30634</c:v>
                </c:pt>
                <c:pt idx="158">
                  <c:v>31073</c:v>
                </c:pt>
                <c:pt idx="159">
                  <c:v>28416</c:v>
                </c:pt>
                <c:pt idx="160">
                  <c:v>30226</c:v>
                </c:pt>
                <c:pt idx="161">
                  <c:v>30924</c:v>
                </c:pt>
                <c:pt idx="162">
                  <c:v>28548</c:v>
                </c:pt>
                <c:pt idx="163">
                  <c:v>30399</c:v>
                </c:pt>
                <c:pt idx="164">
                  <c:v>31297</c:v>
                </c:pt>
                <c:pt idx="165">
                  <c:v>31166</c:v>
                </c:pt>
                <c:pt idx="166">
                  <c:v>30249</c:v>
                </c:pt>
                <c:pt idx="167">
                  <c:v>31409</c:v>
                </c:pt>
                <c:pt idx="168">
                  <c:v>31075</c:v>
                </c:pt>
                <c:pt idx="169">
                  <c:v>29725</c:v>
                </c:pt>
                <c:pt idx="170">
                  <c:v>29119</c:v>
                </c:pt>
                <c:pt idx="171">
                  <c:v>29579</c:v>
                </c:pt>
                <c:pt idx="172">
                  <c:v>31198</c:v>
                </c:pt>
                <c:pt idx="173">
                  <c:v>30086</c:v>
                </c:pt>
                <c:pt idx="174">
                  <c:v>30259</c:v>
                </c:pt>
                <c:pt idx="175">
                  <c:v>27814</c:v>
                </c:pt>
                <c:pt idx="176">
                  <c:v>26985</c:v>
                </c:pt>
                <c:pt idx="177">
                  <c:v>27817</c:v>
                </c:pt>
                <c:pt idx="178">
                  <c:v>28849</c:v>
                </c:pt>
                <c:pt idx="179">
                  <c:v>29171</c:v>
                </c:pt>
                <c:pt idx="180">
                  <c:v>26258</c:v>
                </c:pt>
                <c:pt idx="181">
                  <c:v>27453</c:v>
                </c:pt>
                <c:pt idx="182">
                  <c:v>25244</c:v>
                </c:pt>
                <c:pt idx="183">
                  <c:v>25540</c:v>
                </c:pt>
                <c:pt idx="184">
                  <c:v>25212</c:v>
                </c:pt>
                <c:pt idx="185">
                  <c:v>27699</c:v>
                </c:pt>
                <c:pt idx="186">
                  <c:v>28240</c:v>
                </c:pt>
                <c:pt idx="187">
                  <c:v>25796</c:v>
                </c:pt>
                <c:pt idx="188">
                  <c:v>27855</c:v>
                </c:pt>
                <c:pt idx="189">
                  <c:v>26057</c:v>
                </c:pt>
                <c:pt idx="190">
                  <c:v>26109</c:v>
                </c:pt>
                <c:pt idx="191">
                  <c:v>26502</c:v>
                </c:pt>
                <c:pt idx="192">
                  <c:v>27646</c:v>
                </c:pt>
                <c:pt idx="193">
                  <c:v>25091</c:v>
                </c:pt>
                <c:pt idx="194">
                  <c:v>25452</c:v>
                </c:pt>
                <c:pt idx="195">
                  <c:v>26297</c:v>
                </c:pt>
                <c:pt idx="196">
                  <c:v>26014</c:v>
                </c:pt>
                <c:pt idx="197">
                  <c:v>25364</c:v>
                </c:pt>
                <c:pt idx="198">
                  <c:v>27682</c:v>
                </c:pt>
                <c:pt idx="199">
                  <c:v>27510</c:v>
                </c:pt>
                <c:pt idx="200">
                  <c:v>26768</c:v>
                </c:pt>
                <c:pt idx="201">
                  <c:v>24576</c:v>
                </c:pt>
                <c:pt idx="202">
                  <c:v>25881</c:v>
                </c:pt>
                <c:pt idx="203">
                  <c:v>21484</c:v>
                </c:pt>
                <c:pt idx="204">
                  <c:v>23850</c:v>
                </c:pt>
                <c:pt idx="205">
                  <c:v>25109</c:v>
                </c:pt>
                <c:pt idx="206">
                  <c:v>25341</c:v>
                </c:pt>
                <c:pt idx="207">
                  <c:v>26925</c:v>
                </c:pt>
                <c:pt idx="208">
                  <c:v>26946</c:v>
                </c:pt>
                <c:pt idx="209">
                  <c:v>29308</c:v>
                </c:pt>
                <c:pt idx="210">
                  <c:v>27502</c:v>
                </c:pt>
                <c:pt idx="211">
                  <c:v>28683</c:v>
                </c:pt>
                <c:pt idx="212">
                  <c:v>29724</c:v>
                </c:pt>
                <c:pt idx="213">
                  <c:v>28879</c:v>
                </c:pt>
                <c:pt idx="214">
                  <c:v>30165</c:v>
                </c:pt>
                <c:pt idx="215">
                  <c:v>29657</c:v>
                </c:pt>
                <c:pt idx="216">
                  <c:v>30457</c:v>
                </c:pt>
                <c:pt idx="217">
                  <c:v>29807</c:v>
                </c:pt>
                <c:pt idx="218">
                  <c:v>29344</c:v>
                </c:pt>
                <c:pt idx="219">
                  <c:v>20764</c:v>
                </c:pt>
                <c:pt idx="220">
                  <c:v>13155</c:v>
                </c:pt>
                <c:pt idx="221">
                  <c:v>27609</c:v>
                </c:pt>
                <c:pt idx="222">
                  <c:v>23022</c:v>
                </c:pt>
                <c:pt idx="223">
                  <c:v>26728</c:v>
                </c:pt>
                <c:pt idx="224">
                  <c:v>29827</c:v>
                </c:pt>
                <c:pt idx="225">
                  <c:v>30609</c:v>
                </c:pt>
                <c:pt idx="226">
                  <c:v>30271</c:v>
                </c:pt>
                <c:pt idx="227">
                  <c:v>30231</c:v>
                </c:pt>
                <c:pt idx="228">
                  <c:v>30020</c:v>
                </c:pt>
                <c:pt idx="229">
                  <c:v>27399</c:v>
                </c:pt>
                <c:pt idx="230">
                  <c:v>29823</c:v>
                </c:pt>
                <c:pt idx="231">
                  <c:v>29246</c:v>
                </c:pt>
                <c:pt idx="232">
                  <c:v>28050</c:v>
                </c:pt>
                <c:pt idx="233">
                  <c:v>29546</c:v>
                </c:pt>
                <c:pt idx="234">
                  <c:v>28662</c:v>
                </c:pt>
                <c:pt idx="235">
                  <c:v>29399</c:v>
                </c:pt>
                <c:pt idx="236">
                  <c:v>27753</c:v>
                </c:pt>
                <c:pt idx="237">
                  <c:v>29363</c:v>
                </c:pt>
                <c:pt idx="238">
                  <c:v>29167</c:v>
                </c:pt>
                <c:pt idx="239">
                  <c:v>27509</c:v>
                </c:pt>
                <c:pt idx="240">
                  <c:v>28992</c:v>
                </c:pt>
                <c:pt idx="241">
                  <c:v>29038</c:v>
                </c:pt>
                <c:pt idx="242">
                  <c:v>27617</c:v>
                </c:pt>
                <c:pt idx="243">
                  <c:v>25788</c:v>
                </c:pt>
                <c:pt idx="244">
                  <c:v>27548</c:v>
                </c:pt>
                <c:pt idx="245">
                  <c:v>25764</c:v>
                </c:pt>
                <c:pt idx="246">
                  <c:v>26103</c:v>
                </c:pt>
                <c:pt idx="247">
                  <c:v>26019</c:v>
                </c:pt>
                <c:pt idx="248">
                  <c:v>27559</c:v>
                </c:pt>
                <c:pt idx="249">
                  <c:v>28956</c:v>
                </c:pt>
                <c:pt idx="250">
                  <c:v>26487</c:v>
                </c:pt>
                <c:pt idx="251">
                  <c:v>29174</c:v>
                </c:pt>
                <c:pt idx="252">
                  <c:v>28327</c:v>
                </c:pt>
                <c:pt idx="253">
                  <c:v>27742</c:v>
                </c:pt>
                <c:pt idx="254">
                  <c:v>28360</c:v>
                </c:pt>
                <c:pt idx="255">
                  <c:v>28336</c:v>
                </c:pt>
                <c:pt idx="256">
                  <c:v>29998</c:v>
                </c:pt>
                <c:pt idx="257">
                  <c:v>27165</c:v>
                </c:pt>
                <c:pt idx="258">
                  <c:v>28794</c:v>
                </c:pt>
                <c:pt idx="259">
                  <c:v>27194</c:v>
                </c:pt>
                <c:pt idx="260">
                  <c:v>26547</c:v>
                </c:pt>
                <c:pt idx="261">
                  <c:v>27187</c:v>
                </c:pt>
                <c:pt idx="262">
                  <c:v>26692</c:v>
                </c:pt>
                <c:pt idx="263">
                  <c:v>29229</c:v>
                </c:pt>
                <c:pt idx="264">
                  <c:v>25655</c:v>
                </c:pt>
                <c:pt idx="265">
                  <c:v>25934</c:v>
                </c:pt>
                <c:pt idx="266">
                  <c:v>26230</c:v>
                </c:pt>
                <c:pt idx="267">
                  <c:v>24903</c:v>
                </c:pt>
                <c:pt idx="268">
                  <c:v>26618</c:v>
                </c:pt>
                <c:pt idx="269">
                  <c:v>24509</c:v>
                </c:pt>
                <c:pt idx="270">
                  <c:v>23694</c:v>
                </c:pt>
                <c:pt idx="271">
                  <c:v>30086</c:v>
                </c:pt>
                <c:pt idx="272">
                  <c:v>31359</c:v>
                </c:pt>
                <c:pt idx="273">
                  <c:v>32151</c:v>
                </c:pt>
                <c:pt idx="274">
                  <c:v>32007</c:v>
                </c:pt>
                <c:pt idx="275">
                  <c:v>30281</c:v>
                </c:pt>
                <c:pt idx="276">
                  <c:v>26697</c:v>
                </c:pt>
                <c:pt idx="277">
                  <c:v>28396</c:v>
                </c:pt>
                <c:pt idx="278">
                  <c:v>24583</c:v>
                </c:pt>
                <c:pt idx="279">
                  <c:v>26918</c:v>
                </c:pt>
                <c:pt idx="280">
                  <c:v>30969</c:v>
                </c:pt>
                <c:pt idx="281">
                  <c:v>29507</c:v>
                </c:pt>
                <c:pt idx="282">
                  <c:v>27248</c:v>
                </c:pt>
                <c:pt idx="283">
                  <c:v>27617</c:v>
                </c:pt>
                <c:pt idx="284">
                  <c:v>30512</c:v>
                </c:pt>
                <c:pt idx="285">
                  <c:v>28024</c:v>
                </c:pt>
                <c:pt idx="286">
                  <c:v>29440</c:v>
                </c:pt>
                <c:pt idx="287">
                  <c:v>27691</c:v>
                </c:pt>
                <c:pt idx="288">
                  <c:v>26919</c:v>
                </c:pt>
                <c:pt idx="289">
                  <c:v>29396</c:v>
                </c:pt>
                <c:pt idx="290">
                  <c:v>30143</c:v>
                </c:pt>
                <c:pt idx="291">
                  <c:v>31252</c:v>
                </c:pt>
                <c:pt idx="292">
                  <c:v>29822</c:v>
                </c:pt>
                <c:pt idx="293">
                  <c:v>30725</c:v>
                </c:pt>
                <c:pt idx="294">
                  <c:v>29983</c:v>
                </c:pt>
                <c:pt idx="295">
                  <c:v>28049</c:v>
                </c:pt>
                <c:pt idx="296">
                  <c:v>30039</c:v>
                </c:pt>
                <c:pt idx="297">
                  <c:v>29747</c:v>
                </c:pt>
                <c:pt idx="298">
                  <c:v>31509</c:v>
                </c:pt>
                <c:pt idx="299">
                  <c:v>28805</c:v>
                </c:pt>
                <c:pt idx="300">
                  <c:v>28936</c:v>
                </c:pt>
                <c:pt idx="301">
                  <c:v>27511</c:v>
                </c:pt>
                <c:pt idx="302">
                  <c:v>26747</c:v>
                </c:pt>
                <c:pt idx="303">
                  <c:v>25588</c:v>
                </c:pt>
                <c:pt idx="304">
                  <c:v>27404</c:v>
                </c:pt>
                <c:pt idx="305">
                  <c:v>29190</c:v>
                </c:pt>
                <c:pt idx="306">
                  <c:v>28094</c:v>
                </c:pt>
                <c:pt idx="307">
                  <c:v>28934</c:v>
                </c:pt>
                <c:pt idx="308">
                  <c:v>25432</c:v>
                </c:pt>
                <c:pt idx="309">
                  <c:v>26032</c:v>
                </c:pt>
                <c:pt idx="310">
                  <c:v>27636</c:v>
                </c:pt>
                <c:pt idx="311">
                  <c:v>28121</c:v>
                </c:pt>
                <c:pt idx="312">
                  <c:v>29397</c:v>
                </c:pt>
                <c:pt idx="313">
                  <c:v>25948</c:v>
                </c:pt>
                <c:pt idx="314">
                  <c:v>28894</c:v>
                </c:pt>
                <c:pt idx="315">
                  <c:v>27512</c:v>
                </c:pt>
                <c:pt idx="316">
                  <c:v>25574</c:v>
                </c:pt>
                <c:pt idx="317">
                  <c:v>25061</c:v>
                </c:pt>
                <c:pt idx="318">
                  <c:v>26518</c:v>
                </c:pt>
                <c:pt idx="319">
                  <c:v>26086</c:v>
                </c:pt>
                <c:pt idx="320">
                  <c:v>26949</c:v>
                </c:pt>
                <c:pt idx="321">
                  <c:v>30082</c:v>
                </c:pt>
                <c:pt idx="322">
                  <c:v>27751</c:v>
                </c:pt>
                <c:pt idx="323">
                  <c:v>25659</c:v>
                </c:pt>
                <c:pt idx="324">
                  <c:v>25010</c:v>
                </c:pt>
                <c:pt idx="325">
                  <c:v>26678</c:v>
                </c:pt>
                <c:pt idx="326">
                  <c:v>28172</c:v>
                </c:pt>
                <c:pt idx="327">
                  <c:v>25457</c:v>
                </c:pt>
                <c:pt idx="328">
                  <c:v>28530</c:v>
                </c:pt>
                <c:pt idx="329">
                  <c:v>27449</c:v>
                </c:pt>
                <c:pt idx="330">
                  <c:v>25989</c:v>
                </c:pt>
                <c:pt idx="331">
                  <c:v>24724</c:v>
                </c:pt>
                <c:pt idx="332">
                  <c:v>25365</c:v>
                </c:pt>
                <c:pt idx="333">
                  <c:v>25394</c:v>
                </c:pt>
                <c:pt idx="334">
                  <c:v>24013</c:v>
                </c:pt>
                <c:pt idx="335">
                  <c:v>27503</c:v>
                </c:pt>
                <c:pt idx="336">
                  <c:v>25648</c:v>
                </c:pt>
                <c:pt idx="337">
                  <c:v>24583</c:v>
                </c:pt>
                <c:pt idx="338">
                  <c:v>22744</c:v>
                </c:pt>
                <c:pt idx="339">
                  <c:v>23873</c:v>
                </c:pt>
                <c:pt idx="340">
                  <c:v>25472</c:v>
                </c:pt>
                <c:pt idx="341">
                  <c:v>25658</c:v>
                </c:pt>
                <c:pt idx="342">
                  <c:v>27173</c:v>
                </c:pt>
                <c:pt idx="343">
                  <c:v>25961</c:v>
                </c:pt>
                <c:pt idx="344">
                  <c:v>25142</c:v>
                </c:pt>
                <c:pt idx="345">
                  <c:v>24539</c:v>
                </c:pt>
                <c:pt idx="346">
                  <c:v>25339</c:v>
                </c:pt>
                <c:pt idx="347">
                  <c:v>27799</c:v>
                </c:pt>
                <c:pt idx="348">
                  <c:v>24064</c:v>
                </c:pt>
                <c:pt idx="349">
                  <c:v>25919</c:v>
                </c:pt>
                <c:pt idx="350">
                  <c:v>25802</c:v>
                </c:pt>
                <c:pt idx="351">
                  <c:v>26512</c:v>
                </c:pt>
                <c:pt idx="352">
                  <c:v>26233</c:v>
                </c:pt>
                <c:pt idx="353">
                  <c:v>17800</c:v>
                </c:pt>
                <c:pt idx="354">
                  <c:v>15345</c:v>
                </c:pt>
                <c:pt idx="355">
                  <c:v>27568</c:v>
                </c:pt>
                <c:pt idx="356">
                  <c:v>16150</c:v>
                </c:pt>
                <c:pt idx="357">
                  <c:v>24562</c:v>
                </c:pt>
                <c:pt idx="358">
                  <c:v>24819</c:v>
                </c:pt>
                <c:pt idx="359">
                  <c:v>25993</c:v>
                </c:pt>
                <c:pt idx="360">
                  <c:v>27667</c:v>
                </c:pt>
                <c:pt idx="361">
                  <c:v>26204</c:v>
                </c:pt>
                <c:pt idx="362">
                  <c:v>24226</c:v>
                </c:pt>
                <c:pt idx="363">
                  <c:v>25129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A-436D-87AD-F1AE5FBBB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'23'!$Q$1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'23'!$Q$2:$Q$367</c:f>
              <c:numCache>
                <c:formatCode>General</c:formatCode>
                <c:ptCount val="366"/>
                <c:pt idx="0">
                  <c:v>22973</c:v>
                </c:pt>
                <c:pt idx="1">
                  <c:v>24774</c:v>
                </c:pt>
                <c:pt idx="2">
                  <c:v>25826</c:v>
                </c:pt>
                <c:pt idx="3">
                  <c:v>26028</c:v>
                </c:pt>
                <c:pt idx="4">
                  <c:v>26968</c:v>
                </c:pt>
                <c:pt idx="5">
                  <c:v>26124</c:v>
                </c:pt>
                <c:pt idx="6">
                  <c:v>25797</c:v>
                </c:pt>
                <c:pt idx="7">
                  <c:v>28295</c:v>
                </c:pt>
                <c:pt idx="8">
                  <c:v>29350</c:v>
                </c:pt>
                <c:pt idx="9">
                  <c:v>27727</c:v>
                </c:pt>
                <c:pt idx="10">
                  <c:v>27341</c:v>
                </c:pt>
                <c:pt idx="11">
                  <c:v>27679</c:v>
                </c:pt>
                <c:pt idx="12">
                  <c:v>22574</c:v>
                </c:pt>
                <c:pt idx="13">
                  <c:v>24318</c:v>
                </c:pt>
                <c:pt idx="14">
                  <c:v>26345</c:v>
                </c:pt>
                <c:pt idx="15">
                  <c:v>26495</c:v>
                </c:pt>
                <c:pt idx="16">
                  <c:v>24784</c:v>
                </c:pt>
                <c:pt idx="17">
                  <c:v>26779</c:v>
                </c:pt>
                <c:pt idx="18">
                  <c:v>28787</c:v>
                </c:pt>
                <c:pt idx="19">
                  <c:v>31879</c:v>
                </c:pt>
                <c:pt idx="20">
                  <c:v>32916</c:v>
                </c:pt>
                <c:pt idx="21">
                  <c:v>28161</c:v>
                </c:pt>
                <c:pt idx="22">
                  <c:v>28761</c:v>
                </c:pt>
                <c:pt idx="23">
                  <c:v>5470</c:v>
                </c:pt>
                <c:pt idx="24">
                  <c:v>32238</c:v>
                </c:pt>
                <c:pt idx="25">
                  <c:v>26220</c:v>
                </c:pt>
                <c:pt idx="26">
                  <c:v>22282</c:v>
                </c:pt>
                <c:pt idx="27">
                  <c:v>26838</c:v>
                </c:pt>
                <c:pt idx="28">
                  <c:v>27493</c:v>
                </c:pt>
                <c:pt idx="29">
                  <c:v>27132</c:v>
                </c:pt>
                <c:pt idx="30">
                  <c:v>25831</c:v>
                </c:pt>
                <c:pt idx="31">
                  <c:v>27227</c:v>
                </c:pt>
                <c:pt idx="32">
                  <c:v>26866</c:v>
                </c:pt>
                <c:pt idx="33">
                  <c:v>27151</c:v>
                </c:pt>
                <c:pt idx="34">
                  <c:v>26584</c:v>
                </c:pt>
                <c:pt idx="35">
                  <c:v>27794</c:v>
                </c:pt>
                <c:pt idx="36">
                  <c:v>28432</c:v>
                </c:pt>
                <c:pt idx="37">
                  <c:v>27686</c:v>
                </c:pt>
                <c:pt idx="38">
                  <c:v>28860</c:v>
                </c:pt>
                <c:pt idx="39">
                  <c:v>29226</c:v>
                </c:pt>
                <c:pt idx="40">
                  <c:v>28898</c:v>
                </c:pt>
                <c:pt idx="41">
                  <c:v>28777</c:v>
                </c:pt>
                <c:pt idx="42">
                  <c:v>29343</c:v>
                </c:pt>
                <c:pt idx="43">
                  <c:v>28876</c:v>
                </c:pt>
                <c:pt idx="44">
                  <c:v>28699</c:v>
                </c:pt>
                <c:pt idx="45">
                  <c:v>29534</c:v>
                </c:pt>
                <c:pt idx="46">
                  <c:v>29159</c:v>
                </c:pt>
                <c:pt idx="47">
                  <c:v>29823</c:v>
                </c:pt>
                <c:pt idx="48">
                  <c:v>29100</c:v>
                </c:pt>
                <c:pt idx="49">
                  <c:v>28259</c:v>
                </c:pt>
                <c:pt idx="50">
                  <c:v>27685</c:v>
                </c:pt>
                <c:pt idx="51">
                  <c:v>26599</c:v>
                </c:pt>
                <c:pt idx="52">
                  <c:v>27639</c:v>
                </c:pt>
                <c:pt idx="53">
                  <c:v>27210</c:v>
                </c:pt>
                <c:pt idx="54">
                  <c:v>29337</c:v>
                </c:pt>
                <c:pt idx="55">
                  <c:v>29206</c:v>
                </c:pt>
                <c:pt idx="56">
                  <c:v>27958</c:v>
                </c:pt>
                <c:pt idx="57">
                  <c:v>25711</c:v>
                </c:pt>
                <c:pt idx="58">
                  <c:v>24991</c:v>
                </c:pt>
                <c:pt idx="59">
                  <c:v>24236</c:v>
                </c:pt>
                <c:pt idx="60">
                  <c:v>22995</c:v>
                </c:pt>
                <c:pt idx="61">
                  <c:v>23835</c:v>
                </c:pt>
                <c:pt idx="62">
                  <c:v>22495</c:v>
                </c:pt>
                <c:pt idx="63">
                  <c:v>23294</c:v>
                </c:pt>
                <c:pt idx="64">
                  <c:v>23182</c:v>
                </c:pt>
                <c:pt idx="65">
                  <c:v>21728</c:v>
                </c:pt>
                <c:pt idx="66">
                  <c:v>22770</c:v>
                </c:pt>
                <c:pt idx="67">
                  <c:v>24116</c:v>
                </c:pt>
                <c:pt idx="68">
                  <c:v>26448</c:v>
                </c:pt>
                <c:pt idx="69">
                  <c:v>25397</c:v>
                </c:pt>
                <c:pt idx="70">
                  <c:v>25267</c:v>
                </c:pt>
                <c:pt idx="71">
                  <c:v>24516</c:v>
                </c:pt>
                <c:pt idx="72">
                  <c:v>23920</c:v>
                </c:pt>
                <c:pt idx="73">
                  <c:v>24704</c:v>
                </c:pt>
                <c:pt idx="74">
                  <c:v>27436</c:v>
                </c:pt>
                <c:pt idx="75">
                  <c:v>28795</c:v>
                </c:pt>
                <c:pt idx="76">
                  <c:v>28484</c:v>
                </c:pt>
                <c:pt idx="77">
                  <c:v>27898</c:v>
                </c:pt>
                <c:pt idx="78">
                  <c:v>27242</c:v>
                </c:pt>
                <c:pt idx="79">
                  <c:v>24773</c:v>
                </c:pt>
                <c:pt idx="80">
                  <c:v>26438</c:v>
                </c:pt>
                <c:pt idx="81">
                  <c:v>27855</c:v>
                </c:pt>
                <c:pt idx="82">
                  <c:v>28685</c:v>
                </c:pt>
                <c:pt idx="83">
                  <c:v>28410</c:v>
                </c:pt>
                <c:pt idx="84">
                  <c:v>26537</c:v>
                </c:pt>
                <c:pt idx="85">
                  <c:v>28147</c:v>
                </c:pt>
                <c:pt idx="86">
                  <c:v>26438</c:v>
                </c:pt>
                <c:pt idx="87">
                  <c:v>28458</c:v>
                </c:pt>
                <c:pt idx="88">
                  <c:v>29009</c:v>
                </c:pt>
                <c:pt idx="89">
                  <c:v>29264</c:v>
                </c:pt>
                <c:pt idx="90">
                  <c:v>28886</c:v>
                </c:pt>
                <c:pt idx="91">
                  <c:v>26004</c:v>
                </c:pt>
                <c:pt idx="92">
                  <c:v>27126</c:v>
                </c:pt>
                <c:pt idx="93">
                  <c:v>23055</c:v>
                </c:pt>
                <c:pt idx="94">
                  <c:v>16267</c:v>
                </c:pt>
                <c:pt idx="95">
                  <c:v>29550</c:v>
                </c:pt>
                <c:pt idx="96">
                  <c:v>30128</c:v>
                </c:pt>
                <c:pt idx="97">
                  <c:v>29187</c:v>
                </c:pt>
                <c:pt idx="98">
                  <c:v>26785</c:v>
                </c:pt>
                <c:pt idx="99">
                  <c:v>29356</c:v>
                </c:pt>
                <c:pt idx="100">
                  <c:v>27543</c:v>
                </c:pt>
                <c:pt idx="101">
                  <c:v>30006</c:v>
                </c:pt>
                <c:pt idx="102">
                  <c:v>30578</c:v>
                </c:pt>
                <c:pt idx="103">
                  <c:v>30087</c:v>
                </c:pt>
                <c:pt idx="104">
                  <c:v>29337</c:v>
                </c:pt>
                <c:pt idx="105">
                  <c:v>28397</c:v>
                </c:pt>
                <c:pt idx="106">
                  <c:v>28766</c:v>
                </c:pt>
                <c:pt idx="107">
                  <c:v>19988</c:v>
                </c:pt>
                <c:pt idx="108">
                  <c:v>30128</c:v>
                </c:pt>
                <c:pt idx="109">
                  <c:v>30633</c:v>
                </c:pt>
                <c:pt idx="110">
                  <c:v>30288</c:v>
                </c:pt>
                <c:pt idx="111">
                  <c:v>29504</c:v>
                </c:pt>
                <c:pt idx="112">
                  <c:v>28144</c:v>
                </c:pt>
                <c:pt idx="113">
                  <c:v>28916</c:v>
                </c:pt>
                <c:pt idx="114">
                  <c:v>27766</c:v>
                </c:pt>
                <c:pt idx="115">
                  <c:v>30560</c:v>
                </c:pt>
                <c:pt idx="116">
                  <c:v>30842</c:v>
                </c:pt>
                <c:pt idx="117">
                  <c:v>31050</c:v>
                </c:pt>
                <c:pt idx="118">
                  <c:v>29513</c:v>
                </c:pt>
                <c:pt idx="119">
                  <c:v>29539</c:v>
                </c:pt>
                <c:pt idx="120">
                  <c:v>29521</c:v>
                </c:pt>
                <c:pt idx="121">
                  <c:v>28179</c:v>
                </c:pt>
                <c:pt idx="122">
                  <c:v>28449</c:v>
                </c:pt>
                <c:pt idx="123">
                  <c:v>17074</c:v>
                </c:pt>
                <c:pt idx="124">
                  <c:v>17137</c:v>
                </c:pt>
                <c:pt idx="125">
                  <c:v>24411</c:v>
                </c:pt>
                <c:pt idx="126">
                  <c:v>23092</c:v>
                </c:pt>
                <c:pt idx="127">
                  <c:v>28359</c:v>
                </c:pt>
                <c:pt idx="128">
                  <c:v>28360</c:v>
                </c:pt>
                <c:pt idx="129">
                  <c:v>31276</c:v>
                </c:pt>
                <c:pt idx="130">
                  <c:v>30475</c:v>
                </c:pt>
                <c:pt idx="131">
                  <c:v>31729</c:v>
                </c:pt>
                <c:pt idx="132">
                  <c:v>30080</c:v>
                </c:pt>
                <c:pt idx="133">
                  <c:v>28885</c:v>
                </c:pt>
                <c:pt idx="134">
                  <c:v>30753</c:v>
                </c:pt>
                <c:pt idx="135">
                  <c:v>29321</c:v>
                </c:pt>
                <c:pt idx="136">
                  <c:v>30701</c:v>
                </c:pt>
                <c:pt idx="137">
                  <c:v>30903</c:v>
                </c:pt>
                <c:pt idx="138">
                  <c:v>31544</c:v>
                </c:pt>
                <c:pt idx="139">
                  <c:v>31591</c:v>
                </c:pt>
                <c:pt idx="140">
                  <c:v>29635</c:v>
                </c:pt>
                <c:pt idx="141">
                  <c:v>30681</c:v>
                </c:pt>
                <c:pt idx="142">
                  <c:v>28649</c:v>
                </c:pt>
                <c:pt idx="143">
                  <c:v>31052</c:v>
                </c:pt>
                <c:pt idx="144">
                  <c:v>32292</c:v>
                </c:pt>
                <c:pt idx="145">
                  <c:v>33031</c:v>
                </c:pt>
                <c:pt idx="146">
                  <c:v>33111</c:v>
                </c:pt>
                <c:pt idx="147">
                  <c:v>28304</c:v>
                </c:pt>
                <c:pt idx="148">
                  <c:v>28580</c:v>
                </c:pt>
                <c:pt idx="149">
                  <c:v>27446</c:v>
                </c:pt>
                <c:pt idx="150">
                  <c:v>30810</c:v>
                </c:pt>
                <c:pt idx="151">
                  <c:v>30917</c:v>
                </c:pt>
                <c:pt idx="152">
                  <c:v>31790</c:v>
                </c:pt>
                <c:pt idx="153">
                  <c:v>32524</c:v>
                </c:pt>
                <c:pt idx="154">
                  <c:v>31182</c:v>
                </c:pt>
                <c:pt idx="155">
                  <c:v>27019</c:v>
                </c:pt>
                <c:pt idx="156">
                  <c:v>27349</c:v>
                </c:pt>
                <c:pt idx="157">
                  <c:v>29623</c:v>
                </c:pt>
                <c:pt idx="158">
                  <c:v>28587</c:v>
                </c:pt>
                <c:pt idx="159">
                  <c:v>28746</c:v>
                </c:pt>
                <c:pt idx="160">
                  <c:v>27140</c:v>
                </c:pt>
                <c:pt idx="161">
                  <c:v>30237</c:v>
                </c:pt>
                <c:pt idx="162">
                  <c:v>30998</c:v>
                </c:pt>
                <c:pt idx="163">
                  <c:v>29110</c:v>
                </c:pt>
                <c:pt idx="164">
                  <c:v>30675</c:v>
                </c:pt>
                <c:pt idx="165">
                  <c:v>31122</c:v>
                </c:pt>
                <c:pt idx="166">
                  <c:v>30056</c:v>
                </c:pt>
                <c:pt idx="167">
                  <c:v>29711</c:v>
                </c:pt>
                <c:pt idx="168">
                  <c:v>29231</c:v>
                </c:pt>
                <c:pt idx="169">
                  <c:v>29343</c:v>
                </c:pt>
                <c:pt idx="170">
                  <c:v>27196</c:v>
                </c:pt>
                <c:pt idx="171">
                  <c:v>29599</c:v>
                </c:pt>
                <c:pt idx="172">
                  <c:v>31276</c:v>
                </c:pt>
                <c:pt idx="173">
                  <c:v>30095</c:v>
                </c:pt>
                <c:pt idx="174">
                  <c:v>28804</c:v>
                </c:pt>
                <c:pt idx="175">
                  <c:v>27850</c:v>
                </c:pt>
                <c:pt idx="176">
                  <c:v>28240</c:v>
                </c:pt>
                <c:pt idx="177">
                  <c:v>27225</c:v>
                </c:pt>
                <c:pt idx="178">
                  <c:v>28382</c:v>
                </c:pt>
                <c:pt idx="179">
                  <c:v>25962</c:v>
                </c:pt>
                <c:pt idx="180">
                  <c:v>25493</c:v>
                </c:pt>
                <c:pt idx="181">
                  <c:v>25959</c:v>
                </c:pt>
                <c:pt idx="182">
                  <c:v>26045</c:v>
                </c:pt>
                <c:pt idx="183">
                  <c:v>25249</c:v>
                </c:pt>
                <c:pt idx="184">
                  <c:v>25884</c:v>
                </c:pt>
                <c:pt idx="185">
                  <c:v>28492</c:v>
                </c:pt>
                <c:pt idx="186">
                  <c:v>28349</c:v>
                </c:pt>
                <c:pt idx="187">
                  <c:v>26323</c:v>
                </c:pt>
                <c:pt idx="188">
                  <c:v>25953</c:v>
                </c:pt>
                <c:pt idx="189">
                  <c:v>27310</c:v>
                </c:pt>
                <c:pt idx="190">
                  <c:v>28125</c:v>
                </c:pt>
                <c:pt idx="191">
                  <c:v>27153</c:v>
                </c:pt>
                <c:pt idx="192">
                  <c:v>28048</c:v>
                </c:pt>
                <c:pt idx="193">
                  <c:v>26571</c:v>
                </c:pt>
                <c:pt idx="194">
                  <c:v>23601</c:v>
                </c:pt>
                <c:pt idx="195">
                  <c:v>24917</c:v>
                </c:pt>
                <c:pt idx="196">
                  <c:v>25735</c:v>
                </c:pt>
                <c:pt idx="197">
                  <c:v>26720</c:v>
                </c:pt>
                <c:pt idx="198">
                  <c:v>25126</c:v>
                </c:pt>
                <c:pt idx="199">
                  <c:v>28248</c:v>
                </c:pt>
                <c:pt idx="200">
                  <c:v>27918</c:v>
                </c:pt>
                <c:pt idx="201">
                  <c:v>26435</c:v>
                </c:pt>
                <c:pt idx="202">
                  <c:v>26143</c:v>
                </c:pt>
                <c:pt idx="203">
                  <c:v>24804</c:v>
                </c:pt>
                <c:pt idx="204">
                  <c:v>25315</c:v>
                </c:pt>
                <c:pt idx="205">
                  <c:v>26858</c:v>
                </c:pt>
                <c:pt idx="206">
                  <c:v>28283</c:v>
                </c:pt>
                <c:pt idx="207">
                  <c:v>29328</c:v>
                </c:pt>
                <c:pt idx="208">
                  <c:v>29679</c:v>
                </c:pt>
                <c:pt idx="209">
                  <c:v>29751</c:v>
                </c:pt>
                <c:pt idx="210">
                  <c:v>28799</c:v>
                </c:pt>
                <c:pt idx="211">
                  <c:v>29549</c:v>
                </c:pt>
                <c:pt idx="212">
                  <c:v>29251</c:v>
                </c:pt>
                <c:pt idx="213">
                  <c:v>30414</c:v>
                </c:pt>
                <c:pt idx="214">
                  <c:v>28837</c:v>
                </c:pt>
                <c:pt idx="215">
                  <c:v>27639</c:v>
                </c:pt>
                <c:pt idx="216">
                  <c:v>27133</c:v>
                </c:pt>
                <c:pt idx="217">
                  <c:v>26929</c:v>
                </c:pt>
                <c:pt idx="218">
                  <c:v>26944</c:v>
                </c:pt>
                <c:pt idx="219">
                  <c:v>26512</c:v>
                </c:pt>
                <c:pt idx="220">
                  <c:v>17316</c:v>
                </c:pt>
                <c:pt idx="221">
                  <c:v>14349</c:v>
                </c:pt>
                <c:pt idx="222">
                  <c:v>30427</c:v>
                </c:pt>
                <c:pt idx="223">
                  <c:v>30353</c:v>
                </c:pt>
                <c:pt idx="224">
                  <c:v>29591</c:v>
                </c:pt>
                <c:pt idx="225">
                  <c:v>27826</c:v>
                </c:pt>
                <c:pt idx="226">
                  <c:v>27712</c:v>
                </c:pt>
                <c:pt idx="227">
                  <c:v>27803</c:v>
                </c:pt>
                <c:pt idx="228">
                  <c:v>26573</c:v>
                </c:pt>
                <c:pt idx="229">
                  <c:v>27553</c:v>
                </c:pt>
                <c:pt idx="230">
                  <c:v>26705</c:v>
                </c:pt>
                <c:pt idx="231">
                  <c:v>28197</c:v>
                </c:pt>
                <c:pt idx="232">
                  <c:v>29611</c:v>
                </c:pt>
                <c:pt idx="233">
                  <c:v>27652</c:v>
                </c:pt>
                <c:pt idx="234">
                  <c:v>27178</c:v>
                </c:pt>
                <c:pt idx="235">
                  <c:v>26932</c:v>
                </c:pt>
                <c:pt idx="236">
                  <c:v>29102</c:v>
                </c:pt>
                <c:pt idx="237">
                  <c:v>28873</c:v>
                </c:pt>
                <c:pt idx="238">
                  <c:v>28841</c:v>
                </c:pt>
                <c:pt idx="239">
                  <c:v>28424</c:v>
                </c:pt>
                <c:pt idx="240">
                  <c:v>24460</c:v>
                </c:pt>
                <c:pt idx="241">
                  <c:v>25688</c:v>
                </c:pt>
                <c:pt idx="242">
                  <c:v>26348</c:v>
                </c:pt>
                <c:pt idx="243">
                  <c:v>26107</c:v>
                </c:pt>
                <c:pt idx="244">
                  <c:v>26093</c:v>
                </c:pt>
                <c:pt idx="245">
                  <c:v>27210</c:v>
                </c:pt>
                <c:pt idx="246">
                  <c:v>26637</c:v>
                </c:pt>
                <c:pt idx="247">
                  <c:v>25304</c:v>
                </c:pt>
                <c:pt idx="248">
                  <c:v>27376</c:v>
                </c:pt>
                <c:pt idx="249">
                  <c:v>28237</c:v>
                </c:pt>
                <c:pt idx="250">
                  <c:v>28358</c:v>
                </c:pt>
                <c:pt idx="251">
                  <c:v>27468</c:v>
                </c:pt>
                <c:pt idx="252">
                  <c:v>27660</c:v>
                </c:pt>
                <c:pt idx="253">
                  <c:v>28186</c:v>
                </c:pt>
                <c:pt idx="254">
                  <c:v>26477</c:v>
                </c:pt>
                <c:pt idx="255">
                  <c:v>28206</c:v>
                </c:pt>
                <c:pt idx="256">
                  <c:v>27501</c:v>
                </c:pt>
                <c:pt idx="257">
                  <c:v>27887</c:v>
                </c:pt>
                <c:pt idx="258">
                  <c:v>27363</c:v>
                </c:pt>
                <c:pt idx="259">
                  <c:v>26761</c:v>
                </c:pt>
                <c:pt idx="260">
                  <c:v>27602</c:v>
                </c:pt>
                <c:pt idx="261">
                  <c:v>24791</c:v>
                </c:pt>
                <c:pt idx="262">
                  <c:v>26433</c:v>
                </c:pt>
                <c:pt idx="263">
                  <c:v>27043</c:v>
                </c:pt>
                <c:pt idx="264">
                  <c:v>26410</c:v>
                </c:pt>
                <c:pt idx="265">
                  <c:v>25803</c:v>
                </c:pt>
                <c:pt idx="266">
                  <c:v>24183</c:v>
                </c:pt>
                <c:pt idx="267">
                  <c:v>27093</c:v>
                </c:pt>
                <c:pt idx="268">
                  <c:v>29557</c:v>
                </c:pt>
                <c:pt idx="269">
                  <c:v>32281</c:v>
                </c:pt>
                <c:pt idx="270">
                  <c:v>32519</c:v>
                </c:pt>
                <c:pt idx="271">
                  <c:v>31833</c:v>
                </c:pt>
                <c:pt idx="272">
                  <c:v>30898</c:v>
                </c:pt>
                <c:pt idx="273">
                  <c:v>28265</c:v>
                </c:pt>
                <c:pt idx="274">
                  <c:v>26064</c:v>
                </c:pt>
                <c:pt idx="275">
                  <c:v>25284</c:v>
                </c:pt>
                <c:pt idx="276">
                  <c:v>24316</c:v>
                </c:pt>
                <c:pt idx="277">
                  <c:v>23940</c:v>
                </c:pt>
                <c:pt idx="278">
                  <c:v>30384</c:v>
                </c:pt>
                <c:pt idx="279">
                  <c:v>31507</c:v>
                </c:pt>
                <c:pt idx="280">
                  <c:v>26671</c:v>
                </c:pt>
                <c:pt idx="281">
                  <c:v>25772</c:v>
                </c:pt>
                <c:pt idx="282">
                  <c:v>27676</c:v>
                </c:pt>
                <c:pt idx="283">
                  <c:v>28256</c:v>
                </c:pt>
                <c:pt idx="284">
                  <c:v>28040</c:v>
                </c:pt>
                <c:pt idx="285">
                  <c:v>27515</c:v>
                </c:pt>
                <c:pt idx="286">
                  <c:v>28191</c:v>
                </c:pt>
                <c:pt idx="287">
                  <c:v>28038</c:v>
                </c:pt>
                <c:pt idx="288">
                  <c:v>29934</c:v>
                </c:pt>
                <c:pt idx="289">
                  <c:v>29157</c:v>
                </c:pt>
                <c:pt idx="290">
                  <c:v>30607</c:v>
                </c:pt>
                <c:pt idx="291">
                  <c:v>30482</c:v>
                </c:pt>
                <c:pt idx="292">
                  <c:v>29784</c:v>
                </c:pt>
                <c:pt idx="293">
                  <c:v>28781</c:v>
                </c:pt>
                <c:pt idx="294">
                  <c:v>29226</c:v>
                </c:pt>
                <c:pt idx="295">
                  <c:v>30112</c:v>
                </c:pt>
                <c:pt idx="296">
                  <c:v>29292</c:v>
                </c:pt>
                <c:pt idx="297">
                  <c:v>30205</c:v>
                </c:pt>
                <c:pt idx="298">
                  <c:v>29606</c:v>
                </c:pt>
                <c:pt idx="299">
                  <c:v>29370</c:v>
                </c:pt>
                <c:pt idx="300">
                  <c:v>27525</c:v>
                </c:pt>
                <c:pt idx="301">
                  <c:v>25937</c:v>
                </c:pt>
                <c:pt idx="302">
                  <c:v>26731</c:v>
                </c:pt>
                <c:pt idx="303">
                  <c:v>26476</c:v>
                </c:pt>
                <c:pt idx="304">
                  <c:v>27555</c:v>
                </c:pt>
                <c:pt idx="305">
                  <c:v>27915</c:v>
                </c:pt>
                <c:pt idx="306">
                  <c:v>28200</c:v>
                </c:pt>
                <c:pt idx="307">
                  <c:v>26811</c:v>
                </c:pt>
                <c:pt idx="308">
                  <c:v>26275</c:v>
                </c:pt>
                <c:pt idx="309">
                  <c:v>25078</c:v>
                </c:pt>
                <c:pt idx="310">
                  <c:v>26016</c:v>
                </c:pt>
                <c:pt idx="311">
                  <c:v>27161</c:v>
                </c:pt>
                <c:pt idx="312">
                  <c:v>28051</c:v>
                </c:pt>
                <c:pt idx="313">
                  <c:v>28358</c:v>
                </c:pt>
                <c:pt idx="314">
                  <c:v>27759</c:v>
                </c:pt>
                <c:pt idx="315">
                  <c:v>26806</c:v>
                </c:pt>
                <c:pt idx="316">
                  <c:v>25918</c:v>
                </c:pt>
                <c:pt idx="317">
                  <c:v>24779</c:v>
                </c:pt>
                <c:pt idx="318">
                  <c:v>27516</c:v>
                </c:pt>
                <c:pt idx="319">
                  <c:v>28538</c:v>
                </c:pt>
                <c:pt idx="320">
                  <c:v>27903</c:v>
                </c:pt>
                <c:pt idx="321">
                  <c:v>27437</c:v>
                </c:pt>
                <c:pt idx="322">
                  <c:v>26985</c:v>
                </c:pt>
                <c:pt idx="323">
                  <c:v>25476</c:v>
                </c:pt>
                <c:pt idx="324">
                  <c:v>23318</c:v>
                </c:pt>
                <c:pt idx="325">
                  <c:v>25928</c:v>
                </c:pt>
                <c:pt idx="326">
                  <c:v>27978</c:v>
                </c:pt>
                <c:pt idx="327">
                  <c:v>28139</c:v>
                </c:pt>
                <c:pt idx="328">
                  <c:v>27076</c:v>
                </c:pt>
                <c:pt idx="329">
                  <c:v>27208</c:v>
                </c:pt>
                <c:pt idx="330">
                  <c:v>25088</c:v>
                </c:pt>
                <c:pt idx="331">
                  <c:v>22391</c:v>
                </c:pt>
                <c:pt idx="332">
                  <c:v>23772</c:v>
                </c:pt>
                <c:pt idx="333">
                  <c:v>26810</c:v>
                </c:pt>
                <c:pt idx="334">
                  <c:v>26900</c:v>
                </c:pt>
                <c:pt idx="335">
                  <c:v>25721</c:v>
                </c:pt>
                <c:pt idx="336">
                  <c:v>25779</c:v>
                </c:pt>
                <c:pt idx="337">
                  <c:v>23867</c:v>
                </c:pt>
                <c:pt idx="338">
                  <c:v>22057</c:v>
                </c:pt>
                <c:pt idx="339">
                  <c:v>22694</c:v>
                </c:pt>
                <c:pt idx="340">
                  <c:v>27440</c:v>
                </c:pt>
                <c:pt idx="341">
                  <c:v>27315</c:v>
                </c:pt>
                <c:pt idx="342">
                  <c:v>26648</c:v>
                </c:pt>
                <c:pt idx="343">
                  <c:v>26202</c:v>
                </c:pt>
                <c:pt idx="344">
                  <c:v>23627</c:v>
                </c:pt>
                <c:pt idx="345">
                  <c:v>23366</c:v>
                </c:pt>
                <c:pt idx="346">
                  <c:v>24341</c:v>
                </c:pt>
                <c:pt idx="347">
                  <c:v>26953</c:v>
                </c:pt>
                <c:pt idx="348">
                  <c:v>25926</c:v>
                </c:pt>
                <c:pt idx="349">
                  <c:v>24637</c:v>
                </c:pt>
                <c:pt idx="350">
                  <c:v>27109</c:v>
                </c:pt>
                <c:pt idx="351">
                  <c:v>26416</c:v>
                </c:pt>
                <c:pt idx="352">
                  <c:v>25017</c:v>
                </c:pt>
                <c:pt idx="353">
                  <c:v>24894</c:v>
                </c:pt>
                <c:pt idx="354">
                  <c:v>18161</c:v>
                </c:pt>
                <c:pt idx="355">
                  <c:v>15323</c:v>
                </c:pt>
                <c:pt idx="356">
                  <c:v>30259</c:v>
                </c:pt>
                <c:pt idx="357">
                  <c:v>25767</c:v>
                </c:pt>
                <c:pt idx="358">
                  <c:v>25556</c:v>
                </c:pt>
                <c:pt idx="359">
                  <c:v>28172</c:v>
                </c:pt>
                <c:pt idx="360">
                  <c:v>27941</c:v>
                </c:pt>
                <c:pt idx="361">
                  <c:v>28315</c:v>
                </c:pt>
                <c:pt idx="362">
                  <c:v>28391</c:v>
                </c:pt>
                <c:pt idx="363">
                  <c:v>27570</c:v>
                </c:pt>
                <c:pt idx="364">
                  <c:v>25078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B-4A5F-A45D-94F6658EC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'23'!$W$1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'23'!$W$2:$W$367</c:f>
              <c:numCache>
                <c:formatCode>General</c:formatCode>
                <c:ptCount val="366"/>
                <c:pt idx="0">
                  <c:v>900</c:v>
                </c:pt>
                <c:pt idx="1">
                  <c:v>1666</c:v>
                </c:pt>
                <c:pt idx="2">
                  <c:v>2342</c:v>
                </c:pt>
                <c:pt idx="3">
                  <c:v>2759</c:v>
                </c:pt>
                <c:pt idx="4">
                  <c:v>2719</c:v>
                </c:pt>
                <c:pt idx="5">
                  <c:v>2832</c:v>
                </c:pt>
                <c:pt idx="6">
                  <c:v>3047</c:v>
                </c:pt>
                <c:pt idx="7">
                  <c:v>2899</c:v>
                </c:pt>
                <c:pt idx="8">
                  <c:v>2648</c:v>
                </c:pt>
                <c:pt idx="9">
                  <c:v>2882</c:v>
                </c:pt>
                <c:pt idx="10">
                  <c:v>3001</c:v>
                </c:pt>
                <c:pt idx="11">
                  <c:v>3013</c:v>
                </c:pt>
                <c:pt idx="12">
                  <c:v>2731</c:v>
                </c:pt>
                <c:pt idx="13">
                  <c:v>2766</c:v>
                </c:pt>
                <c:pt idx="14">
                  <c:v>2627</c:v>
                </c:pt>
                <c:pt idx="15">
                  <c:v>2549</c:v>
                </c:pt>
                <c:pt idx="16">
                  <c:v>2721</c:v>
                </c:pt>
                <c:pt idx="17">
                  <c:v>2600</c:v>
                </c:pt>
                <c:pt idx="18">
                  <c:v>2250</c:v>
                </c:pt>
                <c:pt idx="19">
                  <c:v>2245</c:v>
                </c:pt>
                <c:pt idx="20">
                  <c:v>2904</c:v>
                </c:pt>
                <c:pt idx="21">
                  <c:v>3223</c:v>
                </c:pt>
                <c:pt idx="22">
                  <c:v>3088</c:v>
                </c:pt>
                <c:pt idx="23">
                  <c:v>2153</c:v>
                </c:pt>
                <c:pt idx="24">
                  <c:v>2668</c:v>
                </c:pt>
                <c:pt idx="25">
                  <c:v>2295</c:v>
                </c:pt>
                <c:pt idx="26">
                  <c:v>2243</c:v>
                </c:pt>
                <c:pt idx="27">
                  <c:v>2679</c:v>
                </c:pt>
                <c:pt idx="28">
                  <c:v>2677</c:v>
                </c:pt>
                <c:pt idx="29">
                  <c:v>2655</c:v>
                </c:pt>
                <c:pt idx="30">
                  <c:v>2801</c:v>
                </c:pt>
                <c:pt idx="31">
                  <c:v>2712</c:v>
                </c:pt>
                <c:pt idx="32">
                  <c:v>2880</c:v>
                </c:pt>
                <c:pt idx="33">
                  <c:v>3008</c:v>
                </c:pt>
                <c:pt idx="34">
                  <c:v>3238</c:v>
                </c:pt>
                <c:pt idx="35">
                  <c:v>3053</c:v>
                </c:pt>
                <c:pt idx="36">
                  <c:v>2765</c:v>
                </c:pt>
                <c:pt idx="37">
                  <c:v>2996</c:v>
                </c:pt>
                <c:pt idx="38">
                  <c:v>3140</c:v>
                </c:pt>
                <c:pt idx="39">
                  <c:v>3202</c:v>
                </c:pt>
                <c:pt idx="40">
                  <c:v>3215</c:v>
                </c:pt>
                <c:pt idx="41">
                  <c:v>3507</c:v>
                </c:pt>
                <c:pt idx="42">
                  <c:v>3366</c:v>
                </c:pt>
                <c:pt idx="43">
                  <c:v>2914</c:v>
                </c:pt>
                <c:pt idx="44">
                  <c:v>3117</c:v>
                </c:pt>
                <c:pt idx="45">
                  <c:v>3249</c:v>
                </c:pt>
                <c:pt idx="46">
                  <c:v>3352</c:v>
                </c:pt>
                <c:pt idx="47">
                  <c:v>3493</c:v>
                </c:pt>
                <c:pt idx="48">
                  <c:v>3537</c:v>
                </c:pt>
                <c:pt idx="49">
                  <c:v>3188</c:v>
                </c:pt>
                <c:pt idx="50">
                  <c:v>2938</c:v>
                </c:pt>
                <c:pt idx="51">
                  <c:v>3068</c:v>
                </c:pt>
                <c:pt idx="52">
                  <c:v>3170</c:v>
                </c:pt>
                <c:pt idx="53">
                  <c:v>3316</c:v>
                </c:pt>
                <c:pt idx="54">
                  <c:v>3460</c:v>
                </c:pt>
                <c:pt idx="55">
                  <c:v>3591</c:v>
                </c:pt>
                <c:pt idx="56">
                  <c:v>3449</c:v>
                </c:pt>
                <c:pt idx="57">
                  <c:v>3340</c:v>
                </c:pt>
                <c:pt idx="58">
                  <c:v>3183</c:v>
                </c:pt>
                <c:pt idx="59">
                  <c:v>2690</c:v>
                </c:pt>
                <c:pt idx="60">
                  <c:v>2633</c:v>
                </c:pt>
                <c:pt idx="61">
                  <c:v>2780</c:v>
                </c:pt>
                <c:pt idx="62">
                  <c:v>2891</c:v>
                </c:pt>
                <c:pt idx="63">
                  <c:v>2644</c:v>
                </c:pt>
                <c:pt idx="64">
                  <c:v>2332</c:v>
                </c:pt>
                <c:pt idx="65">
                  <c:v>2615</c:v>
                </c:pt>
                <c:pt idx="66">
                  <c:v>2672</c:v>
                </c:pt>
                <c:pt idx="67">
                  <c:v>2598</c:v>
                </c:pt>
                <c:pt idx="68">
                  <c:v>2711</c:v>
                </c:pt>
                <c:pt idx="69">
                  <c:v>3067</c:v>
                </c:pt>
                <c:pt idx="70">
                  <c:v>2844</c:v>
                </c:pt>
                <c:pt idx="71">
                  <c:v>2566</c:v>
                </c:pt>
                <c:pt idx="72">
                  <c:v>2896</c:v>
                </c:pt>
                <c:pt idx="73">
                  <c:v>2928</c:v>
                </c:pt>
                <c:pt idx="74">
                  <c:v>2876</c:v>
                </c:pt>
                <c:pt idx="75">
                  <c:v>2847</c:v>
                </c:pt>
                <c:pt idx="76">
                  <c:v>3228</c:v>
                </c:pt>
                <c:pt idx="77">
                  <c:v>3144</c:v>
                </c:pt>
                <c:pt idx="78">
                  <c:v>2733</c:v>
                </c:pt>
                <c:pt idx="79">
                  <c:v>2780</c:v>
                </c:pt>
                <c:pt idx="80">
                  <c:v>2845</c:v>
                </c:pt>
                <c:pt idx="81">
                  <c:v>3017</c:v>
                </c:pt>
                <c:pt idx="82">
                  <c:v>3090</c:v>
                </c:pt>
                <c:pt idx="83">
                  <c:v>3197</c:v>
                </c:pt>
                <c:pt idx="84">
                  <c:v>2931</c:v>
                </c:pt>
                <c:pt idx="85">
                  <c:v>2692</c:v>
                </c:pt>
                <c:pt idx="86">
                  <c:v>2975</c:v>
                </c:pt>
                <c:pt idx="87">
                  <c:v>2955</c:v>
                </c:pt>
                <c:pt idx="88">
                  <c:v>3166</c:v>
                </c:pt>
                <c:pt idx="89">
                  <c:v>3193</c:v>
                </c:pt>
                <c:pt idx="90">
                  <c:v>3403</c:v>
                </c:pt>
                <c:pt idx="91">
                  <c:v>3130</c:v>
                </c:pt>
                <c:pt idx="92">
                  <c:v>2777</c:v>
                </c:pt>
                <c:pt idx="93">
                  <c:v>2766</c:v>
                </c:pt>
                <c:pt idx="94">
                  <c:v>2174</c:v>
                </c:pt>
                <c:pt idx="95">
                  <c:v>2746</c:v>
                </c:pt>
                <c:pt idx="96">
                  <c:v>3057</c:v>
                </c:pt>
                <c:pt idx="97">
                  <c:v>3267</c:v>
                </c:pt>
                <c:pt idx="98">
                  <c:v>3011</c:v>
                </c:pt>
                <c:pt idx="99">
                  <c:v>2956</c:v>
                </c:pt>
                <c:pt idx="100">
                  <c:v>3073</c:v>
                </c:pt>
                <c:pt idx="101">
                  <c:v>3183</c:v>
                </c:pt>
                <c:pt idx="102">
                  <c:v>3270</c:v>
                </c:pt>
                <c:pt idx="103">
                  <c:v>3249</c:v>
                </c:pt>
                <c:pt idx="104">
                  <c:v>3416</c:v>
                </c:pt>
                <c:pt idx="105">
                  <c:v>3171</c:v>
                </c:pt>
                <c:pt idx="106">
                  <c:v>2957</c:v>
                </c:pt>
                <c:pt idx="107">
                  <c:v>2890</c:v>
                </c:pt>
                <c:pt idx="108">
                  <c:v>3136</c:v>
                </c:pt>
                <c:pt idx="109">
                  <c:v>3211</c:v>
                </c:pt>
                <c:pt idx="110">
                  <c:v>3341</c:v>
                </c:pt>
                <c:pt idx="111">
                  <c:v>3496</c:v>
                </c:pt>
                <c:pt idx="112">
                  <c:v>3141</c:v>
                </c:pt>
                <c:pt idx="113">
                  <c:v>3032</c:v>
                </c:pt>
                <c:pt idx="114">
                  <c:v>3219</c:v>
                </c:pt>
                <c:pt idx="115">
                  <c:v>3247</c:v>
                </c:pt>
                <c:pt idx="116">
                  <c:v>3283</c:v>
                </c:pt>
                <c:pt idx="117">
                  <c:v>3171</c:v>
                </c:pt>
                <c:pt idx="118">
                  <c:v>3350</c:v>
                </c:pt>
                <c:pt idx="119">
                  <c:v>3359</c:v>
                </c:pt>
                <c:pt idx="120">
                  <c:v>3034</c:v>
                </c:pt>
                <c:pt idx="121">
                  <c:v>3073</c:v>
                </c:pt>
                <c:pt idx="122">
                  <c:v>3158</c:v>
                </c:pt>
                <c:pt idx="123">
                  <c:v>2948</c:v>
                </c:pt>
                <c:pt idx="124">
                  <c:v>2932</c:v>
                </c:pt>
                <c:pt idx="125">
                  <c:v>2842</c:v>
                </c:pt>
                <c:pt idx="126">
                  <c:v>2486</c:v>
                </c:pt>
                <c:pt idx="127">
                  <c:v>2574</c:v>
                </c:pt>
                <c:pt idx="128">
                  <c:v>3048</c:v>
                </c:pt>
                <c:pt idx="129">
                  <c:v>3040</c:v>
                </c:pt>
                <c:pt idx="130">
                  <c:v>3223</c:v>
                </c:pt>
                <c:pt idx="131">
                  <c:v>3279</c:v>
                </c:pt>
                <c:pt idx="132">
                  <c:v>3548</c:v>
                </c:pt>
                <c:pt idx="133">
                  <c:v>3214</c:v>
                </c:pt>
                <c:pt idx="134">
                  <c:v>2831</c:v>
                </c:pt>
                <c:pt idx="135">
                  <c:v>3238</c:v>
                </c:pt>
                <c:pt idx="136">
                  <c:v>3333</c:v>
                </c:pt>
                <c:pt idx="137">
                  <c:v>3384</c:v>
                </c:pt>
                <c:pt idx="138">
                  <c:v>3329</c:v>
                </c:pt>
                <c:pt idx="139">
                  <c:v>3604</c:v>
                </c:pt>
                <c:pt idx="140">
                  <c:v>3243</c:v>
                </c:pt>
                <c:pt idx="141">
                  <c:v>2955</c:v>
                </c:pt>
                <c:pt idx="142">
                  <c:v>3305</c:v>
                </c:pt>
                <c:pt idx="143">
                  <c:v>3346</c:v>
                </c:pt>
                <c:pt idx="144">
                  <c:v>3365</c:v>
                </c:pt>
                <c:pt idx="145">
                  <c:v>3219</c:v>
                </c:pt>
                <c:pt idx="146">
                  <c:v>3561</c:v>
                </c:pt>
                <c:pt idx="147">
                  <c:v>3522</c:v>
                </c:pt>
                <c:pt idx="148">
                  <c:v>2945</c:v>
                </c:pt>
                <c:pt idx="149">
                  <c:v>2941</c:v>
                </c:pt>
                <c:pt idx="150">
                  <c:v>3095</c:v>
                </c:pt>
                <c:pt idx="151">
                  <c:v>3203</c:v>
                </c:pt>
                <c:pt idx="152">
                  <c:v>3168</c:v>
                </c:pt>
                <c:pt idx="153">
                  <c:v>3464</c:v>
                </c:pt>
                <c:pt idx="154">
                  <c:v>3695</c:v>
                </c:pt>
                <c:pt idx="155">
                  <c:v>3496</c:v>
                </c:pt>
                <c:pt idx="156">
                  <c:v>3325</c:v>
                </c:pt>
                <c:pt idx="157">
                  <c:v>3337</c:v>
                </c:pt>
                <c:pt idx="158">
                  <c:v>3553</c:v>
                </c:pt>
                <c:pt idx="159">
                  <c:v>3325</c:v>
                </c:pt>
                <c:pt idx="160">
                  <c:v>3442</c:v>
                </c:pt>
                <c:pt idx="161">
                  <c:v>3328</c:v>
                </c:pt>
                <c:pt idx="162">
                  <c:v>3198</c:v>
                </c:pt>
                <c:pt idx="163">
                  <c:v>3508</c:v>
                </c:pt>
                <c:pt idx="164">
                  <c:v>3532</c:v>
                </c:pt>
                <c:pt idx="165">
                  <c:v>3549</c:v>
                </c:pt>
                <c:pt idx="166">
                  <c:v>3324</c:v>
                </c:pt>
                <c:pt idx="167">
                  <c:v>3491</c:v>
                </c:pt>
                <c:pt idx="168">
                  <c:v>3250</c:v>
                </c:pt>
                <c:pt idx="169">
                  <c:v>3078</c:v>
                </c:pt>
                <c:pt idx="170">
                  <c:v>3205</c:v>
                </c:pt>
                <c:pt idx="171">
                  <c:v>3139</c:v>
                </c:pt>
                <c:pt idx="172">
                  <c:v>3333</c:v>
                </c:pt>
                <c:pt idx="173">
                  <c:v>3277</c:v>
                </c:pt>
                <c:pt idx="174">
                  <c:v>3376</c:v>
                </c:pt>
                <c:pt idx="175">
                  <c:v>2946</c:v>
                </c:pt>
                <c:pt idx="176">
                  <c:v>2497</c:v>
                </c:pt>
                <c:pt idx="177">
                  <c:v>2743</c:v>
                </c:pt>
                <c:pt idx="178">
                  <c:v>2999</c:v>
                </c:pt>
                <c:pt idx="179">
                  <c:v>2928</c:v>
                </c:pt>
                <c:pt idx="180">
                  <c:v>2650</c:v>
                </c:pt>
                <c:pt idx="181">
                  <c:v>2916</c:v>
                </c:pt>
                <c:pt idx="182">
                  <c:v>2751</c:v>
                </c:pt>
                <c:pt idx="183">
                  <c:v>2569</c:v>
                </c:pt>
                <c:pt idx="184">
                  <c:v>2835</c:v>
                </c:pt>
                <c:pt idx="185">
                  <c:v>2960</c:v>
                </c:pt>
                <c:pt idx="186">
                  <c:v>3185</c:v>
                </c:pt>
                <c:pt idx="187">
                  <c:v>2884</c:v>
                </c:pt>
                <c:pt idx="188">
                  <c:v>2919</c:v>
                </c:pt>
                <c:pt idx="189">
                  <c:v>2826</c:v>
                </c:pt>
                <c:pt idx="190">
                  <c:v>2624</c:v>
                </c:pt>
                <c:pt idx="191">
                  <c:v>2962</c:v>
                </c:pt>
                <c:pt idx="192">
                  <c:v>3106</c:v>
                </c:pt>
                <c:pt idx="193">
                  <c:v>2942</c:v>
                </c:pt>
                <c:pt idx="194">
                  <c:v>2667</c:v>
                </c:pt>
                <c:pt idx="195">
                  <c:v>2812</c:v>
                </c:pt>
                <c:pt idx="196">
                  <c:v>2586</c:v>
                </c:pt>
                <c:pt idx="197">
                  <c:v>2510</c:v>
                </c:pt>
                <c:pt idx="198">
                  <c:v>2835</c:v>
                </c:pt>
                <c:pt idx="199">
                  <c:v>3035</c:v>
                </c:pt>
                <c:pt idx="200">
                  <c:v>3106</c:v>
                </c:pt>
                <c:pt idx="201">
                  <c:v>3027</c:v>
                </c:pt>
                <c:pt idx="202">
                  <c:v>3130</c:v>
                </c:pt>
                <c:pt idx="203">
                  <c:v>2859</c:v>
                </c:pt>
                <c:pt idx="204">
                  <c:v>2730</c:v>
                </c:pt>
                <c:pt idx="205">
                  <c:v>3098</c:v>
                </c:pt>
                <c:pt idx="206">
                  <c:v>3289</c:v>
                </c:pt>
                <c:pt idx="207">
                  <c:v>3473</c:v>
                </c:pt>
                <c:pt idx="208">
                  <c:v>3351</c:v>
                </c:pt>
                <c:pt idx="209">
                  <c:v>3356</c:v>
                </c:pt>
                <c:pt idx="210">
                  <c:v>3396</c:v>
                </c:pt>
                <c:pt idx="211">
                  <c:v>3503</c:v>
                </c:pt>
                <c:pt idx="212">
                  <c:v>3622</c:v>
                </c:pt>
                <c:pt idx="213">
                  <c:v>3514</c:v>
                </c:pt>
                <c:pt idx="214">
                  <c:v>3498</c:v>
                </c:pt>
                <c:pt idx="215">
                  <c:v>3332</c:v>
                </c:pt>
                <c:pt idx="216">
                  <c:v>3234</c:v>
                </c:pt>
                <c:pt idx="217">
                  <c:v>3090</c:v>
                </c:pt>
                <c:pt idx="218">
                  <c:v>3141</c:v>
                </c:pt>
                <c:pt idx="219">
                  <c:v>3158</c:v>
                </c:pt>
                <c:pt idx="220">
                  <c:v>2671</c:v>
                </c:pt>
                <c:pt idx="221">
                  <c:v>2325</c:v>
                </c:pt>
                <c:pt idx="222">
                  <c:v>2866</c:v>
                </c:pt>
                <c:pt idx="223">
                  <c:v>3293</c:v>
                </c:pt>
                <c:pt idx="224">
                  <c:v>3662</c:v>
                </c:pt>
                <c:pt idx="225">
                  <c:v>3470</c:v>
                </c:pt>
                <c:pt idx="226">
                  <c:v>3163</c:v>
                </c:pt>
                <c:pt idx="227">
                  <c:v>3451</c:v>
                </c:pt>
                <c:pt idx="228">
                  <c:v>3546</c:v>
                </c:pt>
                <c:pt idx="229">
                  <c:v>3171</c:v>
                </c:pt>
                <c:pt idx="230">
                  <c:v>3122</c:v>
                </c:pt>
                <c:pt idx="231">
                  <c:v>3017</c:v>
                </c:pt>
                <c:pt idx="232">
                  <c:v>3050</c:v>
                </c:pt>
                <c:pt idx="233">
                  <c:v>3277</c:v>
                </c:pt>
                <c:pt idx="234">
                  <c:v>3264</c:v>
                </c:pt>
                <c:pt idx="235">
                  <c:v>3156</c:v>
                </c:pt>
                <c:pt idx="236">
                  <c:v>3182</c:v>
                </c:pt>
                <c:pt idx="237">
                  <c:v>3269</c:v>
                </c:pt>
                <c:pt idx="238">
                  <c:v>3184</c:v>
                </c:pt>
                <c:pt idx="239">
                  <c:v>3048</c:v>
                </c:pt>
                <c:pt idx="240">
                  <c:v>3289</c:v>
                </c:pt>
                <c:pt idx="241">
                  <c:v>3250</c:v>
                </c:pt>
                <c:pt idx="242">
                  <c:v>3119</c:v>
                </c:pt>
                <c:pt idx="243">
                  <c:v>2930</c:v>
                </c:pt>
                <c:pt idx="244">
                  <c:v>3207</c:v>
                </c:pt>
                <c:pt idx="245">
                  <c:v>3205</c:v>
                </c:pt>
                <c:pt idx="246">
                  <c:v>3009</c:v>
                </c:pt>
                <c:pt idx="247">
                  <c:v>3222</c:v>
                </c:pt>
                <c:pt idx="248">
                  <c:v>3218</c:v>
                </c:pt>
                <c:pt idx="249">
                  <c:v>3309</c:v>
                </c:pt>
                <c:pt idx="250">
                  <c:v>3216</c:v>
                </c:pt>
                <c:pt idx="251">
                  <c:v>3358</c:v>
                </c:pt>
                <c:pt idx="252">
                  <c:v>3201</c:v>
                </c:pt>
                <c:pt idx="253">
                  <c:v>2859</c:v>
                </c:pt>
                <c:pt idx="254">
                  <c:v>3218</c:v>
                </c:pt>
                <c:pt idx="255">
                  <c:v>3197</c:v>
                </c:pt>
                <c:pt idx="256">
                  <c:v>3254</c:v>
                </c:pt>
                <c:pt idx="257">
                  <c:v>3077</c:v>
                </c:pt>
                <c:pt idx="258">
                  <c:v>3306</c:v>
                </c:pt>
                <c:pt idx="259">
                  <c:v>3039</c:v>
                </c:pt>
                <c:pt idx="260">
                  <c:v>2811</c:v>
                </c:pt>
                <c:pt idx="261">
                  <c:v>3160</c:v>
                </c:pt>
                <c:pt idx="262">
                  <c:v>2922</c:v>
                </c:pt>
                <c:pt idx="263">
                  <c:v>2976</c:v>
                </c:pt>
                <c:pt idx="264">
                  <c:v>2862</c:v>
                </c:pt>
                <c:pt idx="265">
                  <c:v>3067</c:v>
                </c:pt>
                <c:pt idx="266">
                  <c:v>2850</c:v>
                </c:pt>
                <c:pt idx="267">
                  <c:v>2794</c:v>
                </c:pt>
                <c:pt idx="268">
                  <c:v>2518</c:v>
                </c:pt>
                <c:pt idx="269">
                  <c:v>2395</c:v>
                </c:pt>
                <c:pt idx="270">
                  <c:v>2932</c:v>
                </c:pt>
                <c:pt idx="271">
                  <c:v>3305</c:v>
                </c:pt>
                <c:pt idx="272">
                  <c:v>3493</c:v>
                </c:pt>
                <c:pt idx="273">
                  <c:v>3212</c:v>
                </c:pt>
                <c:pt idx="274">
                  <c:v>2827</c:v>
                </c:pt>
                <c:pt idx="275">
                  <c:v>2509</c:v>
                </c:pt>
                <c:pt idx="276">
                  <c:v>2509</c:v>
                </c:pt>
                <c:pt idx="277">
                  <c:v>2719</c:v>
                </c:pt>
                <c:pt idx="278">
                  <c:v>2873</c:v>
                </c:pt>
                <c:pt idx="279">
                  <c:v>3271</c:v>
                </c:pt>
                <c:pt idx="280">
                  <c:v>3510</c:v>
                </c:pt>
                <c:pt idx="281">
                  <c:v>3058</c:v>
                </c:pt>
                <c:pt idx="282">
                  <c:v>2923</c:v>
                </c:pt>
                <c:pt idx="283">
                  <c:v>3156</c:v>
                </c:pt>
                <c:pt idx="284">
                  <c:v>3226</c:v>
                </c:pt>
                <c:pt idx="285">
                  <c:v>3150</c:v>
                </c:pt>
                <c:pt idx="286">
                  <c:v>3275</c:v>
                </c:pt>
                <c:pt idx="287">
                  <c:v>3114</c:v>
                </c:pt>
                <c:pt idx="288">
                  <c:v>2811</c:v>
                </c:pt>
                <c:pt idx="289">
                  <c:v>3146</c:v>
                </c:pt>
                <c:pt idx="290">
                  <c:v>3185</c:v>
                </c:pt>
                <c:pt idx="291">
                  <c:v>3244</c:v>
                </c:pt>
                <c:pt idx="292">
                  <c:v>3329</c:v>
                </c:pt>
                <c:pt idx="293">
                  <c:v>3545</c:v>
                </c:pt>
                <c:pt idx="294">
                  <c:v>3287</c:v>
                </c:pt>
                <c:pt idx="295">
                  <c:v>2778</c:v>
                </c:pt>
                <c:pt idx="296">
                  <c:v>3212</c:v>
                </c:pt>
                <c:pt idx="297">
                  <c:v>2951</c:v>
                </c:pt>
                <c:pt idx="298">
                  <c:v>3147</c:v>
                </c:pt>
                <c:pt idx="299">
                  <c:v>3159</c:v>
                </c:pt>
                <c:pt idx="300">
                  <c:v>3539</c:v>
                </c:pt>
                <c:pt idx="301">
                  <c:v>3163</c:v>
                </c:pt>
                <c:pt idx="302">
                  <c:v>2819</c:v>
                </c:pt>
                <c:pt idx="303">
                  <c:v>2921</c:v>
                </c:pt>
                <c:pt idx="304">
                  <c:v>2725</c:v>
                </c:pt>
                <c:pt idx="305">
                  <c:v>2905</c:v>
                </c:pt>
                <c:pt idx="306">
                  <c:v>3001</c:v>
                </c:pt>
                <c:pt idx="307">
                  <c:v>3283</c:v>
                </c:pt>
                <c:pt idx="308">
                  <c:v>2963</c:v>
                </c:pt>
                <c:pt idx="309">
                  <c:v>2590</c:v>
                </c:pt>
                <c:pt idx="310">
                  <c:v>2965</c:v>
                </c:pt>
                <c:pt idx="311">
                  <c:v>3069</c:v>
                </c:pt>
                <c:pt idx="312">
                  <c:v>3172</c:v>
                </c:pt>
                <c:pt idx="313">
                  <c:v>3147</c:v>
                </c:pt>
                <c:pt idx="314">
                  <c:v>3276</c:v>
                </c:pt>
                <c:pt idx="315">
                  <c:v>3061</c:v>
                </c:pt>
                <c:pt idx="316">
                  <c:v>2771</c:v>
                </c:pt>
                <c:pt idx="317">
                  <c:v>3096</c:v>
                </c:pt>
                <c:pt idx="318">
                  <c:v>3167</c:v>
                </c:pt>
                <c:pt idx="319">
                  <c:v>3197</c:v>
                </c:pt>
                <c:pt idx="320">
                  <c:v>3407</c:v>
                </c:pt>
                <c:pt idx="321">
                  <c:v>3411</c:v>
                </c:pt>
                <c:pt idx="322">
                  <c:v>3075</c:v>
                </c:pt>
                <c:pt idx="323">
                  <c:v>2867</c:v>
                </c:pt>
                <c:pt idx="324">
                  <c:v>3036</c:v>
                </c:pt>
                <c:pt idx="325">
                  <c:v>3122</c:v>
                </c:pt>
                <c:pt idx="326">
                  <c:v>3125</c:v>
                </c:pt>
                <c:pt idx="327">
                  <c:v>3154</c:v>
                </c:pt>
                <c:pt idx="328">
                  <c:v>3400</c:v>
                </c:pt>
                <c:pt idx="329">
                  <c:v>3242</c:v>
                </c:pt>
                <c:pt idx="330">
                  <c:v>2888</c:v>
                </c:pt>
                <c:pt idx="331">
                  <c:v>2997</c:v>
                </c:pt>
                <c:pt idx="332">
                  <c:v>3017</c:v>
                </c:pt>
                <c:pt idx="333">
                  <c:v>2866</c:v>
                </c:pt>
                <c:pt idx="334">
                  <c:v>2846</c:v>
                </c:pt>
                <c:pt idx="335">
                  <c:v>3238</c:v>
                </c:pt>
                <c:pt idx="336">
                  <c:v>3011</c:v>
                </c:pt>
                <c:pt idx="337">
                  <c:v>2682</c:v>
                </c:pt>
                <c:pt idx="338">
                  <c:v>2845</c:v>
                </c:pt>
                <c:pt idx="339">
                  <c:v>2834</c:v>
                </c:pt>
                <c:pt idx="340">
                  <c:v>3023</c:v>
                </c:pt>
                <c:pt idx="341">
                  <c:v>3060</c:v>
                </c:pt>
                <c:pt idx="342">
                  <c:v>3228</c:v>
                </c:pt>
                <c:pt idx="343">
                  <c:v>3008</c:v>
                </c:pt>
                <c:pt idx="344">
                  <c:v>2599</c:v>
                </c:pt>
                <c:pt idx="345">
                  <c:v>2848</c:v>
                </c:pt>
                <c:pt idx="346">
                  <c:v>2987</c:v>
                </c:pt>
                <c:pt idx="347">
                  <c:v>2913</c:v>
                </c:pt>
                <c:pt idx="348">
                  <c:v>2809</c:v>
                </c:pt>
                <c:pt idx="349">
                  <c:v>2991</c:v>
                </c:pt>
                <c:pt idx="350">
                  <c:v>2759</c:v>
                </c:pt>
                <c:pt idx="351">
                  <c:v>2695</c:v>
                </c:pt>
                <c:pt idx="352">
                  <c:v>2906</c:v>
                </c:pt>
                <c:pt idx="353">
                  <c:v>2654</c:v>
                </c:pt>
                <c:pt idx="354">
                  <c:v>2401</c:v>
                </c:pt>
                <c:pt idx="355">
                  <c:v>2289</c:v>
                </c:pt>
                <c:pt idx="356">
                  <c:v>2654</c:v>
                </c:pt>
                <c:pt idx="357">
                  <c:v>2683</c:v>
                </c:pt>
                <c:pt idx="358">
                  <c:v>2876</c:v>
                </c:pt>
                <c:pt idx="359">
                  <c:v>2799</c:v>
                </c:pt>
                <c:pt idx="360">
                  <c:v>3197</c:v>
                </c:pt>
                <c:pt idx="361">
                  <c:v>3230</c:v>
                </c:pt>
                <c:pt idx="362">
                  <c:v>2897</c:v>
                </c:pt>
                <c:pt idx="363">
                  <c:v>3235</c:v>
                </c:pt>
                <c:pt idx="364">
                  <c:v>3425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F-44A4-AC89-2DB18AC77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'24'!$P$1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'24'!$B:$B</c15:sqref>
                  </c15:fullRef>
                </c:ext>
              </c:extLst>
              <c:f>'24'!$B$2:$B$1048576</c:f>
              <c:strCache>
                <c:ptCount val="3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'24'!$P$2:$P$367</c15:sqref>
                  </c15:fullRef>
                </c:ext>
              </c:extLst>
              <c:f>'24'!$P$3:$P$367</c:f>
              <c:numCache>
                <c:formatCode>General</c:formatCode>
                <c:ptCount val="365"/>
                <c:pt idx="0">
                  <c:v>28255</c:v>
                </c:pt>
                <c:pt idx="1">
                  <c:v>26971</c:v>
                </c:pt>
                <c:pt idx="2">
                  <c:v>26059</c:v>
                </c:pt>
                <c:pt idx="3">
                  <c:v>26328</c:v>
                </c:pt>
                <c:pt idx="4">
                  <c:v>24588</c:v>
                </c:pt>
                <c:pt idx="5">
                  <c:v>23992</c:v>
                </c:pt>
                <c:pt idx="6">
                  <c:v>24657</c:v>
                </c:pt>
                <c:pt idx="7">
                  <c:v>24346</c:v>
                </c:pt>
                <c:pt idx="8">
                  <c:v>24578</c:v>
                </c:pt>
                <c:pt idx="9">
                  <c:v>26672</c:v>
                </c:pt>
                <c:pt idx="10">
                  <c:v>27158</c:v>
                </c:pt>
                <c:pt idx="11">
                  <c:v>25941</c:v>
                </c:pt>
                <c:pt idx="12">
                  <c:v>26175</c:v>
                </c:pt>
                <c:pt idx="13">
                  <c:v>27005</c:v>
                </c:pt>
                <c:pt idx="14">
                  <c:v>26155</c:v>
                </c:pt>
                <c:pt idx="15">
                  <c:v>25993</c:v>
                </c:pt>
                <c:pt idx="16">
                  <c:v>27742</c:v>
                </c:pt>
                <c:pt idx="17">
                  <c:v>26883</c:v>
                </c:pt>
                <c:pt idx="18">
                  <c:v>26069</c:v>
                </c:pt>
                <c:pt idx="19">
                  <c:v>26208</c:v>
                </c:pt>
                <c:pt idx="20">
                  <c:v>26159</c:v>
                </c:pt>
                <c:pt idx="21">
                  <c:v>5767</c:v>
                </c:pt>
                <c:pt idx="22">
                  <c:v>28436</c:v>
                </c:pt>
                <c:pt idx="23">
                  <c:v>25098</c:v>
                </c:pt>
                <c:pt idx="24">
                  <c:v>24145</c:v>
                </c:pt>
                <c:pt idx="25">
                  <c:v>25369</c:v>
                </c:pt>
                <c:pt idx="26">
                  <c:v>26063</c:v>
                </c:pt>
                <c:pt idx="27">
                  <c:v>27890</c:v>
                </c:pt>
                <c:pt idx="28">
                  <c:v>27730</c:v>
                </c:pt>
                <c:pt idx="29">
                  <c:v>27431</c:v>
                </c:pt>
                <c:pt idx="30">
                  <c:v>27314</c:v>
                </c:pt>
                <c:pt idx="31">
                  <c:v>26557</c:v>
                </c:pt>
                <c:pt idx="32">
                  <c:v>25466</c:v>
                </c:pt>
                <c:pt idx="33">
                  <c:v>24462</c:v>
                </c:pt>
                <c:pt idx="34">
                  <c:v>26436</c:v>
                </c:pt>
                <c:pt idx="35">
                  <c:v>26273</c:v>
                </c:pt>
                <c:pt idx="36">
                  <c:v>26478</c:v>
                </c:pt>
                <c:pt idx="37">
                  <c:v>25498</c:v>
                </c:pt>
                <c:pt idx="38">
                  <c:v>24146</c:v>
                </c:pt>
                <c:pt idx="39">
                  <c:v>24737</c:v>
                </c:pt>
                <c:pt idx="40">
                  <c:v>30026</c:v>
                </c:pt>
                <c:pt idx="41">
                  <c:v>30267</c:v>
                </c:pt>
                <c:pt idx="42">
                  <c:v>29400</c:v>
                </c:pt>
                <c:pt idx="43">
                  <c:v>27870</c:v>
                </c:pt>
                <c:pt idx="44">
                  <c:v>28070</c:v>
                </c:pt>
                <c:pt idx="45">
                  <c:v>27589</c:v>
                </c:pt>
                <c:pt idx="46">
                  <c:v>24905</c:v>
                </c:pt>
                <c:pt idx="47">
                  <c:v>24732</c:v>
                </c:pt>
                <c:pt idx="48">
                  <c:v>15868</c:v>
                </c:pt>
                <c:pt idx="49">
                  <c:v>29703</c:v>
                </c:pt>
                <c:pt idx="50">
                  <c:v>25181</c:v>
                </c:pt>
                <c:pt idx="51">
                  <c:v>23909</c:v>
                </c:pt>
                <c:pt idx="52">
                  <c:v>26187</c:v>
                </c:pt>
                <c:pt idx="53">
                  <c:v>23715</c:v>
                </c:pt>
                <c:pt idx="54">
                  <c:v>27381</c:v>
                </c:pt>
                <c:pt idx="55">
                  <c:v>23560</c:v>
                </c:pt>
                <c:pt idx="56">
                  <c:v>24546</c:v>
                </c:pt>
                <c:pt idx="57">
                  <c:v>26000</c:v>
                </c:pt>
                <c:pt idx="58">
                  <c:v>27511</c:v>
                </c:pt>
                <c:pt idx="59">
                  <c:v>26730</c:v>
                </c:pt>
                <c:pt idx="60">
                  <c:v>27771</c:v>
                </c:pt>
                <c:pt idx="61">
                  <c:v>29902</c:v>
                </c:pt>
                <c:pt idx="62">
                  <c:v>26534</c:v>
                </c:pt>
                <c:pt idx="63">
                  <c:v>22731</c:v>
                </c:pt>
                <c:pt idx="64">
                  <c:v>20587</c:v>
                </c:pt>
                <c:pt idx="65">
                  <c:v>21875</c:v>
                </c:pt>
                <c:pt idx="66">
                  <c:v>23660</c:v>
                </c:pt>
                <c:pt idx="67">
                  <c:v>23076</c:v>
                </c:pt>
                <c:pt idx="68">
                  <c:v>25042</c:v>
                </c:pt>
                <c:pt idx="69">
                  <c:v>24189</c:v>
                </c:pt>
                <c:pt idx="70">
                  <c:v>22171</c:v>
                </c:pt>
                <c:pt idx="71">
                  <c:v>22721</c:v>
                </c:pt>
                <c:pt idx="72">
                  <c:v>23091</c:v>
                </c:pt>
                <c:pt idx="73">
                  <c:v>26131</c:v>
                </c:pt>
                <c:pt idx="74">
                  <c:v>24450</c:v>
                </c:pt>
                <c:pt idx="75">
                  <c:v>25911</c:v>
                </c:pt>
                <c:pt idx="76">
                  <c:v>25564</c:v>
                </c:pt>
                <c:pt idx="77">
                  <c:v>24425</c:v>
                </c:pt>
                <c:pt idx="78">
                  <c:v>23472</c:v>
                </c:pt>
                <c:pt idx="79">
                  <c:v>25255</c:v>
                </c:pt>
                <c:pt idx="80">
                  <c:v>24739</c:v>
                </c:pt>
                <c:pt idx="81">
                  <c:v>24891</c:v>
                </c:pt>
                <c:pt idx="82">
                  <c:v>27733</c:v>
                </c:pt>
                <c:pt idx="83">
                  <c:v>26018</c:v>
                </c:pt>
                <c:pt idx="84">
                  <c:v>24385</c:v>
                </c:pt>
                <c:pt idx="85">
                  <c:v>25773</c:v>
                </c:pt>
                <c:pt idx="86">
                  <c:v>24788</c:v>
                </c:pt>
                <c:pt idx="87">
                  <c:v>27735</c:v>
                </c:pt>
                <c:pt idx="88">
                  <c:v>26425</c:v>
                </c:pt>
                <c:pt idx="89">
                  <c:v>28461</c:v>
                </c:pt>
                <c:pt idx="90">
                  <c:v>28230</c:v>
                </c:pt>
                <c:pt idx="91">
                  <c:v>25161</c:v>
                </c:pt>
                <c:pt idx="92">
                  <c:v>26346</c:v>
                </c:pt>
                <c:pt idx="93">
                  <c:v>26791</c:v>
                </c:pt>
                <c:pt idx="94">
                  <c:v>28255</c:v>
                </c:pt>
                <c:pt idx="95">
                  <c:v>25973</c:v>
                </c:pt>
                <c:pt idx="96">
                  <c:v>27456</c:v>
                </c:pt>
                <c:pt idx="97">
                  <c:v>25650</c:v>
                </c:pt>
                <c:pt idx="98">
                  <c:v>26477</c:v>
                </c:pt>
                <c:pt idx="99">
                  <c:v>26253</c:v>
                </c:pt>
                <c:pt idx="100">
                  <c:v>25204</c:v>
                </c:pt>
                <c:pt idx="101">
                  <c:v>26453</c:v>
                </c:pt>
                <c:pt idx="102">
                  <c:v>27097</c:v>
                </c:pt>
                <c:pt idx="103">
                  <c:v>28667</c:v>
                </c:pt>
                <c:pt idx="104">
                  <c:v>28090</c:v>
                </c:pt>
                <c:pt idx="105">
                  <c:v>24852</c:v>
                </c:pt>
                <c:pt idx="106">
                  <c:v>25222</c:v>
                </c:pt>
                <c:pt idx="107">
                  <c:v>26970</c:v>
                </c:pt>
                <c:pt idx="108">
                  <c:v>29192</c:v>
                </c:pt>
                <c:pt idx="109">
                  <c:v>25795</c:v>
                </c:pt>
                <c:pt idx="110">
                  <c:v>28608</c:v>
                </c:pt>
                <c:pt idx="111">
                  <c:v>27447</c:v>
                </c:pt>
                <c:pt idx="112">
                  <c:v>24458</c:v>
                </c:pt>
                <c:pt idx="113">
                  <c:v>24586</c:v>
                </c:pt>
                <c:pt idx="114">
                  <c:v>26192</c:v>
                </c:pt>
                <c:pt idx="115">
                  <c:v>28703</c:v>
                </c:pt>
                <c:pt idx="116">
                  <c:v>27086</c:v>
                </c:pt>
                <c:pt idx="117">
                  <c:v>27854</c:v>
                </c:pt>
                <c:pt idx="118">
                  <c:v>27069</c:v>
                </c:pt>
                <c:pt idx="119">
                  <c:v>25705</c:v>
                </c:pt>
                <c:pt idx="120">
                  <c:v>24277</c:v>
                </c:pt>
                <c:pt idx="121">
                  <c:v>24636</c:v>
                </c:pt>
                <c:pt idx="122">
                  <c:v>27720</c:v>
                </c:pt>
                <c:pt idx="123">
                  <c:v>26616</c:v>
                </c:pt>
                <c:pt idx="124">
                  <c:v>22235</c:v>
                </c:pt>
                <c:pt idx="125">
                  <c:v>29789</c:v>
                </c:pt>
                <c:pt idx="126">
                  <c:v>26973</c:v>
                </c:pt>
                <c:pt idx="127">
                  <c:v>25854</c:v>
                </c:pt>
                <c:pt idx="128">
                  <c:v>27041</c:v>
                </c:pt>
                <c:pt idx="129">
                  <c:v>28498</c:v>
                </c:pt>
                <c:pt idx="130">
                  <c:v>24849</c:v>
                </c:pt>
                <c:pt idx="131">
                  <c:v>27052</c:v>
                </c:pt>
                <c:pt idx="132">
                  <c:v>24010</c:v>
                </c:pt>
                <c:pt idx="133">
                  <c:v>26827</c:v>
                </c:pt>
                <c:pt idx="134">
                  <c:v>23959</c:v>
                </c:pt>
                <c:pt idx="135">
                  <c:v>25588</c:v>
                </c:pt>
                <c:pt idx="136">
                  <c:v>25991</c:v>
                </c:pt>
                <c:pt idx="137">
                  <c:v>26819</c:v>
                </c:pt>
                <c:pt idx="138">
                  <c:v>27349</c:v>
                </c:pt>
                <c:pt idx="139">
                  <c:v>28016</c:v>
                </c:pt>
                <c:pt idx="140">
                  <c:v>26050</c:v>
                </c:pt>
                <c:pt idx="141">
                  <c:v>26887</c:v>
                </c:pt>
                <c:pt idx="142">
                  <c:v>27774</c:v>
                </c:pt>
                <c:pt idx="143">
                  <c:v>28120</c:v>
                </c:pt>
                <c:pt idx="144">
                  <c:v>27098</c:v>
                </c:pt>
                <c:pt idx="145">
                  <c:v>27413</c:v>
                </c:pt>
                <c:pt idx="146">
                  <c:v>27617</c:v>
                </c:pt>
                <c:pt idx="147">
                  <c:v>25117</c:v>
                </c:pt>
                <c:pt idx="148">
                  <c:v>26786</c:v>
                </c:pt>
                <c:pt idx="149">
                  <c:v>27572</c:v>
                </c:pt>
                <c:pt idx="150">
                  <c:v>28692</c:v>
                </c:pt>
                <c:pt idx="151">
                  <c:v>26552</c:v>
                </c:pt>
                <c:pt idx="152">
                  <c:v>28199</c:v>
                </c:pt>
                <c:pt idx="153">
                  <c:v>26282</c:v>
                </c:pt>
                <c:pt idx="154">
                  <c:v>24922</c:v>
                </c:pt>
                <c:pt idx="155">
                  <c:v>28882</c:v>
                </c:pt>
                <c:pt idx="156">
                  <c:v>25379</c:v>
                </c:pt>
                <c:pt idx="157">
                  <c:v>26030</c:v>
                </c:pt>
                <c:pt idx="158">
                  <c:v>26788</c:v>
                </c:pt>
                <c:pt idx="159">
                  <c:v>29539</c:v>
                </c:pt>
                <c:pt idx="160">
                  <c:v>29223</c:v>
                </c:pt>
                <c:pt idx="161">
                  <c:v>27757</c:v>
                </c:pt>
                <c:pt idx="162">
                  <c:v>27920</c:v>
                </c:pt>
                <c:pt idx="163">
                  <c:v>28312</c:v>
                </c:pt>
                <c:pt idx="164">
                  <c:v>28454</c:v>
                </c:pt>
                <c:pt idx="165">
                  <c:v>27563</c:v>
                </c:pt>
                <c:pt idx="166">
                  <c:v>28111</c:v>
                </c:pt>
                <c:pt idx="167">
                  <c:v>28132</c:v>
                </c:pt>
                <c:pt idx="168">
                  <c:v>26836</c:v>
                </c:pt>
                <c:pt idx="169">
                  <c:v>27009</c:v>
                </c:pt>
                <c:pt idx="170">
                  <c:v>26350</c:v>
                </c:pt>
                <c:pt idx="171">
                  <c:v>28269</c:v>
                </c:pt>
                <c:pt idx="172">
                  <c:v>25153</c:v>
                </c:pt>
                <c:pt idx="173">
                  <c:v>27001</c:v>
                </c:pt>
                <c:pt idx="174">
                  <c:v>26697</c:v>
                </c:pt>
                <c:pt idx="175">
                  <c:v>26375</c:v>
                </c:pt>
                <c:pt idx="176">
                  <c:v>26345</c:v>
                </c:pt>
                <c:pt idx="177">
                  <c:v>27234</c:v>
                </c:pt>
                <c:pt idx="178">
                  <c:v>27033</c:v>
                </c:pt>
                <c:pt idx="179">
                  <c:v>23646</c:v>
                </c:pt>
                <c:pt idx="180">
                  <c:v>23769</c:v>
                </c:pt>
                <c:pt idx="181">
                  <c:v>22526</c:v>
                </c:pt>
                <c:pt idx="182">
                  <c:v>19791</c:v>
                </c:pt>
                <c:pt idx="183">
                  <c:v>21072</c:v>
                </c:pt>
                <c:pt idx="184">
                  <c:v>23418</c:v>
                </c:pt>
                <c:pt idx="185">
                  <c:v>24927</c:v>
                </c:pt>
                <c:pt idx="186">
                  <c:v>24983</c:v>
                </c:pt>
                <c:pt idx="187">
                  <c:v>26898</c:v>
                </c:pt>
                <c:pt idx="188">
                  <c:v>25238</c:v>
                </c:pt>
                <c:pt idx="189">
                  <c:v>24681</c:v>
                </c:pt>
                <c:pt idx="190">
                  <c:v>22104</c:v>
                </c:pt>
                <c:pt idx="191">
                  <c:v>23689</c:v>
                </c:pt>
                <c:pt idx="192">
                  <c:v>24728</c:v>
                </c:pt>
                <c:pt idx="193">
                  <c:v>24040</c:v>
                </c:pt>
                <c:pt idx="194">
                  <c:v>25567</c:v>
                </c:pt>
                <c:pt idx="195">
                  <c:v>25183</c:v>
                </c:pt>
                <c:pt idx="196">
                  <c:v>24553</c:v>
                </c:pt>
                <c:pt idx="197">
                  <c:v>25541</c:v>
                </c:pt>
                <c:pt idx="198">
                  <c:v>25952</c:v>
                </c:pt>
                <c:pt idx="199">
                  <c:v>24496</c:v>
                </c:pt>
                <c:pt idx="200">
                  <c:v>24258</c:v>
                </c:pt>
                <c:pt idx="201">
                  <c:v>25520</c:v>
                </c:pt>
                <c:pt idx="202">
                  <c:v>25528</c:v>
                </c:pt>
                <c:pt idx="203">
                  <c:v>26578</c:v>
                </c:pt>
                <c:pt idx="204">
                  <c:v>26890</c:v>
                </c:pt>
                <c:pt idx="205">
                  <c:v>26745</c:v>
                </c:pt>
                <c:pt idx="206">
                  <c:v>25186</c:v>
                </c:pt>
                <c:pt idx="207">
                  <c:v>23102</c:v>
                </c:pt>
                <c:pt idx="208">
                  <c:v>25120</c:v>
                </c:pt>
                <c:pt idx="209">
                  <c:v>23148</c:v>
                </c:pt>
                <c:pt idx="210">
                  <c:v>25701</c:v>
                </c:pt>
                <c:pt idx="211">
                  <c:v>27450</c:v>
                </c:pt>
                <c:pt idx="212">
                  <c:v>27147</c:v>
                </c:pt>
                <c:pt idx="213">
                  <c:v>27360</c:v>
                </c:pt>
                <c:pt idx="214">
                  <c:v>27479</c:v>
                </c:pt>
                <c:pt idx="215">
                  <c:v>27507</c:v>
                </c:pt>
                <c:pt idx="216">
                  <c:v>27167</c:v>
                </c:pt>
                <c:pt idx="217">
                  <c:v>27305</c:v>
                </c:pt>
                <c:pt idx="218">
                  <c:v>26355</c:v>
                </c:pt>
                <c:pt idx="219">
                  <c:v>26201</c:v>
                </c:pt>
                <c:pt idx="220">
                  <c:v>25609</c:v>
                </c:pt>
                <c:pt idx="221">
                  <c:v>26118</c:v>
                </c:pt>
                <c:pt idx="222">
                  <c:v>27467</c:v>
                </c:pt>
                <c:pt idx="223">
                  <c:v>25306</c:v>
                </c:pt>
                <c:pt idx="224">
                  <c:v>25921</c:v>
                </c:pt>
                <c:pt idx="225">
                  <c:v>26396</c:v>
                </c:pt>
                <c:pt idx="226">
                  <c:v>25403</c:v>
                </c:pt>
                <c:pt idx="227">
                  <c:v>25731</c:v>
                </c:pt>
                <c:pt idx="228">
                  <c:v>27361</c:v>
                </c:pt>
                <c:pt idx="229">
                  <c:v>27642</c:v>
                </c:pt>
                <c:pt idx="230">
                  <c:v>27479</c:v>
                </c:pt>
                <c:pt idx="231">
                  <c:v>25694</c:v>
                </c:pt>
                <c:pt idx="232">
                  <c:v>24663</c:v>
                </c:pt>
                <c:pt idx="233">
                  <c:v>25689</c:v>
                </c:pt>
                <c:pt idx="234">
                  <c:v>26199</c:v>
                </c:pt>
                <c:pt idx="235">
                  <c:v>25198</c:v>
                </c:pt>
                <c:pt idx="236">
                  <c:v>26878</c:v>
                </c:pt>
                <c:pt idx="237">
                  <c:v>24319</c:v>
                </c:pt>
                <c:pt idx="238">
                  <c:v>26969</c:v>
                </c:pt>
                <c:pt idx="239">
                  <c:v>27541</c:v>
                </c:pt>
                <c:pt idx="240">
                  <c:v>28020</c:v>
                </c:pt>
                <c:pt idx="241">
                  <c:v>27253</c:v>
                </c:pt>
                <c:pt idx="242">
                  <c:v>27342</c:v>
                </c:pt>
                <c:pt idx="243">
                  <c:v>27618</c:v>
                </c:pt>
                <c:pt idx="244">
                  <c:v>26530</c:v>
                </c:pt>
                <c:pt idx="245">
                  <c:v>25376</c:v>
                </c:pt>
                <c:pt idx="246">
                  <c:v>24705</c:v>
                </c:pt>
                <c:pt idx="247">
                  <c:v>26578</c:v>
                </c:pt>
                <c:pt idx="248">
                  <c:v>26195</c:v>
                </c:pt>
                <c:pt idx="249">
                  <c:v>26158</c:v>
                </c:pt>
                <c:pt idx="250">
                  <c:v>27196</c:v>
                </c:pt>
                <c:pt idx="251">
                  <c:v>26879</c:v>
                </c:pt>
                <c:pt idx="252">
                  <c:v>24781</c:v>
                </c:pt>
                <c:pt idx="253">
                  <c:v>25175</c:v>
                </c:pt>
                <c:pt idx="254">
                  <c:v>24947</c:v>
                </c:pt>
                <c:pt idx="255">
                  <c:v>23129</c:v>
                </c:pt>
                <c:pt idx="256">
                  <c:v>23055</c:v>
                </c:pt>
                <c:pt idx="257">
                  <c:v>21694</c:v>
                </c:pt>
                <c:pt idx="258">
                  <c:v>26797</c:v>
                </c:pt>
                <c:pt idx="259">
                  <c:v>29104</c:v>
                </c:pt>
                <c:pt idx="260">
                  <c:v>28800</c:v>
                </c:pt>
                <c:pt idx="261">
                  <c:v>28442</c:v>
                </c:pt>
                <c:pt idx="262">
                  <c:v>27026</c:v>
                </c:pt>
                <c:pt idx="263">
                  <c:v>26447</c:v>
                </c:pt>
                <c:pt idx="264">
                  <c:v>27103</c:v>
                </c:pt>
                <c:pt idx="265">
                  <c:v>24548</c:v>
                </c:pt>
                <c:pt idx="266">
                  <c:v>25430</c:v>
                </c:pt>
                <c:pt idx="267">
                  <c:v>26532</c:v>
                </c:pt>
                <c:pt idx="268">
                  <c:v>27169</c:v>
                </c:pt>
                <c:pt idx="269">
                  <c:v>28058</c:v>
                </c:pt>
                <c:pt idx="270">
                  <c:v>25821</c:v>
                </c:pt>
                <c:pt idx="271">
                  <c:v>26336</c:v>
                </c:pt>
                <c:pt idx="272">
                  <c:v>24054</c:v>
                </c:pt>
                <c:pt idx="273">
                  <c:v>24711</c:v>
                </c:pt>
                <c:pt idx="274">
                  <c:v>26710</c:v>
                </c:pt>
                <c:pt idx="275">
                  <c:v>24484</c:v>
                </c:pt>
                <c:pt idx="276">
                  <c:v>25626</c:v>
                </c:pt>
                <c:pt idx="277">
                  <c:v>27958</c:v>
                </c:pt>
                <c:pt idx="278">
                  <c:v>28163</c:v>
                </c:pt>
                <c:pt idx="279">
                  <c:v>27148</c:v>
                </c:pt>
                <c:pt idx="280">
                  <c:v>26157</c:v>
                </c:pt>
                <c:pt idx="281">
                  <c:v>23972</c:v>
                </c:pt>
                <c:pt idx="282">
                  <c:v>24864</c:v>
                </c:pt>
                <c:pt idx="283">
                  <c:v>27906</c:v>
                </c:pt>
                <c:pt idx="284">
                  <c:v>28093</c:v>
                </c:pt>
                <c:pt idx="285">
                  <c:v>28061</c:v>
                </c:pt>
                <c:pt idx="286">
                  <c:v>27387</c:v>
                </c:pt>
                <c:pt idx="287">
                  <c:v>25513</c:v>
                </c:pt>
                <c:pt idx="288">
                  <c:v>26861</c:v>
                </c:pt>
                <c:pt idx="289">
                  <c:v>28105</c:v>
                </c:pt>
                <c:pt idx="290">
                  <c:v>27313</c:v>
                </c:pt>
                <c:pt idx="291">
                  <c:v>27661</c:v>
                </c:pt>
                <c:pt idx="292">
                  <c:v>27695</c:v>
                </c:pt>
                <c:pt idx="293">
                  <c:v>25467</c:v>
                </c:pt>
                <c:pt idx="294">
                  <c:v>24340</c:v>
                </c:pt>
                <c:pt idx="295">
                  <c:v>26329</c:v>
                </c:pt>
                <c:pt idx="296">
                  <c:v>28368</c:v>
                </c:pt>
                <c:pt idx="297">
                  <c:v>28109</c:v>
                </c:pt>
                <c:pt idx="298">
                  <c:v>27671</c:v>
                </c:pt>
                <c:pt idx="299">
                  <c:v>26415</c:v>
                </c:pt>
                <c:pt idx="300">
                  <c:v>25557</c:v>
                </c:pt>
                <c:pt idx="301">
                  <c:v>26679</c:v>
                </c:pt>
                <c:pt idx="302">
                  <c:v>25993</c:v>
                </c:pt>
                <c:pt idx="303">
                  <c:v>27011</c:v>
                </c:pt>
                <c:pt idx="304">
                  <c:v>26860</c:v>
                </c:pt>
                <c:pt idx="305">
                  <c:v>26613</c:v>
                </c:pt>
                <c:pt idx="306">
                  <c:v>26889</c:v>
                </c:pt>
                <c:pt idx="307">
                  <c:v>25558</c:v>
                </c:pt>
                <c:pt idx="308">
                  <c:v>26139</c:v>
                </c:pt>
                <c:pt idx="309">
                  <c:v>24622</c:v>
                </c:pt>
                <c:pt idx="310">
                  <c:v>27024</c:v>
                </c:pt>
                <c:pt idx="311">
                  <c:v>27450</c:v>
                </c:pt>
                <c:pt idx="312">
                  <c:v>27206</c:v>
                </c:pt>
                <c:pt idx="313">
                  <c:v>26692</c:v>
                </c:pt>
                <c:pt idx="314">
                  <c:v>25500</c:v>
                </c:pt>
                <c:pt idx="315">
                  <c:v>26050</c:v>
                </c:pt>
                <c:pt idx="316">
                  <c:v>24535</c:v>
                </c:pt>
                <c:pt idx="317">
                  <c:v>25148</c:v>
                </c:pt>
                <c:pt idx="318">
                  <c:v>26608</c:v>
                </c:pt>
                <c:pt idx="319">
                  <c:v>25982</c:v>
                </c:pt>
                <c:pt idx="320">
                  <c:v>26739</c:v>
                </c:pt>
                <c:pt idx="321">
                  <c:v>25115</c:v>
                </c:pt>
                <c:pt idx="322">
                  <c:v>25062</c:v>
                </c:pt>
                <c:pt idx="323">
                  <c:v>24038</c:v>
                </c:pt>
                <c:pt idx="324">
                  <c:v>24866</c:v>
                </c:pt>
                <c:pt idx="325">
                  <c:v>26853</c:v>
                </c:pt>
                <c:pt idx="326">
                  <c:v>26123</c:v>
                </c:pt>
                <c:pt idx="327">
                  <c:v>27851</c:v>
                </c:pt>
                <c:pt idx="328">
                  <c:v>26251</c:v>
                </c:pt>
                <c:pt idx="329">
                  <c:v>24838</c:v>
                </c:pt>
                <c:pt idx="330">
                  <c:v>17001</c:v>
                </c:pt>
                <c:pt idx="331">
                  <c:v>22787</c:v>
                </c:pt>
                <c:pt idx="332">
                  <c:v>24772</c:v>
                </c:pt>
                <c:pt idx="333">
                  <c:v>23260</c:v>
                </c:pt>
                <c:pt idx="334">
                  <c:v>25801</c:v>
                </c:pt>
                <c:pt idx="335">
                  <c:v>23329</c:v>
                </c:pt>
                <c:pt idx="336">
                  <c:v>23176</c:v>
                </c:pt>
                <c:pt idx="337">
                  <c:v>22516</c:v>
                </c:pt>
                <c:pt idx="338">
                  <c:v>24381</c:v>
                </c:pt>
                <c:pt idx="339">
                  <c:v>25584</c:v>
                </c:pt>
                <c:pt idx="340">
                  <c:v>24572</c:v>
                </c:pt>
                <c:pt idx="341">
                  <c:v>25346</c:v>
                </c:pt>
                <c:pt idx="342">
                  <c:v>23212</c:v>
                </c:pt>
                <c:pt idx="343">
                  <c:v>23550</c:v>
                </c:pt>
                <c:pt idx="344">
                  <c:v>22616</c:v>
                </c:pt>
                <c:pt idx="345">
                  <c:v>24315</c:v>
                </c:pt>
                <c:pt idx="346">
                  <c:v>25950</c:v>
                </c:pt>
                <c:pt idx="347">
                  <c:v>24285</c:v>
                </c:pt>
                <c:pt idx="348">
                  <c:v>25377</c:v>
                </c:pt>
                <c:pt idx="349">
                  <c:v>24142</c:v>
                </c:pt>
                <c:pt idx="350">
                  <c:v>25196</c:v>
                </c:pt>
                <c:pt idx="351">
                  <c:v>23817</c:v>
                </c:pt>
                <c:pt idx="352">
                  <c:v>25199</c:v>
                </c:pt>
                <c:pt idx="353">
                  <c:v>25854</c:v>
                </c:pt>
                <c:pt idx="354">
                  <c:v>23416</c:v>
                </c:pt>
                <c:pt idx="355">
                  <c:v>24206</c:v>
                </c:pt>
                <c:pt idx="356">
                  <c:v>22987</c:v>
                </c:pt>
                <c:pt idx="357">
                  <c:v>23764</c:v>
                </c:pt>
                <c:pt idx="358">
                  <c:v>21356</c:v>
                </c:pt>
                <c:pt idx="359">
                  <c:v>22610</c:v>
                </c:pt>
                <c:pt idx="360">
                  <c:v>23006</c:v>
                </c:pt>
                <c:pt idx="361">
                  <c:v>24394</c:v>
                </c:pt>
                <c:pt idx="362">
                  <c:v>26056</c:v>
                </c:pt>
                <c:pt idx="363">
                  <c:v>24814</c:v>
                </c:pt>
                <c:pt idx="364">
                  <c:v>23112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2-4089-98BA-BD4234768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'24'!$Q$1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'24'!$Q$2:$Q$367</c:f>
              <c:numCache>
                <c:formatCode>General</c:formatCode>
                <c:ptCount val="366"/>
                <c:pt idx="0">
                  <c:v>23676</c:v>
                </c:pt>
                <c:pt idx="1">
                  <c:v>24397</c:v>
                </c:pt>
                <c:pt idx="2">
                  <c:v>22800</c:v>
                </c:pt>
                <c:pt idx="3">
                  <c:v>24045</c:v>
                </c:pt>
                <c:pt idx="4">
                  <c:v>24400</c:v>
                </c:pt>
                <c:pt idx="5">
                  <c:v>24806</c:v>
                </c:pt>
                <c:pt idx="6">
                  <c:v>26176</c:v>
                </c:pt>
                <c:pt idx="7">
                  <c:v>26333</c:v>
                </c:pt>
                <c:pt idx="8">
                  <c:v>24911</c:v>
                </c:pt>
                <c:pt idx="9">
                  <c:v>25466</c:v>
                </c:pt>
                <c:pt idx="10">
                  <c:v>26751</c:v>
                </c:pt>
                <c:pt idx="11">
                  <c:v>26236</c:v>
                </c:pt>
                <c:pt idx="12">
                  <c:v>26275</c:v>
                </c:pt>
                <c:pt idx="13">
                  <c:v>26996</c:v>
                </c:pt>
                <c:pt idx="14">
                  <c:v>27166</c:v>
                </c:pt>
                <c:pt idx="15">
                  <c:v>25838</c:v>
                </c:pt>
                <c:pt idx="16">
                  <c:v>25390</c:v>
                </c:pt>
                <c:pt idx="17">
                  <c:v>26583</c:v>
                </c:pt>
                <c:pt idx="18">
                  <c:v>26314</c:v>
                </c:pt>
                <c:pt idx="19">
                  <c:v>25716</c:v>
                </c:pt>
                <c:pt idx="20">
                  <c:v>26489</c:v>
                </c:pt>
                <c:pt idx="21">
                  <c:v>25655</c:v>
                </c:pt>
                <c:pt idx="22">
                  <c:v>5804</c:v>
                </c:pt>
                <c:pt idx="23">
                  <c:v>24726</c:v>
                </c:pt>
                <c:pt idx="24">
                  <c:v>26743</c:v>
                </c:pt>
                <c:pt idx="25">
                  <c:v>26668</c:v>
                </c:pt>
                <c:pt idx="26">
                  <c:v>27818</c:v>
                </c:pt>
                <c:pt idx="27">
                  <c:v>27631</c:v>
                </c:pt>
                <c:pt idx="28">
                  <c:v>27242</c:v>
                </c:pt>
                <c:pt idx="29">
                  <c:v>26222</c:v>
                </c:pt>
                <c:pt idx="30">
                  <c:v>25627</c:v>
                </c:pt>
                <c:pt idx="31">
                  <c:v>26415</c:v>
                </c:pt>
                <c:pt idx="32">
                  <c:v>26178</c:v>
                </c:pt>
                <c:pt idx="33">
                  <c:v>25077</c:v>
                </c:pt>
                <c:pt idx="34">
                  <c:v>24564</c:v>
                </c:pt>
                <c:pt idx="35">
                  <c:v>24573</c:v>
                </c:pt>
                <c:pt idx="36">
                  <c:v>26872</c:v>
                </c:pt>
                <c:pt idx="37">
                  <c:v>27877</c:v>
                </c:pt>
                <c:pt idx="38">
                  <c:v>29776</c:v>
                </c:pt>
                <c:pt idx="39">
                  <c:v>30470</c:v>
                </c:pt>
                <c:pt idx="40">
                  <c:v>27254</c:v>
                </c:pt>
                <c:pt idx="41">
                  <c:v>26405</c:v>
                </c:pt>
                <c:pt idx="42">
                  <c:v>27044</c:v>
                </c:pt>
                <c:pt idx="43">
                  <c:v>26855</c:v>
                </c:pt>
                <c:pt idx="44">
                  <c:v>26736</c:v>
                </c:pt>
                <c:pt idx="45">
                  <c:v>27026</c:v>
                </c:pt>
                <c:pt idx="46">
                  <c:v>26975</c:v>
                </c:pt>
                <c:pt idx="47">
                  <c:v>25152</c:v>
                </c:pt>
                <c:pt idx="48">
                  <c:v>24014</c:v>
                </c:pt>
                <c:pt idx="49">
                  <c:v>15402</c:v>
                </c:pt>
                <c:pt idx="50">
                  <c:v>27639</c:v>
                </c:pt>
                <c:pt idx="51">
                  <c:v>24398</c:v>
                </c:pt>
                <c:pt idx="52">
                  <c:v>25911</c:v>
                </c:pt>
                <c:pt idx="53">
                  <c:v>26663</c:v>
                </c:pt>
                <c:pt idx="54">
                  <c:v>25387</c:v>
                </c:pt>
                <c:pt idx="55">
                  <c:v>26351</c:v>
                </c:pt>
                <c:pt idx="56">
                  <c:v>26477</c:v>
                </c:pt>
                <c:pt idx="57">
                  <c:v>26457</c:v>
                </c:pt>
                <c:pt idx="58">
                  <c:v>27109</c:v>
                </c:pt>
                <c:pt idx="59">
                  <c:v>28903</c:v>
                </c:pt>
                <c:pt idx="60">
                  <c:v>29497</c:v>
                </c:pt>
                <c:pt idx="61">
                  <c:v>23586</c:v>
                </c:pt>
                <c:pt idx="62">
                  <c:v>23967</c:v>
                </c:pt>
                <c:pt idx="63">
                  <c:v>20847</c:v>
                </c:pt>
                <c:pt idx="64">
                  <c:v>19635</c:v>
                </c:pt>
                <c:pt idx="65">
                  <c:v>21868</c:v>
                </c:pt>
                <c:pt idx="66">
                  <c:v>24048</c:v>
                </c:pt>
                <c:pt idx="67">
                  <c:v>25615</c:v>
                </c:pt>
                <c:pt idx="68">
                  <c:v>24279</c:v>
                </c:pt>
                <c:pt idx="69">
                  <c:v>23520</c:v>
                </c:pt>
                <c:pt idx="70">
                  <c:v>23116</c:v>
                </c:pt>
                <c:pt idx="71">
                  <c:v>21851</c:v>
                </c:pt>
                <c:pt idx="72">
                  <c:v>23972</c:v>
                </c:pt>
                <c:pt idx="73">
                  <c:v>25271</c:v>
                </c:pt>
                <c:pt idx="74">
                  <c:v>26077</c:v>
                </c:pt>
                <c:pt idx="75">
                  <c:v>24989</c:v>
                </c:pt>
                <c:pt idx="76">
                  <c:v>25162</c:v>
                </c:pt>
                <c:pt idx="77">
                  <c:v>25115</c:v>
                </c:pt>
                <c:pt idx="78">
                  <c:v>24640</c:v>
                </c:pt>
                <c:pt idx="79">
                  <c:v>25411</c:v>
                </c:pt>
                <c:pt idx="80">
                  <c:v>27258</c:v>
                </c:pt>
                <c:pt idx="81">
                  <c:v>27274</c:v>
                </c:pt>
                <c:pt idx="82">
                  <c:v>26496</c:v>
                </c:pt>
                <c:pt idx="83">
                  <c:v>26063</c:v>
                </c:pt>
                <c:pt idx="84">
                  <c:v>26406</c:v>
                </c:pt>
                <c:pt idx="85">
                  <c:v>26054</c:v>
                </c:pt>
                <c:pt idx="86">
                  <c:v>27208</c:v>
                </c:pt>
                <c:pt idx="87">
                  <c:v>26406</c:v>
                </c:pt>
                <c:pt idx="88">
                  <c:v>28652</c:v>
                </c:pt>
                <c:pt idx="89">
                  <c:v>27786</c:v>
                </c:pt>
                <c:pt idx="90">
                  <c:v>26519</c:v>
                </c:pt>
                <c:pt idx="91">
                  <c:v>26875</c:v>
                </c:pt>
                <c:pt idx="92">
                  <c:v>25367</c:v>
                </c:pt>
                <c:pt idx="93">
                  <c:v>26813</c:v>
                </c:pt>
                <c:pt idx="94">
                  <c:v>26816</c:v>
                </c:pt>
                <c:pt idx="95">
                  <c:v>26998</c:v>
                </c:pt>
                <c:pt idx="96">
                  <c:v>27759</c:v>
                </c:pt>
                <c:pt idx="97">
                  <c:v>26561</c:v>
                </c:pt>
                <c:pt idx="98">
                  <c:v>25771</c:v>
                </c:pt>
                <c:pt idx="99">
                  <c:v>26321</c:v>
                </c:pt>
                <c:pt idx="100">
                  <c:v>27346</c:v>
                </c:pt>
                <c:pt idx="101">
                  <c:v>26297</c:v>
                </c:pt>
                <c:pt idx="102">
                  <c:v>25332</c:v>
                </c:pt>
                <c:pt idx="103">
                  <c:v>25297</c:v>
                </c:pt>
                <c:pt idx="104">
                  <c:v>24933</c:v>
                </c:pt>
                <c:pt idx="105">
                  <c:v>27181</c:v>
                </c:pt>
                <c:pt idx="106">
                  <c:v>25564</c:v>
                </c:pt>
                <c:pt idx="107">
                  <c:v>27203</c:v>
                </c:pt>
                <c:pt idx="108">
                  <c:v>28027</c:v>
                </c:pt>
                <c:pt idx="109">
                  <c:v>27293</c:v>
                </c:pt>
                <c:pt idx="110">
                  <c:v>25052</c:v>
                </c:pt>
                <c:pt idx="111">
                  <c:v>25018</c:v>
                </c:pt>
                <c:pt idx="112">
                  <c:v>25824</c:v>
                </c:pt>
                <c:pt idx="113">
                  <c:v>24598</c:v>
                </c:pt>
                <c:pt idx="114">
                  <c:v>27116</c:v>
                </c:pt>
                <c:pt idx="115">
                  <c:v>27595</c:v>
                </c:pt>
                <c:pt idx="116">
                  <c:v>28179</c:v>
                </c:pt>
                <c:pt idx="117">
                  <c:v>27518</c:v>
                </c:pt>
                <c:pt idx="118">
                  <c:v>26709</c:v>
                </c:pt>
                <c:pt idx="119">
                  <c:v>26603</c:v>
                </c:pt>
                <c:pt idx="120">
                  <c:v>26493</c:v>
                </c:pt>
                <c:pt idx="121">
                  <c:v>26699</c:v>
                </c:pt>
                <c:pt idx="122">
                  <c:v>26738</c:v>
                </c:pt>
                <c:pt idx="123">
                  <c:v>28264</c:v>
                </c:pt>
                <c:pt idx="124">
                  <c:v>28157</c:v>
                </c:pt>
                <c:pt idx="125">
                  <c:v>20923</c:v>
                </c:pt>
                <c:pt idx="126">
                  <c:v>24794</c:v>
                </c:pt>
                <c:pt idx="127">
                  <c:v>25024</c:v>
                </c:pt>
                <c:pt idx="128">
                  <c:v>26362</c:v>
                </c:pt>
                <c:pt idx="129">
                  <c:v>26234</c:v>
                </c:pt>
                <c:pt idx="130">
                  <c:v>26536</c:v>
                </c:pt>
                <c:pt idx="131">
                  <c:v>26559</c:v>
                </c:pt>
                <c:pt idx="132">
                  <c:v>25631</c:v>
                </c:pt>
                <c:pt idx="133">
                  <c:v>26344</c:v>
                </c:pt>
                <c:pt idx="134">
                  <c:v>25063</c:v>
                </c:pt>
                <c:pt idx="135">
                  <c:v>25254</c:v>
                </c:pt>
                <c:pt idx="136">
                  <c:v>25453</c:v>
                </c:pt>
                <c:pt idx="137">
                  <c:v>25425</c:v>
                </c:pt>
                <c:pt idx="138">
                  <c:v>25474</c:v>
                </c:pt>
                <c:pt idx="139">
                  <c:v>25254</c:v>
                </c:pt>
                <c:pt idx="140">
                  <c:v>27439</c:v>
                </c:pt>
                <c:pt idx="141">
                  <c:v>26426</c:v>
                </c:pt>
                <c:pt idx="142">
                  <c:v>27571</c:v>
                </c:pt>
                <c:pt idx="143">
                  <c:v>27353</c:v>
                </c:pt>
                <c:pt idx="144">
                  <c:v>27597</c:v>
                </c:pt>
                <c:pt idx="145">
                  <c:v>26159</c:v>
                </c:pt>
                <c:pt idx="146">
                  <c:v>25324</c:v>
                </c:pt>
                <c:pt idx="147">
                  <c:v>28541</c:v>
                </c:pt>
                <c:pt idx="148">
                  <c:v>27528</c:v>
                </c:pt>
                <c:pt idx="149">
                  <c:v>28449</c:v>
                </c:pt>
                <c:pt idx="150">
                  <c:v>27439</c:v>
                </c:pt>
                <c:pt idx="151">
                  <c:v>27098</c:v>
                </c:pt>
                <c:pt idx="152">
                  <c:v>27706</c:v>
                </c:pt>
                <c:pt idx="153">
                  <c:v>26852</c:v>
                </c:pt>
                <c:pt idx="154">
                  <c:v>28557</c:v>
                </c:pt>
                <c:pt idx="155">
                  <c:v>27559</c:v>
                </c:pt>
                <c:pt idx="156">
                  <c:v>29699</c:v>
                </c:pt>
                <c:pt idx="157">
                  <c:v>29181</c:v>
                </c:pt>
                <c:pt idx="158">
                  <c:v>26204</c:v>
                </c:pt>
                <c:pt idx="159">
                  <c:v>24615</c:v>
                </c:pt>
                <c:pt idx="160">
                  <c:v>27230</c:v>
                </c:pt>
                <c:pt idx="161">
                  <c:v>27163</c:v>
                </c:pt>
                <c:pt idx="162">
                  <c:v>26444</c:v>
                </c:pt>
                <c:pt idx="163">
                  <c:v>28323</c:v>
                </c:pt>
                <c:pt idx="164">
                  <c:v>27868</c:v>
                </c:pt>
                <c:pt idx="165">
                  <c:v>27623</c:v>
                </c:pt>
                <c:pt idx="166">
                  <c:v>27126</c:v>
                </c:pt>
                <c:pt idx="167">
                  <c:v>26262</c:v>
                </c:pt>
                <c:pt idx="168">
                  <c:v>26424</c:v>
                </c:pt>
                <c:pt idx="169">
                  <c:v>25446</c:v>
                </c:pt>
                <c:pt idx="170">
                  <c:v>26413</c:v>
                </c:pt>
                <c:pt idx="171">
                  <c:v>26173</c:v>
                </c:pt>
                <c:pt idx="172">
                  <c:v>26726</c:v>
                </c:pt>
                <c:pt idx="173">
                  <c:v>25388</c:v>
                </c:pt>
                <c:pt idx="174">
                  <c:v>26009</c:v>
                </c:pt>
                <c:pt idx="175">
                  <c:v>27152</c:v>
                </c:pt>
                <c:pt idx="176">
                  <c:v>25677</c:v>
                </c:pt>
                <c:pt idx="177">
                  <c:v>26230</c:v>
                </c:pt>
                <c:pt idx="178">
                  <c:v>25097</c:v>
                </c:pt>
                <c:pt idx="179">
                  <c:v>24257</c:v>
                </c:pt>
                <c:pt idx="180">
                  <c:v>21566</c:v>
                </c:pt>
                <c:pt idx="181">
                  <c:v>20865</c:v>
                </c:pt>
                <c:pt idx="182">
                  <c:v>22503</c:v>
                </c:pt>
                <c:pt idx="183">
                  <c:v>21311</c:v>
                </c:pt>
                <c:pt idx="184">
                  <c:v>26143</c:v>
                </c:pt>
                <c:pt idx="185">
                  <c:v>26628</c:v>
                </c:pt>
                <c:pt idx="186">
                  <c:v>25079</c:v>
                </c:pt>
                <c:pt idx="187">
                  <c:v>25492</c:v>
                </c:pt>
                <c:pt idx="188">
                  <c:v>24664</c:v>
                </c:pt>
                <c:pt idx="189">
                  <c:v>23079</c:v>
                </c:pt>
                <c:pt idx="190">
                  <c:v>21297</c:v>
                </c:pt>
                <c:pt idx="191">
                  <c:v>23337</c:v>
                </c:pt>
                <c:pt idx="192">
                  <c:v>24989</c:v>
                </c:pt>
                <c:pt idx="193">
                  <c:v>24906</c:v>
                </c:pt>
                <c:pt idx="194">
                  <c:v>25346</c:v>
                </c:pt>
                <c:pt idx="195">
                  <c:v>25626</c:v>
                </c:pt>
                <c:pt idx="196">
                  <c:v>25435</c:v>
                </c:pt>
                <c:pt idx="197">
                  <c:v>25462</c:v>
                </c:pt>
                <c:pt idx="198">
                  <c:v>26702</c:v>
                </c:pt>
                <c:pt idx="199">
                  <c:v>26311</c:v>
                </c:pt>
                <c:pt idx="200">
                  <c:v>25848</c:v>
                </c:pt>
                <c:pt idx="201">
                  <c:v>26441</c:v>
                </c:pt>
                <c:pt idx="202">
                  <c:v>26061</c:v>
                </c:pt>
                <c:pt idx="203">
                  <c:v>25874</c:v>
                </c:pt>
                <c:pt idx="204">
                  <c:v>27135</c:v>
                </c:pt>
                <c:pt idx="205">
                  <c:v>27940</c:v>
                </c:pt>
                <c:pt idx="206">
                  <c:v>27892</c:v>
                </c:pt>
                <c:pt idx="207">
                  <c:v>26297</c:v>
                </c:pt>
                <c:pt idx="208">
                  <c:v>28038</c:v>
                </c:pt>
                <c:pt idx="209">
                  <c:v>26791</c:v>
                </c:pt>
                <c:pt idx="210">
                  <c:v>26694</c:v>
                </c:pt>
                <c:pt idx="211">
                  <c:v>27036</c:v>
                </c:pt>
                <c:pt idx="212">
                  <c:v>28404</c:v>
                </c:pt>
                <c:pt idx="213">
                  <c:v>27654</c:v>
                </c:pt>
                <c:pt idx="214">
                  <c:v>25313</c:v>
                </c:pt>
                <c:pt idx="215">
                  <c:v>25799</c:v>
                </c:pt>
                <c:pt idx="216">
                  <c:v>25127</c:v>
                </c:pt>
                <c:pt idx="217">
                  <c:v>25036</c:v>
                </c:pt>
                <c:pt idx="218">
                  <c:v>25492</c:v>
                </c:pt>
                <c:pt idx="219">
                  <c:v>25286</c:v>
                </c:pt>
                <c:pt idx="220">
                  <c:v>25505</c:v>
                </c:pt>
                <c:pt idx="221">
                  <c:v>24931</c:v>
                </c:pt>
                <c:pt idx="222">
                  <c:v>26948</c:v>
                </c:pt>
                <c:pt idx="223">
                  <c:v>25925</c:v>
                </c:pt>
                <c:pt idx="224">
                  <c:v>25303</c:v>
                </c:pt>
                <c:pt idx="225">
                  <c:v>27177</c:v>
                </c:pt>
                <c:pt idx="226">
                  <c:v>28070</c:v>
                </c:pt>
                <c:pt idx="227">
                  <c:v>28170</c:v>
                </c:pt>
                <c:pt idx="228">
                  <c:v>24111</c:v>
                </c:pt>
                <c:pt idx="229">
                  <c:v>22714</c:v>
                </c:pt>
                <c:pt idx="230">
                  <c:v>24356</c:v>
                </c:pt>
                <c:pt idx="231">
                  <c:v>24241</c:v>
                </c:pt>
                <c:pt idx="232">
                  <c:v>22509</c:v>
                </c:pt>
                <c:pt idx="233">
                  <c:v>24144</c:v>
                </c:pt>
                <c:pt idx="234">
                  <c:v>25712</c:v>
                </c:pt>
                <c:pt idx="235">
                  <c:v>25940</c:v>
                </c:pt>
                <c:pt idx="236">
                  <c:v>26891</c:v>
                </c:pt>
                <c:pt idx="237">
                  <c:v>27174</c:v>
                </c:pt>
                <c:pt idx="238">
                  <c:v>26723</c:v>
                </c:pt>
                <c:pt idx="239">
                  <c:v>27548</c:v>
                </c:pt>
                <c:pt idx="240">
                  <c:v>27717</c:v>
                </c:pt>
                <c:pt idx="241">
                  <c:v>27191</c:v>
                </c:pt>
                <c:pt idx="242">
                  <c:v>26181</c:v>
                </c:pt>
                <c:pt idx="243">
                  <c:v>26900</c:v>
                </c:pt>
                <c:pt idx="244">
                  <c:v>25842</c:v>
                </c:pt>
                <c:pt idx="245">
                  <c:v>24276</c:v>
                </c:pt>
                <c:pt idx="246">
                  <c:v>23967</c:v>
                </c:pt>
                <c:pt idx="247">
                  <c:v>25098</c:v>
                </c:pt>
                <c:pt idx="248">
                  <c:v>26177</c:v>
                </c:pt>
                <c:pt idx="249">
                  <c:v>25697</c:v>
                </c:pt>
                <c:pt idx="250">
                  <c:v>27147</c:v>
                </c:pt>
                <c:pt idx="251">
                  <c:v>24373</c:v>
                </c:pt>
                <c:pt idx="252">
                  <c:v>24734</c:v>
                </c:pt>
                <c:pt idx="253">
                  <c:v>23405</c:v>
                </c:pt>
                <c:pt idx="254">
                  <c:v>25421</c:v>
                </c:pt>
                <c:pt idx="255">
                  <c:v>26871</c:v>
                </c:pt>
                <c:pt idx="256">
                  <c:v>27791</c:v>
                </c:pt>
                <c:pt idx="257">
                  <c:v>28788</c:v>
                </c:pt>
                <c:pt idx="258">
                  <c:v>28162</c:v>
                </c:pt>
                <c:pt idx="259">
                  <c:v>27215</c:v>
                </c:pt>
                <c:pt idx="260">
                  <c:v>26205</c:v>
                </c:pt>
                <c:pt idx="261">
                  <c:v>27442</c:v>
                </c:pt>
                <c:pt idx="262">
                  <c:v>24348</c:v>
                </c:pt>
                <c:pt idx="263">
                  <c:v>22952</c:v>
                </c:pt>
                <c:pt idx="264">
                  <c:v>22041</c:v>
                </c:pt>
                <c:pt idx="265">
                  <c:v>25534</c:v>
                </c:pt>
                <c:pt idx="266">
                  <c:v>25241</c:v>
                </c:pt>
                <c:pt idx="267">
                  <c:v>25361</c:v>
                </c:pt>
                <c:pt idx="268">
                  <c:v>27400</c:v>
                </c:pt>
                <c:pt idx="269">
                  <c:v>27626</c:v>
                </c:pt>
                <c:pt idx="270">
                  <c:v>26599</c:v>
                </c:pt>
                <c:pt idx="271">
                  <c:v>27307</c:v>
                </c:pt>
                <c:pt idx="272">
                  <c:v>26749</c:v>
                </c:pt>
                <c:pt idx="273">
                  <c:v>26882</c:v>
                </c:pt>
                <c:pt idx="274">
                  <c:v>27084</c:v>
                </c:pt>
                <c:pt idx="275">
                  <c:v>28325</c:v>
                </c:pt>
                <c:pt idx="276">
                  <c:v>27998</c:v>
                </c:pt>
                <c:pt idx="277">
                  <c:v>23704</c:v>
                </c:pt>
                <c:pt idx="278">
                  <c:v>23766</c:v>
                </c:pt>
                <c:pt idx="279">
                  <c:v>25967</c:v>
                </c:pt>
                <c:pt idx="280">
                  <c:v>25194</c:v>
                </c:pt>
                <c:pt idx="281">
                  <c:v>25811</c:v>
                </c:pt>
                <c:pt idx="282">
                  <c:v>25091</c:v>
                </c:pt>
                <c:pt idx="283">
                  <c:v>24718</c:v>
                </c:pt>
                <c:pt idx="284">
                  <c:v>26200</c:v>
                </c:pt>
                <c:pt idx="285">
                  <c:v>26601</c:v>
                </c:pt>
                <c:pt idx="286">
                  <c:v>26935</c:v>
                </c:pt>
                <c:pt idx="287">
                  <c:v>27080</c:v>
                </c:pt>
                <c:pt idx="288">
                  <c:v>26934</c:v>
                </c:pt>
                <c:pt idx="289">
                  <c:v>27973</c:v>
                </c:pt>
                <c:pt idx="290">
                  <c:v>27158</c:v>
                </c:pt>
                <c:pt idx="291">
                  <c:v>25366</c:v>
                </c:pt>
                <c:pt idx="292">
                  <c:v>25713</c:v>
                </c:pt>
                <c:pt idx="293">
                  <c:v>25446</c:v>
                </c:pt>
                <c:pt idx="294">
                  <c:v>26986</c:v>
                </c:pt>
                <c:pt idx="295">
                  <c:v>27427</c:v>
                </c:pt>
                <c:pt idx="296">
                  <c:v>27619</c:v>
                </c:pt>
                <c:pt idx="297">
                  <c:v>27885</c:v>
                </c:pt>
                <c:pt idx="298">
                  <c:v>26882</c:v>
                </c:pt>
                <c:pt idx="299">
                  <c:v>26932</c:v>
                </c:pt>
                <c:pt idx="300">
                  <c:v>25108</c:v>
                </c:pt>
                <c:pt idx="301">
                  <c:v>25412</c:v>
                </c:pt>
                <c:pt idx="302">
                  <c:v>26477</c:v>
                </c:pt>
                <c:pt idx="303">
                  <c:v>25370</c:v>
                </c:pt>
                <c:pt idx="304">
                  <c:v>25885</c:v>
                </c:pt>
                <c:pt idx="305">
                  <c:v>25533</c:v>
                </c:pt>
                <c:pt idx="306">
                  <c:v>27115</c:v>
                </c:pt>
                <c:pt idx="307">
                  <c:v>25687</c:v>
                </c:pt>
                <c:pt idx="308">
                  <c:v>25414</c:v>
                </c:pt>
                <c:pt idx="309">
                  <c:v>26671</c:v>
                </c:pt>
                <c:pt idx="310">
                  <c:v>25171</c:v>
                </c:pt>
                <c:pt idx="311">
                  <c:v>27168</c:v>
                </c:pt>
                <c:pt idx="312">
                  <c:v>27024</c:v>
                </c:pt>
                <c:pt idx="313">
                  <c:v>27666</c:v>
                </c:pt>
                <c:pt idx="314">
                  <c:v>25529</c:v>
                </c:pt>
                <c:pt idx="315">
                  <c:v>25094</c:v>
                </c:pt>
                <c:pt idx="316">
                  <c:v>25423</c:v>
                </c:pt>
                <c:pt idx="317">
                  <c:v>25487</c:v>
                </c:pt>
                <c:pt idx="318">
                  <c:v>26134</c:v>
                </c:pt>
                <c:pt idx="319">
                  <c:v>26526</c:v>
                </c:pt>
                <c:pt idx="320">
                  <c:v>26519</c:v>
                </c:pt>
                <c:pt idx="321">
                  <c:v>25069</c:v>
                </c:pt>
                <c:pt idx="322">
                  <c:v>24193</c:v>
                </c:pt>
                <c:pt idx="323">
                  <c:v>24400</c:v>
                </c:pt>
                <c:pt idx="324">
                  <c:v>24032</c:v>
                </c:pt>
                <c:pt idx="325">
                  <c:v>24957</c:v>
                </c:pt>
                <c:pt idx="326">
                  <c:v>26211</c:v>
                </c:pt>
                <c:pt idx="327">
                  <c:v>27067</c:v>
                </c:pt>
                <c:pt idx="328">
                  <c:v>26090</c:v>
                </c:pt>
                <c:pt idx="329">
                  <c:v>24047</c:v>
                </c:pt>
                <c:pt idx="330">
                  <c:v>23335</c:v>
                </c:pt>
                <c:pt idx="331">
                  <c:v>16634</c:v>
                </c:pt>
                <c:pt idx="332">
                  <c:v>22874</c:v>
                </c:pt>
                <c:pt idx="333">
                  <c:v>25204</c:v>
                </c:pt>
                <c:pt idx="334">
                  <c:v>25357</c:v>
                </c:pt>
                <c:pt idx="335">
                  <c:v>24540</c:v>
                </c:pt>
                <c:pt idx="336">
                  <c:v>23077</c:v>
                </c:pt>
                <c:pt idx="337">
                  <c:v>23000</c:v>
                </c:pt>
                <c:pt idx="338">
                  <c:v>21821</c:v>
                </c:pt>
                <c:pt idx="339">
                  <c:v>24195</c:v>
                </c:pt>
                <c:pt idx="340">
                  <c:v>24827</c:v>
                </c:pt>
                <c:pt idx="341">
                  <c:v>24854</c:v>
                </c:pt>
                <c:pt idx="342">
                  <c:v>24535</c:v>
                </c:pt>
                <c:pt idx="343">
                  <c:v>23276</c:v>
                </c:pt>
                <c:pt idx="344">
                  <c:v>23666</c:v>
                </c:pt>
                <c:pt idx="345">
                  <c:v>22799</c:v>
                </c:pt>
                <c:pt idx="346">
                  <c:v>24056</c:v>
                </c:pt>
                <c:pt idx="347">
                  <c:v>24404</c:v>
                </c:pt>
                <c:pt idx="348">
                  <c:v>25107</c:v>
                </c:pt>
                <c:pt idx="349">
                  <c:v>25079</c:v>
                </c:pt>
                <c:pt idx="350">
                  <c:v>24891</c:v>
                </c:pt>
                <c:pt idx="351">
                  <c:v>24400</c:v>
                </c:pt>
                <c:pt idx="352">
                  <c:v>23956</c:v>
                </c:pt>
                <c:pt idx="353">
                  <c:v>25417</c:v>
                </c:pt>
                <c:pt idx="354">
                  <c:v>24655</c:v>
                </c:pt>
                <c:pt idx="355">
                  <c:v>25317</c:v>
                </c:pt>
                <c:pt idx="356">
                  <c:v>25188</c:v>
                </c:pt>
                <c:pt idx="357">
                  <c:v>24492</c:v>
                </c:pt>
                <c:pt idx="358">
                  <c:v>25169</c:v>
                </c:pt>
                <c:pt idx="359">
                  <c:v>24209</c:v>
                </c:pt>
                <c:pt idx="360">
                  <c:v>26529</c:v>
                </c:pt>
                <c:pt idx="361">
                  <c:v>24996</c:v>
                </c:pt>
                <c:pt idx="362">
                  <c:v>26297</c:v>
                </c:pt>
                <c:pt idx="363">
                  <c:v>25494</c:v>
                </c:pt>
                <c:pt idx="364">
                  <c:v>23669</c:v>
                </c:pt>
                <c:pt idx="365">
                  <c:v>22912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4-411F-9892-F68A0D872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'24'!$W$1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'24'!$W$2:$W$367</c:f>
              <c:numCache>
                <c:formatCode>General</c:formatCode>
                <c:ptCount val="366"/>
                <c:pt idx="0">
                  <c:v>3159</c:v>
                </c:pt>
                <c:pt idx="1">
                  <c:v>2894</c:v>
                </c:pt>
                <c:pt idx="2">
                  <c:v>2806</c:v>
                </c:pt>
                <c:pt idx="3">
                  <c:v>2913</c:v>
                </c:pt>
                <c:pt idx="4">
                  <c:v>2718</c:v>
                </c:pt>
                <c:pt idx="5">
                  <c:v>3037</c:v>
                </c:pt>
                <c:pt idx="6">
                  <c:v>2887</c:v>
                </c:pt>
                <c:pt idx="7">
                  <c:v>2657</c:v>
                </c:pt>
                <c:pt idx="8">
                  <c:v>2799</c:v>
                </c:pt>
                <c:pt idx="9">
                  <c:v>2799</c:v>
                </c:pt>
                <c:pt idx="10">
                  <c:v>3016</c:v>
                </c:pt>
                <c:pt idx="11">
                  <c:v>2976</c:v>
                </c:pt>
                <c:pt idx="12">
                  <c:v>3313</c:v>
                </c:pt>
                <c:pt idx="13">
                  <c:v>3125</c:v>
                </c:pt>
                <c:pt idx="14">
                  <c:v>2837</c:v>
                </c:pt>
                <c:pt idx="15">
                  <c:v>3078</c:v>
                </c:pt>
                <c:pt idx="16">
                  <c:v>3171</c:v>
                </c:pt>
                <c:pt idx="17">
                  <c:v>3079</c:v>
                </c:pt>
                <c:pt idx="18">
                  <c:v>2996</c:v>
                </c:pt>
                <c:pt idx="19">
                  <c:v>3221</c:v>
                </c:pt>
                <c:pt idx="20">
                  <c:v>2939</c:v>
                </c:pt>
                <c:pt idx="21">
                  <c:v>2689</c:v>
                </c:pt>
                <c:pt idx="22">
                  <c:v>2106</c:v>
                </c:pt>
                <c:pt idx="23">
                  <c:v>2717</c:v>
                </c:pt>
                <c:pt idx="24">
                  <c:v>2767</c:v>
                </c:pt>
                <c:pt idx="25">
                  <c:v>3022</c:v>
                </c:pt>
                <c:pt idx="26">
                  <c:v>3324</c:v>
                </c:pt>
                <c:pt idx="27">
                  <c:v>3246</c:v>
                </c:pt>
                <c:pt idx="28">
                  <c:v>3100</c:v>
                </c:pt>
                <c:pt idx="29">
                  <c:v>3265</c:v>
                </c:pt>
                <c:pt idx="30">
                  <c:v>3135</c:v>
                </c:pt>
                <c:pt idx="31">
                  <c:v>3103</c:v>
                </c:pt>
                <c:pt idx="32">
                  <c:v>3009</c:v>
                </c:pt>
                <c:pt idx="33">
                  <c:v>3248</c:v>
                </c:pt>
                <c:pt idx="34">
                  <c:v>2935</c:v>
                </c:pt>
                <c:pt idx="35">
                  <c:v>2624</c:v>
                </c:pt>
                <c:pt idx="36">
                  <c:v>2700</c:v>
                </c:pt>
                <c:pt idx="37">
                  <c:v>2366</c:v>
                </c:pt>
                <c:pt idx="38">
                  <c:v>2405</c:v>
                </c:pt>
                <c:pt idx="39">
                  <c:v>3104</c:v>
                </c:pt>
                <c:pt idx="40">
                  <c:v>3597</c:v>
                </c:pt>
                <c:pt idx="41">
                  <c:v>3210</c:v>
                </c:pt>
                <c:pt idx="42">
                  <c:v>2855</c:v>
                </c:pt>
                <c:pt idx="43">
                  <c:v>2679</c:v>
                </c:pt>
                <c:pt idx="44">
                  <c:v>2785</c:v>
                </c:pt>
                <c:pt idx="45">
                  <c:v>3017</c:v>
                </c:pt>
                <c:pt idx="46">
                  <c:v>3200</c:v>
                </c:pt>
                <c:pt idx="47">
                  <c:v>3349</c:v>
                </c:pt>
                <c:pt idx="48">
                  <c:v>3102</c:v>
                </c:pt>
                <c:pt idx="49">
                  <c:v>2678</c:v>
                </c:pt>
                <c:pt idx="50">
                  <c:v>3018</c:v>
                </c:pt>
                <c:pt idx="51">
                  <c:v>2646</c:v>
                </c:pt>
                <c:pt idx="52">
                  <c:v>2855</c:v>
                </c:pt>
                <c:pt idx="53">
                  <c:v>3213</c:v>
                </c:pt>
                <c:pt idx="54">
                  <c:v>3427</c:v>
                </c:pt>
                <c:pt idx="55">
                  <c:v>3276</c:v>
                </c:pt>
                <c:pt idx="56">
                  <c:v>2976</c:v>
                </c:pt>
                <c:pt idx="57">
                  <c:v>3323</c:v>
                </c:pt>
                <c:pt idx="58">
                  <c:v>3488</c:v>
                </c:pt>
                <c:pt idx="59">
                  <c:v>3378</c:v>
                </c:pt>
                <c:pt idx="60">
                  <c:v>3620</c:v>
                </c:pt>
                <c:pt idx="61">
                  <c:v>3378</c:v>
                </c:pt>
                <c:pt idx="62">
                  <c:v>2681</c:v>
                </c:pt>
                <c:pt idx="63">
                  <c:v>2420</c:v>
                </c:pt>
                <c:pt idx="64">
                  <c:v>2510</c:v>
                </c:pt>
                <c:pt idx="65">
                  <c:v>2570</c:v>
                </c:pt>
                <c:pt idx="66">
                  <c:v>2739</c:v>
                </c:pt>
                <c:pt idx="67">
                  <c:v>2826</c:v>
                </c:pt>
                <c:pt idx="68">
                  <c:v>3120</c:v>
                </c:pt>
                <c:pt idx="69">
                  <c:v>2953</c:v>
                </c:pt>
                <c:pt idx="70">
                  <c:v>2520</c:v>
                </c:pt>
                <c:pt idx="71">
                  <c:v>2638</c:v>
                </c:pt>
                <c:pt idx="72">
                  <c:v>2916</c:v>
                </c:pt>
                <c:pt idx="73">
                  <c:v>3014</c:v>
                </c:pt>
                <c:pt idx="74">
                  <c:v>2989</c:v>
                </c:pt>
                <c:pt idx="75">
                  <c:v>3127</c:v>
                </c:pt>
                <c:pt idx="76">
                  <c:v>2893</c:v>
                </c:pt>
                <c:pt idx="77">
                  <c:v>2721</c:v>
                </c:pt>
                <c:pt idx="78">
                  <c:v>2970</c:v>
                </c:pt>
                <c:pt idx="79">
                  <c:v>2915</c:v>
                </c:pt>
                <c:pt idx="80">
                  <c:v>3067</c:v>
                </c:pt>
                <c:pt idx="81">
                  <c:v>3016</c:v>
                </c:pt>
                <c:pt idx="82">
                  <c:v>3218</c:v>
                </c:pt>
                <c:pt idx="83">
                  <c:v>2954</c:v>
                </c:pt>
                <c:pt idx="84">
                  <c:v>2588</c:v>
                </c:pt>
                <c:pt idx="85">
                  <c:v>2886</c:v>
                </c:pt>
                <c:pt idx="86">
                  <c:v>3169</c:v>
                </c:pt>
                <c:pt idx="87">
                  <c:v>3144</c:v>
                </c:pt>
                <c:pt idx="88">
                  <c:v>3269</c:v>
                </c:pt>
                <c:pt idx="89">
                  <c:v>3559</c:v>
                </c:pt>
                <c:pt idx="90">
                  <c:v>3208</c:v>
                </c:pt>
                <c:pt idx="91">
                  <c:v>2859</c:v>
                </c:pt>
                <c:pt idx="92">
                  <c:v>2922</c:v>
                </c:pt>
                <c:pt idx="93">
                  <c:v>2663</c:v>
                </c:pt>
                <c:pt idx="94">
                  <c:v>3032</c:v>
                </c:pt>
                <c:pt idx="95">
                  <c:v>3015</c:v>
                </c:pt>
                <c:pt idx="96">
                  <c:v>3442</c:v>
                </c:pt>
                <c:pt idx="97">
                  <c:v>3203</c:v>
                </c:pt>
                <c:pt idx="98">
                  <c:v>3169</c:v>
                </c:pt>
                <c:pt idx="99">
                  <c:v>3172</c:v>
                </c:pt>
                <c:pt idx="100">
                  <c:v>2960</c:v>
                </c:pt>
                <c:pt idx="101">
                  <c:v>3271</c:v>
                </c:pt>
                <c:pt idx="102">
                  <c:v>3329</c:v>
                </c:pt>
                <c:pt idx="103">
                  <c:v>3300</c:v>
                </c:pt>
                <c:pt idx="104">
                  <c:v>3016</c:v>
                </c:pt>
                <c:pt idx="105">
                  <c:v>2748</c:v>
                </c:pt>
                <c:pt idx="106">
                  <c:v>2997</c:v>
                </c:pt>
                <c:pt idx="107">
                  <c:v>3235</c:v>
                </c:pt>
                <c:pt idx="108">
                  <c:v>3474</c:v>
                </c:pt>
                <c:pt idx="109">
                  <c:v>3359</c:v>
                </c:pt>
                <c:pt idx="110">
                  <c:v>3454</c:v>
                </c:pt>
                <c:pt idx="111">
                  <c:v>3073</c:v>
                </c:pt>
                <c:pt idx="112">
                  <c:v>2867</c:v>
                </c:pt>
                <c:pt idx="113">
                  <c:v>3077</c:v>
                </c:pt>
                <c:pt idx="114">
                  <c:v>3000</c:v>
                </c:pt>
                <c:pt idx="115">
                  <c:v>3248</c:v>
                </c:pt>
                <c:pt idx="116">
                  <c:v>3285</c:v>
                </c:pt>
                <c:pt idx="117">
                  <c:v>3523</c:v>
                </c:pt>
                <c:pt idx="118">
                  <c:v>3105</c:v>
                </c:pt>
                <c:pt idx="119">
                  <c:v>2883</c:v>
                </c:pt>
                <c:pt idx="120">
                  <c:v>2995</c:v>
                </c:pt>
                <c:pt idx="121">
                  <c:v>2657</c:v>
                </c:pt>
                <c:pt idx="122">
                  <c:v>3143</c:v>
                </c:pt>
                <c:pt idx="123">
                  <c:v>3052</c:v>
                </c:pt>
                <c:pt idx="124">
                  <c:v>3309</c:v>
                </c:pt>
                <c:pt idx="125">
                  <c:v>3240</c:v>
                </c:pt>
                <c:pt idx="126">
                  <c:v>2889</c:v>
                </c:pt>
                <c:pt idx="127">
                  <c:v>2585</c:v>
                </c:pt>
                <c:pt idx="128">
                  <c:v>2741</c:v>
                </c:pt>
                <c:pt idx="129">
                  <c:v>2990</c:v>
                </c:pt>
                <c:pt idx="130">
                  <c:v>2909</c:v>
                </c:pt>
                <c:pt idx="131">
                  <c:v>3290</c:v>
                </c:pt>
                <c:pt idx="132">
                  <c:v>3097</c:v>
                </c:pt>
                <c:pt idx="133">
                  <c:v>2988</c:v>
                </c:pt>
                <c:pt idx="134">
                  <c:v>3157</c:v>
                </c:pt>
                <c:pt idx="135">
                  <c:v>2947</c:v>
                </c:pt>
                <c:pt idx="136">
                  <c:v>3203</c:v>
                </c:pt>
                <c:pt idx="137">
                  <c:v>3231</c:v>
                </c:pt>
                <c:pt idx="138">
                  <c:v>3298</c:v>
                </c:pt>
                <c:pt idx="139">
                  <c:v>2978</c:v>
                </c:pt>
                <c:pt idx="140">
                  <c:v>2815</c:v>
                </c:pt>
                <c:pt idx="141">
                  <c:v>2990</c:v>
                </c:pt>
                <c:pt idx="142">
                  <c:v>3074</c:v>
                </c:pt>
                <c:pt idx="143">
                  <c:v>3210</c:v>
                </c:pt>
                <c:pt idx="144">
                  <c:v>3188</c:v>
                </c:pt>
                <c:pt idx="145">
                  <c:v>3462</c:v>
                </c:pt>
                <c:pt idx="146">
                  <c:v>3112</c:v>
                </c:pt>
                <c:pt idx="147">
                  <c:v>2885</c:v>
                </c:pt>
                <c:pt idx="148">
                  <c:v>3087</c:v>
                </c:pt>
                <c:pt idx="149">
                  <c:v>3082</c:v>
                </c:pt>
                <c:pt idx="150">
                  <c:v>3176</c:v>
                </c:pt>
                <c:pt idx="151">
                  <c:v>3031</c:v>
                </c:pt>
                <c:pt idx="152">
                  <c:v>3448</c:v>
                </c:pt>
                <c:pt idx="153">
                  <c:v>3266</c:v>
                </c:pt>
                <c:pt idx="154">
                  <c:v>2920</c:v>
                </c:pt>
                <c:pt idx="155">
                  <c:v>3262</c:v>
                </c:pt>
                <c:pt idx="156">
                  <c:v>3201</c:v>
                </c:pt>
                <c:pt idx="157">
                  <c:v>3423</c:v>
                </c:pt>
                <c:pt idx="158">
                  <c:v>3602</c:v>
                </c:pt>
                <c:pt idx="159">
                  <c:v>3373</c:v>
                </c:pt>
                <c:pt idx="160">
                  <c:v>3047</c:v>
                </c:pt>
                <c:pt idx="161">
                  <c:v>3036</c:v>
                </c:pt>
                <c:pt idx="162">
                  <c:v>3427</c:v>
                </c:pt>
                <c:pt idx="163">
                  <c:v>3349</c:v>
                </c:pt>
                <c:pt idx="164">
                  <c:v>3352</c:v>
                </c:pt>
                <c:pt idx="165">
                  <c:v>3305</c:v>
                </c:pt>
                <c:pt idx="166">
                  <c:v>3574</c:v>
                </c:pt>
                <c:pt idx="167">
                  <c:v>3248</c:v>
                </c:pt>
                <c:pt idx="168">
                  <c:v>2933</c:v>
                </c:pt>
                <c:pt idx="169">
                  <c:v>3215</c:v>
                </c:pt>
                <c:pt idx="170">
                  <c:v>3213</c:v>
                </c:pt>
                <c:pt idx="171">
                  <c:v>3037</c:v>
                </c:pt>
                <c:pt idx="172">
                  <c:v>3010</c:v>
                </c:pt>
                <c:pt idx="173">
                  <c:v>3042</c:v>
                </c:pt>
                <c:pt idx="174">
                  <c:v>2826</c:v>
                </c:pt>
                <c:pt idx="175">
                  <c:v>2691</c:v>
                </c:pt>
                <c:pt idx="176">
                  <c:v>3018</c:v>
                </c:pt>
                <c:pt idx="177">
                  <c:v>2916</c:v>
                </c:pt>
                <c:pt idx="178">
                  <c:v>2884</c:v>
                </c:pt>
                <c:pt idx="179">
                  <c:v>2723</c:v>
                </c:pt>
                <c:pt idx="180">
                  <c:v>2790</c:v>
                </c:pt>
                <c:pt idx="181">
                  <c:v>2508</c:v>
                </c:pt>
                <c:pt idx="182">
                  <c:v>2183</c:v>
                </c:pt>
                <c:pt idx="183">
                  <c:v>2389</c:v>
                </c:pt>
                <c:pt idx="184">
                  <c:v>2775</c:v>
                </c:pt>
                <c:pt idx="185">
                  <c:v>3052</c:v>
                </c:pt>
                <c:pt idx="186">
                  <c:v>2994</c:v>
                </c:pt>
                <c:pt idx="187">
                  <c:v>3184</c:v>
                </c:pt>
                <c:pt idx="188">
                  <c:v>2984</c:v>
                </c:pt>
                <c:pt idx="189">
                  <c:v>2685</c:v>
                </c:pt>
                <c:pt idx="190">
                  <c:v>2787</c:v>
                </c:pt>
                <c:pt idx="191">
                  <c:v>2705</c:v>
                </c:pt>
                <c:pt idx="192">
                  <c:v>2872</c:v>
                </c:pt>
                <c:pt idx="193">
                  <c:v>2803</c:v>
                </c:pt>
                <c:pt idx="194">
                  <c:v>3041</c:v>
                </c:pt>
                <c:pt idx="195">
                  <c:v>2842</c:v>
                </c:pt>
                <c:pt idx="196">
                  <c:v>2675</c:v>
                </c:pt>
                <c:pt idx="197">
                  <c:v>3079</c:v>
                </c:pt>
                <c:pt idx="198">
                  <c:v>3253</c:v>
                </c:pt>
                <c:pt idx="199">
                  <c:v>3063</c:v>
                </c:pt>
                <c:pt idx="200">
                  <c:v>2970</c:v>
                </c:pt>
                <c:pt idx="201">
                  <c:v>3249</c:v>
                </c:pt>
                <c:pt idx="202">
                  <c:v>3186</c:v>
                </c:pt>
                <c:pt idx="203">
                  <c:v>3156</c:v>
                </c:pt>
                <c:pt idx="204">
                  <c:v>3339</c:v>
                </c:pt>
                <c:pt idx="205">
                  <c:v>3409</c:v>
                </c:pt>
                <c:pt idx="206">
                  <c:v>3383</c:v>
                </c:pt>
                <c:pt idx="207">
                  <c:v>3206</c:v>
                </c:pt>
                <c:pt idx="208">
                  <c:v>3240</c:v>
                </c:pt>
                <c:pt idx="209">
                  <c:v>3321</c:v>
                </c:pt>
                <c:pt idx="210">
                  <c:v>3474</c:v>
                </c:pt>
                <c:pt idx="211">
                  <c:v>3581</c:v>
                </c:pt>
                <c:pt idx="212">
                  <c:v>3537</c:v>
                </c:pt>
                <c:pt idx="213">
                  <c:v>3528</c:v>
                </c:pt>
                <c:pt idx="214">
                  <c:v>3517</c:v>
                </c:pt>
                <c:pt idx="215">
                  <c:v>3414</c:v>
                </c:pt>
                <c:pt idx="216">
                  <c:v>3197</c:v>
                </c:pt>
                <c:pt idx="217">
                  <c:v>3117</c:v>
                </c:pt>
                <c:pt idx="218">
                  <c:v>3321</c:v>
                </c:pt>
                <c:pt idx="219">
                  <c:v>3235</c:v>
                </c:pt>
                <c:pt idx="220">
                  <c:v>3266</c:v>
                </c:pt>
                <c:pt idx="221">
                  <c:v>3065</c:v>
                </c:pt>
                <c:pt idx="222">
                  <c:v>3245</c:v>
                </c:pt>
                <c:pt idx="223">
                  <c:v>3078</c:v>
                </c:pt>
                <c:pt idx="224">
                  <c:v>3154</c:v>
                </c:pt>
                <c:pt idx="225">
                  <c:v>3479</c:v>
                </c:pt>
                <c:pt idx="226">
                  <c:v>3315</c:v>
                </c:pt>
                <c:pt idx="227">
                  <c:v>3231</c:v>
                </c:pt>
                <c:pt idx="228">
                  <c:v>3242</c:v>
                </c:pt>
                <c:pt idx="229">
                  <c:v>3054</c:v>
                </c:pt>
                <c:pt idx="230">
                  <c:v>2747</c:v>
                </c:pt>
                <c:pt idx="231">
                  <c:v>2888</c:v>
                </c:pt>
                <c:pt idx="232">
                  <c:v>2958</c:v>
                </c:pt>
                <c:pt idx="233">
                  <c:v>2912</c:v>
                </c:pt>
                <c:pt idx="234">
                  <c:v>2981</c:v>
                </c:pt>
                <c:pt idx="235">
                  <c:v>2948</c:v>
                </c:pt>
                <c:pt idx="236">
                  <c:v>3174</c:v>
                </c:pt>
                <c:pt idx="237">
                  <c:v>3000</c:v>
                </c:pt>
                <c:pt idx="238">
                  <c:v>2905</c:v>
                </c:pt>
                <c:pt idx="239">
                  <c:v>3179</c:v>
                </c:pt>
                <c:pt idx="240">
                  <c:v>3200</c:v>
                </c:pt>
                <c:pt idx="241">
                  <c:v>3304</c:v>
                </c:pt>
                <c:pt idx="242">
                  <c:v>3199</c:v>
                </c:pt>
                <c:pt idx="243">
                  <c:v>3426</c:v>
                </c:pt>
                <c:pt idx="244">
                  <c:v>3200</c:v>
                </c:pt>
                <c:pt idx="245">
                  <c:v>2966</c:v>
                </c:pt>
                <c:pt idx="246">
                  <c:v>3280</c:v>
                </c:pt>
                <c:pt idx="247">
                  <c:v>3188</c:v>
                </c:pt>
                <c:pt idx="248">
                  <c:v>3286</c:v>
                </c:pt>
                <c:pt idx="249">
                  <c:v>3167</c:v>
                </c:pt>
                <c:pt idx="250">
                  <c:v>3412</c:v>
                </c:pt>
                <c:pt idx="251">
                  <c:v>3157</c:v>
                </c:pt>
                <c:pt idx="252">
                  <c:v>2637</c:v>
                </c:pt>
                <c:pt idx="253">
                  <c:v>2866</c:v>
                </c:pt>
                <c:pt idx="254">
                  <c:v>2606</c:v>
                </c:pt>
                <c:pt idx="255">
                  <c:v>2476</c:v>
                </c:pt>
                <c:pt idx="256">
                  <c:v>2309</c:v>
                </c:pt>
                <c:pt idx="257">
                  <c:v>3035</c:v>
                </c:pt>
                <c:pt idx="258">
                  <c:v>3566</c:v>
                </c:pt>
                <c:pt idx="259">
                  <c:v>3646</c:v>
                </c:pt>
                <c:pt idx="260">
                  <c:v>3306</c:v>
                </c:pt>
                <c:pt idx="261">
                  <c:v>2837</c:v>
                </c:pt>
                <c:pt idx="262">
                  <c:v>2622</c:v>
                </c:pt>
                <c:pt idx="263">
                  <c:v>2815</c:v>
                </c:pt>
                <c:pt idx="264">
                  <c:v>2864</c:v>
                </c:pt>
                <c:pt idx="265">
                  <c:v>2654</c:v>
                </c:pt>
                <c:pt idx="266">
                  <c:v>2566</c:v>
                </c:pt>
                <c:pt idx="267">
                  <c:v>3004</c:v>
                </c:pt>
                <c:pt idx="268">
                  <c:v>2986</c:v>
                </c:pt>
                <c:pt idx="269">
                  <c:v>3175</c:v>
                </c:pt>
                <c:pt idx="270">
                  <c:v>2899</c:v>
                </c:pt>
                <c:pt idx="271">
                  <c:v>3151</c:v>
                </c:pt>
                <c:pt idx="272">
                  <c:v>3044</c:v>
                </c:pt>
                <c:pt idx="273">
                  <c:v>2686</c:v>
                </c:pt>
                <c:pt idx="274">
                  <c:v>2809</c:v>
                </c:pt>
                <c:pt idx="275">
                  <c:v>2989</c:v>
                </c:pt>
                <c:pt idx="276">
                  <c:v>3150</c:v>
                </c:pt>
                <c:pt idx="277">
                  <c:v>3277</c:v>
                </c:pt>
                <c:pt idx="278">
                  <c:v>3142</c:v>
                </c:pt>
                <c:pt idx="279">
                  <c:v>2856</c:v>
                </c:pt>
                <c:pt idx="280">
                  <c:v>2916</c:v>
                </c:pt>
                <c:pt idx="281">
                  <c:v>3148</c:v>
                </c:pt>
                <c:pt idx="282">
                  <c:v>2978</c:v>
                </c:pt>
                <c:pt idx="283">
                  <c:v>3233</c:v>
                </c:pt>
                <c:pt idx="284">
                  <c:v>3332</c:v>
                </c:pt>
                <c:pt idx="285">
                  <c:v>3400</c:v>
                </c:pt>
                <c:pt idx="286">
                  <c:v>3142</c:v>
                </c:pt>
                <c:pt idx="287">
                  <c:v>2949</c:v>
                </c:pt>
                <c:pt idx="288">
                  <c:v>3304</c:v>
                </c:pt>
                <c:pt idx="289">
                  <c:v>3164</c:v>
                </c:pt>
                <c:pt idx="290">
                  <c:v>3246</c:v>
                </c:pt>
                <c:pt idx="291">
                  <c:v>3129</c:v>
                </c:pt>
                <c:pt idx="292">
                  <c:v>3429</c:v>
                </c:pt>
                <c:pt idx="293">
                  <c:v>3042</c:v>
                </c:pt>
                <c:pt idx="294">
                  <c:v>2502</c:v>
                </c:pt>
                <c:pt idx="295">
                  <c:v>2841</c:v>
                </c:pt>
                <c:pt idx="296">
                  <c:v>2756</c:v>
                </c:pt>
                <c:pt idx="297">
                  <c:v>3033</c:v>
                </c:pt>
                <c:pt idx="298">
                  <c:v>2934</c:v>
                </c:pt>
                <c:pt idx="299">
                  <c:v>3331</c:v>
                </c:pt>
                <c:pt idx="300">
                  <c:v>2991</c:v>
                </c:pt>
                <c:pt idx="301">
                  <c:v>2559</c:v>
                </c:pt>
                <c:pt idx="302">
                  <c:v>2924</c:v>
                </c:pt>
                <c:pt idx="303">
                  <c:v>2578</c:v>
                </c:pt>
                <c:pt idx="304">
                  <c:v>2722</c:v>
                </c:pt>
                <c:pt idx="305">
                  <c:v>2716</c:v>
                </c:pt>
                <c:pt idx="306">
                  <c:v>3140</c:v>
                </c:pt>
                <c:pt idx="307">
                  <c:v>3052</c:v>
                </c:pt>
                <c:pt idx="308">
                  <c:v>2675</c:v>
                </c:pt>
                <c:pt idx="309">
                  <c:v>2903</c:v>
                </c:pt>
                <c:pt idx="310">
                  <c:v>2692</c:v>
                </c:pt>
                <c:pt idx="311">
                  <c:v>2996</c:v>
                </c:pt>
                <c:pt idx="312">
                  <c:v>3096</c:v>
                </c:pt>
                <c:pt idx="313">
                  <c:v>3353</c:v>
                </c:pt>
                <c:pt idx="314">
                  <c:v>2949</c:v>
                </c:pt>
                <c:pt idx="315">
                  <c:v>2814</c:v>
                </c:pt>
                <c:pt idx="316">
                  <c:v>3186</c:v>
                </c:pt>
                <c:pt idx="317">
                  <c:v>3183</c:v>
                </c:pt>
                <c:pt idx="318">
                  <c:v>3186</c:v>
                </c:pt>
                <c:pt idx="319">
                  <c:v>3247</c:v>
                </c:pt>
                <c:pt idx="320">
                  <c:v>3422</c:v>
                </c:pt>
                <c:pt idx="321">
                  <c:v>2989</c:v>
                </c:pt>
                <c:pt idx="322">
                  <c:v>2792</c:v>
                </c:pt>
                <c:pt idx="323">
                  <c:v>3115</c:v>
                </c:pt>
                <c:pt idx="324">
                  <c:v>3093</c:v>
                </c:pt>
                <c:pt idx="325">
                  <c:v>3108</c:v>
                </c:pt>
                <c:pt idx="326">
                  <c:v>3250</c:v>
                </c:pt>
                <c:pt idx="327">
                  <c:v>3444</c:v>
                </c:pt>
                <c:pt idx="328">
                  <c:v>3114</c:v>
                </c:pt>
                <c:pt idx="329">
                  <c:v>2810</c:v>
                </c:pt>
                <c:pt idx="330">
                  <c:v>3007</c:v>
                </c:pt>
                <c:pt idx="331">
                  <c:v>2771</c:v>
                </c:pt>
                <c:pt idx="332">
                  <c:v>2638</c:v>
                </c:pt>
                <c:pt idx="333">
                  <c:v>2670</c:v>
                </c:pt>
                <c:pt idx="334">
                  <c:v>3209</c:v>
                </c:pt>
                <c:pt idx="335">
                  <c:v>3001</c:v>
                </c:pt>
                <c:pt idx="336">
                  <c:v>2568</c:v>
                </c:pt>
                <c:pt idx="337">
                  <c:v>2932</c:v>
                </c:pt>
                <c:pt idx="338">
                  <c:v>2863</c:v>
                </c:pt>
                <c:pt idx="339">
                  <c:v>2967</c:v>
                </c:pt>
                <c:pt idx="340">
                  <c:v>2945</c:v>
                </c:pt>
                <c:pt idx="341">
                  <c:v>3129</c:v>
                </c:pt>
                <c:pt idx="342">
                  <c:v>2842</c:v>
                </c:pt>
                <c:pt idx="343">
                  <c:v>2663</c:v>
                </c:pt>
                <c:pt idx="344">
                  <c:v>3020</c:v>
                </c:pt>
                <c:pt idx="345">
                  <c:v>3013</c:v>
                </c:pt>
                <c:pt idx="346">
                  <c:v>3110</c:v>
                </c:pt>
                <c:pt idx="347">
                  <c:v>2823</c:v>
                </c:pt>
                <c:pt idx="348">
                  <c:v>3084</c:v>
                </c:pt>
                <c:pt idx="349">
                  <c:v>2950</c:v>
                </c:pt>
                <c:pt idx="350">
                  <c:v>2676</c:v>
                </c:pt>
                <c:pt idx="351">
                  <c:v>3060</c:v>
                </c:pt>
                <c:pt idx="352">
                  <c:v>2927</c:v>
                </c:pt>
                <c:pt idx="353">
                  <c:v>3015</c:v>
                </c:pt>
                <c:pt idx="354">
                  <c:v>2837</c:v>
                </c:pt>
                <c:pt idx="355">
                  <c:v>2941</c:v>
                </c:pt>
                <c:pt idx="356">
                  <c:v>2832</c:v>
                </c:pt>
                <c:pt idx="357">
                  <c:v>2670</c:v>
                </c:pt>
                <c:pt idx="358">
                  <c:v>2739</c:v>
                </c:pt>
                <c:pt idx="359">
                  <c:v>2713</c:v>
                </c:pt>
                <c:pt idx="360">
                  <c:v>2966</c:v>
                </c:pt>
                <c:pt idx="361">
                  <c:v>3068</c:v>
                </c:pt>
                <c:pt idx="362">
                  <c:v>3190</c:v>
                </c:pt>
                <c:pt idx="363">
                  <c:v>3237</c:v>
                </c:pt>
                <c:pt idx="364">
                  <c:v>3171</c:v>
                </c:pt>
                <c:pt idx="365">
                  <c:v>3143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B-48E7-B00F-3FA4EA8E4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'25'!$B:$B</c:f>
              <c:strCache>
                <c:ptCount val="152"/>
                <c:pt idx="0">
                  <c:v>Month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</c:strCache>
            </c:strRef>
          </c:cat>
          <c:val>
            <c:numRef>
              <c:f>'25'!$P$2:$P$152</c:f>
              <c:numCache>
                <c:formatCode>General</c:formatCode>
                <c:ptCount val="151"/>
                <c:pt idx="0">
                  <c:v>24138</c:v>
                </c:pt>
                <c:pt idx="1">
                  <c:v>23708</c:v>
                </c:pt>
                <c:pt idx="2">
                  <c:v>23259</c:v>
                </c:pt>
                <c:pt idx="3">
                  <c:v>22674</c:v>
                </c:pt>
                <c:pt idx="4">
                  <c:v>23822</c:v>
                </c:pt>
                <c:pt idx="5">
                  <c:v>21489</c:v>
                </c:pt>
                <c:pt idx="6">
                  <c:v>21294</c:v>
                </c:pt>
                <c:pt idx="7">
                  <c:v>20547</c:v>
                </c:pt>
                <c:pt idx="8">
                  <c:v>15310</c:v>
                </c:pt>
                <c:pt idx="9">
                  <c:v>24106</c:v>
                </c:pt>
                <c:pt idx="10">
                  <c:v>21217</c:v>
                </c:pt>
                <c:pt idx="11">
                  <c:v>20883</c:v>
                </c:pt>
                <c:pt idx="12">
                  <c:v>22230</c:v>
                </c:pt>
                <c:pt idx="13">
                  <c:v>22952</c:v>
                </c:pt>
                <c:pt idx="14">
                  <c:v>22330</c:v>
                </c:pt>
                <c:pt idx="15">
                  <c:v>23693</c:v>
                </c:pt>
                <c:pt idx="16">
                  <c:v>23858</c:v>
                </c:pt>
                <c:pt idx="17">
                  <c:v>22914</c:v>
                </c:pt>
                <c:pt idx="18">
                  <c:v>23649</c:v>
                </c:pt>
                <c:pt idx="19">
                  <c:v>23010</c:v>
                </c:pt>
                <c:pt idx="20">
                  <c:v>23625</c:v>
                </c:pt>
                <c:pt idx="21">
                  <c:v>23098</c:v>
                </c:pt>
                <c:pt idx="22">
                  <c:v>23615</c:v>
                </c:pt>
                <c:pt idx="23">
                  <c:v>22159</c:v>
                </c:pt>
                <c:pt idx="24">
                  <c:v>21241</c:v>
                </c:pt>
                <c:pt idx="25">
                  <c:v>20743</c:v>
                </c:pt>
                <c:pt idx="26">
                  <c:v>22210</c:v>
                </c:pt>
                <c:pt idx="27">
                  <c:v>23682</c:v>
                </c:pt>
                <c:pt idx="28">
                  <c:v>25509</c:v>
                </c:pt>
                <c:pt idx="29">
                  <c:v>26516</c:v>
                </c:pt>
                <c:pt idx="30">
                  <c:v>26635</c:v>
                </c:pt>
                <c:pt idx="31">
                  <c:v>25785</c:v>
                </c:pt>
                <c:pt idx="32">
                  <c:v>25332</c:v>
                </c:pt>
                <c:pt idx="33">
                  <c:v>24133</c:v>
                </c:pt>
                <c:pt idx="34">
                  <c:v>21436</c:v>
                </c:pt>
                <c:pt idx="35">
                  <c:v>20182</c:v>
                </c:pt>
                <c:pt idx="36">
                  <c:v>21570</c:v>
                </c:pt>
                <c:pt idx="37">
                  <c:v>8929</c:v>
                </c:pt>
                <c:pt idx="38">
                  <c:v>22778</c:v>
                </c:pt>
                <c:pt idx="39">
                  <c:v>17807</c:v>
                </c:pt>
                <c:pt idx="40">
                  <c:v>19481</c:v>
                </c:pt>
                <c:pt idx="41">
                  <c:v>22697</c:v>
                </c:pt>
                <c:pt idx="42">
                  <c:v>21762</c:v>
                </c:pt>
                <c:pt idx="43">
                  <c:v>23237</c:v>
                </c:pt>
                <c:pt idx="44">
                  <c:v>23135</c:v>
                </c:pt>
                <c:pt idx="45">
                  <c:v>22727</c:v>
                </c:pt>
                <c:pt idx="46">
                  <c:v>23630</c:v>
                </c:pt>
                <c:pt idx="47">
                  <c:v>22852</c:v>
                </c:pt>
                <c:pt idx="48">
                  <c:v>23176</c:v>
                </c:pt>
                <c:pt idx="49">
                  <c:v>22735</c:v>
                </c:pt>
                <c:pt idx="50">
                  <c:v>23965</c:v>
                </c:pt>
                <c:pt idx="51">
                  <c:v>23519</c:v>
                </c:pt>
                <c:pt idx="52">
                  <c:v>21589</c:v>
                </c:pt>
                <c:pt idx="53">
                  <c:v>23109</c:v>
                </c:pt>
                <c:pt idx="54">
                  <c:v>21154</c:v>
                </c:pt>
                <c:pt idx="55">
                  <c:v>21260</c:v>
                </c:pt>
                <c:pt idx="56">
                  <c:v>22017</c:v>
                </c:pt>
                <c:pt idx="57">
                  <c:v>23593</c:v>
                </c:pt>
                <c:pt idx="58">
                  <c:v>23850</c:v>
                </c:pt>
                <c:pt idx="59">
                  <c:v>22840</c:v>
                </c:pt>
                <c:pt idx="60">
                  <c:v>23442</c:v>
                </c:pt>
                <c:pt idx="61">
                  <c:v>25201</c:v>
                </c:pt>
                <c:pt idx="62">
                  <c:v>22235</c:v>
                </c:pt>
                <c:pt idx="63">
                  <c:v>18462</c:v>
                </c:pt>
                <c:pt idx="64">
                  <c:v>17708</c:v>
                </c:pt>
                <c:pt idx="65">
                  <c:v>20732</c:v>
                </c:pt>
                <c:pt idx="66">
                  <c:v>20590</c:v>
                </c:pt>
                <c:pt idx="67">
                  <c:v>22202</c:v>
                </c:pt>
                <c:pt idx="68">
                  <c:v>21994</c:v>
                </c:pt>
                <c:pt idx="69">
                  <c:v>19832</c:v>
                </c:pt>
                <c:pt idx="70">
                  <c:v>19120</c:v>
                </c:pt>
                <c:pt idx="71">
                  <c:v>20216</c:v>
                </c:pt>
                <c:pt idx="72">
                  <c:v>21437</c:v>
                </c:pt>
                <c:pt idx="73">
                  <c:v>21463</c:v>
                </c:pt>
                <c:pt idx="74">
                  <c:v>22305</c:v>
                </c:pt>
                <c:pt idx="75">
                  <c:v>22428</c:v>
                </c:pt>
                <c:pt idx="76">
                  <c:v>19635</c:v>
                </c:pt>
                <c:pt idx="77">
                  <c:v>19406</c:v>
                </c:pt>
                <c:pt idx="78">
                  <c:v>22057</c:v>
                </c:pt>
                <c:pt idx="79">
                  <c:v>23699</c:v>
                </c:pt>
                <c:pt idx="80">
                  <c:v>21758</c:v>
                </c:pt>
                <c:pt idx="81">
                  <c:v>25292</c:v>
                </c:pt>
                <c:pt idx="82">
                  <c:v>23865</c:v>
                </c:pt>
                <c:pt idx="83">
                  <c:v>23166</c:v>
                </c:pt>
                <c:pt idx="84">
                  <c:v>23155</c:v>
                </c:pt>
                <c:pt idx="85">
                  <c:v>23715</c:v>
                </c:pt>
                <c:pt idx="86">
                  <c:v>25293</c:v>
                </c:pt>
                <c:pt idx="87">
                  <c:v>24799</c:v>
                </c:pt>
                <c:pt idx="88">
                  <c:v>24708</c:v>
                </c:pt>
                <c:pt idx="89">
                  <c:v>24809</c:v>
                </c:pt>
                <c:pt idx="90">
                  <c:v>22693</c:v>
                </c:pt>
                <c:pt idx="91">
                  <c:v>22191</c:v>
                </c:pt>
                <c:pt idx="92">
                  <c:v>24246</c:v>
                </c:pt>
                <c:pt idx="93">
                  <c:v>26786</c:v>
                </c:pt>
                <c:pt idx="94">
                  <c:v>24051</c:v>
                </c:pt>
                <c:pt idx="95">
                  <c:v>26627</c:v>
                </c:pt>
                <c:pt idx="96">
                  <c:v>25688</c:v>
                </c:pt>
                <c:pt idx="97">
                  <c:v>24154</c:v>
                </c:pt>
                <c:pt idx="98">
                  <c:v>23647</c:v>
                </c:pt>
                <c:pt idx="99">
                  <c:v>24569</c:v>
                </c:pt>
                <c:pt idx="100">
                  <c:v>25736</c:v>
                </c:pt>
                <c:pt idx="101">
                  <c:v>18402</c:v>
                </c:pt>
                <c:pt idx="102">
                  <c:v>27650</c:v>
                </c:pt>
                <c:pt idx="103">
                  <c:v>23608</c:v>
                </c:pt>
                <c:pt idx="104">
                  <c:v>24027</c:v>
                </c:pt>
                <c:pt idx="105">
                  <c:v>22979</c:v>
                </c:pt>
                <c:pt idx="106">
                  <c:v>23019</c:v>
                </c:pt>
                <c:pt idx="107">
                  <c:v>25210</c:v>
                </c:pt>
                <c:pt idx="108">
                  <c:v>24609</c:v>
                </c:pt>
                <c:pt idx="109">
                  <c:v>26373</c:v>
                </c:pt>
                <c:pt idx="110">
                  <c:v>25439</c:v>
                </c:pt>
                <c:pt idx="111">
                  <c:v>21827</c:v>
                </c:pt>
                <c:pt idx="112">
                  <c:v>22711</c:v>
                </c:pt>
                <c:pt idx="113">
                  <c:v>25227</c:v>
                </c:pt>
                <c:pt idx="114">
                  <c:v>25747</c:v>
                </c:pt>
                <c:pt idx="115">
                  <c:v>24091</c:v>
                </c:pt>
                <c:pt idx="116">
                  <c:v>24609</c:v>
                </c:pt>
                <c:pt idx="117">
                  <c:v>24935</c:v>
                </c:pt>
                <c:pt idx="118">
                  <c:v>23384</c:v>
                </c:pt>
                <c:pt idx="119">
                  <c:v>23124</c:v>
                </c:pt>
                <c:pt idx="120">
                  <c:v>19631</c:v>
                </c:pt>
                <c:pt idx="121">
                  <c:v>23944</c:v>
                </c:pt>
                <c:pt idx="122">
                  <c:v>23402</c:v>
                </c:pt>
                <c:pt idx="123">
                  <c:v>25690</c:v>
                </c:pt>
                <c:pt idx="124">
                  <c:v>26641</c:v>
                </c:pt>
                <c:pt idx="125">
                  <c:v>26957</c:v>
                </c:pt>
                <c:pt idx="126">
                  <c:v>25568</c:v>
                </c:pt>
                <c:pt idx="127">
                  <c:v>26943</c:v>
                </c:pt>
                <c:pt idx="128">
                  <c:v>24434</c:v>
                </c:pt>
                <c:pt idx="129">
                  <c:v>25038</c:v>
                </c:pt>
                <c:pt idx="130">
                  <c:v>25105</c:v>
                </c:pt>
                <c:pt idx="131">
                  <c:v>23482</c:v>
                </c:pt>
                <c:pt idx="132">
                  <c:v>24152</c:v>
                </c:pt>
                <c:pt idx="133">
                  <c:v>24240</c:v>
                </c:pt>
                <c:pt idx="134">
                  <c:v>25556</c:v>
                </c:pt>
                <c:pt idx="135">
                  <c:v>26188</c:v>
                </c:pt>
                <c:pt idx="136">
                  <c:v>23470</c:v>
                </c:pt>
                <c:pt idx="137">
                  <c:v>25000</c:v>
                </c:pt>
                <c:pt idx="138">
                  <c:v>24155</c:v>
                </c:pt>
                <c:pt idx="139">
                  <c:v>23507</c:v>
                </c:pt>
                <c:pt idx="140">
                  <c:v>22625</c:v>
                </c:pt>
                <c:pt idx="141">
                  <c:v>26054</c:v>
                </c:pt>
                <c:pt idx="142">
                  <c:v>26499</c:v>
                </c:pt>
                <c:pt idx="143">
                  <c:v>23851</c:v>
                </c:pt>
                <c:pt idx="144">
                  <c:v>25158</c:v>
                </c:pt>
                <c:pt idx="145">
                  <c:v>25021</c:v>
                </c:pt>
                <c:pt idx="146">
                  <c:v>24534</c:v>
                </c:pt>
                <c:pt idx="147">
                  <c:v>24335</c:v>
                </c:pt>
                <c:pt idx="148">
                  <c:v>25155</c:v>
                </c:pt>
                <c:pt idx="149">
                  <c:v>26683</c:v>
                </c:pt>
                <c:pt idx="150">
                  <c:v>23102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BD-4E6E-A3C4-A5FB34E7D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'25'!$Q$1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'25'!$Q$2:$Q$152</c:f>
              <c:numCache>
                <c:formatCode>General</c:formatCode>
                <c:ptCount val="151"/>
                <c:pt idx="0">
                  <c:v>21149</c:v>
                </c:pt>
                <c:pt idx="1">
                  <c:v>21073</c:v>
                </c:pt>
                <c:pt idx="2">
                  <c:v>20519</c:v>
                </c:pt>
                <c:pt idx="3">
                  <c:v>21339</c:v>
                </c:pt>
                <c:pt idx="4">
                  <c:v>21844</c:v>
                </c:pt>
                <c:pt idx="5">
                  <c:v>21238</c:v>
                </c:pt>
                <c:pt idx="6">
                  <c:v>20151</c:v>
                </c:pt>
                <c:pt idx="7">
                  <c:v>20115</c:v>
                </c:pt>
                <c:pt idx="8">
                  <c:v>14377</c:v>
                </c:pt>
                <c:pt idx="9">
                  <c:v>24064</c:v>
                </c:pt>
                <c:pt idx="10">
                  <c:v>22671</c:v>
                </c:pt>
                <c:pt idx="11">
                  <c:v>23159</c:v>
                </c:pt>
                <c:pt idx="12">
                  <c:v>23730</c:v>
                </c:pt>
                <c:pt idx="13">
                  <c:v>22912</c:v>
                </c:pt>
                <c:pt idx="14">
                  <c:v>22412</c:v>
                </c:pt>
                <c:pt idx="15">
                  <c:v>23027</c:v>
                </c:pt>
                <c:pt idx="16">
                  <c:v>22805</c:v>
                </c:pt>
                <c:pt idx="17">
                  <c:v>22771</c:v>
                </c:pt>
                <c:pt idx="18">
                  <c:v>22447</c:v>
                </c:pt>
                <c:pt idx="19">
                  <c:v>23257</c:v>
                </c:pt>
                <c:pt idx="20">
                  <c:v>22716</c:v>
                </c:pt>
                <c:pt idx="21">
                  <c:v>23361</c:v>
                </c:pt>
                <c:pt idx="22">
                  <c:v>24763</c:v>
                </c:pt>
                <c:pt idx="23">
                  <c:v>25160</c:v>
                </c:pt>
                <c:pt idx="24">
                  <c:v>26465</c:v>
                </c:pt>
                <c:pt idx="25">
                  <c:v>26277</c:v>
                </c:pt>
                <c:pt idx="26">
                  <c:v>25310</c:v>
                </c:pt>
                <c:pt idx="27">
                  <c:v>25280</c:v>
                </c:pt>
                <c:pt idx="28">
                  <c:v>23307</c:v>
                </c:pt>
                <c:pt idx="29">
                  <c:v>23663</c:v>
                </c:pt>
                <c:pt idx="30">
                  <c:v>22364</c:v>
                </c:pt>
                <c:pt idx="31">
                  <c:v>20086</c:v>
                </c:pt>
                <c:pt idx="32">
                  <c:v>20543</c:v>
                </c:pt>
                <c:pt idx="33">
                  <c:v>20146</c:v>
                </c:pt>
                <c:pt idx="34">
                  <c:v>17889</c:v>
                </c:pt>
                <c:pt idx="35">
                  <c:v>18960</c:v>
                </c:pt>
                <c:pt idx="36">
                  <c:v>20772</c:v>
                </c:pt>
                <c:pt idx="37">
                  <c:v>6867</c:v>
                </c:pt>
                <c:pt idx="38">
                  <c:v>22315</c:v>
                </c:pt>
                <c:pt idx="39">
                  <c:v>21491</c:v>
                </c:pt>
                <c:pt idx="40">
                  <c:v>23036</c:v>
                </c:pt>
                <c:pt idx="41">
                  <c:v>22313</c:v>
                </c:pt>
                <c:pt idx="42">
                  <c:v>22277</c:v>
                </c:pt>
                <c:pt idx="43">
                  <c:v>23692</c:v>
                </c:pt>
                <c:pt idx="44">
                  <c:v>23380</c:v>
                </c:pt>
                <c:pt idx="45">
                  <c:v>23400</c:v>
                </c:pt>
                <c:pt idx="46">
                  <c:v>23070</c:v>
                </c:pt>
                <c:pt idx="47">
                  <c:v>22851</c:v>
                </c:pt>
                <c:pt idx="48">
                  <c:v>22099</c:v>
                </c:pt>
                <c:pt idx="49">
                  <c:v>22321</c:v>
                </c:pt>
                <c:pt idx="50">
                  <c:v>23710</c:v>
                </c:pt>
                <c:pt idx="51">
                  <c:v>22894</c:v>
                </c:pt>
                <c:pt idx="52">
                  <c:v>22477</c:v>
                </c:pt>
                <c:pt idx="53">
                  <c:v>21274</c:v>
                </c:pt>
                <c:pt idx="54">
                  <c:v>22317</c:v>
                </c:pt>
                <c:pt idx="55">
                  <c:v>22933</c:v>
                </c:pt>
                <c:pt idx="56">
                  <c:v>22775</c:v>
                </c:pt>
                <c:pt idx="57">
                  <c:v>23296</c:v>
                </c:pt>
                <c:pt idx="58">
                  <c:v>24123</c:v>
                </c:pt>
                <c:pt idx="59">
                  <c:v>24861</c:v>
                </c:pt>
                <c:pt idx="60">
                  <c:v>20904</c:v>
                </c:pt>
                <c:pt idx="61">
                  <c:v>19354</c:v>
                </c:pt>
                <c:pt idx="62">
                  <c:v>16287</c:v>
                </c:pt>
                <c:pt idx="63">
                  <c:v>17261</c:v>
                </c:pt>
                <c:pt idx="64">
                  <c:v>19617</c:v>
                </c:pt>
                <c:pt idx="65">
                  <c:v>22647</c:v>
                </c:pt>
                <c:pt idx="66">
                  <c:v>22184</c:v>
                </c:pt>
                <c:pt idx="67">
                  <c:v>20826</c:v>
                </c:pt>
                <c:pt idx="68">
                  <c:v>19710</c:v>
                </c:pt>
                <c:pt idx="69">
                  <c:v>18802</c:v>
                </c:pt>
                <c:pt idx="70">
                  <c:v>19281</c:v>
                </c:pt>
                <c:pt idx="71">
                  <c:v>21996</c:v>
                </c:pt>
                <c:pt idx="72">
                  <c:v>23497</c:v>
                </c:pt>
                <c:pt idx="73">
                  <c:v>22649</c:v>
                </c:pt>
                <c:pt idx="74">
                  <c:v>19369</c:v>
                </c:pt>
                <c:pt idx="75">
                  <c:v>23062</c:v>
                </c:pt>
                <c:pt idx="76">
                  <c:v>18690</c:v>
                </c:pt>
                <c:pt idx="77">
                  <c:v>22422</c:v>
                </c:pt>
                <c:pt idx="78">
                  <c:v>24243</c:v>
                </c:pt>
                <c:pt idx="79">
                  <c:v>25269</c:v>
                </c:pt>
                <c:pt idx="80">
                  <c:v>25335</c:v>
                </c:pt>
                <c:pt idx="81">
                  <c:v>24461</c:v>
                </c:pt>
                <c:pt idx="82">
                  <c:v>24274</c:v>
                </c:pt>
                <c:pt idx="83">
                  <c:v>22958</c:v>
                </c:pt>
                <c:pt idx="84">
                  <c:v>23914</c:v>
                </c:pt>
                <c:pt idx="85">
                  <c:v>25615</c:v>
                </c:pt>
                <c:pt idx="86">
                  <c:v>25737</c:v>
                </c:pt>
                <c:pt idx="87">
                  <c:v>25739</c:v>
                </c:pt>
                <c:pt idx="88">
                  <c:v>22999</c:v>
                </c:pt>
                <c:pt idx="89">
                  <c:v>22975</c:v>
                </c:pt>
                <c:pt idx="90">
                  <c:v>23253</c:v>
                </c:pt>
                <c:pt idx="91">
                  <c:v>25461</c:v>
                </c:pt>
                <c:pt idx="92">
                  <c:v>26318</c:v>
                </c:pt>
                <c:pt idx="93">
                  <c:v>25584</c:v>
                </c:pt>
                <c:pt idx="94">
                  <c:v>25114</c:v>
                </c:pt>
                <c:pt idx="95">
                  <c:v>24299</c:v>
                </c:pt>
                <c:pt idx="96">
                  <c:v>24292</c:v>
                </c:pt>
                <c:pt idx="97">
                  <c:v>22859</c:v>
                </c:pt>
                <c:pt idx="98">
                  <c:v>24848</c:v>
                </c:pt>
                <c:pt idx="99">
                  <c:v>26569</c:v>
                </c:pt>
                <c:pt idx="100">
                  <c:v>25599</c:v>
                </c:pt>
                <c:pt idx="101">
                  <c:v>19246</c:v>
                </c:pt>
                <c:pt idx="102">
                  <c:v>25894</c:v>
                </c:pt>
                <c:pt idx="103">
                  <c:v>21500</c:v>
                </c:pt>
                <c:pt idx="104">
                  <c:v>22808</c:v>
                </c:pt>
                <c:pt idx="105">
                  <c:v>25181</c:v>
                </c:pt>
                <c:pt idx="106">
                  <c:v>26457</c:v>
                </c:pt>
                <c:pt idx="107">
                  <c:v>25103</c:v>
                </c:pt>
                <c:pt idx="108">
                  <c:v>24093</c:v>
                </c:pt>
                <c:pt idx="109">
                  <c:v>23574</c:v>
                </c:pt>
                <c:pt idx="110">
                  <c:v>23511</c:v>
                </c:pt>
                <c:pt idx="111">
                  <c:v>22053</c:v>
                </c:pt>
                <c:pt idx="112">
                  <c:v>25401</c:v>
                </c:pt>
                <c:pt idx="113">
                  <c:v>26117</c:v>
                </c:pt>
                <c:pt idx="114">
                  <c:v>24970</c:v>
                </c:pt>
                <c:pt idx="115">
                  <c:v>24097</c:v>
                </c:pt>
                <c:pt idx="116">
                  <c:v>23834</c:v>
                </c:pt>
                <c:pt idx="117">
                  <c:v>24144</c:v>
                </c:pt>
                <c:pt idx="118">
                  <c:v>24708</c:v>
                </c:pt>
                <c:pt idx="119">
                  <c:v>25327</c:v>
                </c:pt>
                <c:pt idx="120">
                  <c:v>26772</c:v>
                </c:pt>
                <c:pt idx="121">
                  <c:v>26735</c:v>
                </c:pt>
                <c:pt idx="122">
                  <c:v>25742</c:v>
                </c:pt>
                <c:pt idx="123">
                  <c:v>25524</c:v>
                </c:pt>
                <c:pt idx="124">
                  <c:v>21508</c:v>
                </c:pt>
                <c:pt idx="125">
                  <c:v>22705</c:v>
                </c:pt>
                <c:pt idx="126">
                  <c:v>22126</c:v>
                </c:pt>
                <c:pt idx="127">
                  <c:v>22209</c:v>
                </c:pt>
                <c:pt idx="128">
                  <c:v>22401</c:v>
                </c:pt>
                <c:pt idx="129">
                  <c:v>23879</c:v>
                </c:pt>
                <c:pt idx="130">
                  <c:v>24070</c:v>
                </c:pt>
                <c:pt idx="131">
                  <c:v>24151</c:v>
                </c:pt>
                <c:pt idx="132">
                  <c:v>24405</c:v>
                </c:pt>
                <c:pt idx="133">
                  <c:v>24768</c:v>
                </c:pt>
                <c:pt idx="134">
                  <c:v>24736</c:v>
                </c:pt>
                <c:pt idx="135">
                  <c:v>24058</c:v>
                </c:pt>
                <c:pt idx="136">
                  <c:v>24264</c:v>
                </c:pt>
                <c:pt idx="137">
                  <c:v>23442</c:v>
                </c:pt>
                <c:pt idx="138">
                  <c:v>24545</c:v>
                </c:pt>
                <c:pt idx="139">
                  <c:v>24633</c:v>
                </c:pt>
                <c:pt idx="140">
                  <c:v>24837</c:v>
                </c:pt>
                <c:pt idx="141">
                  <c:v>26047</c:v>
                </c:pt>
                <c:pt idx="142">
                  <c:v>24648</c:v>
                </c:pt>
                <c:pt idx="143">
                  <c:v>23413</c:v>
                </c:pt>
                <c:pt idx="144">
                  <c:v>23702</c:v>
                </c:pt>
                <c:pt idx="145">
                  <c:v>24965</c:v>
                </c:pt>
                <c:pt idx="146">
                  <c:v>24921</c:v>
                </c:pt>
                <c:pt idx="147">
                  <c:v>25050</c:v>
                </c:pt>
                <c:pt idx="148">
                  <c:v>25751</c:v>
                </c:pt>
                <c:pt idx="149">
                  <c:v>26189</c:v>
                </c:pt>
                <c:pt idx="150">
                  <c:v>25212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7-46F7-A326-16258DB4E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'25'!$X$1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'25'!$X$2:$X$152</c:f>
              <c:numCache>
                <c:formatCode>General</c:formatCode>
                <c:ptCount val="151"/>
                <c:pt idx="0">
                  <c:v>3145</c:v>
                </c:pt>
                <c:pt idx="1">
                  <c:v>2841</c:v>
                </c:pt>
                <c:pt idx="2">
                  <c:v>2699</c:v>
                </c:pt>
                <c:pt idx="3">
                  <c:v>2935</c:v>
                </c:pt>
                <c:pt idx="4">
                  <c:v>2706</c:v>
                </c:pt>
                <c:pt idx="5">
                  <c:v>2280</c:v>
                </c:pt>
                <c:pt idx="6">
                  <c:v>2453</c:v>
                </c:pt>
                <c:pt idx="7">
                  <c:v>2398</c:v>
                </c:pt>
                <c:pt idx="8">
                  <c:v>2345</c:v>
                </c:pt>
                <c:pt idx="9">
                  <c:v>2528</c:v>
                </c:pt>
                <c:pt idx="10">
                  <c:v>2752</c:v>
                </c:pt>
                <c:pt idx="11">
                  <c:v>2762</c:v>
                </c:pt>
                <c:pt idx="12">
                  <c:v>2702</c:v>
                </c:pt>
                <c:pt idx="13">
                  <c:v>2887</c:v>
                </c:pt>
                <c:pt idx="14">
                  <c:v>2833</c:v>
                </c:pt>
                <c:pt idx="15">
                  <c:v>2890</c:v>
                </c:pt>
                <c:pt idx="16">
                  <c:v>2915</c:v>
                </c:pt>
                <c:pt idx="17">
                  <c:v>3277</c:v>
                </c:pt>
                <c:pt idx="18">
                  <c:v>3000</c:v>
                </c:pt>
                <c:pt idx="19">
                  <c:v>2612</c:v>
                </c:pt>
                <c:pt idx="20">
                  <c:v>2884</c:v>
                </c:pt>
                <c:pt idx="21">
                  <c:v>2767</c:v>
                </c:pt>
                <c:pt idx="22">
                  <c:v>2536</c:v>
                </c:pt>
                <c:pt idx="23">
                  <c:v>2118</c:v>
                </c:pt>
                <c:pt idx="24">
                  <c:v>2422</c:v>
                </c:pt>
                <c:pt idx="25">
                  <c:v>2521</c:v>
                </c:pt>
                <c:pt idx="26">
                  <c:v>2671</c:v>
                </c:pt>
                <c:pt idx="27">
                  <c:v>2880</c:v>
                </c:pt>
                <c:pt idx="28">
                  <c:v>2920</c:v>
                </c:pt>
                <c:pt idx="29">
                  <c:v>2794</c:v>
                </c:pt>
                <c:pt idx="30">
                  <c:v>2624</c:v>
                </c:pt>
                <c:pt idx="31">
                  <c:v>2580</c:v>
                </c:pt>
                <c:pt idx="32">
                  <c:v>2371</c:v>
                </c:pt>
                <c:pt idx="33">
                  <c:v>2058</c:v>
                </c:pt>
                <c:pt idx="34">
                  <c:v>2189</c:v>
                </c:pt>
                <c:pt idx="35">
                  <c:v>2296</c:v>
                </c:pt>
                <c:pt idx="36">
                  <c:v>2350</c:v>
                </c:pt>
                <c:pt idx="37">
                  <c:v>2118</c:v>
                </c:pt>
                <c:pt idx="38">
                  <c:v>2546</c:v>
                </c:pt>
                <c:pt idx="39">
                  <c:v>2347</c:v>
                </c:pt>
                <c:pt idx="40">
                  <c:v>2536</c:v>
                </c:pt>
                <c:pt idx="41">
                  <c:v>2837</c:v>
                </c:pt>
                <c:pt idx="42">
                  <c:v>2757</c:v>
                </c:pt>
                <c:pt idx="43">
                  <c:v>2836</c:v>
                </c:pt>
                <c:pt idx="44">
                  <c:v>2991</c:v>
                </c:pt>
                <c:pt idx="45">
                  <c:v>3222</c:v>
                </c:pt>
                <c:pt idx="46">
                  <c:v>2978</c:v>
                </c:pt>
                <c:pt idx="47">
                  <c:v>2614</c:v>
                </c:pt>
                <c:pt idx="48">
                  <c:v>2800</c:v>
                </c:pt>
                <c:pt idx="49">
                  <c:v>2821</c:v>
                </c:pt>
                <c:pt idx="50">
                  <c:v>2960</c:v>
                </c:pt>
                <c:pt idx="51">
                  <c:v>3001</c:v>
                </c:pt>
                <c:pt idx="52">
                  <c:v>3159</c:v>
                </c:pt>
                <c:pt idx="53">
                  <c:v>2820</c:v>
                </c:pt>
                <c:pt idx="54">
                  <c:v>2592</c:v>
                </c:pt>
                <c:pt idx="55">
                  <c:v>3055</c:v>
                </c:pt>
                <c:pt idx="56">
                  <c:v>3152</c:v>
                </c:pt>
                <c:pt idx="57">
                  <c:v>3154</c:v>
                </c:pt>
                <c:pt idx="58">
                  <c:v>3095</c:v>
                </c:pt>
                <c:pt idx="59">
                  <c:v>3420</c:v>
                </c:pt>
                <c:pt idx="60">
                  <c:v>3259</c:v>
                </c:pt>
                <c:pt idx="61">
                  <c:v>2473</c:v>
                </c:pt>
                <c:pt idx="62">
                  <c:v>2039</c:v>
                </c:pt>
                <c:pt idx="63">
                  <c:v>2173</c:v>
                </c:pt>
                <c:pt idx="64">
                  <c:v>2303</c:v>
                </c:pt>
                <c:pt idx="65">
                  <c:v>2444</c:v>
                </c:pt>
                <c:pt idx="66">
                  <c:v>2883</c:v>
                </c:pt>
                <c:pt idx="67">
                  <c:v>2704</c:v>
                </c:pt>
                <c:pt idx="68">
                  <c:v>2461</c:v>
                </c:pt>
                <c:pt idx="69">
                  <c:v>2610</c:v>
                </c:pt>
                <c:pt idx="70">
                  <c:v>2673</c:v>
                </c:pt>
                <c:pt idx="71">
                  <c:v>2585</c:v>
                </c:pt>
                <c:pt idx="72">
                  <c:v>2539</c:v>
                </c:pt>
                <c:pt idx="73">
                  <c:v>2899</c:v>
                </c:pt>
                <c:pt idx="74">
                  <c:v>2625</c:v>
                </c:pt>
                <c:pt idx="75">
                  <c:v>2325</c:v>
                </c:pt>
                <c:pt idx="76">
                  <c:v>2337</c:v>
                </c:pt>
                <c:pt idx="77">
                  <c:v>2533</c:v>
                </c:pt>
                <c:pt idx="78">
                  <c:v>2772</c:v>
                </c:pt>
                <c:pt idx="79">
                  <c:v>2724</c:v>
                </c:pt>
                <c:pt idx="80">
                  <c:v>3121</c:v>
                </c:pt>
                <c:pt idx="81">
                  <c:v>2967</c:v>
                </c:pt>
                <c:pt idx="82">
                  <c:v>2690</c:v>
                </c:pt>
                <c:pt idx="83">
                  <c:v>3057</c:v>
                </c:pt>
                <c:pt idx="84">
                  <c:v>2917</c:v>
                </c:pt>
                <c:pt idx="85">
                  <c:v>2769</c:v>
                </c:pt>
                <c:pt idx="86">
                  <c:v>2845</c:v>
                </c:pt>
                <c:pt idx="87">
                  <c:v>3195</c:v>
                </c:pt>
                <c:pt idx="88">
                  <c:v>2920</c:v>
                </c:pt>
                <c:pt idx="89">
                  <c:v>2541</c:v>
                </c:pt>
                <c:pt idx="90">
                  <c:v>2788</c:v>
                </c:pt>
                <c:pt idx="91">
                  <c:v>2809</c:v>
                </c:pt>
                <c:pt idx="92">
                  <c:v>3101</c:v>
                </c:pt>
                <c:pt idx="93">
                  <c:v>3137</c:v>
                </c:pt>
                <c:pt idx="94">
                  <c:v>3374</c:v>
                </c:pt>
                <c:pt idx="95">
                  <c:v>3093</c:v>
                </c:pt>
                <c:pt idx="96">
                  <c:v>2727</c:v>
                </c:pt>
                <c:pt idx="97">
                  <c:v>2932</c:v>
                </c:pt>
                <c:pt idx="98">
                  <c:v>2833</c:v>
                </c:pt>
                <c:pt idx="99">
                  <c:v>3044</c:v>
                </c:pt>
                <c:pt idx="100">
                  <c:v>3195</c:v>
                </c:pt>
                <c:pt idx="101">
                  <c:v>3326</c:v>
                </c:pt>
                <c:pt idx="102">
                  <c:v>3313</c:v>
                </c:pt>
                <c:pt idx="103">
                  <c:v>2795</c:v>
                </c:pt>
                <c:pt idx="104">
                  <c:v>2934</c:v>
                </c:pt>
                <c:pt idx="105">
                  <c:v>3126</c:v>
                </c:pt>
                <c:pt idx="106">
                  <c:v>3187</c:v>
                </c:pt>
                <c:pt idx="107">
                  <c:v>3234</c:v>
                </c:pt>
                <c:pt idx="108">
                  <c:v>3400</c:v>
                </c:pt>
                <c:pt idx="109">
                  <c:v>3044</c:v>
                </c:pt>
                <c:pt idx="110">
                  <c:v>2800</c:v>
                </c:pt>
                <c:pt idx="111">
                  <c:v>2865</c:v>
                </c:pt>
                <c:pt idx="112">
                  <c:v>3046</c:v>
                </c:pt>
                <c:pt idx="113">
                  <c:v>3290</c:v>
                </c:pt>
                <c:pt idx="114">
                  <c:v>3195</c:v>
                </c:pt>
                <c:pt idx="115">
                  <c:v>3349</c:v>
                </c:pt>
                <c:pt idx="116">
                  <c:v>3012</c:v>
                </c:pt>
                <c:pt idx="117">
                  <c:v>2838</c:v>
                </c:pt>
                <c:pt idx="118">
                  <c:v>3058</c:v>
                </c:pt>
                <c:pt idx="119">
                  <c:v>2520</c:v>
                </c:pt>
                <c:pt idx="120">
                  <c:v>1674</c:v>
                </c:pt>
                <c:pt idx="121">
                  <c:v>987</c:v>
                </c:pt>
                <c:pt idx="122">
                  <c:v>608</c:v>
                </c:pt>
                <c:pt idx="123">
                  <c:v>255</c:v>
                </c:pt>
                <c:pt idx="124">
                  <c:v>87</c:v>
                </c:pt>
                <c:pt idx="125">
                  <c:v>44</c:v>
                </c:pt>
                <c:pt idx="126">
                  <c:v>35</c:v>
                </c:pt>
                <c:pt idx="127">
                  <c:v>8</c:v>
                </c:pt>
                <c:pt idx="128">
                  <c:v>4</c:v>
                </c:pt>
                <c:pt idx="129">
                  <c:v>3</c:v>
                </c:pt>
                <c:pt idx="130">
                  <c:v>2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6-47D5-A989-9D818BD9E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573541</xdr:colOff>
      <xdr:row>1</xdr:row>
      <xdr:rowOff>201387</xdr:rowOff>
    </xdr:from>
    <xdr:to>
      <xdr:col>36</xdr:col>
      <xdr:colOff>421141</xdr:colOff>
      <xdr:row>14</xdr:row>
      <xdr:rowOff>114301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811D5E6-0B14-F711-2A57-7F07E7CE5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565375</xdr:colOff>
      <xdr:row>16</xdr:row>
      <xdr:rowOff>26533</xdr:rowOff>
    </xdr:from>
    <xdr:to>
      <xdr:col>36</xdr:col>
      <xdr:colOff>412975</xdr:colOff>
      <xdr:row>28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33C42CD-9D8B-7B33-B4DA-3247427E9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6803</xdr:colOff>
      <xdr:row>1</xdr:row>
      <xdr:rowOff>131990</xdr:rowOff>
    </xdr:from>
    <xdr:to>
      <xdr:col>38</xdr:col>
      <xdr:colOff>583065</xdr:colOff>
      <xdr:row>13</xdr:row>
      <xdr:rowOff>131989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ED4C20E-0E0C-2564-DB9E-9502231A3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17008</xdr:colOff>
      <xdr:row>14</xdr:row>
      <xdr:rowOff>23132</xdr:rowOff>
    </xdr:from>
    <xdr:to>
      <xdr:col>38</xdr:col>
      <xdr:colOff>602115</xdr:colOff>
      <xdr:row>26</xdr:row>
      <xdr:rowOff>23132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1741186-3C84-AE68-5934-8EF07D2E7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28575</xdr:colOff>
      <xdr:row>26</xdr:row>
      <xdr:rowOff>137433</xdr:rowOff>
    </xdr:from>
    <xdr:to>
      <xdr:col>38</xdr:col>
      <xdr:colOff>613682</xdr:colOff>
      <xdr:row>38</xdr:row>
      <xdr:rowOff>137432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FFF6EF08-EFF8-897F-1D02-1C104BD3A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122464</xdr:colOff>
      <xdr:row>2</xdr:row>
      <xdr:rowOff>54428</xdr:rowOff>
    </xdr:from>
    <xdr:to>
      <xdr:col>39</xdr:col>
      <xdr:colOff>23998</xdr:colOff>
      <xdr:row>14</xdr:row>
      <xdr:rowOff>142319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2687C40-3655-4342-B7F7-8ABC2CE68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117578</xdr:colOff>
      <xdr:row>15</xdr:row>
      <xdr:rowOff>204107</xdr:rowOff>
    </xdr:from>
    <xdr:to>
      <xdr:col>39</xdr:col>
      <xdr:colOff>34451</xdr:colOff>
      <xdr:row>28</xdr:row>
      <xdr:rowOff>74283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8E08ABEF-DEA3-42E6-A1BD-468A0614E6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79478</xdr:colOff>
      <xdr:row>29</xdr:row>
      <xdr:rowOff>100260</xdr:rowOff>
    </xdr:from>
    <xdr:to>
      <xdr:col>38</xdr:col>
      <xdr:colOff>676708</xdr:colOff>
      <xdr:row>41</xdr:row>
      <xdr:rowOff>178624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6B335675-505A-4DC4-B911-5A0DE5A00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299357</xdr:colOff>
      <xdr:row>5</xdr:row>
      <xdr:rowOff>40822</xdr:rowOff>
    </xdr:from>
    <xdr:to>
      <xdr:col>39</xdr:col>
      <xdr:colOff>163780</xdr:colOff>
      <xdr:row>17</xdr:row>
      <xdr:rowOff>128712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88B455F-6CBB-4498-B375-FB1487C7D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332509</xdr:colOff>
      <xdr:row>19</xdr:row>
      <xdr:rowOff>72798</xdr:rowOff>
    </xdr:from>
    <xdr:to>
      <xdr:col>39</xdr:col>
      <xdr:colOff>249382</xdr:colOff>
      <xdr:row>31</xdr:row>
      <xdr:rowOff>155926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F46BB12-8898-49EB-AB8B-E7F19207A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294409</xdr:colOff>
      <xdr:row>32</xdr:row>
      <xdr:rowOff>186665</xdr:rowOff>
    </xdr:from>
    <xdr:to>
      <xdr:col>39</xdr:col>
      <xdr:colOff>211282</xdr:colOff>
      <xdr:row>45</xdr:row>
      <xdr:rowOff>42553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FA0F46C-2E22-4AEA-A9D9-2013550DB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244929</xdr:colOff>
      <xdr:row>6</xdr:row>
      <xdr:rowOff>149678</xdr:rowOff>
    </xdr:from>
    <xdr:to>
      <xdr:col>43</xdr:col>
      <xdr:colOff>136072</xdr:colOff>
      <xdr:row>18</xdr:row>
      <xdr:rowOff>149678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30D5713-5944-43B1-9FD0-EBE141C9C6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263979</xdr:colOff>
      <xdr:row>20</xdr:row>
      <xdr:rowOff>176893</xdr:rowOff>
    </xdr:from>
    <xdr:to>
      <xdr:col>43</xdr:col>
      <xdr:colOff>168729</xdr:colOff>
      <xdr:row>32</xdr:row>
      <xdr:rowOff>176893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58E6A71-E7A7-48B5-9333-E39323D84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225879</xdr:colOff>
      <xdr:row>33</xdr:row>
      <xdr:rowOff>195943</xdr:rowOff>
    </xdr:from>
    <xdr:to>
      <xdr:col>43</xdr:col>
      <xdr:colOff>130629</xdr:colOff>
      <xdr:row>45</xdr:row>
      <xdr:rowOff>195943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78DAF5D-AC29-409E-9C97-66FDDD935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612322</xdr:colOff>
      <xdr:row>2</xdr:row>
      <xdr:rowOff>122464</xdr:rowOff>
    </xdr:from>
    <xdr:to>
      <xdr:col>42</xdr:col>
      <xdr:colOff>454479</xdr:colOff>
      <xdr:row>15</xdr:row>
      <xdr:rowOff>40141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4BF2B7-61BD-4B6B-83AF-2A513C146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615043</xdr:colOff>
      <xdr:row>16</xdr:row>
      <xdr:rowOff>163285</xdr:rowOff>
    </xdr:from>
    <xdr:to>
      <xdr:col>42</xdr:col>
      <xdr:colOff>462643</xdr:colOff>
      <xdr:row>29</xdr:row>
      <xdr:rowOff>80962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B9C99F3-4D3E-4C56-B068-0201E89EC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576943</xdr:colOff>
      <xdr:row>30</xdr:row>
      <xdr:rowOff>106135</xdr:rowOff>
    </xdr:from>
    <xdr:to>
      <xdr:col>42</xdr:col>
      <xdr:colOff>419100</xdr:colOff>
      <xdr:row>43</xdr:row>
      <xdr:rowOff>23812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DAD39D4-3C7E-4EA9-B066-87A4AC41C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122465</xdr:colOff>
      <xdr:row>2</xdr:row>
      <xdr:rowOff>68035</xdr:rowOff>
    </xdr:from>
    <xdr:to>
      <xdr:col>43</xdr:col>
      <xdr:colOff>23998</xdr:colOff>
      <xdr:row>14</xdr:row>
      <xdr:rowOff>155926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EBA988B-FCBB-43FC-860E-6B1C74687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49541</xdr:colOff>
      <xdr:row>16</xdr:row>
      <xdr:rowOff>-1</xdr:rowOff>
    </xdr:from>
    <xdr:to>
      <xdr:col>42</xdr:col>
      <xdr:colOff>646771</xdr:colOff>
      <xdr:row>28</xdr:row>
      <xdr:rowOff>87890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9E9EAA9-261A-4CAA-9C3D-A59175EAB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11441</xdr:colOff>
      <xdr:row>29</xdr:row>
      <xdr:rowOff>113867</xdr:rowOff>
    </xdr:from>
    <xdr:to>
      <xdr:col>42</xdr:col>
      <xdr:colOff>608671</xdr:colOff>
      <xdr:row>41</xdr:row>
      <xdr:rowOff>192231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70537CC-4302-43D8-BADD-02D124116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530679</xdr:colOff>
      <xdr:row>2</xdr:row>
      <xdr:rowOff>153389</xdr:rowOff>
    </xdr:from>
    <xdr:to>
      <xdr:col>42</xdr:col>
      <xdr:colOff>432212</xdr:colOff>
      <xdr:row>15</xdr:row>
      <xdr:rowOff>19607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DFC5F53-1CA8-4C21-B06F-DCDFB35E9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539398</xdr:colOff>
      <xdr:row>16</xdr:row>
      <xdr:rowOff>112568</xdr:rowOff>
    </xdr:from>
    <xdr:to>
      <xdr:col>42</xdr:col>
      <xdr:colOff>456271</xdr:colOff>
      <xdr:row>28</xdr:row>
      <xdr:rowOff>196500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64D854A-C459-483E-8927-B75A1FDCDE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501298</xdr:colOff>
      <xdr:row>30</xdr:row>
      <xdr:rowOff>0</xdr:rowOff>
    </xdr:from>
    <xdr:to>
      <xdr:col>42</xdr:col>
      <xdr:colOff>418171</xdr:colOff>
      <xdr:row>42</xdr:row>
      <xdr:rowOff>87889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F6E5FF4-5BB3-40A5-899B-820EBEB2E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544285</xdr:colOff>
      <xdr:row>3</xdr:row>
      <xdr:rowOff>149678</xdr:rowOff>
    </xdr:from>
    <xdr:to>
      <xdr:col>34</xdr:col>
      <xdr:colOff>435428</xdr:colOff>
      <xdr:row>15</xdr:row>
      <xdr:rowOff>149679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863E562-75D5-4E93-9F5F-43B910474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604157</xdr:colOff>
      <xdr:row>16</xdr:row>
      <xdr:rowOff>176892</xdr:rowOff>
    </xdr:from>
    <xdr:to>
      <xdr:col>34</xdr:col>
      <xdr:colOff>508907</xdr:colOff>
      <xdr:row>28</xdr:row>
      <xdr:rowOff>176893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6BDE3CC-4DE0-4A14-BD50-815AD752D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566057</xdr:colOff>
      <xdr:row>29</xdr:row>
      <xdr:rowOff>195943</xdr:rowOff>
    </xdr:from>
    <xdr:to>
      <xdr:col>34</xdr:col>
      <xdr:colOff>470807</xdr:colOff>
      <xdr:row>41</xdr:row>
      <xdr:rowOff>195942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CFC40CA-9038-4052-95F7-5D6924BC1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508969</xdr:colOff>
      <xdr:row>3</xdr:row>
      <xdr:rowOff>204106</xdr:rowOff>
    </xdr:from>
    <xdr:to>
      <xdr:col>42</xdr:col>
      <xdr:colOff>410502</xdr:colOff>
      <xdr:row>16</xdr:row>
      <xdr:rowOff>74282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08B71DF-C7A4-4B24-8193-BA0839770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525791</xdr:colOff>
      <xdr:row>17</xdr:row>
      <xdr:rowOff>204107</xdr:rowOff>
    </xdr:from>
    <xdr:to>
      <xdr:col>42</xdr:col>
      <xdr:colOff>442664</xdr:colOff>
      <xdr:row>30</xdr:row>
      <xdr:rowOff>74283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AB6BF08-0F5E-47EE-B6F9-1DCB259AD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487691</xdr:colOff>
      <xdr:row>31</xdr:row>
      <xdr:rowOff>100260</xdr:rowOff>
    </xdr:from>
    <xdr:to>
      <xdr:col>42</xdr:col>
      <xdr:colOff>404564</xdr:colOff>
      <xdr:row>43</xdr:row>
      <xdr:rowOff>178625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C77B817-09BA-4313-9722-48CC526B2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457200</xdr:colOff>
      <xdr:row>3</xdr:row>
      <xdr:rowOff>40821</xdr:rowOff>
    </xdr:from>
    <xdr:to>
      <xdr:col>42</xdr:col>
      <xdr:colOff>361950</xdr:colOff>
      <xdr:row>15</xdr:row>
      <xdr:rowOff>40822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B9A81C-C9F4-4EED-BCDD-DF9BEFBA0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489858</xdr:colOff>
      <xdr:row>16</xdr:row>
      <xdr:rowOff>204107</xdr:rowOff>
    </xdr:from>
    <xdr:to>
      <xdr:col>42</xdr:col>
      <xdr:colOff>394608</xdr:colOff>
      <xdr:row>28</xdr:row>
      <xdr:rowOff>204108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A35D368-418F-414B-9D3E-755988A57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451758</xdr:colOff>
      <xdr:row>30</xdr:row>
      <xdr:rowOff>5443</xdr:rowOff>
    </xdr:from>
    <xdr:to>
      <xdr:col>42</xdr:col>
      <xdr:colOff>356508</xdr:colOff>
      <xdr:row>42</xdr:row>
      <xdr:rowOff>5443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25519DB6-B7BA-4FB7-A22E-48DF352EF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353786</xdr:colOff>
      <xdr:row>3</xdr:row>
      <xdr:rowOff>108857</xdr:rowOff>
    </xdr:from>
    <xdr:to>
      <xdr:col>43</xdr:col>
      <xdr:colOff>244928</xdr:colOff>
      <xdr:row>15</xdr:row>
      <xdr:rowOff>108858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37F8945-195A-4784-AF5E-D716D414FB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304800</xdr:colOff>
      <xdr:row>17</xdr:row>
      <xdr:rowOff>40821</xdr:rowOff>
    </xdr:from>
    <xdr:to>
      <xdr:col>43</xdr:col>
      <xdr:colOff>209550</xdr:colOff>
      <xdr:row>29</xdr:row>
      <xdr:rowOff>40822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736E44A-C77E-4E7D-974A-BAAFE8FCD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266700</xdr:colOff>
      <xdr:row>30</xdr:row>
      <xdr:rowOff>59871</xdr:rowOff>
    </xdr:from>
    <xdr:to>
      <xdr:col>43</xdr:col>
      <xdr:colOff>171450</xdr:colOff>
      <xdr:row>42</xdr:row>
      <xdr:rowOff>59871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2EAE2DFD-911C-496D-9D7F-7F829B065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939"/>
  <sheetViews>
    <sheetView zoomScale="70" zoomScaleNormal="70" workbookViewId="0">
      <selection activeCell="K1" sqref="K1"/>
    </sheetView>
  </sheetViews>
  <sheetFormatPr defaultRowHeight="16.899999999999999" x14ac:dyDescent="0.6"/>
  <cols>
    <col min="5" max="5" width="13.1875" customWidth="1"/>
    <col min="6" max="6" width="8.5" bestFit="1" customWidth="1"/>
    <col min="7" max="7" width="18.375" bestFit="1" customWidth="1"/>
    <col min="8" max="8" width="11" bestFit="1" customWidth="1"/>
    <col min="9" max="11" width="14.1875" customWidth="1"/>
  </cols>
  <sheetData>
    <row r="1" spans="1:22" x14ac:dyDescent="0.6">
      <c r="A1" s="1" t="s">
        <v>0</v>
      </c>
      <c r="B1" s="1" t="s">
        <v>1</v>
      </c>
      <c r="C1" s="1" t="s">
        <v>2</v>
      </c>
      <c r="D1" s="2" t="s">
        <v>69</v>
      </c>
      <c r="E1" s="2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13" t="s">
        <v>77</v>
      </c>
      <c r="K1" s="13" t="s">
        <v>109</v>
      </c>
      <c r="L1" s="16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68</v>
      </c>
      <c r="T1" s="1" t="s">
        <v>75</v>
      </c>
      <c r="U1" s="1" t="s">
        <v>76</v>
      </c>
      <c r="V1" s="20" t="s">
        <v>104</v>
      </c>
    </row>
    <row r="2" spans="1:22" x14ac:dyDescent="0.6">
      <c r="A2">
        <v>2012</v>
      </c>
      <c r="B2">
        <v>1</v>
      </c>
      <c r="C2">
        <v>1</v>
      </c>
      <c r="D2">
        <f>WEEKDAY(DATE(A2,B2,C2), 2)</f>
        <v>7</v>
      </c>
      <c r="E2" t="s">
        <v>12</v>
      </c>
      <c r="F2" t="s">
        <v>13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4" t="s">
        <v>81</v>
      </c>
      <c r="K2" s="14"/>
      <c r="L2">
        <v>23109</v>
      </c>
      <c r="M2">
        <v>13071</v>
      </c>
      <c r="N2">
        <v>0.34533282161555301</v>
      </c>
      <c r="O2">
        <v>0.65466717838444699</v>
      </c>
      <c r="P2">
        <v>0.42664226897973029</v>
      </c>
      <c r="Q2">
        <v>0.57335773102026977</v>
      </c>
      <c r="R2">
        <v>1.301661015283306E-2</v>
      </c>
      <c r="T2" s="12">
        <v>-3</v>
      </c>
      <c r="U2">
        <v>0</v>
      </c>
      <c r="V2">
        <f>T2*U2</f>
        <v>0</v>
      </c>
    </row>
    <row r="3" spans="1:22" x14ac:dyDescent="0.6">
      <c r="A3">
        <v>2012</v>
      </c>
      <c r="B3">
        <v>1</v>
      </c>
      <c r="C3">
        <v>2</v>
      </c>
      <c r="D3">
        <f t="shared" ref="D3:D66" si="2">WEEKDAY(DATE(A3,B3,C3), 2)</f>
        <v>1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J3" s="15"/>
      <c r="K3" s="15"/>
      <c r="L3">
        <v>20309</v>
      </c>
      <c r="M3">
        <v>15949</v>
      </c>
      <c r="N3">
        <v>0.35776079441714109</v>
      </c>
      <c r="O3">
        <v>0.64223920558285885</v>
      </c>
      <c r="P3">
        <v>0.42242335640881079</v>
      </c>
      <c r="Q3">
        <v>0.5775766435911891</v>
      </c>
      <c r="R3">
        <v>2.352941176470588E-3</v>
      </c>
      <c r="T3" s="12">
        <v>-4.8</v>
      </c>
      <c r="U3">
        <v>0</v>
      </c>
      <c r="V3">
        <f t="shared" ref="V3:V66" si="3">T3*U3</f>
        <v>0</v>
      </c>
    </row>
    <row r="4" spans="1:22" x14ac:dyDescent="0.6">
      <c r="A4">
        <v>2012</v>
      </c>
      <c r="B4">
        <v>1</v>
      </c>
      <c r="C4">
        <v>3</v>
      </c>
      <c r="D4">
        <f t="shared" si="2"/>
        <v>2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J4" s="15"/>
      <c r="K4" s="15"/>
      <c r="L4">
        <v>16373</v>
      </c>
      <c r="M4">
        <v>17603</v>
      </c>
      <c r="N4">
        <v>0.38572496904540249</v>
      </c>
      <c r="O4">
        <v>0.61427503095459746</v>
      </c>
      <c r="P4">
        <v>0.43831433053321828</v>
      </c>
      <c r="Q4">
        <v>0.56168566946678167</v>
      </c>
      <c r="R4">
        <v>3.0959752321981422E-3</v>
      </c>
      <c r="T4" s="12">
        <v>-4.5</v>
      </c>
      <c r="U4">
        <v>0.4</v>
      </c>
      <c r="V4">
        <f t="shared" si="3"/>
        <v>-1.8</v>
      </c>
    </row>
    <row r="5" spans="1:22" x14ac:dyDescent="0.6">
      <c r="A5">
        <v>2012</v>
      </c>
      <c r="B5">
        <v>1</v>
      </c>
      <c r="C5">
        <v>4</v>
      </c>
      <c r="D5">
        <f t="shared" si="2"/>
        <v>3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J5" s="15"/>
      <c r="K5" s="15"/>
      <c r="L5">
        <v>14178</v>
      </c>
      <c r="M5">
        <v>14759</v>
      </c>
      <c r="N5">
        <v>0.35174196516165201</v>
      </c>
      <c r="O5">
        <v>0.6482580348383481</v>
      </c>
      <c r="P5">
        <v>0.41005856003807201</v>
      </c>
      <c r="Q5">
        <v>0.58994143996192805</v>
      </c>
      <c r="R5">
        <v>2.4692077788053018E-2</v>
      </c>
      <c r="T5" s="12">
        <v>-7.4</v>
      </c>
      <c r="U5">
        <v>0</v>
      </c>
      <c r="V5">
        <f t="shared" si="3"/>
        <v>0</v>
      </c>
    </row>
    <row r="6" spans="1:22" x14ac:dyDescent="0.6">
      <c r="A6">
        <v>2012</v>
      </c>
      <c r="B6">
        <v>1</v>
      </c>
      <c r="C6">
        <v>5</v>
      </c>
      <c r="D6">
        <f t="shared" si="2"/>
        <v>4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J6" s="15"/>
      <c r="K6" s="15"/>
      <c r="L6">
        <v>16598</v>
      </c>
      <c r="M6">
        <v>17628</v>
      </c>
      <c r="N6">
        <v>0.36853364138239392</v>
      </c>
      <c r="O6">
        <v>0.63146635861760614</v>
      </c>
      <c r="P6">
        <v>0.36924443855786049</v>
      </c>
      <c r="Q6">
        <v>0.63075556144213951</v>
      </c>
      <c r="R6">
        <v>9.824156700864041E-3</v>
      </c>
      <c r="T6" s="12">
        <v>-5.7</v>
      </c>
      <c r="U6">
        <v>0</v>
      </c>
      <c r="V6">
        <f t="shared" si="3"/>
        <v>0</v>
      </c>
    </row>
    <row r="7" spans="1:22" x14ac:dyDescent="0.6">
      <c r="A7">
        <v>2012</v>
      </c>
      <c r="B7">
        <v>1</v>
      </c>
      <c r="C7">
        <v>6</v>
      </c>
      <c r="D7">
        <f t="shared" si="2"/>
        <v>5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J7" s="15"/>
      <c r="K7" s="15"/>
      <c r="L7">
        <v>18455</v>
      </c>
      <c r="M7">
        <v>19554</v>
      </c>
      <c r="N7">
        <v>0.36576036816202551</v>
      </c>
      <c r="O7">
        <v>0.6342396318379746</v>
      </c>
      <c r="P7">
        <v>0.3781494754764651</v>
      </c>
      <c r="Q7">
        <v>0.62185052452353495</v>
      </c>
      <c r="R7">
        <v>2.2473873684946351E-2</v>
      </c>
      <c r="T7" s="12">
        <v>-2.8</v>
      </c>
      <c r="U7">
        <v>0</v>
      </c>
      <c r="V7">
        <f t="shared" si="3"/>
        <v>0</v>
      </c>
    </row>
    <row r="8" spans="1:22" x14ac:dyDescent="0.6">
      <c r="A8">
        <v>2012</v>
      </c>
      <c r="B8">
        <v>1</v>
      </c>
      <c r="C8">
        <v>7</v>
      </c>
      <c r="D8">
        <f t="shared" si="2"/>
        <v>6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J8" s="15"/>
      <c r="K8" s="15"/>
      <c r="L8">
        <v>17486</v>
      </c>
      <c r="M8">
        <v>18060</v>
      </c>
      <c r="N8">
        <v>0.36635199745140518</v>
      </c>
      <c r="O8">
        <v>0.63364800254859477</v>
      </c>
      <c r="P8">
        <v>0.38277796789907509</v>
      </c>
      <c r="Q8">
        <v>0.61722203210092486</v>
      </c>
      <c r="R8">
        <v>8.7428910958322736E-3</v>
      </c>
      <c r="T8" s="12">
        <v>-3.8</v>
      </c>
      <c r="U8">
        <v>0</v>
      </c>
      <c r="V8">
        <f t="shared" si="3"/>
        <v>0</v>
      </c>
    </row>
    <row r="9" spans="1:22" x14ac:dyDescent="0.6">
      <c r="A9">
        <v>2012</v>
      </c>
      <c r="B9">
        <v>1</v>
      </c>
      <c r="C9">
        <v>8</v>
      </c>
      <c r="D9">
        <f t="shared" si="2"/>
        <v>7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J9" s="15"/>
      <c r="K9" s="15"/>
      <c r="L9">
        <v>19952</v>
      </c>
      <c r="M9">
        <v>16122</v>
      </c>
      <c r="N9">
        <v>0.36706119801534831</v>
      </c>
      <c r="O9">
        <v>0.63293880198465169</v>
      </c>
      <c r="P9">
        <v>0.39817181928165912</v>
      </c>
      <c r="Q9">
        <v>0.60182818071834088</v>
      </c>
      <c r="R9">
        <v>8.5946964598196257E-3</v>
      </c>
      <c r="T9" s="12">
        <v>-2.5</v>
      </c>
      <c r="U9">
        <v>0</v>
      </c>
      <c r="V9">
        <f t="shared" si="3"/>
        <v>0</v>
      </c>
    </row>
    <row r="10" spans="1:22" x14ac:dyDescent="0.6">
      <c r="A10">
        <v>2012</v>
      </c>
      <c r="B10">
        <v>1</v>
      </c>
      <c r="C10">
        <v>9</v>
      </c>
      <c r="D10">
        <f t="shared" si="2"/>
        <v>1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J10" s="15"/>
      <c r="K10" s="15"/>
      <c r="L10">
        <v>19249</v>
      </c>
      <c r="M10">
        <v>18876</v>
      </c>
      <c r="N10">
        <v>0.40091280817676972</v>
      </c>
      <c r="O10">
        <v>0.59908719182323023</v>
      </c>
      <c r="P10">
        <v>0.39750373905218189</v>
      </c>
      <c r="Q10">
        <v>0.60249626094781805</v>
      </c>
      <c r="R10">
        <v>4.2016806722689074E-3</v>
      </c>
      <c r="T10" s="12">
        <v>-0.3</v>
      </c>
      <c r="U10">
        <v>0</v>
      </c>
      <c r="V10">
        <f t="shared" si="3"/>
        <v>0</v>
      </c>
    </row>
    <row r="11" spans="1:22" x14ac:dyDescent="0.6">
      <c r="A11">
        <v>2012</v>
      </c>
      <c r="B11">
        <v>1</v>
      </c>
      <c r="C11">
        <v>10</v>
      </c>
      <c r="D11">
        <f t="shared" si="2"/>
        <v>2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J11" s="15"/>
      <c r="K11" s="15"/>
      <c r="L11">
        <v>16933</v>
      </c>
      <c r="M11">
        <v>17543</v>
      </c>
      <c r="N11">
        <v>0.39532195101080547</v>
      </c>
      <c r="O11">
        <v>0.60467804898919453</v>
      </c>
      <c r="P11">
        <v>0.428661805676466</v>
      </c>
      <c r="Q11">
        <v>0.57133819432353394</v>
      </c>
      <c r="R11">
        <v>0</v>
      </c>
      <c r="T11" s="12">
        <v>-2.5</v>
      </c>
      <c r="U11">
        <v>0</v>
      </c>
      <c r="V11">
        <f t="shared" si="3"/>
        <v>0</v>
      </c>
    </row>
    <row r="12" spans="1:22" x14ac:dyDescent="0.6">
      <c r="A12">
        <v>2012</v>
      </c>
      <c r="B12">
        <v>1</v>
      </c>
      <c r="C12">
        <v>11</v>
      </c>
      <c r="D12">
        <f t="shared" si="2"/>
        <v>3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J12" s="15"/>
      <c r="K12" s="15"/>
      <c r="L12">
        <v>17329</v>
      </c>
      <c r="M12">
        <v>17397</v>
      </c>
      <c r="N12">
        <v>0.40011185494931623</v>
      </c>
      <c r="O12">
        <v>0.59988814505068366</v>
      </c>
      <c r="P12">
        <v>0.39903234046149733</v>
      </c>
      <c r="Q12">
        <v>0.60096765953850273</v>
      </c>
      <c r="R12">
        <v>0</v>
      </c>
      <c r="T12" s="12">
        <v>-6</v>
      </c>
      <c r="U12">
        <v>0</v>
      </c>
      <c r="V12">
        <f t="shared" si="3"/>
        <v>0</v>
      </c>
    </row>
    <row r="13" spans="1:22" x14ac:dyDescent="0.6">
      <c r="A13">
        <v>2012</v>
      </c>
      <c r="B13">
        <v>1</v>
      </c>
      <c r="C13">
        <v>12</v>
      </c>
      <c r="D13">
        <f t="shared" si="2"/>
        <v>4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J13" s="15"/>
      <c r="K13" s="15"/>
      <c r="L13">
        <v>18840</v>
      </c>
      <c r="M13">
        <v>20202</v>
      </c>
      <c r="N13">
        <v>0.38525429779755038</v>
      </c>
      <c r="O13">
        <v>0.61474570220244962</v>
      </c>
      <c r="P13">
        <v>0.39247735838293107</v>
      </c>
      <c r="Q13">
        <v>0.60752264161706893</v>
      </c>
      <c r="R13">
        <v>3.0157744681510841E-2</v>
      </c>
      <c r="T13" s="12">
        <v>-4.5999999999999996</v>
      </c>
      <c r="U13">
        <v>0</v>
      </c>
      <c r="V13">
        <f t="shared" si="3"/>
        <v>0</v>
      </c>
    </row>
    <row r="14" spans="1:22" x14ac:dyDescent="0.6">
      <c r="A14">
        <v>2012</v>
      </c>
      <c r="B14">
        <v>1</v>
      </c>
      <c r="C14">
        <v>13</v>
      </c>
      <c r="D14">
        <f t="shared" si="2"/>
        <v>5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J14" s="15"/>
      <c r="K14" s="15"/>
      <c r="L14">
        <v>20044</v>
      </c>
      <c r="M14">
        <v>20623</v>
      </c>
      <c r="N14">
        <v>0.39650534920066882</v>
      </c>
      <c r="O14">
        <v>0.60349465079933129</v>
      </c>
      <c r="P14">
        <v>0.39269162564099741</v>
      </c>
      <c r="Q14">
        <v>0.60730837435900265</v>
      </c>
      <c r="R14">
        <v>2.5127864911146651E-2</v>
      </c>
      <c r="T14" s="12">
        <v>-1.2</v>
      </c>
      <c r="U14">
        <v>0</v>
      </c>
      <c r="V14">
        <f t="shared" si="3"/>
        <v>0</v>
      </c>
    </row>
    <row r="15" spans="1:22" x14ac:dyDescent="0.6">
      <c r="A15">
        <v>2012</v>
      </c>
      <c r="B15">
        <v>1</v>
      </c>
      <c r="C15">
        <v>14</v>
      </c>
      <c r="D15">
        <f t="shared" si="2"/>
        <v>6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J15" s="15"/>
      <c r="K15" s="15"/>
      <c r="L15">
        <v>18545</v>
      </c>
      <c r="M15">
        <v>18770</v>
      </c>
      <c r="N15">
        <v>0.38969304355572792</v>
      </c>
      <c r="O15">
        <v>0.61030695644427202</v>
      </c>
      <c r="P15">
        <v>0.40136023135417398</v>
      </c>
      <c r="Q15">
        <v>0.59863976864582591</v>
      </c>
      <c r="R15">
        <v>0</v>
      </c>
      <c r="T15" s="12">
        <v>-1.5</v>
      </c>
      <c r="U15">
        <v>0</v>
      </c>
      <c r="V15">
        <f t="shared" si="3"/>
        <v>0</v>
      </c>
    </row>
    <row r="16" spans="1:22" x14ac:dyDescent="0.6">
      <c r="A16">
        <v>2012</v>
      </c>
      <c r="B16">
        <v>1</v>
      </c>
      <c r="C16">
        <v>15</v>
      </c>
      <c r="D16">
        <f t="shared" si="2"/>
        <v>7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J16" s="15"/>
      <c r="K16" s="15"/>
      <c r="L16">
        <v>20063</v>
      </c>
      <c r="M16">
        <v>15931</v>
      </c>
      <c r="N16">
        <v>0.37442211099500111</v>
      </c>
      <c r="O16">
        <v>0.625577889004999</v>
      </c>
      <c r="P16">
        <v>0.39770640031976762</v>
      </c>
      <c r="Q16">
        <v>0.60229359968023233</v>
      </c>
      <c r="R16">
        <v>8.1487140310669715E-3</v>
      </c>
      <c r="T16" s="12">
        <v>-2.6</v>
      </c>
      <c r="U16">
        <v>0</v>
      </c>
      <c r="V16">
        <f t="shared" si="3"/>
        <v>0</v>
      </c>
    </row>
    <row r="17" spans="1:22" x14ac:dyDescent="0.6">
      <c r="A17">
        <v>2012</v>
      </c>
      <c r="B17">
        <v>1</v>
      </c>
      <c r="C17">
        <v>16</v>
      </c>
      <c r="D17">
        <f t="shared" si="2"/>
        <v>1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J17" s="15"/>
      <c r="K17" s="15"/>
      <c r="L17">
        <v>19261</v>
      </c>
      <c r="M17">
        <v>18815</v>
      </c>
      <c r="N17">
        <v>0.38536900807097879</v>
      </c>
      <c r="O17">
        <v>0.61463099192902115</v>
      </c>
      <c r="P17">
        <v>0.38531599220909002</v>
      </c>
      <c r="Q17">
        <v>0.61468400779091004</v>
      </c>
      <c r="R17">
        <v>2.9411764705882348E-3</v>
      </c>
      <c r="T17" s="12">
        <v>1</v>
      </c>
      <c r="U17">
        <v>0</v>
      </c>
      <c r="V17">
        <f t="shared" si="3"/>
        <v>0</v>
      </c>
    </row>
    <row r="18" spans="1:22" x14ac:dyDescent="0.6">
      <c r="A18">
        <v>2012</v>
      </c>
      <c r="B18">
        <v>1</v>
      </c>
      <c r="C18">
        <v>17</v>
      </c>
      <c r="D18">
        <f t="shared" si="2"/>
        <v>2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J18" s="15"/>
      <c r="K18" s="15"/>
      <c r="L18">
        <v>16768</v>
      </c>
      <c r="M18">
        <v>17074</v>
      </c>
      <c r="N18">
        <v>0.39691573439049538</v>
      </c>
      <c r="O18">
        <v>0.60308426560950457</v>
      </c>
      <c r="P18">
        <v>0.42702580306841831</v>
      </c>
      <c r="Q18">
        <v>0.57297419693158169</v>
      </c>
      <c r="R18">
        <v>2.1069831441348469E-2</v>
      </c>
      <c r="T18" s="12">
        <v>2.8</v>
      </c>
      <c r="U18">
        <v>0</v>
      </c>
      <c r="V18">
        <f t="shared" si="3"/>
        <v>0</v>
      </c>
    </row>
    <row r="19" spans="1:22" x14ac:dyDescent="0.6">
      <c r="A19">
        <v>2012</v>
      </c>
      <c r="B19">
        <v>1</v>
      </c>
      <c r="C19">
        <v>18</v>
      </c>
      <c r="D19">
        <f t="shared" si="2"/>
        <v>3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J19" s="15"/>
      <c r="K19" s="15"/>
      <c r="L19">
        <v>17338</v>
      </c>
      <c r="M19">
        <v>17090</v>
      </c>
      <c r="N19">
        <v>0.37297828048770298</v>
      </c>
      <c r="O19">
        <v>0.6270217195122969</v>
      </c>
      <c r="P19">
        <v>0.39695149217321862</v>
      </c>
      <c r="Q19">
        <v>0.60304850782678143</v>
      </c>
      <c r="R19">
        <v>0</v>
      </c>
      <c r="T19" s="12">
        <v>1.4</v>
      </c>
      <c r="U19">
        <v>0</v>
      </c>
      <c r="V19">
        <f t="shared" si="3"/>
        <v>0</v>
      </c>
    </row>
    <row r="20" spans="1:22" x14ac:dyDescent="0.6">
      <c r="A20">
        <v>2012</v>
      </c>
      <c r="B20">
        <v>1</v>
      </c>
      <c r="C20">
        <v>19</v>
      </c>
      <c r="D20">
        <f t="shared" si="2"/>
        <v>4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J20" s="15"/>
      <c r="K20" s="15"/>
      <c r="L20">
        <v>17544</v>
      </c>
      <c r="M20">
        <v>21818</v>
      </c>
      <c r="N20">
        <v>0.37857373161081598</v>
      </c>
      <c r="O20">
        <v>0.62142626838918391</v>
      </c>
      <c r="P20">
        <v>0.36346583008848532</v>
      </c>
      <c r="Q20">
        <v>0.63653416991151468</v>
      </c>
      <c r="R20">
        <v>4.9019607843137254E-3</v>
      </c>
      <c r="T20" s="12">
        <v>5.3</v>
      </c>
      <c r="U20">
        <v>0.2</v>
      </c>
      <c r="V20">
        <f t="shared" si="3"/>
        <v>1.06</v>
      </c>
    </row>
    <row r="21" spans="1:22" x14ac:dyDescent="0.6">
      <c r="A21">
        <v>2012</v>
      </c>
      <c r="B21">
        <v>1</v>
      </c>
      <c r="C21">
        <v>20</v>
      </c>
      <c r="D21">
        <f t="shared" si="2"/>
        <v>5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J21" s="15"/>
      <c r="K21" s="15"/>
      <c r="L21">
        <v>15206</v>
      </c>
      <c r="M21">
        <v>26044</v>
      </c>
      <c r="N21">
        <v>0.38539134847918788</v>
      </c>
      <c r="O21">
        <v>0.61460865152081212</v>
      </c>
      <c r="P21">
        <v>0.40226961582121801</v>
      </c>
      <c r="Q21">
        <v>0.59773038417878199</v>
      </c>
      <c r="R21">
        <v>7.3775329529805244E-3</v>
      </c>
      <c r="T21" s="12">
        <v>5.4</v>
      </c>
      <c r="U21">
        <v>0.5</v>
      </c>
      <c r="V21">
        <f t="shared" si="3"/>
        <v>2.7</v>
      </c>
    </row>
    <row r="22" spans="1:22" x14ac:dyDescent="0.6">
      <c r="A22">
        <v>2012</v>
      </c>
      <c r="B22">
        <v>1</v>
      </c>
      <c r="C22">
        <v>21</v>
      </c>
      <c r="D22">
        <f t="shared" si="2"/>
        <v>6</v>
      </c>
      <c r="E22" t="s">
        <v>14</v>
      </c>
      <c r="F22" t="s">
        <v>15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-2</v>
      </c>
      <c r="H22">
        <f t="shared" si="0"/>
        <v>0</v>
      </c>
      <c r="I22">
        <f t="shared" si="1"/>
        <v>1</v>
      </c>
      <c r="J22" s="14" t="s">
        <v>82</v>
      </c>
      <c r="K22" s="14"/>
      <c r="L22">
        <v>13859</v>
      </c>
      <c r="M22">
        <v>30783</v>
      </c>
      <c r="N22">
        <v>0.39858489549666021</v>
      </c>
      <c r="O22">
        <v>0.60141510450333979</v>
      </c>
      <c r="P22">
        <v>0.39808561083315019</v>
      </c>
      <c r="Q22">
        <v>0.60191438916684969</v>
      </c>
      <c r="R22">
        <v>1.47209653092006E-2</v>
      </c>
      <c r="T22" s="12">
        <v>2.4</v>
      </c>
      <c r="U22">
        <v>0.1</v>
      </c>
      <c r="V22">
        <f t="shared" si="3"/>
        <v>0.24</v>
      </c>
    </row>
    <row r="23" spans="1:22" x14ac:dyDescent="0.6">
      <c r="A23">
        <v>2012</v>
      </c>
      <c r="B23">
        <v>1</v>
      </c>
      <c r="C23">
        <v>22</v>
      </c>
      <c r="D23">
        <f t="shared" si="2"/>
        <v>7</v>
      </c>
      <c r="E23" t="s">
        <v>14</v>
      </c>
      <c r="F23" t="s">
        <v>16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-1</v>
      </c>
      <c r="H23">
        <f t="shared" si="0"/>
        <v>0</v>
      </c>
      <c r="I23">
        <f t="shared" si="1"/>
        <v>1</v>
      </c>
      <c r="J23" s="14" t="s">
        <v>82</v>
      </c>
      <c r="K23" s="14"/>
      <c r="L23">
        <v>11475</v>
      </c>
      <c r="M23">
        <v>26794</v>
      </c>
      <c r="N23">
        <v>0.39510816732871801</v>
      </c>
      <c r="O23">
        <v>0.6048918326712821</v>
      </c>
      <c r="P23">
        <v>0.37897999757178408</v>
      </c>
      <c r="Q23">
        <v>0.62102000242821587</v>
      </c>
      <c r="R23">
        <v>0</v>
      </c>
      <c r="T23" s="12">
        <v>-7.7</v>
      </c>
      <c r="U23">
        <v>0</v>
      </c>
      <c r="V23">
        <f t="shared" si="3"/>
        <v>0</v>
      </c>
    </row>
    <row r="24" spans="1:22" x14ac:dyDescent="0.6">
      <c r="A24">
        <v>2012</v>
      </c>
      <c r="B24">
        <v>1</v>
      </c>
      <c r="C24">
        <v>23</v>
      </c>
      <c r="D24">
        <f t="shared" si="2"/>
        <v>1</v>
      </c>
      <c r="E24" t="s">
        <v>14</v>
      </c>
      <c r="F24" t="s">
        <v>13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1</v>
      </c>
      <c r="I24">
        <f t="shared" si="1"/>
        <v>1</v>
      </c>
      <c r="J24" s="14" t="s">
        <v>82</v>
      </c>
      <c r="K24" s="14"/>
      <c r="L24">
        <v>27613</v>
      </c>
      <c r="M24">
        <v>18814</v>
      </c>
      <c r="N24">
        <v>0.40707600950943812</v>
      </c>
      <c r="O24">
        <v>0.59292399049056188</v>
      </c>
      <c r="P24">
        <v>0.37587194630174048</v>
      </c>
      <c r="Q24">
        <v>0.62412805369825952</v>
      </c>
      <c r="R24">
        <v>0</v>
      </c>
      <c r="T24" s="12">
        <v>-9.6</v>
      </c>
      <c r="U24">
        <v>0</v>
      </c>
      <c r="V24">
        <f t="shared" si="3"/>
        <v>0</v>
      </c>
    </row>
    <row r="25" spans="1:22" x14ac:dyDescent="0.6">
      <c r="A25">
        <v>2012</v>
      </c>
      <c r="B25">
        <v>1</v>
      </c>
      <c r="C25">
        <v>24</v>
      </c>
      <c r="D25">
        <f t="shared" si="2"/>
        <v>2</v>
      </c>
      <c r="E25" t="s">
        <v>14</v>
      </c>
      <c r="F25" t="s">
        <v>17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1</v>
      </c>
      <c r="H25">
        <f t="shared" si="0"/>
        <v>0</v>
      </c>
      <c r="I25">
        <f t="shared" si="1"/>
        <v>1</v>
      </c>
      <c r="J25" s="14" t="s">
        <v>82</v>
      </c>
      <c r="K25" s="14"/>
      <c r="L25">
        <v>30560</v>
      </c>
      <c r="M25">
        <v>17900</v>
      </c>
      <c r="N25">
        <v>0.44437489625920501</v>
      </c>
      <c r="O25">
        <v>0.55562510374079499</v>
      </c>
      <c r="P25">
        <v>0.4070567933408708</v>
      </c>
      <c r="Q25">
        <v>0.59294320665912914</v>
      </c>
      <c r="R25">
        <v>0.34584913328707523</v>
      </c>
      <c r="T25" s="12">
        <v>-7.3</v>
      </c>
      <c r="U25">
        <v>1.6</v>
      </c>
      <c r="V25">
        <f t="shared" si="3"/>
        <v>-11.68</v>
      </c>
    </row>
    <row r="26" spans="1:22" x14ac:dyDescent="0.6">
      <c r="A26">
        <v>2012</v>
      </c>
      <c r="B26">
        <v>1</v>
      </c>
      <c r="C26">
        <v>25</v>
      </c>
      <c r="D26">
        <f t="shared" si="2"/>
        <v>3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J26" s="15"/>
      <c r="K26" s="15"/>
      <c r="L26">
        <v>28250</v>
      </c>
      <c r="M26">
        <v>18332</v>
      </c>
      <c r="N26">
        <v>0.37824829784661279</v>
      </c>
      <c r="O26">
        <v>0.62175170215338704</v>
      </c>
      <c r="P26">
        <v>0.38916466469111899</v>
      </c>
      <c r="Q26">
        <v>0.6108353353088809</v>
      </c>
      <c r="R26">
        <v>0.12409582727921829</v>
      </c>
      <c r="T26" s="12">
        <v>-8.1999999999999993</v>
      </c>
      <c r="U26">
        <v>0</v>
      </c>
      <c r="V26">
        <f t="shared" si="3"/>
        <v>0</v>
      </c>
    </row>
    <row r="27" spans="1:22" x14ac:dyDescent="0.6">
      <c r="A27">
        <v>2012</v>
      </c>
      <c r="B27">
        <v>1</v>
      </c>
      <c r="C27">
        <v>26</v>
      </c>
      <c r="D27">
        <f t="shared" si="2"/>
        <v>4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J27" s="15"/>
      <c r="K27" s="15"/>
      <c r="L27">
        <v>23986</v>
      </c>
      <c r="M27">
        <v>20250</v>
      </c>
      <c r="N27">
        <v>0.38358368068120391</v>
      </c>
      <c r="O27">
        <v>0.61641631931879604</v>
      </c>
      <c r="P27">
        <v>0.37735304720371188</v>
      </c>
      <c r="Q27">
        <v>0.62264695279628812</v>
      </c>
      <c r="R27">
        <v>2.6470588235294121E-2</v>
      </c>
      <c r="T27" s="12">
        <v>-2.9</v>
      </c>
      <c r="U27">
        <v>0</v>
      </c>
      <c r="V27">
        <f t="shared" si="3"/>
        <v>0</v>
      </c>
    </row>
    <row r="28" spans="1:22" x14ac:dyDescent="0.6">
      <c r="A28">
        <v>2012</v>
      </c>
      <c r="B28">
        <v>1</v>
      </c>
      <c r="C28">
        <v>27</v>
      </c>
      <c r="D28">
        <f t="shared" si="2"/>
        <v>5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J28" s="15"/>
      <c r="K28" s="15"/>
      <c r="L28">
        <v>22990</v>
      </c>
      <c r="M28">
        <v>20635</v>
      </c>
      <c r="N28">
        <v>0.38082573333301789</v>
      </c>
      <c r="O28">
        <v>0.61917426666698194</v>
      </c>
      <c r="P28">
        <v>0.41648237877918071</v>
      </c>
      <c r="Q28">
        <v>0.58351762122081929</v>
      </c>
      <c r="R28">
        <v>2.6146139570379229E-2</v>
      </c>
      <c r="T28" s="12">
        <v>-0.9</v>
      </c>
      <c r="U28">
        <v>0</v>
      </c>
      <c r="V28">
        <f t="shared" si="3"/>
        <v>0</v>
      </c>
    </row>
    <row r="29" spans="1:22" x14ac:dyDescent="0.6">
      <c r="A29">
        <v>2012</v>
      </c>
      <c r="B29">
        <v>1</v>
      </c>
      <c r="C29">
        <v>28</v>
      </c>
      <c r="D29">
        <f t="shared" si="2"/>
        <v>6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J29" s="15"/>
      <c r="K29" s="15"/>
      <c r="L29">
        <v>20454</v>
      </c>
      <c r="M29">
        <v>18810</v>
      </c>
      <c r="N29">
        <v>0.38980337538353421</v>
      </c>
      <c r="O29">
        <v>0.61019662461646573</v>
      </c>
      <c r="P29">
        <v>0.40714171398928273</v>
      </c>
      <c r="Q29">
        <v>0.59285828601071733</v>
      </c>
      <c r="R29">
        <v>8.1487140310669715E-3</v>
      </c>
      <c r="T29" s="12">
        <v>-1.8</v>
      </c>
      <c r="U29">
        <v>0</v>
      </c>
      <c r="V29">
        <f t="shared" si="3"/>
        <v>0</v>
      </c>
    </row>
    <row r="30" spans="1:22" x14ac:dyDescent="0.6">
      <c r="A30">
        <v>2012</v>
      </c>
      <c r="B30">
        <v>1</v>
      </c>
      <c r="C30">
        <v>29</v>
      </c>
      <c r="D30">
        <f t="shared" si="2"/>
        <v>7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J30" s="15"/>
      <c r="K30" s="15"/>
      <c r="L30">
        <v>19751</v>
      </c>
      <c r="M30">
        <v>15808</v>
      </c>
      <c r="N30">
        <v>0.36928256538607068</v>
      </c>
      <c r="O30">
        <v>0.63071743461392926</v>
      </c>
      <c r="P30">
        <v>0.41457041208452611</v>
      </c>
      <c r="Q30">
        <v>0.58542958791547395</v>
      </c>
      <c r="R30">
        <v>7.575757575757576E-3</v>
      </c>
      <c r="T30" s="12">
        <v>-2.8</v>
      </c>
      <c r="U30">
        <v>0</v>
      </c>
      <c r="V30">
        <f t="shared" si="3"/>
        <v>0</v>
      </c>
    </row>
    <row r="31" spans="1:22" x14ac:dyDescent="0.6">
      <c r="A31">
        <v>2012</v>
      </c>
      <c r="B31">
        <v>1</v>
      </c>
      <c r="C31">
        <v>30</v>
      </c>
      <c r="D31">
        <f t="shared" si="2"/>
        <v>1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J31" s="15"/>
      <c r="K31" s="15"/>
      <c r="L31">
        <v>20339</v>
      </c>
      <c r="M31">
        <v>18341</v>
      </c>
      <c r="N31">
        <v>0.3721973237282874</v>
      </c>
      <c r="O31">
        <v>0.62780267627171249</v>
      </c>
      <c r="P31">
        <v>0.41052228821988418</v>
      </c>
      <c r="Q31">
        <v>0.58947771178011565</v>
      </c>
      <c r="R31">
        <v>5.498721227621484E-3</v>
      </c>
      <c r="T31" s="12">
        <v>-5.6</v>
      </c>
      <c r="U31">
        <v>0</v>
      </c>
      <c r="V31">
        <f t="shared" si="3"/>
        <v>0</v>
      </c>
    </row>
    <row r="32" spans="1:22" x14ac:dyDescent="0.6">
      <c r="A32">
        <v>2012</v>
      </c>
      <c r="B32">
        <v>1</v>
      </c>
      <c r="C32">
        <v>31</v>
      </c>
      <c r="D32">
        <f t="shared" si="2"/>
        <v>2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J32" s="15"/>
      <c r="K32" s="15"/>
      <c r="L32">
        <v>18505</v>
      </c>
      <c r="M32">
        <v>15194</v>
      </c>
      <c r="N32">
        <v>0.36792764339203959</v>
      </c>
      <c r="O32">
        <v>0.63207235660796035</v>
      </c>
      <c r="P32">
        <v>0.40667849067503042</v>
      </c>
      <c r="Q32">
        <v>0.59332150932496952</v>
      </c>
      <c r="R32">
        <v>0.2242462302059825</v>
      </c>
      <c r="T32" s="12">
        <v>-4.7</v>
      </c>
      <c r="U32">
        <v>3.9</v>
      </c>
      <c r="V32">
        <f t="shared" si="3"/>
        <v>-18.330000000000002</v>
      </c>
    </row>
    <row r="33" spans="1:22" x14ac:dyDescent="0.6">
      <c r="A33">
        <v>2012</v>
      </c>
      <c r="B33">
        <v>2</v>
      </c>
      <c r="C33">
        <v>1</v>
      </c>
      <c r="D33">
        <f t="shared" si="2"/>
        <v>3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J33" s="15"/>
      <c r="K33" s="15"/>
      <c r="L33">
        <v>15774</v>
      </c>
      <c r="M33">
        <v>16886</v>
      </c>
      <c r="N33">
        <v>0.39225785445053329</v>
      </c>
      <c r="O33">
        <v>0.60774214554946671</v>
      </c>
      <c r="P33">
        <v>0.35672121849532712</v>
      </c>
      <c r="Q33">
        <v>0.64327878150467288</v>
      </c>
      <c r="R33">
        <v>3.3777905101434511E-2</v>
      </c>
      <c r="T33" s="12">
        <v>-12.8</v>
      </c>
      <c r="U33">
        <v>0</v>
      </c>
      <c r="V33">
        <f t="shared" si="3"/>
        <v>0</v>
      </c>
    </row>
    <row r="34" spans="1:22" x14ac:dyDescent="0.6">
      <c r="A34">
        <v>2012</v>
      </c>
      <c r="B34">
        <v>2</v>
      </c>
      <c r="C34">
        <v>2</v>
      </c>
      <c r="D34">
        <f t="shared" si="2"/>
        <v>4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J34" s="15"/>
      <c r="K34" s="15"/>
      <c r="L34">
        <v>15586</v>
      </c>
      <c r="M34">
        <v>17907</v>
      </c>
      <c r="N34">
        <v>0.40177753370418451</v>
      </c>
      <c r="O34">
        <v>0.59822246629581555</v>
      </c>
      <c r="P34">
        <v>0.35042753286697931</v>
      </c>
      <c r="Q34">
        <v>0.64957246713302075</v>
      </c>
      <c r="R34">
        <v>2.6654782925419462E-2</v>
      </c>
      <c r="T34" s="12">
        <v>-13.7</v>
      </c>
      <c r="U34">
        <v>0</v>
      </c>
      <c r="V34">
        <f t="shared" si="3"/>
        <v>0</v>
      </c>
    </row>
    <row r="35" spans="1:22" x14ac:dyDescent="0.6">
      <c r="A35">
        <v>2012</v>
      </c>
      <c r="B35">
        <v>2</v>
      </c>
      <c r="C35">
        <v>3</v>
      </c>
      <c r="D35">
        <f t="shared" si="2"/>
        <v>5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J35" s="15"/>
      <c r="K35" s="15"/>
      <c r="L35">
        <v>19020</v>
      </c>
      <c r="M35">
        <v>18628</v>
      </c>
      <c r="N35">
        <v>0.3814481135341159</v>
      </c>
      <c r="O35">
        <v>0.6185518864658841</v>
      </c>
      <c r="P35">
        <v>0.38124728576832018</v>
      </c>
      <c r="Q35">
        <v>0.61875271423167977</v>
      </c>
      <c r="R35">
        <v>3.704630414107582E-2</v>
      </c>
      <c r="T35" s="12">
        <v>-8.6</v>
      </c>
      <c r="U35">
        <v>0.1</v>
      </c>
      <c r="V35">
        <f t="shared" si="3"/>
        <v>-0.86</v>
      </c>
    </row>
    <row r="36" spans="1:22" x14ac:dyDescent="0.6">
      <c r="A36">
        <v>2012</v>
      </c>
      <c r="B36">
        <v>2</v>
      </c>
      <c r="C36">
        <v>4</v>
      </c>
      <c r="D36">
        <f t="shared" si="2"/>
        <v>6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J36" s="15"/>
      <c r="K36" s="15"/>
      <c r="L36">
        <v>17294</v>
      </c>
      <c r="M36">
        <v>17031</v>
      </c>
      <c r="N36">
        <v>0.38916615290454298</v>
      </c>
      <c r="O36">
        <v>0.61083384709545707</v>
      </c>
      <c r="P36">
        <v>0.41403819475209019</v>
      </c>
      <c r="Q36">
        <v>0.58596180524790975</v>
      </c>
      <c r="R36">
        <v>1.2645249487354749E-2</v>
      </c>
      <c r="T36" s="12">
        <v>-3</v>
      </c>
      <c r="U36">
        <v>0.2</v>
      </c>
      <c r="V36">
        <f t="shared" si="3"/>
        <v>-0.60000000000000009</v>
      </c>
    </row>
    <row r="37" spans="1:22" x14ac:dyDescent="0.6">
      <c r="A37">
        <v>2012</v>
      </c>
      <c r="B37">
        <v>2</v>
      </c>
      <c r="C37">
        <v>5</v>
      </c>
      <c r="D37">
        <f t="shared" si="2"/>
        <v>7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J37" s="15"/>
      <c r="K37" s="15"/>
      <c r="L37">
        <v>18685</v>
      </c>
      <c r="M37">
        <v>13768</v>
      </c>
      <c r="N37">
        <v>0.37726972515975071</v>
      </c>
      <c r="O37">
        <v>0.62273027484024923</v>
      </c>
      <c r="P37">
        <v>0.40884716014473799</v>
      </c>
      <c r="Q37">
        <v>0.59115283985526201</v>
      </c>
      <c r="R37">
        <v>1.6013071895424839E-2</v>
      </c>
      <c r="T37" s="12">
        <v>-0.9</v>
      </c>
      <c r="U37">
        <v>0</v>
      </c>
      <c r="V37">
        <f t="shared" si="3"/>
        <v>0</v>
      </c>
    </row>
    <row r="38" spans="1:22" x14ac:dyDescent="0.6">
      <c r="A38">
        <v>2012</v>
      </c>
      <c r="B38">
        <v>2</v>
      </c>
      <c r="C38">
        <v>6</v>
      </c>
      <c r="D38">
        <f t="shared" si="2"/>
        <v>1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J38" s="15"/>
      <c r="K38" s="15"/>
      <c r="L38">
        <v>17493</v>
      </c>
      <c r="M38">
        <v>15706</v>
      </c>
      <c r="N38">
        <v>0.36351952458931858</v>
      </c>
      <c r="O38">
        <v>0.63648047541068131</v>
      </c>
      <c r="P38">
        <v>0.39311870847337982</v>
      </c>
      <c r="Q38">
        <v>0.60688129152662018</v>
      </c>
      <c r="R38">
        <v>1.4090372991301781E-2</v>
      </c>
      <c r="T38" s="12">
        <v>0.9</v>
      </c>
      <c r="U38">
        <v>0.2</v>
      </c>
      <c r="V38">
        <f t="shared" si="3"/>
        <v>0.18000000000000002</v>
      </c>
    </row>
    <row r="39" spans="1:22" x14ac:dyDescent="0.6">
      <c r="A39">
        <v>2012</v>
      </c>
      <c r="B39">
        <v>2</v>
      </c>
      <c r="C39">
        <v>7</v>
      </c>
      <c r="D39">
        <f t="shared" si="2"/>
        <v>2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J39" s="15"/>
      <c r="K39" s="15"/>
      <c r="L39">
        <v>14796</v>
      </c>
      <c r="M39">
        <v>14305</v>
      </c>
      <c r="N39">
        <v>0.39914465100451257</v>
      </c>
      <c r="O39">
        <v>0.60085534899548743</v>
      </c>
      <c r="P39">
        <v>0.39838798542358911</v>
      </c>
      <c r="Q39">
        <v>0.60161201457641089</v>
      </c>
      <c r="R39">
        <v>2.0864756158873801E-2</v>
      </c>
      <c r="T39" s="12">
        <v>-8.6999999999999993</v>
      </c>
      <c r="U39">
        <v>0</v>
      </c>
      <c r="V39">
        <f t="shared" si="3"/>
        <v>0</v>
      </c>
    </row>
    <row r="40" spans="1:22" x14ac:dyDescent="0.6">
      <c r="A40">
        <v>2012</v>
      </c>
      <c r="B40">
        <v>2</v>
      </c>
      <c r="C40">
        <v>8</v>
      </c>
      <c r="D40">
        <f t="shared" si="2"/>
        <v>3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J40" s="15"/>
      <c r="K40" s="15"/>
      <c r="L40">
        <v>15458</v>
      </c>
      <c r="M40">
        <v>13931</v>
      </c>
      <c r="N40">
        <v>0.3679803472191015</v>
      </c>
      <c r="O40">
        <v>0.63201965278089844</v>
      </c>
      <c r="P40">
        <v>0.34233903247179909</v>
      </c>
      <c r="Q40">
        <v>0.6576609675282008</v>
      </c>
      <c r="R40">
        <v>1.064975009611688E-2</v>
      </c>
      <c r="T40" s="12">
        <v>-8</v>
      </c>
      <c r="U40">
        <v>0</v>
      </c>
      <c r="V40">
        <f t="shared" si="3"/>
        <v>0</v>
      </c>
    </row>
    <row r="41" spans="1:22" x14ac:dyDescent="0.6">
      <c r="A41">
        <v>2012</v>
      </c>
      <c r="B41">
        <v>2</v>
      </c>
      <c r="C41">
        <v>9</v>
      </c>
      <c r="D41">
        <f t="shared" si="2"/>
        <v>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J41" s="15"/>
      <c r="K41" s="15"/>
      <c r="L41">
        <v>16068</v>
      </c>
      <c r="M41">
        <v>18157</v>
      </c>
      <c r="N41">
        <v>0.38380416933276162</v>
      </c>
      <c r="O41">
        <v>0.61619583066723838</v>
      </c>
      <c r="P41">
        <v>0.37486314981079139</v>
      </c>
      <c r="Q41">
        <v>0.62513685018920861</v>
      </c>
      <c r="R41">
        <v>6.7281814686658984E-3</v>
      </c>
      <c r="T41" s="12">
        <v>-4.5</v>
      </c>
      <c r="U41">
        <v>0</v>
      </c>
      <c r="V41">
        <f t="shared" si="3"/>
        <v>0</v>
      </c>
    </row>
    <row r="42" spans="1:22" x14ac:dyDescent="0.6">
      <c r="A42">
        <v>2012</v>
      </c>
      <c r="B42">
        <v>2</v>
      </c>
      <c r="C42">
        <v>10</v>
      </c>
      <c r="D42">
        <f t="shared" si="2"/>
        <v>5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J42" s="15"/>
      <c r="K42" s="15"/>
      <c r="L42">
        <v>17610</v>
      </c>
      <c r="M42">
        <v>20150</v>
      </c>
      <c r="N42">
        <v>0.36415490810409767</v>
      </c>
      <c r="O42">
        <v>0.63584509189590233</v>
      </c>
      <c r="P42">
        <v>0.38042789734193849</v>
      </c>
      <c r="Q42">
        <v>0.61957210265806151</v>
      </c>
      <c r="R42">
        <v>1.6129785247432301E-2</v>
      </c>
      <c r="T42" s="12">
        <v>-3.5</v>
      </c>
      <c r="U42">
        <v>0</v>
      </c>
      <c r="V42">
        <f t="shared" si="3"/>
        <v>0</v>
      </c>
    </row>
    <row r="43" spans="1:22" x14ac:dyDescent="0.6">
      <c r="A43">
        <v>2012</v>
      </c>
      <c r="B43">
        <v>2</v>
      </c>
      <c r="C43">
        <v>11</v>
      </c>
      <c r="D43">
        <f t="shared" si="2"/>
        <v>6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J43" s="15"/>
      <c r="K43" s="15"/>
      <c r="L43">
        <v>16695</v>
      </c>
      <c r="M43">
        <v>20553</v>
      </c>
      <c r="N43">
        <v>0.37479634284890712</v>
      </c>
      <c r="O43">
        <v>0.62520365715109283</v>
      </c>
      <c r="P43">
        <v>0.38021053341122552</v>
      </c>
      <c r="Q43">
        <v>0.61978946658877465</v>
      </c>
      <c r="R43">
        <v>5.7697720236419931E-3</v>
      </c>
      <c r="T43" s="12">
        <v>-3.8</v>
      </c>
      <c r="U43">
        <v>0</v>
      </c>
      <c r="V43">
        <f t="shared" si="3"/>
        <v>0</v>
      </c>
    </row>
    <row r="44" spans="1:22" x14ac:dyDescent="0.6">
      <c r="A44">
        <v>2012</v>
      </c>
      <c r="B44">
        <v>2</v>
      </c>
      <c r="C44">
        <v>12</v>
      </c>
      <c r="D44">
        <f t="shared" si="2"/>
        <v>7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J44" s="15"/>
      <c r="K44" s="15"/>
      <c r="L44">
        <v>20815</v>
      </c>
      <c r="M44">
        <v>15969</v>
      </c>
      <c r="N44">
        <v>0.35929538792345922</v>
      </c>
      <c r="O44">
        <v>0.64070461207654095</v>
      </c>
      <c r="P44">
        <v>0.41124586198115609</v>
      </c>
      <c r="Q44">
        <v>0.58875413801884391</v>
      </c>
      <c r="R44">
        <v>6.6176470588235293E-3</v>
      </c>
      <c r="T44" s="12">
        <v>-0.1</v>
      </c>
      <c r="U44">
        <v>0</v>
      </c>
      <c r="V44">
        <f t="shared" si="3"/>
        <v>0</v>
      </c>
    </row>
    <row r="45" spans="1:22" x14ac:dyDescent="0.6">
      <c r="A45">
        <v>2012</v>
      </c>
      <c r="B45">
        <v>2</v>
      </c>
      <c r="C45">
        <v>13</v>
      </c>
      <c r="D45">
        <f t="shared" si="2"/>
        <v>1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J45" s="15"/>
      <c r="K45" s="15"/>
      <c r="L45">
        <v>19695</v>
      </c>
      <c r="M45">
        <v>18513</v>
      </c>
      <c r="N45">
        <v>0.36859380799662528</v>
      </c>
      <c r="O45">
        <v>0.63140619200337478</v>
      </c>
      <c r="P45">
        <v>0.4060764489966821</v>
      </c>
      <c r="Q45">
        <v>0.59392355100331795</v>
      </c>
      <c r="R45">
        <v>2.612096272582206E-2</v>
      </c>
      <c r="T45" s="12">
        <v>3.1</v>
      </c>
      <c r="U45">
        <v>0</v>
      </c>
      <c r="V45">
        <f t="shared" si="3"/>
        <v>0</v>
      </c>
    </row>
    <row r="46" spans="1:22" x14ac:dyDescent="0.6">
      <c r="A46">
        <v>2012</v>
      </c>
      <c r="B46">
        <v>2</v>
      </c>
      <c r="C46">
        <v>14</v>
      </c>
      <c r="D46">
        <f t="shared" si="2"/>
        <v>2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J46" s="15"/>
      <c r="K46" s="15"/>
      <c r="L46">
        <v>17389</v>
      </c>
      <c r="M46">
        <v>17248</v>
      </c>
      <c r="N46">
        <v>0.37360249244815291</v>
      </c>
      <c r="O46">
        <v>0.62639750755184709</v>
      </c>
      <c r="P46">
        <v>0.41300699088442672</v>
      </c>
      <c r="Q46">
        <v>0.58699300911557328</v>
      </c>
      <c r="R46">
        <v>1.7859527712013601E-2</v>
      </c>
      <c r="T46" s="12">
        <v>3</v>
      </c>
      <c r="U46">
        <v>0</v>
      </c>
      <c r="V46">
        <f t="shared" si="3"/>
        <v>0</v>
      </c>
    </row>
    <row r="47" spans="1:22" x14ac:dyDescent="0.6">
      <c r="A47">
        <v>2012</v>
      </c>
      <c r="B47">
        <v>2</v>
      </c>
      <c r="C47">
        <v>15</v>
      </c>
      <c r="D47">
        <f t="shared" si="2"/>
        <v>3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J47" s="15"/>
      <c r="K47" s="15"/>
      <c r="L47">
        <v>17998</v>
      </c>
      <c r="M47">
        <v>19854</v>
      </c>
      <c r="N47">
        <v>0.36065475317828971</v>
      </c>
      <c r="O47">
        <v>0.63934524682171034</v>
      </c>
      <c r="P47">
        <v>0.38889081006409359</v>
      </c>
      <c r="Q47">
        <v>0.61110918993590635</v>
      </c>
      <c r="R47">
        <v>1.011351909184726E-2</v>
      </c>
      <c r="T47" s="12">
        <v>-1.3</v>
      </c>
      <c r="U47">
        <v>0</v>
      </c>
      <c r="V47">
        <f t="shared" si="3"/>
        <v>0</v>
      </c>
    </row>
    <row r="48" spans="1:22" x14ac:dyDescent="0.6">
      <c r="A48">
        <v>2012</v>
      </c>
      <c r="B48">
        <v>2</v>
      </c>
      <c r="C48">
        <v>16</v>
      </c>
      <c r="D48">
        <f t="shared" si="2"/>
        <v>4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J48" s="15"/>
      <c r="K48" s="15"/>
      <c r="L48">
        <v>18837</v>
      </c>
      <c r="M48">
        <v>23215</v>
      </c>
      <c r="N48">
        <v>0.36591859166754448</v>
      </c>
      <c r="O48">
        <v>0.63408140833245552</v>
      </c>
      <c r="P48">
        <v>0.37422547024395503</v>
      </c>
      <c r="Q48">
        <v>0.62577452975604497</v>
      </c>
      <c r="R48">
        <v>2.3045769109782951E-2</v>
      </c>
      <c r="T48" s="12">
        <v>-2.8</v>
      </c>
      <c r="U48">
        <v>0</v>
      </c>
      <c r="V48">
        <f t="shared" si="3"/>
        <v>0</v>
      </c>
    </row>
    <row r="49" spans="1:22" x14ac:dyDescent="0.6">
      <c r="A49">
        <v>2012</v>
      </c>
      <c r="B49">
        <v>2</v>
      </c>
      <c r="C49">
        <v>17</v>
      </c>
      <c r="D49">
        <f t="shared" si="2"/>
        <v>5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J49" s="15"/>
      <c r="K49" s="15"/>
      <c r="L49">
        <v>21040</v>
      </c>
      <c r="M49">
        <v>23680</v>
      </c>
      <c r="N49">
        <v>0.35936055971825959</v>
      </c>
      <c r="O49">
        <v>0.64063944028174036</v>
      </c>
      <c r="P49">
        <v>0.38865087314595598</v>
      </c>
      <c r="Q49">
        <v>0.61134912685404397</v>
      </c>
      <c r="R49">
        <v>0</v>
      </c>
      <c r="T49" s="12">
        <v>-6.4</v>
      </c>
      <c r="U49">
        <v>0</v>
      </c>
      <c r="V49">
        <f t="shared" si="3"/>
        <v>0</v>
      </c>
    </row>
    <row r="50" spans="1:22" x14ac:dyDescent="0.6">
      <c r="A50">
        <v>2012</v>
      </c>
      <c r="B50">
        <v>2</v>
      </c>
      <c r="C50">
        <v>18</v>
      </c>
      <c r="D50">
        <f t="shared" si="2"/>
        <v>6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J50" s="15"/>
      <c r="K50" s="15"/>
      <c r="L50">
        <v>20783</v>
      </c>
      <c r="M50">
        <v>23713</v>
      </c>
      <c r="N50">
        <v>0.36441581850432703</v>
      </c>
      <c r="O50">
        <v>0.63558418149567297</v>
      </c>
      <c r="P50">
        <v>0.39464011650544162</v>
      </c>
      <c r="Q50">
        <v>0.60535988349455838</v>
      </c>
      <c r="R50">
        <v>2.331420981940013E-2</v>
      </c>
      <c r="T50" s="12">
        <v>-6.8</v>
      </c>
      <c r="U50">
        <v>0</v>
      </c>
      <c r="V50">
        <f t="shared" si="3"/>
        <v>0</v>
      </c>
    </row>
    <row r="51" spans="1:22" x14ac:dyDescent="0.6">
      <c r="A51">
        <v>2012</v>
      </c>
      <c r="B51">
        <v>2</v>
      </c>
      <c r="C51">
        <v>19</v>
      </c>
      <c r="D51">
        <f t="shared" si="2"/>
        <v>7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J51" s="15"/>
      <c r="K51" s="15"/>
      <c r="L51">
        <v>22390</v>
      </c>
      <c r="M51">
        <v>20905</v>
      </c>
      <c r="N51">
        <v>0.34533773759779951</v>
      </c>
      <c r="O51">
        <v>0.65466226240220049</v>
      </c>
      <c r="P51">
        <v>0.40439019210417859</v>
      </c>
      <c r="Q51">
        <v>0.59560980789582141</v>
      </c>
      <c r="R51">
        <v>2.5688089000782489E-2</v>
      </c>
      <c r="T51" s="12">
        <v>-4.4000000000000004</v>
      </c>
      <c r="U51">
        <v>0</v>
      </c>
      <c r="V51">
        <f t="shared" si="3"/>
        <v>0</v>
      </c>
    </row>
    <row r="52" spans="1:22" x14ac:dyDescent="0.6">
      <c r="A52">
        <v>2012</v>
      </c>
      <c r="B52">
        <v>2</v>
      </c>
      <c r="C52">
        <v>20</v>
      </c>
      <c r="D52">
        <f t="shared" si="2"/>
        <v>1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J52" s="15"/>
      <c r="K52" s="15"/>
      <c r="L52">
        <v>22908</v>
      </c>
      <c r="M52">
        <v>22473</v>
      </c>
      <c r="N52">
        <v>0.34546428411181412</v>
      </c>
      <c r="O52">
        <v>0.65453571588818593</v>
      </c>
      <c r="P52">
        <v>0.40156357761302219</v>
      </c>
      <c r="Q52">
        <v>0.59843642238697781</v>
      </c>
      <c r="R52">
        <v>8.5434173669467778E-3</v>
      </c>
      <c r="T52" s="12">
        <v>-0.2</v>
      </c>
      <c r="U52">
        <v>0</v>
      </c>
      <c r="V52">
        <f t="shared" si="3"/>
        <v>0</v>
      </c>
    </row>
    <row r="53" spans="1:22" x14ac:dyDescent="0.6">
      <c r="A53">
        <v>2012</v>
      </c>
      <c r="B53">
        <v>2</v>
      </c>
      <c r="C53">
        <v>21</v>
      </c>
      <c r="D53">
        <f t="shared" si="2"/>
        <v>2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J53" s="15"/>
      <c r="K53" s="15"/>
      <c r="L53">
        <v>22229</v>
      </c>
      <c r="M53">
        <v>20738</v>
      </c>
      <c r="N53">
        <v>0.34142315353190061</v>
      </c>
      <c r="O53">
        <v>0.65857684646809933</v>
      </c>
      <c r="P53">
        <v>0.40743562625278162</v>
      </c>
      <c r="Q53">
        <v>0.59256437374721838</v>
      </c>
      <c r="R53">
        <v>1.4496172800671069E-2</v>
      </c>
      <c r="T53" s="12">
        <v>2.2999999999999998</v>
      </c>
      <c r="U53">
        <v>0</v>
      </c>
      <c r="V53">
        <f t="shared" si="3"/>
        <v>0</v>
      </c>
    </row>
    <row r="54" spans="1:22" x14ac:dyDescent="0.6">
      <c r="A54">
        <v>2012</v>
      </c>
      <c r="B54">
        <v>2</v>
      </c>
      <c r="C54">
        <v>22</v>
      </c>
      <c r="D54">
        <f t="shared" si="2"/>
        <v>3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J54" s="15"/>
      <c r="K54" s="15"/>
      <c r="L54">
        <v>21654</v>
      </c>
      <c r="M54">
        <v>20819</v>
      </c>
      <c r="N54">
        <v>0.35139015796455242</v>
      </c>
      <c r="O54">
        <v>0.64860984203544758</v>
      </c>
      <c r="P54">
        <v>0.388610389994473</v>
      </c>
      <c r="Q54">
        <v>0.61138961000552694</v>
      </c>
      <c r="R54">
        <v>1.1470093087740151E-2</v>
      </c>
      <c r="T54" s="12">
        <v>5.8</v>
      </c>
      <c r="U54">
        <v>0</v>
      </c>
      <c r="V54">
        <f t="shared" si="3"/>
        <v>0</v>
      </c>
    </row>
    <row r="55" spans="1:22" x14ac:dyDescent="0.6">
      <c r="A55">
        <v>2012</v>
      </c>
      <c r="B55">
        <v>2</v>
      </c>
      <c r="C55">
        <v>23</v>
      </c>
      <c r="D55">
        <f t="shared" si="2"/>
        <v>4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J55" s="15"/>
      <c r="K55" s="15"/>
      <c r="L55">
        <v>22401</v>
      </c>
      <c r="M55">
        <v>24328</v>
      </c>
      <c r="N55">
        <v>0.34706339154042121</v>
      </c>
      <c r="O55">
        <v>0.6529366084595789</v>
      </c>
      <c r="P55">
        <v>0.36940416849586399</v>
      </c>
      <c r="Q55">
        <v>0.63059583150413601</v>
      </c>
      <c r="R55">
        <v>0</v>
      </c>
      <c r="T55" s="12">
        <v>4.4000000000000004</v>
      </c>
      <c r="U55">
        <v>0.3</v>
      </c>
      <c r="V55">
        <f t="shared" si="3"/>
        <v>1.32</v>
      </c>
    </row>
    <row r="56" spans="1:22" x14ac:dyDescent="0.6">
      <c r="A56">
        <v>2012</v>
      </c>
      <c r="B56">
        <v>2</v>
      </c>
      <c r="C56">
        <v>24</v>
      </c>
      <c r="D56">
        <f t="shared" si="2"/>
        <v>5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J56" s="15"/>
      <c r="K56" s="15"/>
      <c r="L56">
        <v>22735</v>
      </c>
      <c r="M56">
        <v>24032</v>
      </c>
      <c r="N56">
        <v>0.34947653137616158</v>
      </c>
      <c r="O56">
        <v>0.65052346862383836</v>
      </c>
      <c r="P56">
        <v>0.38839877442818621</v>
      </c>
      <c r="Q56">
        <v>0.61160122557181373</v>
      </c>
      <c r="R56">
        <v>1.467758416035438E-2</v>
      </c>
      <c r="T56" s="12">
        <v>4.3</v>
      </c>
      <c r="U56">
        <v>0</v>
      </c>
      <c r="V56">
        <f t="shared" si="3"/>
        <v>0</v>
      </c>
    </row>
    <row r="57" spans="1:22" x14ac:dyDescent="0.6">
      <c r="A57">
        <v>2012</v>
      </c>
      <c r="B57">
        <v>2</v>
      </c>
      <c r="C57">
        <v>25</v>
      </c>
      <c r="D57">
        <f t="shared" si="2"/>
        <v>6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J57" s="15"/>
      <c r="K57" s="15"/>
      <c r="L57">
        <v>22109</v>
      </c>
      <c r="M57">
        <v>23477</v>
      </c>
      <c r="N57">
        <v>0.35692393691619689</v>
      </c>
      <c r="O57">
        <v>0.64307606308380294</v>
      </c>
      <c r="P57">
        <v>0.38606809856809859</v>
      </c>
      <c r="Q57">
        <v>0.61393190143190146</v>
      </c>
      <c r="R57">
        <v>0</v>
      </c>
      <c r="T57" s="12">
        <v>1.2</v>
      </c>
      <c r="U57">
        <v>0</v>
      </c>
      <c r="V57">
        <f t="shared" si="3"/>
        <v>0</v>
      </c>
    </row>
    <row r="58" spans="1:22" x14ac:dyDescent="0.6">
      <c r="A58">
        <v>2012</v>
      </c>
      <c r="B58">
        <v>2</v>
      </c>
      <c r="C58">
        <v>26</v>
      </c>
      <c r="D58">
        <f t="shared" si="2"/>
        <v>7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J58" s="15"/>
      <c r="K58" s="15"/>
      <c r="L58">
        <v>22917</v>
      </c>
      <c r="M58">
        <v>22170</v>
      </c>
      <c r="N58">
        <v>0.34342541977882018</v>
      </c>
      <c r="O58">
        <v>0.65657458022117976</v>
      </c>
      <c r="P58">
        <v>0.40580124746289931</v>
      </c>
      <c r="Q58">
        <v>0.59419875253710064</v>
      </c>
      <c r="R58">
        <v>4.5905857040876408E-2</v>
      </c>
      <c r="T58" s="12">
        <v>-1.6</v>
      </c>
      <c r="U58">
        <v>0</v>
      </c>
      <c r="V58">
        <f t="shared" si="3"/>
        <v>0</v>
      </c>
    </row>
    <row r="59" spans="1:22" x14ac:dyDescent="0.6">
      <c r="A59">
        <v>2012</v>
      </c>
      <c r="B59">
        <v>2</v>
      </c>
      <c r="C59">
        <v>27</v>
      </c>
      <c r="D59">
        <f t="shared" si="2"/>
        <v>1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J59" s="15"/>
      <c r="K59" s="15"/>
      <c r="L59">
        <v>22992</v>
      </c>
      <c r="M59">
        <v>23525</v>
      </c>
      <c r="N59">
        <v>0.36367257888046839</v>
      </c>
      <c r="O59">
        <v>0.63632742111953156</v>
      </c>
      <c r="P59">
        <v>0.4120817859572185</v>
      </c>
      <c r="Q59">
        <v>0.58791821404278144</v>
      </c>
      <c r="R59">
        <v>0</v>
      </c>
      <c r="T59" s="12">
        <v>-0.7</v>
      </c>
      <c r="U59">
        <v>0</v>
      </c>
      <c r="V59">
        <f t="shared" si="3"/>
        <v>0</v>
      </c>
    </row>
    <row r="60" spans="1:22" x14ac:dyDescent="0.6">
      <c r="A60">
        <v>2012</v>
      </c>
      <c r="B60">
        <v>2</v>
      </c>
      <c r="C60">
        <v>28</v>
      </c>
      <c r="D60">
        <f t="shared" si="2"/>
        <v>2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J60" s="15"/>
      <c r="K60" s="15"/>
      <c r="L60">
        <v>23668</v>
      </c>
      <c r="M60">
        <v>21581</v>
      </c>
      <c r="N60">
        <v>0.37456035735384152</v>
      </c>
      <c r="O60">
        <v>0.62543964264615848</v>
      </c>
      <c r="P60">
        <v>0.41755791100519229</v>
      </c>
      <c r="Q60">
        <v>0.58244208899480765</v>
      </c>
      <c r="R60">
        <v>5.9417706476530014E-3</v>
      </c>
      <c r="T60" s="12">
        <v>2.1</v>
      </c>
      <c r="U60">
        <v>0</v>
      </c>
      <c r="V60">
        <f t="shared" si="3"/>
        <v>0</v>
      </c>
    </row>
    <row r="61" spans="1:22" x14ac:dyDescent="0.6">
      <c r="A61">
        <v>2012</v>
      </c>
      <c r="B61">
        <v>2</v>
      </c>
      <c r="C61">
        <v>29</v>
      </c>
      <c r="D61">
        <f t="shared" si="2"/>
        <v>3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0</v>
      </c>
      <c r="I61">
        <f t="shared" si="1"/>
        <v>0</v>
      </c>
      <c r="J61" s="15"/>
      <c r="K61" s="15"/>
      <c r="L61">
        <v>24134</v>
      </c>
      <c r="M61">
        <v>22275</v>
      </c>
      <c r="N61">
        <v>0.3635489219570483</v>
      </c>
      <c r="O61">
        <v>0.63645107804295176</v>
      </c>
      <c r="P61">
        <v>0.37806245297763041</v>
      </c>
      <c r="Q61">
        <v>0.62193754702236959</v>
      </c>
      <c r="R61">
        <v>3.6764705882352941E-3</v>
      </c>
      <c r="T61" s="12">
        <v>5.4</v>
      </c>
      <c r="U61">
        <v>0</v>
      </c>
      <c r="V61">
        <f t="shared" si="3"/>
        <v>0</v>
      </c>
    </row>
    <row r="62" spans="1:22" x14ac:dyDescent="0.6">
      <c r="A62">
        <v>2012</v>
      </c>
      <c r="B62">
        <v>3</v>
      </c>
      <c r="C62">
        <v>1</v>
      </c>
      <c r="D62">
        <f t="shared" si="2"/>
        <v>4</v>
      </c>
      <c r="E62" s="17" t="s">
        <v>18</v>
      </c>
      <c r="F62" s="17" t="s">
        <v>13</v>
      </c>
      <c r="G62" s="17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 s="17">
        <f t="shared" si="0"/>
        <v>1</v>
      </c>
      <c r="I62" s="17">
        <f t="shared" si="1"/>
        <v>1</v>
      </c>
      <c r="J62" s="14" t="s">
        <v>83</v>
      </c>
      <c r="K62" s="14" t="s">
        <v>84</v>
      </c>
      <c r="L62">
        <v>19100</v>
      </c>
      <c r="M62">
        <v>21486</v>
      </c>
      <c r="N62">
        <v>0.34459109973647589</v>
      </c>
      <c r="O62">
        <v>0.65540890026352405</v>
      </c>
      <c r="P62">
        <v>0.36356421356421348</v>
      </c>
      <c r="Q62">
        <v>0.63643578643578647</v>
      </c>
      <c r="R62">
        <v>3.6764705882352941E-3</v>
      </c>
      <c r="T62" s="12">
        <v>8.6999999999999993</v>
      </c>
      <c r="U62">
        <v>0</v>
      </c>
      <c r="V62">
        <f t="shared" si="3"/>
        <v>0</v>
      </c>
    </row>
    <row r="63" spans="1:22" x14ac:dyDescent="0.6">
      <c r="A63">
        <v>2012</v>
      </c>
      <c r="B63">
        <v>3</v>
      </c>
      <c r="C63">
        <v>2</v>
      </c>
      <c r="D63">
        <f t="shared" si="2"/>
        <v>5</v>
      </c>
      <c r="E63" s="17" t="s">
        <v>18</v>
      </c>
      <c r="F63" s="17" t="s">
        <v>17</v>
      </c>
      <c r="G63" s="17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1</v>
      </c>
      <c r="H63" s="17">
        <f t="shared" si="0"/>
        <v>0</v>
      </c>
      <c r="I63" s="17">
        <f t="shared" si="1"/>
        <v>1</v>
      </c>
      <c r="J63" s="14"/>
      <c r="K63" s="14" t="s">
        <v>84</v>
      </c>
      <c r="L63">
        <v>15737</v>
      </c>
      <c r="M63">
        <v>15076</v>
      </c>
      <c r="N63">
        <v>0.36818072364511989</v>
      </c>
      <c r="O63">
        <v>0.63181927635488011</v>
      </c>
      <c r="P63">
        <v>0.40120200576856918</v>
      </c>
      <c r="Q63">
        <v>0.59879799423143076</v>
      </c>
      <c r="R63">
        <v>0</v>
      </c>
      <c r="T63" s="12">
        <v>6.9</v>
      </c>
      <c r="U63">
        <v>0.3</v>
      </c>
      <c r="V63">
        <f t="shared" si="3"/>
        <v>2.0699999999999998</v>
      </c>
    </row>
    <row r="64" spans="1:22" x14ac:dyDescent="0.6">
      <c r="A64">
        <v>2012</v>
      </c>
      <c r="B64">
        <v>3</v>
      </c>
      <c r="C64">
        <v>3</v>
      </c>
      <c r="D64">
        <f t="shared" si="2"/>
        <v>6</v>
      </c>
      <c r="E64" s="17" t="s">
        <v>18</v>
      </c>
      <c r="F64" s="17" t="s">
        <v>19</v>
      </c>
      <c r="G64" s="17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2</v>
      </c>
      <c r="H64" s="17">
        <f t="shared" si="0"/>
        <v>0</v>
      </c>
      <c r="I64" s="17">
        <f t="shared" si="1"/>
        <v>1</v>
      </c>
      <c r="J64" s="14"/>
      <c r="K64" s="14" t="s">
        <v>84</v>
      </c>
      <c r="L64">
        <v>19590</v>
      </c>
      <c r="M64">
        <v>13683</v>
      </c>
      <c r="N64">
        <v>0.37016888792396929</v>
      </c>
      <c r="O64">
        <v>0.6298311120760306</v>
      </c>
      <c r="P64">
        <v>0.39326682836913007</v>
      </c>
      <c r="Q64">
        <v>0.60673317163086982</v>
      </c>
      <c r="R64">
        <v>9.5603458774814274E-3</v>
      </c>
      <c r="T64" s="12">
        <v>6.9</v>
      </c>
      <c r="U64">
        <v>0</v>
      </c>
      <c r="V64">
        <f t="shared" si="3"/>
        <v>0</v>
      </c>
    </row>
    <row r="65" spans="1:22" x14ac:dyDescent="0.6">
      <c r="A65">
        <v>2012</v>
      </c>
      <c r="B65">
        <v>3</v>
      </c>
      <c r="C65">
        <v>4</v>
      </c>
      <c r="D65">
        <f t="shared" si="2"/>
        <v>7</v>
      </c>
      <c r="E65" s="17" t="s">
        <v>18</v>
      </c>
      <c r="F65" s="17" t="s">
        <v>20</v>
      </c>
      <c r="G65" s="17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3</v>
      </c>
      <c r="H65" s="17">
        <f t="shared" si="0"/>
        <v>0</v>
      </c>
      <c r="I65" s="17">
        <f t="shared" si="1"/>
        <v>1</v>
      </c>
      <c r="J65" s="14"/>
      <c r="K65" s="14" t="s">
        <v>84</v>
      </c>
      <c r="L65">
        <v>22309</v>
      </c>
      <c r="M65">
        <v>13100</v>
      </c>
      <c r="N65">
        <v>0.35962020435704639</v>
      </c>
      <c r="O65">
        <v>0.64037979564295355</v>
      </c>
      <c r="P65">
        <v>0.40397296252787063</v>
      </c>
      <c r="Q65">
        <v>0.59602703747212948</v>
      </c>
      <c r="R65">
        <v>5.8823529411764714E-3</v>
      </c>
      <c r="T65" s="12">
        <v>6.2</v>
      </c>
      <c r="U65">
        <v>0</v>
      </c>
      <c r="V65">
        <f t="shared" si="3"/>
        <v>0</v>
      </c>
    </row>
    <row r="66" spans="1:22" x14ac:dyDescent="0.6">
      <c r="A66">
        <v>2012</v>
      </c>
      <c r="B66">
        <v>3</v>
      </c>
      <c r="C66">
        <v>5</v>
      </c>
      <c r="D66">
        <f t="shared" si="2"/>
        <v>1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4" xml:space="preserve"> IF(F66 = "H",1,0)</f>
        <v>0</v>
      </c>
      <c r="I66">
        <f t="shared" ref="I66:I129" si="5">IF(NOT(ISBLANK(F66)), 1, 0)</f>
        <v>0</v>
      </c>
      <c r="J66" s="15"/>
      <c r="K66" s="15"/>
      <c r="L66">
        <v>15609</v>
      </c>
      <c r="M66">
        <v>15251</v>
      </c>
      <c r="N66">
        <v>0.37496669529749349</v>
      </c>
      <c r="O66">
        <v>0.62503330470250651</v>
      </c>
      <c r="P66">
        <v>0.41537056702782438</v>
      </c>
      <c r="Q66">
        <v>0.58462943297217573</v>
      </c>
      <c r="R66">
        <v>3.4296498919934103E-2</v>
      </c>
      <c r="T66" s="12">
        <v>5.3</v>
      </c>
      <c r="U66">
        <v>7</v>
      </c>
      <c r="V66">
        <f t="shared" si="3"/>
        <v>37.1</v>
      </c>
    </row>
    <row r="67" spans="1:22" x14ac:dyDescent="0.6">
      <c r="A67">
        <v>2012</v>
      </c>
      <c r="B67">
        <v>3</v>
      </c>
      <c r="C67">
        <v>6</v>
      </c>
      <c r="D67">
        <f t="shared" ref="D67:D130" si="6">WEEKDAY(DATE(A67,B67,C67), 2)</f>
        <v>2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4"/>
        <v>0</v>
      </c>
      <c r="I67">
        <f t="shared" si="5"/>
        <v>0</v>
      </c>
      <c r="J67" s="15"/>
      <c r="K67" s="15"/>
      <c r="L67">
        <v>13035</v>
      </c>
      <c r="M67">
        <v>13398</v>
      </c>
      <c r="N67">
        <v>0.38170720662206731</v>
      </c>
      <c r="O67">
        <v>0.61829279337793275</v>
      </c>
      <c r="P67">
        <v>0.4362367594565737</v>
      </c>
      <c r="Q67">
        <v>0.5637632405434263</v>
      </c>
      <c r="R67">
        <v>6.9444444444444441E-3</v>
      </c>
      <c r="T67" s="12">
        <v>3</v>
      </c>
      <c r="U67">
        <v>8.5</v>
      </c>
      <c r="V67">
        <f t="shared" ref="V67:V130" si="7">T67*U67</f>
        <v>25.5</v>
      </c>
    </row>
    <row r="68" spans="1:22" x14ac:dyDescent="0.6">
      <c r="A68">
        <v>2012</v>
      </c>
      <c r="B68">
        <v>3</v>
      </c>
      <c r="C68">
        <v>7</v>
      </c>
      <c r="D68">
        <f t="shared" si="6"/>
        <v>3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4"/>
        <v>0</v>
      </c>
      <c r="I68">
        <f t="shared" si="5"/>
        <v>0</v>
      </c>
      <c r="J68" s="15"/>
      <c r="K68" s="15"/>
      <c r="L68">
        <v>13480</v>
      </c>
      <c r="M68">
        <v>13416</v>
      </c>
      <c r="N68">
        <v>0.42147915597423891</v>
      </c>
      <c r="O68">
        <v>0.57852084402576121</v>
      </c>
      <c r="P68">
        <v>0.3828158664525288</v>
      </c>
      <c r="Q68">
        <v>0.61718413354747115</v>
      </c>
      <c r="R68">
        <v>0</v>
      </c>
      <c r="T68" s="12">
        <v>3</v>
      </c>
      <c r="U68">
        <v>0</v>
      </c>
      <c r="V68">
        <f t="shared" si="7"/>
        <v>0</v>
      </c>
    </row>
    <row r="69" spans="1:22" x14ac:dyDescent="0.6">
      <c r="A69">
        <v>2012</v>
      </c>
      <c r="B69">
        <v>3</v>
      </c>
      <c r="C69">
        <v>8</v>
      </c>
      <c r="D69">
        <f t="shared" si="6"/>
        <v>4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4"/>
        <v>0</v>
      </c>
      <c r="I69">
        <f t="shared" si="5"/>
        <v>0</v>
      </c>
      <c r="J69" s="15"/>
      <c r="K69" s="15"/>
      <c r="L69">
        <v>15298</v>
      </c>
      <c r="M69">
        <v>16844</v>
      </c>
      <c r="N69">
        <v>0.37945154097246853</v>
      </c>
      <c r="O69">
        <v>0.62054845902753142</v>
      </c>
      <c r="P69">
        <v>0.37291805176753268</v>
      </c>
      <c r="Q69">
        <v>0.62708194823246732</v>
      </c>
      <c r="R69">
        <v>1.610243639790012E-2</v>
      </c>
      <c r="T69" s="12">
        <v>2</v>
      </c>
      <c r="U69">
        <v>0</v>
      </c>
      <c r="V69">
        <f t="shared" si="7"/>
        <v>0</v>
      </c>
    </row>
    <row r="70" spans="1:22" x14ac:dyDescent="0.6">
      <c r="A70">
        <v>2012</v>
      </c>
      <c r="B70">
        <v>3</v>
      </c>
      <c r="C70">
        <v>9</v>
      </c>
      <c r="D70">
        <f t="shared" si="6"/>
        <v>5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4"/>
        <v>0</v>
      </c>
      <c r="I70">
        <f t="shared" si="5"/>
        <v>0</v>
      </c>
      <c r="J70" s="15"/>
      <c r="K70" s="15"/>
      <c r="L70">
        <v>16538</v>
      </c>
      <c r="M70">
        <v>20021</v>
      </c>
      <c r="N70">
        <v>0.38236529249095269</v>
      </c>
      <c r="O70">
        <v>0.61763470750904736</v>
      </c>
      <c r="P70">
        <v>0.40704764361885099</v>
      </c>
      <c r="Q70">
        <v>0.59295235638114896</v>
      </c>
      <c r="R70">
        <v>0</v>
      </c>
      <c r="T70" s="12">
        <v>3.4</v>
      </c>
      <c r="U70">
        <v>0</v>
      </c>
      <c r="V70">
        <f t="shared" si="7"/>
        <v>0</v>
      </c>
    </row>
    <row r="71" spans="1:22" x14ac:dyDescent="0.6">
      <c r="A71">
        <v>2012</v>
      </c>
      <c r="B71">
        <v>3</v>
      </c>
      <c r="C71">
        <v>10</v>
      </c>
      <c r="D71">
        <f t="shared" si="6"/>
        <v>6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4"/>
        <v>0</v>
      </c>
      <c r="I71">
        <f t="shared" si="5"/>
        <v>0</v>
      </c>
      <c r="J71" s="15"/>
      <c r="K71" s="15"/>
      <c r="L71">
        <v>15773</v>
      </c>
      <c r="M71">
        <v>19700</v>
      </c>
      <c r="N71">
        <v>0.37942160664599761</v>
      </c>
      <c r="O71">
        <v>0.62057839335400256</v>
      </c>
      <c r="P71">
        <v>0.41083559795998331</v>
      </c>
      <c r="Q71">
        <v>0.58916440204001663</v>
      </c>
      <c r="R71">
        <v>4.1923977295494318E-2</v>
      </c>
      <c r="T71" s="12">
        <v>3.9</v>
      </c>
      <c r="U71">
        <v>0</v>
      </c>
      <c r="V71">
        <f t="shared" si="7"/>
        <v>0</v>
      </c>
    </row>
    <row r="72" spans="1:22" x14ac:dyDescent="0.6">
      <c r="A72">
        <v>2012</v>
      </c>
      <c r="B72">
        <v>3</v>
      </c>
      <c r="C72">
        <v>11</v>
      </c>
      <c r="D72">
        <f t="shared" si="6"/>
        <v>7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4"/>
        <v>0</v>
      </c>
      <c r="I72">
        <f t="shared" si="5"/>
        <v>0</v>
      </c>
      <c r="J72" s="15"/>
      <c r="K72" s="15"/>
      <c r="L72">
        <v>20834</v>
      </c>
      <c r="M72">
        <v>15264</v>
      </c>
      <c r="N72">
        <v>0.35255656784918099</v>
      </c>
      <c r="O72">
        <v>0.6474434321508189</v>
      </c>
      <c r="P72">
        <v>0.43412715165811139</v>
      </c>
      <c r="Q72">
        <v>0.56587284834188867</v>
      </c>
      <c r="R72">
        <v>5.9417706476530014E-3</v>
      </c>
      <c r="T72" s="12">
        <v>-2.4</v>
      </c>
      <c r="U72">
        <v>0</v>
      </c>
      <c r="V72">
        <f t="shared" si="7"/>
        <v>0</v>
      </c>
    </row>
    <row r="73" spans="1:22" x14ac:dyDescent="0.6">
      <c r="A73">
        <v>2012</v>
      </c>
      <c r="B73">
        <v>3</v>
      </c>
      <c r="C73">
        <v>12</v>
      </c>
      <c r="D73">
        <f t="shared" si="6"/>
        <v>1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4"/>
        <v>0</v>
      </c>
      <c r="I73">
        <f t="shared" si="5"/>
        <v>0</v>
      </c>
      <c r="J73" s="15"/>
      <c r="K73" s="15"/>
      <c r="L73">
        <v>17502</v>
      </c>
      <c r="M73">
        <v>17382</v>
      </c>
      <c r="N73">
        <v>0.36906535535240209</v>
      </c>
      <c r="O73">
        <v>0.63093464464759785</v>
      </c>
      <c r="P73">
        <v>0.40240333560084057</v>
      </c>
      <c r="Q73">
        <v>0.59759666439915937</v>
      </c>
      <c r="R73">
        <v>7.7888863055103471E-3</v>
      </c>
      <c r="T73" s="12">
        <v>-1.6</v>
      </c>
      <c r="U73">
        <v>0</v>
      </c>
      <c r="V73">
        <f t="shared" si="7"/>
        <v>0</v>
      </c>
    </row>
    <row r="74" spans="1:22" x14ac:dyDescent="0.6">
      <c r="A74">
        <v>2012</v>
      </c>
      <c r="B74">
        <v>3</v>
      </c>
      <c r="C74">
        <v>13</v>
      </c>
      <c r="D74">
        <f t="shared" si="6"/>
        <v>2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4"/>
        <v>0</v>
      </c>
      <c r="I74">
        <f t="shared" si="5"/>
        <v>0</v>
      </c>
      <c r="J74" s="15"/>
      <c r="K74" s="15"/>
      <c r="L74">
        <v>15279</v>
      </c>
      <c r="M74">
        <v>14553</v>
      </c>
      <c r="N74">
        <v>0.38542973194675978</v>
      </c>
      <c r="O74">
        <v>0.61457026805324022</v>
      </c>
      <c r="P74">
        <v>0.42538883646150077</v>
      </c>
      <c r="Q74">
        <v>0.57461116353849917</v>
      </c>
      <c r="R74">
        <v>3.2989336085311322E-2</v>
      </c>
      <c r="T74" s="12">
        <v>1.7</v>
      </c>
      <c r="U74">
        <v>0</v>
      </c>
      <c r="V74">
        <f t="shared" si="7"/>
        <v>0</v>
      </c>
    </row>
    <row r="75" spans="1:22" x14ac:dyDescent="0.6">
      <c r="A75">
        <v>2012</v>
      </c>
      <c r="B75">
        <v>3</v>
      </c>
      <c r="C75">
        <v>14</v>
      </c>
      <c r="D75">
        <f t="shared" si="6"/>
        <v>3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4"/>
        <v>0</v>
      </c>
      <c r="I75">
        <f t="shared" si="5"/>
        <v>0</v>
      </c>
      <c r="J75" s="15"/>
      <c r="K75" s="15"/>
      <c r="L75">
        <v>16008</v>
      </c>
      <c r="M75">
        <v>15629</v>
      </c>
      <c r="N75">
        <v>0.39115774652106827</v>
      </c>
      <c r="O75">
        <v>0.60884225347893173</v>
      </c>
      <c r="P75">
        <v>0.42382184833924041</v>
      </c>
      <c r="Q75">
        <v>0.57617815166075959</v>
      </c>
      <c r="R75">
        <v>0</v>
      </c>
      <c r="T75" s="12">
        <v>3.6</v>
      </c>
      <c r="U75">
        <v>0</v>
      </c>
      <c r="V75">
        <f t="shared" si="7"/>
        <v>0</v>
      </c>
    </row>
    <row r="76" spans="1:22" x14ac:dyDescent="0.6">
      <c r="A76">
        <v>2012</v>
      </c>
      <c r="B76">
        <v>3</v>
      </c>
      <c r="C76">
        <v>15</v>
      </c>
      <c r="D76">
        <f t="shared" si="6"/>
        <v>4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4"/>
        <v>0</v>
      </c>
      <c r="I76">
        <f t="shared" si="5"/>
        <v>0</v>
      </c>
      <c r="J76" s="15"/>
      <c r="K76" s="15"/>
      <c r="L76">
        <v>17460</v>
      </c>
      <c r="M76">
        <v>19042</v>
      </c>
      <c r="N76">
        <v>0.38314861634028169</v>
      </c>
      <c r="O76">
        <v>0.61685138365971826</v>
      </c>
      <c r="P76">
        <v>0.3856048987536877</v>
      </c>
      <c r="Q76">
        <v>0.61439510124631225</v>
      </c>
      <c r="R76">
        <v>2.5575447570332479E-3</v>
      </c>
      <c r="T76" s="12">
        <v>5.5</v>
      </c>
      <c r="U76">
        <v>0</v>
      </c>
      <c r="V76">
        <f t="shared" si="7"/>
        <v>0</v>
      </c>
    </row>
    <row r="77" spans="1:22" x14ac:dyDescent="0.6">
      <c r="A77">
        <v>2012</v>
      </c>
      <c r="B77">
        <v>3</v>
      </c>
      <c r="C77">
        <v>16</v>
      </c>
      <c r="D77">
        <f t="shared" si="6"/>
        <v>5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4"/>
        <v>0</v>
      </c>
      <c r="I77">
        <f t="shared" si="5"/>
        <v>0</v>
      </c>
      <c r="J77" s="15"/>
      <c r="K77" s="15"/>
      <c r="L77">
        <v>18388</v>
      </c>
      <c r="M77">
        <v>20121</v>
      </c>
      <c r="N77">
        <v>0.39080450428822872</v>
      </c>
      <c r="O77">
        <v>0.60919549571177134</v>
      </c>
      <c r="P77">
        <v>0.41493038391827319</v>
      </c>
      <c r="Q77">
        <v>0.58506961608172681</v>
      </c>
      <c r="R77">
        <v>0.2546480792426728</v>
      </c>
      <c r="T77" s="12">
        <v>8.1</v>
      </c>
      <c r="U77">
        <v>4</v>
      </c>
      <c r="V77">
        <f t="shared" si="7"/>
        <v>32.4</v>
      </c>
    </row>
    <row r="78" spans="1:22" x14ac:dyDescent="0.6">
      <c r="A78">
        <v>2012</v>
      </c>
      <c r="B78">
        <v>3</v>
      </c>
      <c r="C78">
        <v>17</v>
      </c>
      <c r="D78">
        <f t="shared" si="6"/>
        <v>6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4"/>
        <v>0</v>
      </c>
      <c r="I78">
        <f t="shared" si="5"/>
        <v>0</v>
      </c>
      <c r="J78" s="15"/>
      <c r="K78" s="15"/>
      <c r="L78">
        <v>18032</v>
      </c>
      <c r="M78">
        <v>20262</v>
      </c>
      <c r="N78">
        <v>0.36942509373681331</v>
      </c>
      <c r="O78">
        <v>0.63057490626318669</v>
      </c>
      <c r="P78">
        <v>0.42066984493682719</v>
      </c>
      <c r="Q78">
        <v>0.57933015506317265</v>
      </c>
      <c r="R78">
        <v>6.8754774637127588E-3</v>
      </c>
      <c r="T78" s="12">
        <v>10.4</v>
      </c>
      <c r="U78">
        <v>2</v>
      </c>
      <c r="V78">
        <f t="shared" si="7"/>
        <v>20.8</v>
      </c>
    </row>
    <row r="79" spans="1:22" x14ac:dyDescent="0.6">
      <c r="A79">
        <v>2012</v>
      </c>
      <c r="B79">
        <v>3</v>
      </c>
      <c r="C79">
        <v>18</v>
      </c>
      <c r="D79">
        <f t="shared" si="6"/>
        <v>7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4"/>
        <v>0</v>
      </c>
      <c r="I79">
        <f t="shared" si="5"/>
        <v>0</v>
      </c>
      <c r="J79" s="15"/>
      <c r="K79" s="15"/>
      <c r="L79">
        <v>20902</v>
      </c>
      <c r="M79">
        <v>17182</v>
      </c>
      <c r="N79">
        <v>0.35065717750278652</v>
      </c>
      <c r="O79">
        <v>0.64934282249721342</v>
      </c>
      <c r="P79">
        <v>0.42432654356711902</v>
      </c>
      <c r="Q79">
        <v>0.57567345643288093</v>
      </c>
      <c r="R79">
        <v>3.0959752321981422E-3</v>
      </c>
      <c r="T79" s="12">
        <v>6.9</v>
      </c>
      <c r="U79">
        <v>0</v>
      </c>
      <c r="V79">
        <f t="shared" si="7"/>
        <v>0</v>
      </c>
    </row>
    <row r="80" spans="1:22" x14ac:dyDescent="0.6">
      <c r="A80">
        <v>2012</v>
      </c>
      <c r="B80">
        <v>3</v>
      </c>
      <c r="C80">
        <v>19</v>
      </c>
      <c r="D80">
        <f t="shared" si="6"/>
        <v>1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4"/>
        <v>0</v>
      </c>
      <c r="I80">
        <f t="shared" si="5"/>
        <v>0</v>
      </c>
      <c r="J80" s="15"/>
      <c r="K80" s="15"/>
      <c r="L80">
        <v>19532</v>
      </c>
      <c r="M80">
        <v>20548</v>
      </c>
      <c r="N80">
        <v>0.36966886045892799</v>
      </c>
      <c r="O80">
        <v>0.63033113954107201</v>
      </c>
      <c r="P80">
        <v>0.42092587292915101</v>
      </c>
      <c r="Q80">
        <v>0.57907412707084904</v>
      </c>
      <c r="R80">
        <v>2.5812987284921589E-2</v>
      </c>
      <c r="T80" s="12">
        <v>2.8</v>
      </c>
      <c r="U80">
        <v>0</v>
      </c>
      <c r="V80">
        <f t="shared" si="7"/>
        <v>0</v>
      </c>
    </row>
    <row r="81" spans="1:22" x14ac:dyDescent="0.6">
      <c r="A81">
        <v>2012</v>
      </c>
      <c r="B81">
        <v>3</v>
      </c>
      <c r="C81">
        <v>20</v>
      </c>
      <c r="D81">
        <f t="shared" si="6"/>
        <v>2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4"/>
        <v>0</v>
      </c>
      <c r="I81">
        <f t="shared" si="5"/>
        <v>0</v>
      </c>
      <c r="J81" s="15"/>
      <c r="K81" s="15"/>
      <c r="L81">
        <v>16640</v>
      </c>
      <c r="M81">
        <v>18227</v>
      </c>
      <c r="N81">
        <v>0.37708443744684872</v>
      </c>
      <c r="O81">
        <v>0.62291556255315128</v>
      </c>
      <c r="P81">
        <v>0.42487819173076868</v>
      </c>
      <c r="Q81">
        <v>0.57512180826923132</v>
      </c>
      <c r="R81">
        <v>5.7697720236419931E-3</v>
      </c>
      <c r="T81" s="12">
        <v>3.1</v>
      </c>
      <c r="U81">
        <v>0</v>
      </c>
      <c r="V81">
        <f t="shared" si="7"/>
        <v>0</v>
      </c>
    </row>
    <row r="82" spans="1:22" x14ac:dyDescent="0.6">
      <c r="A82">
        <v>2012</v>
      </c>
      <c r="B82">
        <v>3</v>
      </c>
      <c r="C82">
        <v>21</v>
      </c>
      <c r="D82">
        <f t="shared" si="6"/>
        <v>3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4"/>
        <v>0</v>
      </c>
      <c r="I82">
        <f t="shared" si="5"/>
        <v>0</v>
      </c>
      <c r="J82" s="15"/>
      <c r="K82" s="15"/>
      <c r="L82">
        <v>17909</v>
      </c>
      <c r="M82">
        <v>18892</v>
      </c>
      <c r="N82">
        <v>0.35731753297998059</v>
      </c>
      <c r="O82">
        <v>0.64268246702001941</v>
      </c>
      <c r="P82">
        <v>0.39874232368947038</v>
      </c>
      <c r="Q82">
        <v>0.60125767631052962</v>
      </c>
      <c r="R82">
        <v>0</v>
      </c>
      <c r="T82" s="12">
        <v>4.3</v>
      </c>
      <c r="U82">
        <v>0</v>
      </c>
      <c r="V82">
        <f t="shared" si="7"/>
        <v>0</v>
      </c>
    </row>
    <row r="83" spans="1:22" x14ac:dyDescent="0.6">
      <c r="A83">
        <v>2012</v>
      </c>
      <c r="B83">
        <v>3</v>
      </c>
      <c r="C83">
        <v>22</v>
      </c>
      <c r="D83">
        <f t="shared" si="6"/>
        <v>4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4"/>
        <v>0</v>
      </c>
      <c r="I83">
        <f t="shared" si="5"/>
        <v>0</v>
      </c>
      <c r="J83" s="15"/>
      <c r="K83" s="15"/>
      <c r="L83">
        <v>20141</v>
      </c>
      <c r="M83">
        <v>21068</v>
      </c>
      <c r="N83">
        <v>0.35325944090889488</v>
      </c>
      <c r="O83">
        <v>0.64674055909110506</v>
      </c>
      <c r="P83">
        <v>0.39832048958346528</v>
      </c>
      <c r="Q83">
        <v>0.60167951041653467</v>
      </c>
      <c r="R83">
        <v>2.7572399183652379E-2</v>
      </c>
      <c r="T83" s="12">
        <v>7.8</v>
      </c>
      <c r="U83">
        <v>0</v>
      </c>
      <c r="V83">
        <f t="shared" si="7"/>
        <v>0</v>
      </c>
    </row>
    <row r="84" spans="1:22" x14ac:dyDescent="0.6">
      <c r="A84">
        <v>2012</v>
      </c>
      <c r="B84">
        <v>3</v>
      </c>
      <c r="C84">
        <v>23</v>
      </c>
      <c r="D84">
        <f t="shared" si="6"/>
        <v>5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4"/>
        <v>0</v>
      </c>
      <c r="I84">
        <f t="shared" si="5"/>
        <v>0</v>
      </c>
      <c r="J84" s="15"/>
      <c r="K84" s="15"/>
      <c r="L84">
        <v>21788</v>
      </c>
      <c r="M84">
        <v>23231</v>
      </c>
      <c r="N84">
        <v>0.34925755474548748</v>
      </c>
      <c r="O84">
        <v>0.65074244525451252</v>
      </c>
      <c r="P84">
        <v>0.43073662663445939</v>
      </c>
      <c r="Q84">
        <v>0.56926337336554056</v>
      </c>
      <c r="R84">
        <v>3.7951762466878113E-2</v>
      </c>
      <c r="T84" s="12">
        <v>5</v>
      </c>
      <c r="U84">
        <v>22</v>
      </c>
      <c r="V84">
        <f t="shared" si="7"/>
        <v>110</v>
      </c>
    </row>
    <row r="85" spans="1:22" x14ac:dyDescent="0.6">
      <c r="A85">
        <v>2012</v>
      </c>
      <c r="B85">
        <v>3</v>
      </c>
      <c r="C85">
        <v>24</v>
      </c>
      <c r="D85">
        <f t="shared" si="6"/>
        <v>6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4"/>
        <v>0</v>
      </c>
      <c r="I85">
        <f t="shared" si="5"/>
        <v>0</v>
      </c>
      <c r="J85" s="15"/>
      <c r="K85" s="15"/>
      <c r="L85">
        <v>19707</v>
      </c>
      <c r="M85">
        <v>22765</v>
      </c>
      <c r="N85">
        <v>0.37409361032681399</v>
      </c>
      <c r="O85">
        <v>0.6259063896731859</v>
      </c>
      <c r="P85">
        <v>0.42722332403629071</v>
      </c>
      <c r="Q85">
        <v>0.57277667596370929</v>
      </c>
      <c r="R85">
        <v>3.6260456898774149E-2</v>
      </c>
      <c r="T85" s="12">
        <v>3.3</v>
      </c>
      <c r="U85">
        <v>3.5</v>
      </c>
      <c r="V85">
        <f t="shared" si="7"/>
        <v>11.549999999999999</v>
      </c>
    </row>
    <row r="86" spans="1:22" x14ac:dyDescent="0.6">
      <c r="A86">
        <v>2012</v>
      </c>
      <c r="B86">
        <v>3</v>
      </c>
      <c r="C86">
        <v>25</v>
      </c>
      <c r="D86">
        <f t="shared" si="6"/>
        <v>7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4"/>
        <v>0</v>
      </c>
      <c r="I86">
        <f t="shared" si="5"/>
        <v>0</v>
      </c>
      <c r="J86" s="15"/>
      <c r="K86" s="15"/>
      <c r="L86">
        <v>25163</v>
      </c>
      <c r="M86">
        <v>18805</v>
      </c>
      <c r="N86">
        <v>0.32700027297550521</v>
      </c>
      <c r="O86">
        <v>0.67299972702449484</v>
      </c>
      <c r="P86">
        <v>0.41135941554383187</v>
      </c>
      <c r="Q86">
        <v>0.58864058445616796</v>
      </c>
      <c r="R86">
        <v>1.504182092417387E-2</v>
      </c>
      <c r="T86" s="12">
        <v>3.6</v>
      </c>
      <c r="U86">
        <v>0</v>
      </c>
      <c r="V86">
        <f t="shared" si="7"/>
        <v>0</v>
      </c>
    </row>
    <row r="87" spans="1:22" x14ac:dyDescent="0.6">
      <c r="A87">
        <v>2012</v>
      </c>
      <c r="B87">
        <v>3</v>
      </c>
      <c r="C87">
        <v>26</v>
      </c>
      <c r="D87">
        <f t="shared" si="6"/>
        <v>1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4"/>
        <v>0</v>
      </c>
      <c r="I87">
        <f t="shared" si="5"/>
        <v>0</v>
      </c>
      <c r="J87" s="15"/>
      <c r="K87" s="15"/>
      <c r="L87">
        <v>19774</v>
      </c>
      <c r="M87">
        <v>21084</v>
      </c>
      <c r="N87">
        <v>0.33246397971339181</v>
      </c>
      <c r="O87">
        <v>0.66753602028660819</v>
      </c>
      <c r="P87">
        <v>0.41203004690905842</v>
      </c>
      <c r="Q87">
        <v>0.58796995309094158</v>
      </c>
      <c r="R87">
        <v>3.6754045646779213E-2</v>
      </c>
      <c r="T87" s="12">
        <v>3.9</v>
      </c>
      <c r="U87">
        <v>0</v>
      </c>
      <c r="V87">
        <f t="shared" si="7"/>
        <v>0</v>
      </c>
    </row>
    <row r="88" spans="1:22" x14ac:dyDescent="0.6">
      <c r="A88">
        <v>2012</v>
      </c>
      <c r="B88">
        <v>3</v>
      </c>
      <c r="C88">
        <v>27</v>
      </c>
      <c r="D88">
        <f t="shared" si="6"/>
        <v>2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4"/>
        <v>0</v>
      </c>
      <c r="I88">
        <f t="shared" si="5"/>
        <v>0</v>
      </c>
      <c r="J88" s="15"/>
      <c r="K88" s="15"/>
      <c r="L88">
        <v>18454</v>
      </c>
      <c r="M88">
        <v>19171</v>
      </c>
      <c r="N88">
        <v>0.34529996147643199</v>
      </c>
      <c r="O88">
        <v>0.65470003852356784</v>
      </c>
      <c r="P88">
        <v>0.42137467860182098</v>
      </c>
      <c r="Q88">
        <v>0.5786253213981789</v>
      </c>
      <c r="R88">
        <v>2.252494237788355E-2</v>
      </c>
      <c r="T88" s="12">
        <v>6.4</v>
      </c>
      <c r="U88">
        <v>0</v>
      </c>
      <c r="V88">
        <f t="shared" si="7"/>
        <v>0</v>
      </c>
    </row>
    <row r="89" spans="1:22" x14ac:dyDescent="0.6">
      <c r="A89">
        <v>2012</v>
      </c>
      <c r="B89">
        <v>3</v>
      </c>
      <c r="C89">
        <v>28</v>
      </c>
      <c r="D89">
        <f t="shared" si="6"/>
        <v>3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4"/>
        <v>0</v>
      </c>
      <c r="I89">
        <f t="shared" si="5"/>
        <v>0</v>
      </c>
      <c r="J89" s="15"/>
      <c r="K89" s="15"/>
      <c r="L89">
        <v>19661</v>
      </c>
      <c r="M89">
        <v>19551</v>
      </c>
      <c r="N89">
        <v>0.38456706692000808</v>
      </c>
      <c r="O89">
        <v>0.61543293307999192</v>
      </c>
      <c r="P89">
        <v>0.40837224668662281</v>
      </c>
      <c r="Q89">
        <v>0.59162775331337725</v>
      </c>
      <c r="R89">
        <v>5.9301454442119407E-2</v>
      </c>
      <c r="T89" s="12">
        <v>10.1</v>
      </c>
      <c r="U89">
        <v>0</v>
      </c>
      <c r="V89">
        <f t="shared" si="7"/>
        <v>0</v>
      </c>
    </row>
    <row r="90" spans="1:22" x14ac:dyDescent="0.6">
      <c r="A90">
        <v>2012</v>
      </c>
      <c r="B90">
        <v>3</v>
      </c>
      <c r="C90">
        <v>29</v>
      </c>
      <c r="D90">
        <f t="shared" si="6"/>
        <v>4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4"/>
        <v>0</v>
      </c>
      <c r="I90">
        <f t="shared" si="5"/>
        <v>0</v>
      </c>
      <c r="J90" s="15"/>
      <c r="K90" s="15"/>
      <c r="L90">
        <v>22426</v>
      </c>
      <c r="M90">
        <v>21308</v>
      </c>
      <c r="N90">
        <v>0.34451484902440221</v>
      </c>
      <c r="O90">
        <v>0.6554851509755979</v>
      </c>
      <c r="P90">
        <v>0.41644147046623831</v>
      </c>
      <c r="Q90">
        <v>0.58355852953376175</v>
      </c>
      <c r="R90">
        <v>7.8332619689622851E-2</v>
      </c>
      <c r="T90" s="12">
        <v>11.6</v>
      </c>
      <c r="U90">
        <v>0</v>
      </c>
      <c r="V90">
        <f t="shared" si="7"/>
        <v>0</v>
      </c>
    </row>
    <row r="91" spans="1:22" x14ac:dyDescent="0.6">
      <c r="A91">
        <v>2012</v>
      </c>
      <c r="B91">
        <v>3</v>
      </c>
      <c r="C91">
        <v>30</v>
      </c>
      <c r="D91">
        <f t="shared" si="6"/>
        <v>5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4"/>
        <v>0</v>
      </c>
      <c r="I91">
        <f t="shared" si="5"/>
        <v>0</v>
      </c>
      <c r="J91" s="15"/>
      <c r="K91" s="15"/>
      <c r="L91">
        <v>21880</v>
      </c>
      <c r="M91">
        <v>22965</v>
      </c>
      <c r="N91">
        <v>0.31014773410284252</v>
      </c>
      <c r="O91">
        <v>0.68985226589715753</v>
      </c>
      <c r="P91">
        <v>0.4331379447865516</v>
      </c>
      <c r="Q91">
        <v>0.56686205521344835</v>
      </c>
      <c r="R91">
        <v>0.10700963881623141</v>
      </c>
      <c r="T91" s="12">
        <v>9</v>
      </c>
      <c r="U91">
        <v>0.1</v>
      </c>
      <c r="V91">
        <f t="shared" si="7"/>
        <v>0.9</v>
      </c>
    </row>
    <row r="92" spans="1:22" x14ac:dyDescent="0.6">
      <c r="A92">
        <v>2012</v>
      </c>
      <c r="B92">
        <v>3</v>
      </c>
      <c r="C92">
        <v>31</v>
      </c>
      <c r="D92">
        <f t="shared" si="6"/>
        <v>6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4"/>
        <v>0</v>
      </c>
      <c r="I92">
        <f t="shared" si="5"/>
        <v>0</v>
      </c>
      <c r="J92" s="15"/>
      <c r="K92" s="15"/>
      <c r="L92">
        <v>20531</v>
      </c>
      <c r="M92">
        <v>23814</v>
      </c>
      <c r="N92">
        <v>0.33840220612060701</v>
      </c>
      <c r="O92">
        <v>0.66159779387939299</v>
      </c>
      <c r="P92">
        <v>0.42074527397403572</v>
      </c>
      <c r="Q92">
        <v>0.57925472602596439</v>
      </c>
      <c r="R92">
        <v>2.8282753500817839E-2</v>
      </c>
      <c r="T92" s="12">
        <v>5.4</v>
      </c>
      <c r="U92">
        <v>0</v>
      </c>
      <c r="V92">
        <f t="shared" si="7"/>
        <v>0</v>
      </c>
    </row>
    <row r="93" spans="1:22" x14ac:dyDescent="0.6">
      <c r="A93">
        <v>2012</v>
      </c>
      <c r="B93">
        <v>4</v>
      </c>
      <c r="C93">
        <v>1</v>
      </c>
      <c r="D93">
        <f t="shared" si="6"/>
        <v>7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4"/>
        <v>0</v>
      </c>
      <c r="I93">
        <f t="shared" si="5"/>
        <v>0</v>
      </c>
      <c r="J93" s="15"/>
      <c r="K93" s="15"/>
      <c r="L93">
        <v>24455</v>
      </c>
      <c r="M93">
        <v>18489</v>
      </c>
      <c r="N93">
        <v>0.32835572460183482</v>
      </c>
      <c r="O93">
        <v>0.67164427539816518</v>
      </c>
      <c r="P93">
        <v>0.4060377771017909</v>
      </c>
      <c r="Q93">
        <v>0.59396222289820899</v>
      </c>
      <c r="R93">
        <v>2.673796791443851E-3</v>
      </c>
      <c r="T93" s="12">
        <v>4.5999999999999996</v>
      </c>
      <c r="U93">
        <v>0</v>
      </c>
      <c r="V93">
        <f t="shared" si="7"/>
        <v>0</v>
      </c>
    </row>
    <row r="94" spans="1:22" x14ac:dyDescent="0.6">
      <c r="A94">
        <v>2012</v>
      </c>
      <c r="B94">
        <v>4</v>
      </c>
      <c r="C94">
        <v>2</v>
      </c>
      <c r="D94">
        <f t="shared" si="6"/>
        <v>1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4"/>
        <v>0</v>
      </c>
      <c r="I94">
        <f t="shared" si="5"/>
        <v>0</v>
      </c>
      <c r="J94" s="15"/>
      <c r="K94" s="15"/>
      <c r="L94">
        <v>20058</v>
      </c>
      <c r="M94">
        <v>21843</v>
      </c>
      <c r="N94">
        <v>0.33990405628022119</v>
      </c>
      <c r="O94">
        <v>0.66009594371977887</v>
      </c>
      <c r="P94">
        <v>0.38569562259948897</v>
      </c>
      <c r="Q94">
        <v>0.61430437740051103</v>
      </c>
      <c r="R94">
        <v>6.8967434927187252E-2</v>
      </c>
      <c r="T94" s="12">
        <v>8.3000000000000007</v>
      </c>
      <c r="U94">
        <v>22</v>
      </c>
      <c r="V94">
        <f t="shared" si="7"/>
        <v>182.60000000000002</v>
      </c>
    </row>
    <row r="95" spans="1:22" x14ac:dyDescent="0.6">
      <c r="A95">
        <v>2012</v>
      </c>
      <c r="B95">
        <v>4</v>
      </c>
      <c r="C95">
        <v>3</v>
      </c>
      <c r="D95">
        <f t="shared" si="6"/>
        <v>2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4"/>
        <v>0</v>
      </c>
      <c r="I95">
        <f t="shared" si="5"/>
        <v>0</v>
      </c>
      <c r="J95" s="15"/>
      <c r="K95" s="15"/>
      <c r="L95">
        <v>14552</v>
      </c>
      <c r="M95">
        <v>15857</v>
      </c>
      <c r="N95">
        <v>0.36100090421588837</v>
      </c>
      <c r="O95">
        <v>0.63899909578411163</v>
      </c>
      <c r="P95">
        <v>0.46138252669849827</v>
      </c>
      <c r="Q95">
        <v>0.53861747330150167</v>
      </c>
      <c r="R95">
        <v>0.2381251531845785</v>
      </c>
      <c r="T95" s="12">
        <v>4.9000000000000004</v>
      </c>
      <c r="U95">
        <v>35</v>
      </c>
      <c r="V95">
        <f t="shared" si="7"/>
        <v>171.5</v>
      </c>
    </row>
    <row r="96" spans="1:22" x14ac:dyDescent="0.6">
      <c r="A96">
        <v>2012</v>
      </c>
      <c r="B96">
        <v>4</v>
      </c>
      <c r="C96">
        <v>4</v>
      </c>
      <c r="D96">
        <f t="shared" si="6"/>
        <v>3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4"/>
        <v>0</v>
      </c>
      <c r="I96">
        <f t="shared" si="5"/>
        <v>0</v>
      </c>
      <c r="J96" s="15"/>
      <c r="K96" s="15"/>
      <c r="L96">
        <v>20376</v>
      </c>
      <c r="M96">
        <v>20468</v>
      </c>
      <c r="N96">
        <v>0.3464419414210772</v>
      </c>
      <c r="O96">
        <v>0.65355805857892268</v>
      </c>
      <c r="P96">
        <v>0.3774907235568159</v>
      </c>
      <c r="Q96">
        <v>0.6225092764431841</v>
      </c>
      <c r="R96">
        <v>2.8274228351627729E-2</v>
      </c>
      <c r="T96" s="12">
        <v>7.2</v>
      </c>
      <c r="U96">
        <v>0</v>
      </c>
      <c r="V96">
        <f t="shared" si="7"/>
        <v>0</v>
      </c>
    </row>
    <row r="97" spans="1:22" x14ac:dyDescent="0.6">
      <c r="A97">
        <v>2012</v>
      </c>
      <c r="B97">
        <v>4</v>
      </c>
      <c r="C97">
        <v>5</v>
      </c>
      <c r="D97">
        <f t="shared" si="6"/>
        <v>4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4"/>
        <v>0</v>
      </c>
      <c r="I97">
        <f t="shared" si="5"/>
        <v>0</v>
      </c>
      <c r="J97" s="15"/>
      <c r="K97" s="15"/>
      <c r="L97">
        <v>20595</v>
      </c>
      <c r="M97">
        <v>23144</v>
      </c>
      <c r="N97">
        <v>0.31451625243185349</v>
      </c>
      <c r="O97">
        <v>0.68548374756814656</v>
      </c>
      <c r="P97">
        <v>0.39960484005967523</v>
      </c>
      <c r="Q97">
        <v>0.60039515994032477</v>
      </c>
      <c r="R97">
        <v>3.0281046745241121E-2</v>
      </c>
      <c r="T97" s="12">
        <v>6.7</v>
      </c>
      <c r="U97">
        <v>0</v>
      </c>
      <c r="V97">
        <f t="shared" si="7"/>
        <v>0</v>
      </c>
    </row>
    <row r="98" spans="1:22" x14ac:dyDescent="0.6">
      <c r="A98">
        <v>2012</v>
      </c>
      <c r="B98">
        <v>4</v>
      </c>
      <c r="C98">
        <v>6</v>
      </c>
      <c r="D98">
        <f t="shared" si="6"/>
        <v>5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4"/>
        <v>0</v>
      </c>
      <c r="I98">
        <f t="shared" si="5"/>
        <v>0</v>
      </c>
      <c r="J98" s="15"/>
      <c r="K98" s="15"/>
      <c r="L98">
        <v>24411</v>
      </c>
      <c r="M98">
        <v>26009</v>
      </c>
      <c r="N98">
        <v>0.31560438820837261</v>
      </c>
      <c r="O98">
        <v>0.68439561179162745</v>
      </c>
      <c r="P98">
        <v>0.40568886328704767</v>
      </c>
      <c r="Q98">
        <v>0.59431113671295233</v>
      </c>
      <c r="R98">
        <v>3.5436256882615737E-2</v>
      </c>
      <c r="T98" s="12">
        <v>5.4</v>
      </c>
      <c r="U98">
        <v>0</v>
      </c>
      <c r="V98">
        <f t="shared" si="7"/>
        <v>0</v>
      </c>
    </row>
    <row r="99" spans="1:22" x14ac:dyDescent="0.6">
      <c r="A99">
        <v>2012</v>
      </c>
      <c r="B99">
        <v>4</v>
      </c>
      <c r="C99">
        <v>7</v>
      </c>
      <c r="D99">
        <f t="shared" si="6"/>
        <v>6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4"/>
        <v>0</v>
      </c>
      <c r="I99">
        <f t="shared" si="5"/>
        <v>0</v>
      </c>
      <c r="J99" s="15"/>
      <c r="K99" s="15"/>
      <c r="L99">
        <v>21244</v>
      </c>
      <c r="M99">
        <v>24775</v>
      </c>
      <c r="N99">
        <v>0.36104517328080787</v>
      </c>
      <c r="O99">
        <v>0.63895482671919202</v>
      </c>
      <c r="P99">
        <v>0.41558645617924439</v>
      </c>
      <c r="Q99">
        <v>0.58441354382075561</v>
      </c>
      <c r="R99">
        <v>0</v>
      </c>
      <c r="T99" s="12">
        <v>5.9</v>
      </c>
      <c r="U99">
        <v>0</v>
      </c>
      <c r="V99">
        <f t="shared" si="7"/>
        <v>0</v>
      </c>
    </row>
    <row r="100" spans="1:22" x14ac:dyDescent="0.6">
      <c r="A100">
        <v>2012</v>
      </c>
      <c r="B100">
        <v>4</v>
      </c>
      <c r="C100">
        <v>8</v>
      </c>
      <c r="D100">
        <f t="shared" si="6"/>
        <v>7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4"/>
        <v>0</v>
      </c>
      <c r="I100">
        <f t="shared" si="5"/>
        <v>0</v>
      </c>
      <c r="J100" s="15"/>
      <c r="K100" s="15"/>
      <c r="L100">
        <v>26076</v>
      </c>
      <c r="M100">
        <v>20970</v>
      </c>
      <c r="N100">
        <v>0.32820280642079952</v>
      </c>
      <c r="O100">
        <v>0.67179719357920054</v>
      </c>
      <c r="P100">
        <v>0.41780903620989768</v>
      </c>
      <c r="Q100">
        <v>0.58219096379010227</v>
      </c>
      <c r="R100">
        <v>2.233766233766234E-2</v>
      </c>
      <c r="T100" s="12">
        <v>11.3</v>
      </c>
      <c r="U100">
        <v>0</v>
      </c>
      <c r="V100">
        <f t="shared" si="7"/>
        <v>0</v>
      </c>
    </row>
    <row r="101" spans="1:22" x14ac:dyDescent="0.6">
      <c r="A101">
        <v>2012</v>
      </c>
      <c r="B101">
        <v>4</v>
      </c>
      <c r="C101">
        <v>9</v>
      </c>
      <c r="D101">
        <f t="shared" si="6"/>
        <v>1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4"/>
        <v>0</v>
      </c>
      <c r="I101">
        <f t="shared" si="5"/>
        <v>0</v>
      </c>
      <c r="J101" s="15"/>
      <c r="K101" s="15"/>
      <c r="L101">
        <v>22662</v>
      </c>
      <c r="M101">
        <v>23299</v>
      </c>
      <c r="N101">
        <v>0.33792336599317191</v>
      </c>
      <c r="O101">
        <v>0.66207663400682804</v>
      </c>
      <c r="P101">
        <v>0.4114320104869858</v>
      </c>
      <c r="Q101">
        <v>0.58856798951301414</v>
      </c>
      <c r="R101">
        <v>8.7740146563675975E-3</v>
      </c>
      <c r="T101" s="12">
        <v>15.4</v>
      </c>
      <c r="U101">
        <v>0</v>
      </c>
      <c r="V101">
        <f t="shared" si="7"/>
        <v>0</v>
      </c>
    </row>
    <row r="102" spans="1:22" x14ac:dyDescent="0.6">
      <c r="A102">
        <v>2012</v>
      </c>
      <c r="B102">
        <v>4</v>
      </c>
      <c r="C102">
        <v>10</v>
      </c>
      <c r="D102">
        <f t="shared" si="6"/>
        <v>2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4"/>
        <v>0</v>
      </c>
      <c r="I102">
        <f t="shared" si="5"/>
        <v>0</v>
      </c>
      <c r="J102" s="15"/>
      <c r="K102" s="15"/>
      <c r="L102">
        <v>20390</v>
      </c>
      <c r="M102">
        <v>19869</v>
      </c>
      <c r="N102">
        <v>0.35186521219466432</v>
      </c>
      <c r="O102">
        <v>0.64813478780533562</v>
      </c>
      <c r="P102">
        <v>0.39643506729449729</v>
      </c>
      <c r="Q102">
        <v>0.6035649327055026</v>
      </c>
      <c r="R102">
        <v>4.0084038768249293E-2</v>
      </c>
      <c r="T102" s="12">
        <v>13.7</v>
      </c>
      <c r="U102">
        <v>10.5</v>
      </c>
      <c r="V102">
        <f t="shared" si="7"/>
        <v>143.85</v>
      </c>
    </row>
    <row r="103" spans="1:22" x14ac:dyDescent="0.6">
      <c r="A103">
        <v>2012</v>
      </c>
      <c r="B103">
        <v>4</v>
      </c>
      <c r="C103">
        <v>11</v>
      </c>
      <c r="D103">
        <f t="shared" si="6"/>
        <v>3</v>
      </c>
      <c r="E103" t="s">
        <v>21</v>
      </c>
      <c r="F103" t="s">
        <v>13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4"/>
        <v>1</v>
      </c>
      <c r="I103">
        <f t="shared" si="5"/>
        <v>1</v>
      </c>
      <c r="J103" s="14" t="s">
        <v>85</v>
      </c>
      <c r="K103" s="14"/>
      <c r="L103">
        <v>18671</v>
      </c>
      <c r="M103">
        <v>21118</v>
      </c>
      <c r="N103">
        <v>0.37432709988990243</v>
      </c>
      <c r="O103">
        <v>0.62567290011009757</v>
      </c>
      <c r="P103">
        <v>0.4010223608520822</v>
      </c>
      <c r="Q103">
        <v>0.5989776391479178</v>
      </c>
      <c r="R103">
        <v>9.3687212476087925E-2</v>
      </c>
      <c r="T103" s="12">
        <v>12.2</v>
      </c>
      <c r="U103">
        <v>3</v>
      </c>
      <c r="V103">
        <f t="shared" si="7"/>
        <v>36.599999999999994</v>
      </c>
    </row>
    <row r="104" spans="1:22" x14ac:dyDescent="0.6">
      <c r="A104">
        <v>2012</v>
      </c>
      <c r="B104">
        <v>4</v>
      </c>
      <c r="C104">
        <v>12</v>
      </c>
      <c r="D104">
        <f t="shared" si="6"/>
        <v>4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4"/>
        <v>0</v>
      </c>
      <c r="I104">
        <f t="shared" si="5"/>
        <v>0</v>
      </c>
      <c r="J104" s="15"/>
      <c r="K104" s="15"/>
      <c r="L104">
        <v>21247</v>
      </c>
      <c r="M104">
        <v>25611</v>
      </c>
      <c r="N104">
        <v>0.34078455945538838</v>
      </c>
      <c r="O104">
        <v>0.65921544054461156</v>
      </c>
      <c r="P104">
        <v>0.39800526122578811</v>
      </c>
      <c r="Q104">
        <v>0.60199473877421195</v>
      </c>
      <c r="R104">
        <v>4.4030675207145799E-2</v>
      </c>
      <c r="T104" s="12">
        <v>8.9</v>
      </c>
      <c r="U104">
        <v>0</v>
      </c>
      <c r="V104">
        <f t="shared" si="7"/>
        <v>0</v>
      </c>
    </row>
    <row r="105" spans="1:22" x14ac:dyDescent="0.6">
      <c r="A105">
        <v>2012</v>
      </c>
      <c r="B105">
        <v>4</v>
      </c>
      <c r="C105">
        <v>13</v>
      </c>
      <c r="D105">
        <f t="shared" si="6"/>
        <v>5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4"/>
        <v>0</v>
      </c>
      <c r="I105">
        <f t="shared" si="5"/>
        <v>0</v>
      </c>
      <c r="J105" s="15"/>
      <c r="K105" s="15"/>
      <c r="L105">
        <v>24996</v>
      </c>
      <c r="M105">
        <v>26618</v>
      </c>
      <c r="N105">
        <v>0.34657994818480747</v>
      </c>
      <c r="O105">
        <v>0.65342005181519247</v>
      </c>
      <c r="P105">
        <v>0.39949674791946332</v>
      </c>
      <c r="Q105">
        <v>0.60050325208053668</v>
      </c>
      <c r="R105">
        <v>4.5800478294084429E-2</v>
      </c>
      <c r="T105" s="12">
        <v>10.3</v>
      </c>
      <c r="U105">
        <v>0</v>
      </c>
      <c r="V105">
        <f t="shared" si="7"/>
        <v>0</v>
      </c>
    </row>
    <row r="106" spans="1:22" x14ac:dyDescent="0.6">
      <c r="A106">
        <v>2012</v>
      </c>
      <c r="B106">
        <v>4</v>
      </c>
      <c r="C106">
        <v>14</v>
      </c>
      <c r="D106">
        <f t="shared" si="6"/>
        <v>6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4"/>
        <v>0</v>
      </c>
      <c r="I106">
        <f t="shared" si="5"/>
        <v>0</v>
      </c>
      <c r="J106" s="15"/>
      <c r="K106" s="15"/>
      <c r="L106">
        <v>26554</v>
      </c>
      <c r="M106">
        <v>26023</v>
      </c>
      <c r="N106">
        <v>0.35194644073564518</v>
      </c>
      <c r="O106">
        <v>0.64805355926435482</v>
      </c>
      <c r="P106">
        <v>0.40432824576423188</v>
      </c>
      <c r="Q106">
        <v>0.59567175423576801</v>
      </c>
      <c r="R106">
        <v>1.6323529411764709E-2</v>
      </c>
      <c r="T106" s="12">
        <v>10.5</v>
      </c>
      <c r="U106">
        <v>0</v>
      </c>
      <c r="V106">
        <f t="shared" si="7"/>
        <v>0</v>
      </c>
    </row>
    <row r="107" spans="1:22" x14ac:dyDescent="0.6">
      <c r="A107">
        <v>2012</v>
      </c>
      <c r="B107">
        <v>4</v>
      </c>
      <c r="C107">
        <v>15</v>
      </c>
      <c r="D107">
        <f t="shared" si="6"/>
        <v>7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4"/>
        <v>0</v>
      </c>
      <c r="I107">
        <f t="shared" si="5"/>
        <v>0</v>
      </c>
      <c r="J107" s="15"/>
      <c r="K107" s="15"/>
      <c r="L107">
        <v>27653</v>
      </c>
      <c r="M107">
        <v>21881</v>
      </c>
      <c r="N107">
        <v>0.29829909772289792</v>
      </c>
      <c r="O107">
        <v>0.70170090227710213</v>
      </c>
      <c r="P107">
        <v>0.40402909783714741</v>
      </c>
      <c r="Q107">
        <v>0.59597090216285264</v>
      </c>
      <c r="R107">
        <v>5.1258765973674958E-2</v>
      </c>
      <c r="T107" s="12">
        <v>13.4</v>
      </c>
      <c r="U107">
        <v>0</v>
      </c>
      <c r="V107">
        <f t="shared" si="7"/>
        <v>0</v>
      </c>
    </row>
    <row r="108" spans="1:22" x14ac:dyDescent="0.6">
      <c r="A108">
        <v>2012</v>
      </c>
      <c r="B108">
        <v>4</v>
      </c>
      <c r="C108">
        <v>16</v>
      </c>
      <c r="D108">
        <f t="shared" si="6"/>
        <v>1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4"/>
        <v>0</v>
      </c>
      <c r="I108">
        <f t="shared" si="5"/>
        <v>0</v>
      </c>
      <c r="J108" s="15"/>
      <c r="K108" s="15"/>
      <c r="L108">
        <v>25735</v>
      </c>
      <c r="M108">
        <v>25376</v>
      </c>
      <c r="N108">
        <v>0.3397764639452619</v>
      </c>
      <c r="O108">
        <v>0.66022353605473805</v>
      </c>
      <c r="P108">
        <v>0.39053993392228692</v>
      </c>
      <c r="Q108">
        <v>0.60946006607771319</v>
      </c>
      <c r="R108">
        <v>2.721755368814192E-2</v>
      </c>
      <c r="T108" s="12">
        <v>11.9</v>
      </c>
      <c r="U108">
        <v>0</v>
      </c>
      <c r="V108">
        <f t="shared" si="7"/>
        <v>0</v>
      </c>
    </row>
    <row r="109" spans="1:22" x14ac:dyDescent="0.6">
      <c r="A109">
        <v>2012</v>
      </c>
      <c r="B109">
        <v>4</v>
      </c>
      <c r="C109">
        <v>17</v>
      </c>
      <c r="D109">
        <f t="shared" si="6"/>
        <v>2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4"/>
        <v>0</v>
      </c>
      <c r="I109">
        <f t="shared" si="5"/>
        <v>0</v>
      </c>
      <c r="J109" s="15"/>
      <c r="K109" s="15"/>
      <c r="L109">
        <v>22067</v>
      </c>
      <c r="M109">
        <v>22457</v>
      </c>
      <c r="N109">
        <v>0.34648722185808573</v>
      </c>
      <c r="O109">
        <v>0.65351277814191433</v>
      </c>
      <c r="P109">
        <v>0.38066723337165881</v>
      </c>
      <c r="Q109">
        <v>0.61933276662834114</v>
      </c>
      <c r="R109">
        <v>2.500448459151634E-2</v>
      </c>
      <c r="T109" s="12">
        <v>13.6</v>
      </c>
      <c r="U109">
        <v>0</v>
      </c>
      <c r="V109">
        <f t="shared" si="7"/>
        <v>0</v>
      </c>
    </row>
    <row r="110" spans="1:22" x14ac:dyDescent="0.6">
      <c r="A110">
        <v>2012</v>
      </c>
      <c r="B110">
        <v>4</v>
      </c>
      <c r="C110">
        <v>18</v>
      </c>
      <c r="D110">
        <f t="shared" si="6"/>
        <v>3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4"/>
        <v>0</v>
      </c>
      <c r="I110">
        <f t="shared" si="5"/>
        <v>0</v>
      </c>
      <c r="J110" s="15"/>
      <c r="K110" s="15"/>
      <c r="L110">
        <v>25344</v>
      </c>
      <c r="M110">
        <v>23117</v>
      </c>
      <c r="N110">
        <v>0.35840317375449959</v>
      </c>
      <c r="O110">
        <v>0.64159682624550041</v>
      </c>
      <c r="P110">
        <v>0.40673819063229011</v>
      </c>
      <c r="Q110">
        <v>0.59326180936770989</v>
      </c>
      <c r="R110">
        <v>0</v>
      </c>
      <c r="T110" s="12">
        <v>15.2</v>
      </c>
      <c r="U110">
        <v>0</v>
      </c>
      <c r="V110">
        <f t="shared" si="7"/>
        <v>0</v>
      </c>
    </row>
    <row r="111" spans="1:22" x14ac:dyDescent="0.6">
      <c r="A111">
        <v>2012</v>
      </c>
      <c r="B111">
        <v>4</v>
      </c>
      <c r="C111">
        <v>19</v>
      </c>
      <c r="D111">
        <f t="shared" si="6"/>
        <v>4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4"/>
        <v>0</v>
      </c>
      <c r="I111">
        <f t="shared" si="5"/>
        <v>0</v>
      </c>
      <c r="J111" s="15"/>
      <c r="K111" s="15"/>
      <c r="L111">
        <v>25302</v>
      </c>
      <c r="M111">
        <v>26706</v>
      </c>
      <c r="N111">
        <v>0.33152069557487912</v>
      </c>
      <c r="O111">
        <v>0.66847930442512082</v>
      </c>
      <c r="P111">
        <v>0.38514038309098209</v>
      </c>
      <c r="Q111">
        <v>0.61485961690901791</v>
      </c>
      <c r="R111">
        <v>1.3241777142705941E-2</v>
      </c>
      <c r="T111" s="12">
        <v>17</v>
      </c>
      <c r="U111">
        <v>0</v>
      </c>
      <c r="V111">
        <f t="shared" si="7"/>
        <v>0</v>
      </c>
    </row>
    <row r="112" spans="1:22" x14ac:dyDescent="0.6">
      <c r="A112">
        <v>2012</v>
      </c>
      <c r="B112">
        <v>4</v>
      </c>
      <c r="C112">
        <v>20</v>
      </c>
      <c r="D112">
        <f t="shared" si="6"/>
        <v>5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4"/>
        <v>0</v>
      </c>
      <c r="I112">
        <f t="shared" si="5"/>
        <v>0</v>
      </c>
      <c r="J112" s="15"/>
      <c r="K112" s="15"/>
      <c r="L112">
        <v>26250</v>
      </c>
      <c r="M112">
        <v>27052</v>
      </c>
      <c r="N112">
        <v>0.33080176597406369</v>
      </c>
      <c r="O112">
        <v>0.66919823402593626</v>
      </c>
      <c r="P112">
        <v>0.40314039240434613</v>
      </c>
      <c r="Q112">
        <v>0.59685960759565393</v>
      </c>
      <c r="R112">
        <v>6.4917379910986048E-2</v>
      </c>
      <c r="T112" s="12">
        <v>18.399999999999999</v>
      </c>
      <c r="U112">
        <v>0</v>
      </c>
      <c r="V112">
        <f t="shared" si="7"/>
        <v>0</v>
      </c>
    </row>
    <row r="113" spans="1:22" x14ac:dyDescent="0.6">
      <c r="A113">
        <v>2012</v>
      </c>
      <c r="B113">
        <v>4</v>
      </c>
      <c r="C113">
        <v>21</v>
      </c>
      <c r="D113">
        <f t="shared" si="6"/>
        <v>6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4"/>
        <v>0</v>
      </c>
      <c r="I113">
        <f t="shared" si="5"/>
        <v>0</v>
      </c>
      <c r="J113" s="15"/>
      <c r="K113" s="15"/>
      <c r="L113">
        <v>23046</v>
      </c>
      <c r="M113">
        <v>24024</v>
      </c>
      <c r="N113">
        <v>0.31854480728972978</v>
      </c>
      <c r="O113">
        <v>0.68145519271027011</v>
      </c>
      <c r="P113">
        <v>0.41044078950653351</v>
      </c>
      <c r="Q113">
        <v>0.5895592104934666</v>
      </c>
      <c r="R113">
        <v>0.21395974998540071</v>
      </c>
      <c r="T113" s="12">
        <v>11.4</v>
      </c>
      <c r="U113">
        <v>47.5</v>
      </c>
      <c r="V113">
        <f t="shared" si="7"/>
        <v>541.5</v>
      </c>
    </row>
    <row r="114" spans="1:22" x14ac:dyDescent="0.6">
      <c r="A114">
        <v>2012</v>
      </c>
      <c r="B114">
        <v>4</v>
      </c>
      <c r="C114">
        <v>22</v>
      </c>
      <c r="D114">
        <f t="shared" si="6"/>
        <v>7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4"/>
        <v>0</v>
      </c>
      <c r="I114">
        <f t="shared" si="5"/>
        <v>0</v>
      </c>
      <c r="J114" s="15"/>
      <c r="K114" s="15"/>
      <c r="L114">
        <v>24432</v>
      </c>
      <c r="M114">
        <v>22287</v>
      </c>
      <c r="N114">
        <v>0.31672957473130481</v>
      </c>
      <c r="O114">
        <v>0.68327042526869519</v>
      </c>
      <c r="P114">
        <v>0.4052669009942968</v>
      </c>
      <c r="Q114">
        <v>0.59473309900570315</v>
      </c>
      <c r="R114">
        <v>1.427045177045177E-2</v>
      </c>
      <c r="T114" s="12">
        <v>9.4</v>
      </c>
      <c r="U114">
        <v>9</v>
      </c>
      <c r="V114">
        <f t="shared" si="7"/>
        <v>84.600000000000009</v>
      </c>
    </row>
    <row r="115" spans="1:22" x14ac:dyDescent="0.6">
      <c r="A115">
        <v>2012</v>
      </c>
      <c r="B115">
        <v>4</v>
      </c>
      <c r="C115">
        <v>23</v>
      </c>
      <c r="D115">
        <f t="shared" si="6"/>
        <v>1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4"/>
        <v>0</v>
      </c>
      <c r="I115">
        <f t="shared" si="5"/>
        <v>0</v>
      </c>
      <c r="J115" s="15"/>
      <c r="K115" s="15"/>
      <c r="L115">
        <v>24439</v>
      </c>
      <c r="M115">
        <v>25731</v>
      </c>
      <c r="N115">
        <v>0.32704190133602362</v>
      </c>
      <c r="O115">
        <v>0.67295809866397638</v>
      </c>
      <c r="P115">
        <v>0.41009575014656452</v>
      </c>
      <c r="Q115">
        <v>0.58990424985343548</v>
      </c>
      <c r="R115">
        <v>6.4054637119942706E-2</v>
      </c>
      <c r="T115" s="12">
        <v>12.9</v>
      </c>
      <c r="U115">
        <v>0</v>
      </c>
      <c r="V115">
        <f t="shared" si="7"/>
        <v>0</v>
      </c>
    </row>
    <row r="116" spans="1:22" x14ac:dyDescent="0.6">
      <c r="A116">
        <v>2012</v>
      </c>
      <c r="B116">
        <v>4</v>
      </c>
      <c r="C116">
        <v>24</v>
      </c>
      <c r="D116">
        <f t="shared" si="6"/>
        <v>2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4"/>
        <v>0</v>
      </c>
      <c r="I116">
        <f t="shared" si="5"/>
        <v>0</v>
      </c>
      <c r="J116" s="15"/>
      <c r="K116" s="15"/>
      <c r="L116">
        <v>22428</v>
      </c>
      <c r="M116">
        <v>21828</v>
      </c>
      <c r="N116">
        <v>0.35594744491635061</v>
      </c>
      <c r="O116">
        <v>0.64405255508364945</v>
      </c>
      <c r="P116">
        <v>0.41326225374212988</v>
      </c>
      <c r="Q116">
        <v>0.58673774625787001</v>
      </c>
      <c r="R116">
        <v>4.2364658618528589E-2</v>
      </c>
      <c r="T116" s="12">
        <v>19.7</v>
      </c>
      <c r="U116">
        <v>0</v>
      </c>
      <c r="V116">
        <f t="shared" si="7"/>
        <v>0</v>
      </c>
    </row>
    <row r="117" spans="1:22" x14ac:dyDescent="0.6">
      <c r="A117">
        <v>2012</v>
      </c>
      <c r="B117">
        <v>4</v>
      </c>
      <c r="C117">
        <v>25</v>
      </c>
      <c r="D117">
        <f t="shared" si="6"/>
        <v>3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4"/>
        <v>0</v>
      </c>
      <c r="I117">
        <f t="shared" si="5"/>
        <v>0</v>
      </c>
      <c r="J117" s="15"/>
      <c r="K117" s="15"/>
      <c r="L117">
        <v>24076</v>
      </c>
      <c r="M117">
        <v>21787</v>
      </c>
      <c r="N117">
        <v>0.3399786945164559</v>
      </c>
      <c r="O117">
        <v>0.6600213054835441</v>
      </c>
      <c r="P117">
        <v>0.41719182747683931</v>
      </c>
      <c r="Q117">
        <v>0.58280817252316075</v>
      </c>
      <c r="R117">
        <v>0.14675683000115081</v>
      </c>
      <c r="T117" s="12">
        <v>15.1</v>
      </c>
      <c r="U117">
        <v>28</v>
      </c>
      <c r="V117">
        <f t="shared" si="7"/>
        <v>422.8</v>
      </c>
    </row>
    <row r="118" spans="1:22" x14ac:dyDescent="0.6">
      <c r="A118">
        <v>2012</v>
      </c>
      <c r="B118">
        <v>4</v>
      </c>
      <c r="C118">
        <v>26</v>
      </c>
      <c r="D118">
        <f t="shared" si="6"/>
        <v>4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4"/>
        <v>0</v>
      </c>
      <c r="I118">
        <f t="shared" si="5"/>
        <v>0</v>
      </c>
      <c r="J118" s="15"/>
      <c r="K118" s="15"/>
      <c r="L118">
        <v>24721</v>
      </c>
      <c r="M118">
        <v>27639</v>
      </c>
      <c r="N118">
        <v>0.32888687754416651</v>
      </c>
      <c r="O118">
        <v>0.67111312245583343</v>
      </c>
      <c r="P118">
        <v>0.40424788158015662</v>
      </c>
      <c r="Q118">
        <v>0.59575211841984343</v>
      </c>
      <c r="R118">
        <v>3.071615085681581E-2</v>
      </c>
      <c r="T118" s="12">
        <v>11.9</v>
      </c>
      <c r="U118">
        <v>2</v>
      </c>
      <c r="V118">
        <f t="shared" si="7"/>
        <v>23.8</v>
      </c>
    </row>
    <row r="119" spans="1:22" x14ac:dyDescent="0.6">
      <c r="A119">
        <v>2012</v>
      </c>
      <c r="B119">
        <v>4</v>
      </c>
      <c r="C119">
        <v>27</v>
      </c>
      <c r="D119">
        <f t="shared" si="6"/>
        <v>5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4"/>
        <v>0</v>
      </c>
      <c r="I119">
        <f t="shared" si="5"/>
        <v>0</v>
      </c>
      <c r="J119" s="15"/>
      <c r="K119" s="15"/>
      <c r="L119">
        <v>26682</v>
      </c>
      <c r="M119">
        <v>28677</v>
      </c>
      <c r="N119">
        <v>0.33969757919650229</v>
      </c>
      <c r="O119">
        <v>0.66030242080349766</v>
      </c>
      <c r="P119">
        <v>0.40249888115486371</v>
      </c>
      <c r="Q119">
        <v>0.59750111884513635</v>
      </c>
      <c r="R119">
        <v>7.5758585800314152E-2</v>
      </c>
      <c r="T119" s="12">
        <v>15.2</v>
      </c>
      <c r="U119">
        <v>0</v>
      </c>
      <c r="V119">
        <f t="shared" si="7"/>
        <v>0</v>
      </c>
    </row>
    <row r="120" spans="1:22" x14ac:dyDescent="0.6">
      <c r="A120">
        <v>2012</v>
      </c>
      <c r="B120">
        <v>4</v>
      </c>
      <c r="C120">
        <v>28</v>
      </c>
      <c r="D120">
        <f t="shared" si="6"/>
        <v>6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4"/>
        <v>0</v>
      </c>
      <c r="I120">
        <f t="shared" si="5"/>
        <v>0</v>
      </c>
      <c r="J120" s="15"/>
      <c r="K120" s="15"/>
      <c r="L120">
        <v>23523</v>
      </c>
      <c r="M120">
        <v>27702</v>
      </c>
      <c r="N120">
        <v>0.3634180147338042</v>
      </c>
      <c r="O120">
        <v>0.6365819852661958</v>
      </c>
      <c r="P120">
        <v>0.40676597911892032</v>
      </c>
      <c r="Q120">
        <v>0.59323402088107979</v>
      </c>
      <c r="R120">
        <v>1.128925254312251E-2</v>
      </c>
      <c r="T120" s="12">
        <v>17</v>
      </c>
      <c r="U120">
        <v>0</v>
      </c>
      <c r="V120">
        <f t="shared" si="7"/>
        <v>0</v>
      </c>
    </row>
    <row r="121" spans="1:22" x14ac:dyDescent="0.6">
      <c r="A121">
        <v>2012</v>
      </c>
      <c r="B121">
        <v>4</v>
      </c>
      <c r="C121">
        <v>29</v>
      </c>
      <c r="D121">
        <f t="shared" si="6"/>
        <v>7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4"/>
        <v>0</v>
      </c>
      <c r="I121">
        <f t="shared" si="5"/>
        <v>0</v>
      </c>
      <c r="J121" s="15"/>
      <c r="K121" s="15"/>
      <c r="L121">
        <v>25867</v>
      </c>
      <c r="M121">
        <v>25260</v>
      </c>
      <c r="N121">
        <v>0.32375538454315578</v>
      </c>
      <c r="O121">
        <v>0.67624461545684422</v>
      </c>
      <c r="P121">
        <v>0.39656754171216568</v>
      </c>
      <c r="Q121">
        <v>0.60343245828783432</v>
      </c>
      <c r="R121">
        <v>6.2493708284963527E-2</v>
      </c>
      <c r="T121" s="12">
        <v>19.899999999999999</v>
      </c>
      <c r="U121">
        <v>0</v>
      </c>
      <c r="V121">
        <f t="shared" si="7"/>
        <v>0</v>
      </c>
    </row>
    <row r="122" spans="1:22" x14ac:dyDescent="0.6">
      <c r="A122">
        <v>2012</v>
      </c>
      <c r="B122">
        <v>4</v>
      </c>
      <c r="C122">
        <v>30</v>
      </c>
      <c r="D122">
        <f t="shared" si="6"/>
        <v>1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4"/>
        <v>0</v>
      </c>
      <c r="I122">
        <f t="shared" si="5"/>
        <v>0</v>
      </c>
      <c r="J122" s="15"/>
      <c r="K122" s="15"/>
      <c r="L122">
        <v>23510</v>
      </c>
      <c r="M122">
        <v>23957</v>
      </c>
      <c r="N122">
        <v>0.34740911127518059</v>
      </c>
      <c r="O122">
        <v>0.6525908887248193</v>
      </c>
      <c r="P122">
        <v>0.34688790535977237</v>
      </c>
      <c r="Q122">
        <v>0.65311209464022757</v>
      </c>
      <c r="R122">
        <v>0.10649147334523799</v>
      </c>
      <c r="T122" s="12">
        <v>22.9</v>
      </c>
      <c r="U122">
        <v>0</v>
      </c>
      <c r="V122">
        <f t="shared" si="7"/>
        <v>0</v>
      </c>
    </row>
    <row r="123" spans="1:22" x14ac:dyDescent="0.6">
      <c r="A123">
        <v>2012</v>
      </c>
      <c r="B123">
        <v>5</v>
      </c>
      <c r="C123">
        <v>1</v>
      </c>
      <c r="D123">
        <f t="shared" si="6"/>
        <v>2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4"/>
        <v>0</v>
      </c>
      <c r="I123">
        <f t="shared" si="5"/>
        <v>0</v>
      </c>
      <c r="J123" s="15"/>
      <c r="K123" s="15"/>
      <c r="L123">
        <v>25528</v>
      </c>
      <c r="M123">
        <v>18801</v>
      </c>
      <c r="N123">
        <v>0.31469984722306699</v>
      </c>
      <c r="O123">
        <v>0.68530015277693301</v>
      </c>
      <c r="P123">
        <v>0.41389910843047589</v>
      </c>
      <c r="Q123">
        <v>0.58610089156952405</v>
      </c>
      <c r="R123">
        <v>3.4764002194342752E-2</v>
      </c>
      <c r="T123" s="12">
        <v>22.6</v>
      </c>
      <c r="U123">
        <v>0</v>
      </c>
      <c r="V123">
        <f t="shared" si="7"/>
        <v>0</v>
      </c>
    </row>
    <row r="124" spans="1:22" x14ac:dyDescent="0.6">
      <c r="A124">
        <v>2012</v>
      </c>
      <c r="B124">
        <v>5</v>
      </c>
      <c r="C124">
        <v>2</v>
      </c>
      <c r="D124">
        <f t="shared" si="6"/>
        <v>3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4"/>
        <v>0</v>
      </c>
      <c r="I124">
        <f t="shared" si="5"/>
        <v>0</v>
      </c>
      <c r="J124" s="15"/>
      <c r="K124" s="15"/>
      <c r="L124">
        <v>21233</v>
      </c>
      <c r="M124">
        <v>19611</v>
      </c>
      <c r="N124">
        <v>0.33107130215422043</v>
      </c>
      <c r="O124">
        <v>0.66892869784577957</v>
      </c>
      <c r="P124">
        <v>0.40053760238865499</v>
      </c>
      <c r="Q124">
        <v>0.5994623976113449</v>
      </c>
      <c r="R124">
        <v>1.425848117024588E-2</v>
      </c>
      <c r="T124" s="12">
        <v>23.1</v>
      </c>
      <c r="U124">
        <v>0.4</v>
      </c>
      <c r="V124">
        <f t="shared" si="7"/>
        <v>9.24</v>
      </c>
    </row>
    <row r="125" spans="1:22" x14ac:dyDescent="0.6">
      <c r="A125">
        <v>2012</v>
      </c>
      <c r="B125">
        <v>5</v>
      </c>
      <c r="C125">
        <v>3</v>
      </c>
      <c r="D125">
        <f t="shared" si="6"/>
        <v>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4"/>
        <v>0</v>
      </c>
      <c r="I125">
        <f t="shared" si="5"/>
        <v>0</v>
      </c>
      <c r="J125" s="15"/>
      <c r="K125" s="15"/>
      <c r="L125">
        <v>22363</v>
      </c>
      <c r="M125">
        <v>22178</v>
      </c>
      <c r="N125">
        <v>0.32739064156953512</v>
      </c>
      <c r="O125">
        <v>0.67260935843046488</v>
      </c>
      <c r="P125">
        <v>0.42401819998400958</v>
      </c>
      <c r="Q125">
        <v>0.57598180001599042</v>
      </c>
      <c r="R125">
        <v>3.9215686274509803E-3</v>
      </c>
      <c r="T125" s="12">
        <v>20</v>
      </c>
      <c r="U125">
        <v>0.2</v>
      </c>
      <c r="V125">
        <f t="shared" si="7"/>
        <v>4</v>
      </c>
    </row>
    <row r="126" spans="1:22" x14ac:dyDescent="0.6">
      <c r="A126">
        <v>2012</v>
      </c>
      <c r="B126">
        <v>5</v>
      </c>
      <c r="C126">
        <v>4</v>
      </c>
      <c r="D126">
        <f t="shared" si="6"/>
        <v>5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4"/>
        <v>0</v>
      </c>
      <c r="I126">
        <f t="shared" si="5"/>
        <v>0</v>
      </c>
      <c r="J126" s="15"/>
      <c r="K126" s="15"/>
      <c r="L126">
        <v>24758</v>
      </c>
      <c r="M126">
        <v>25895</v>
      </c>
      <c r="N126">
        <v>0.33343549180424542</v>
      </c>
      <c r="O126">
        <v>0.66656450819575452</v>
      </c>
      <c r="P126">
        <v>0.40854416250637732</v>
      </c>
      <c r="Q126">
        <v>0.59145583749362263</v>
      </c>
      <c r="R126">
        <v>4.0191388344235288E-2</v>
      </c>
      <c r="T126" s="12">
        <v>19.7</v>
      </c>
      <c r="U126">
        <v>0</v>
      </c>
      <c r="V126">
        <f t="shared" si="7"/>
        <v>0</v>
      </c>
    </row>
    <row r="127" spans="1:22" x14ac:dyDescent="0.6">
      <c r="A127">
        <v>2012</v>
      </c>
      <c r="B127">
        <v>5</v>
      </c>
      <c r="C127">
        <v>5</v>
      </c>
      <c r="D127">
        <f t="shared" si="6"/>
        <v>6</v>
      </c>
      <c r="E127" t="s">
        <v>22</v>
      </c>
      <c r="F127" t="s">
        <v>13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4"/>
        <v>1</v>
      </c>
      <c r="I127">
        <f t="shared" si="5"/>
        <v>1</v>
      </c>
      <c r="J127" s="14" t="s">
        <v>86</v>
      </c>
      <c r="K127" s="14"/>
      <c r="L127">
        <v>17324</v>
      </c>
      <c r="M127">
        <v>23457</v>
      </c>
      <c r="N127">
        <v>0.33564334664751938</v>
      </c>
      <c r="O127">
        <v>0.66435665335248051</v>
      </c>
      <c r="P127">
        <v>0.41850459512800259</v>
      </c>
      <c r="Q127">
        <v>0.58149540487199736</v>
      </c>
      <c r="R127">
        <v>1.927652483918468E-2</v>
      </c>
      <c r="T127" s="12">
        <v>18.8</v>
      </c>
      <c r="U127">
        <v>0</v>
      </c>
      <c r="V127">
        <f t="shared" si="7"/>
        <v>0</v>
      </c>
    </row>
    <row r="128" spans="1:22" x14ac:dyDescent="0.6">
      <c r="A128">
        <v>2012</v>
      </c>
      <c r="B128">
        <v>5</v>
      </c>
      <c r="C128">
        <v>6</v>
      </c>
      <c r="D128">
        <f t="shared" si="6"/>
        <v>7</v>
      </c>
      <c r="E128" t="s">
        <v>22</v>
      </c>
      <c r="F128" t="s">
        <v>17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1</v>
      </c>
      <c r="H128">
        <f t="shared" si="4"/>
        <v>0</v>
      </c>
      <c r="I128">
        <f t="shared" si="5"/>
        <v>1</v>
      </c>
      <c r="J128" s="14" t="s">
        <v>86</v>
      </c>
      <c r="K128" s="14"/>
      <c r="L128">
        <v>26638</v>
      </c>
      <c r="M128">
        <v>18880</v>
      </c>
      <c r="N128">
        <v>0.29676731572925341</v>
      </c>
      <c r="O128">
        <v>0.70323268427074659</v>
      </c>
      <c r="P128">
        <v>0.43709507277193133</v>
      </c>
      <c r="Q128">
        <v>0.56290492722806873</v>
      </c>
      <c r="R128">
        <v>2.406817807336839E-2</v>
      </c>
      <c r="T128" s="12">
        <v>18.100000000000001</v>
      </c>
      <c r="U128">
        <v>0</v>
      </c>
      <c r="V128">
        <f t="shared" si="7"/>
        <v>0</v>
      </c>
    </row>
    <row r="129" spans="1:22" x14ac:dyDescent="0.6">
      <c r="A129">
        <v>2012</v>
      </c>
      <c r="B129">
        <v>5</v>
      </c>
      <c r="C129">
        <v>7</v>
      </c>
      <c r="D129">
        <f t="shared" si="6"/>
        <v>1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4"/>
        <v>0</v>
      </c>
      <c r="I129">
        <f t="shared" si="5"/>
        <v>0</v>
      </c>
      <c r="J129" s="15"/>
      <c r="K129" s="15"/>
      <c r="L129">
        <v>23970</v>
      </c>
      <c r="M129">
        <v>23297</v>
      </c>
      <c r="N129">
        <v>0.33726472754000009</v>
      </c>
      <c r="O129">
        <v>0.66273527245999997</v>
      </c>
      <c r="P129">
        <v>0.41068402551675581</v>
      </c>
      <c r="Q129">
        <v>0.58931597448324435</v>
      </c>
      <c r="R129">
        <v>2.2220137066684381E-2</v>
      </c>
      <c r="T129" s="12">
        <v>18.5</v>
      </c>
      <c r="U129">
        <v>0</v>
      </c>
      <c r="V129">
        <f t="shared" si="7"/>
        <v>0</v>
      </c>
    </row>
    <row r="130" spans="1:22" x14ac:dyDescent="0.6">
      <c r="A130">
        <v>2012</v>
      </c>
      <c r="B130">
        <v>5</v>
      </c>
      <c r="C130">
        <v>8</v>
      </c>
      <c r="D130">
        <f t="shared" si="6"/>
        <v>2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8" xml:space="preserve"> IF(F130 = "H",1,0)</f>
        <v>0</v>
      </c>
      <c r="I130">
        <f t="shared" ref="I130:I193" si="9">IF(NOT(ISBLANK(F130)), 1, 0)</f>
        <v>0</v>
      </c>
      <c r="J130" s="15"/>
      <c r="K130" s="15"/>
      <c r="L130">
        <v>19081</v>
      </c>
      <c r="M130">
        <v>19135</v>
      </c>
      <c r="N130">
        <v>0.31322759142115719</v>
      </c>
      <c r="O130">
        <v>0.68677240857884281</v>
      </c>
      <c r="P130">
        <v>0.41103895446911293</v>
      </c>
      <c r="Q130">
        <v>0.58896104553088713</v>
      </c>
      <c r="R130">
        <v>1.6101699260940079E-2</v>
      </c>
      <c r="T130" s="12">
        <v>20.8</v>
      </c>
      <c r="U130">
        <v>0</v>
      </c>
      <c r="V130">
        <f t="shared" si="7"/>
        <v>0</v>
      </c>
    </row>
    <row r="131" spans="1:22" x14ac:dyDescent="0.6">
      <c r="A131">
        <v>2012</v>
      </c>
      <c r="B131">
        <v>5</v>
      </c>
      <c r="C131">
        <v>9</v>
      </c>
      <c r="D131">
        <f t="shared" ref="D131:D194" si="10">WEEKDAY(DATE(A131,B131,C131), 2)</f>
        <v>3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8"/>
        <v>0</v>
      </c>
      <c r="I131">
        <f t="shared" si="9"/>
        <v>0</v>
      </c>
      <c r="J131" s="15"/>
      <c r="K131" s="15"/>
      <c r="L131">
        <v>21446</v>
      </c>
      <c r="M131">
        <v>23109</v>
      </c>
      <c r="N131">
        <v>0.35290469397209279</v>
      </c>
      <c r="O131">
        <v>0.64709530602790721</v>
      </c>
      <c r="P131">
        <v>0.41304947935570768</v>
      </c>
      <c r="Q131">
        <v>0.58695052064429232</v>
      </c>
      <c r="R131">
        <v>0.10972602944921291</v>
      </c>
      <c r="T131" s="12">
        <v>20.7</v>
      </c>
      <c r="U131">
        <v>0</v>
      </c>
      <c r="V131">
        <f t="shared" ref="V131:V194" si="11">T131*U131</f>
        <v>0</v>
      </c>
    </row>
    <row r="132" spans="1:22" x14ac:dyDescent="0.6">
      <c r="A132">
        <v>2012</v>
      </c>
      <c r="B132">
        <v>5</v>
      </c>
      <c r="C132">
        <v>10</v>
      </c>
      <c r="D132">
        <f t="shared" si="10"/>
        <v>4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8"/>
        <v>0</v>
      </c>
      <c r="I132">
        <f t="shared" si="9"/>
        <v>0</v>
      </c>
      <c r="J132" s="15"/>
      <c r="K132" s="15"/>
      <c r="L132">
        <v>22680</v>
      </c>
      <c r="M132">
        <v>25881</v>
      </c>
      <c r="N132">
        <v>0.3075925151775159</v>
      </c>
      <c r="O132">
        <v>0.69240748482248404</v>
      </c>
      <c r="P132">
        <v>0.41009290043648639</v>
      </c>
      <c r="Q132">
        <v>0.58990709956351361</v>
      </c>
      <c r="R132">
        <v>5.0695925858405169E-2</v>
      </c>
      <c r="T132" s="12">
        <v>20.100000000000001</v>
      </c>
      <c r="U132">
        <v>0</v>
      </c>
      <c r="V132">
        <f t="shared" si="11"/>
        <v>0</v>
      </c>
    </row>
    <row r="133" spans="1:22" x14ac:dyDescent="0.6">
      <c r="A133">
        <v>2012</v>
      </c>
      <c r="B133">
        <v>5</v>
      </c>
      <c r="C133">
        <v>11</v>
      </c>
      <c r="D133">
        <f t="shared" si="10"/>
        <v>5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8"/>
        <v>0</v>
      </c>
      <c r="I133">
        <f t="shared" si="9"/>
        <v>0</v>
      </c>
      <c r="J133" s="15"/>
      <c r="K133" s="15"/>
      <c r="L133">
        <v>26578</v>
      </c>
      <c r="M133">
        <v>25965</v>
      </c>
      <c r="N133">
        <v>0.33800843247609902</v>
      </c>
      <c r="O133">
        <v>0.66199156752390109</v>
      </c>
      <c r="P133">
        <v>0.38768086979765382</v>
      </c>
      <c r="Q133">
        <v>0.61231913020234618</v>
      </c>
      <c r="R133">
        <v>5.4133718840947267E-2</v>
      </c>
      <c r="T133" s="12">
        <v>16.2</v>
      </c>
      <c r="U133">
        <v>0</v>
      </c>
      <c r="V133">
        <f t="shared" si="11"/>
        <v>0</v>
      </c>
    </row>
    <row r="134" spans="1:22" x14ac:dyDescent="0.6">
      <c r="A134">
        <v>2012</v>
      </c>
      <c r="B134">
        <v>5</v>
      </c>
      <c r="C134">
        <v>12</v>
      </c>
      <c r="D134">
        <f t="shared" si="10"/>
        <v>6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8"/>
        <v>0</v>
      </c>
      <c r="I134">
        <f t="shared" si="9"/>
        <v>0</v>
      </c>
      <c r="J134" s="15"/>
      <c r="K134" s="15"/>
      <c r="L134">
        <v>25119</v>
      </c>
      <c r="M134">
        <v>24963</v>
      </c>
      <c r="N134">
        <v>0.33334606049439808</v>
      </c>
      <c r="O134">
        <v>0.66665393950560192</v>
      </c>
      <c r="P134">
        <v>0.41049533012250661</v>
      </c>
      <c r="Q134">
        <v>0.58950466987749339</v>
      </c>
      <c r="R134">
        <v>1.3430099312452251E-2</v>
      </c>
      <c r="T134" s="12">
        <v>17.100000000000001</v>
      </c>
      <c r="U134">
        <v>0</v>
      </c>
      <c r="V134">
        <f t="shared" si="11"/>
        <v>0</v>
      </c>
    </row>
    <row r="135" spans="1:22" x14ac:dyDescent="0.6">
      <c r="A135">
        <v>2012</v>
      </c>
      <c r="B135">
        <v>5</v>
      </c>
      <c r="C135">
        <v>13</v>
      </c>
      <c r="D135">
        <f t="shared" si="10"/>
        <v>7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8"/>
        <v>0</v>
      </c>
      <c r="I135">
        <f t="shared" si="9"/>
        <v>0</v>
      </c>
      <c r="J135" s="15"/>
      <c r="K135" s="15"/>
      <c r="L135">
        <v>26155</v>
      </c>
      <c r="M135">
        <v>21464</v>
      </c>
      <c r="N135">
        <v>0.31370527439984969</v>
      </c>
      <c r="O135">
        <v>0.68629472560015026</v>
      </c>
      <c r="P135">
        <v>0.43444399915156412</v>
      </c>
      <c r="Q135">
        <v>0.56555600084843594</v>
      </c>
      <c r="R135">
        <v>2.1867944502215599E-2</v>
      </c>
      <c r="T135" s="12">
        <v>19.100000000000001</v>
      </c>
      <c r="U135">
        <v>0</v>
      </c>
      <c r="V135">
        <f t="shared" si="11"/>
        <v>0</v>
      </c>
    </row>
    <row r="136" spans="1:22" x14ac:dyDescent="0.6">
      <c r="A136">
        <v>2012</v>
      </c>
      <c r="B136">
        <v>5</v>
      </c>
      <c r="C136">
        <v>14</v>
      </c>
      <c r="D136">
        <f t="shared" si="10"/>
        <v>1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8"/>
        <v>0</v>
      </c>
      <c r="I136">
        <f t="shared" si="9"/>
        <v>0</v>
      </c>
      <c r="J136" s="15"/>
      <c r="K136" s="15"/>
      <c r="L136">
        <v>23814</v>
      </c>
      <c r="M136">
        <v>23587</v>
      </c>
      <c r="N136">
        <v>0.3336942674740494</v>
      </c>
      <c r="O136">
        <v>0.6663057325259506</v>
      </c>
      <c r="P136">
        <v>0.41256838911974192</v>
      </c>
      <c r="Q136">
        <v>0.58743161088025797</v>
      </c>
      <c r="R136">
        <v>5.1540616246498602E-3</v>
      </c>
      <c r="T136" s="12">
        <v>16.100000000000001</v>
      </c>
      <c r="U136">
        <v>6.5</v>
      </c>
      <c r="V136">
        <f t="shared" si="11"/>
        <v>104.65</v>
      </c>
    </row>
    <row r="137" spans="1:22" x14ac:dyDescent="0.6">
      <c r="A137">
        <v>2012</v>
      </c>
      <c r="B137">
        <v>5</v>
      </c>
      <c r="C137">
        <v>15</v>
      </c>
      <c r="D137">
        <f t="shared" si="10"/>
        <v>2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8"/>
        <v>0</v>
      </c>
      <c r="I137">
        <f t="shared" si="9"/>
        <v>0</v>
      </c>
      <c r="J137" s="15"/>
      <c r="K137" s="15"/>
      <c r="L137">
        <v>21526</v>
      </c>
      <c r="M137">
        <v>23654</v>
      </c>
      <c r="N137">
        <v>0.35525548171933963</v>
      </c>
      <c r="O137">
        <v>0.64474451828066037</v>
      </c>
      <c r="P137">
        <v>0.43463222256484751</v>
      </c>
      <c r="Q137">
        <v>0.56536777743515243</v>
      </c>
      <c r="R137">
        <v>2.673796791443851E-3</v>
      </c>
      <c r="T137" s="12">
        <v>16.899999999999999</v>
      </c>
      <c r="U137">
        <v>0</v>
      </c>
      <c r="V137">
        <f t="shared" si="11"/>
        <v>0</v>
      </c>
    </row>
    <row r="138" spans="1:22" x14ac:dyDescent="0.6">
      <c r="A138">
        <v>2012</v>
      </c>
      <c r="B138">
        <v>5</v>
      </c>
      <c r="C138">
        <v>16</v>
      </c>
      <c r="D138">
        <f t="shared" si="10"/>
        <v>3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8"/>
        <v>0</v>
      </c>
      <c r="I138">
        <f t="shared" si="9"/>
        <v>0</v>
      </c>
      <c r="J138" s="15"/>
      <c r="K138" s="15"/>
      <c r="L138">
        <v>22471</v>
      </c>
      <c r="M138">
        <v>23711</v>
      </c>
      <c r="N138">
        <v>0.35305808869343669</v>
      </c>
      <c r="O138">
        <v>0.64694191130656342</v>
      </c>
      <c r="P138">
        <v>0.42351856317663999</v>
      </c>
      <c r="Q138">
        <v>0.57648143682335995</v>
      </c>
      <c r="R138">
        <v>1.101193866034356E-2</v>
      </c>
      <c r="T138" s="12">
        <v>16.600000000000001</v>
      </c>
      <c r="U138">
        <v>0</v>
      </c>
      <c r="V138">
        <f t="shared" si="11"/>
        <v>0</v>
      </c>
    </row>
    <row r="139" spans="1:22" x14ac:dyDescent="0.6">
      <c r="A139">
        <v>2012</v>
      </c>
      <c r="B139">
        <v>5</v>
      </c>
      <c r="C139">
        <v>17</v>
      </c>
      <c r="D139">
        <f t="shared" si="10"/>
        <v>4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8"/>
        <v>0</v>
      </c>
      <c r="I139">
        <f t="shared" si="9"/>
        <v>0</v>
      </c>
      <c r="J139" s="15"/>
      <c r="K139" s="15"/>
      <c r="L139">
        <v>24337</v>
      </c>
      <c r="M139">
        <v>26007</v>
      </c>
      <c r="N139">
        <v>0.34220380009194512</v>
      </c>
      <c r="O139">
        <v>0.65779619990805482</v>
      </c>
      <c r="P139">
        <v>0.41550019038409131</v>
      </c>
      <c r="Q139">
        <v>0.58449980961590864</v>
      </c>
      <c r="R139">
        <v>3.8036386271680392E-2</v>
      </c>
      <c r="T139" s="12">
        <v>16.600000000000001</v>
      </c>
      <c r="U139">
        <v>0.5</v>
      </c>
      <c r="V139">
        <f t="shared" si="11"/>
        <v>8.3000000000000007</v>
      </c>
    </row>
    <row r="140" spans="1:22" x14ac:dyDescent="0.6">
      <c r="A140">
        <v>2012</v>
      </c>
      <c r="B140">
        <v>5</v>
      </c>
      <c r="C140">
        <v>18</v>
      </c>
      <c r="D140">
        <f t="shared" si="10"/>
        <v>5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8"/>
        <v>0</v>
      </c>
      <c r="I140">
        <f t="shared" si="9"/>
        <v>0</v>
      </c>
      <c r="J140" s="15"/>
      <c r="K140" s="15"/>
      <c r="L140">
        <v>26538</v>
      </c>
      <c r="M140">
        <v>26547</v>
      </c>
      <c r="N140">
        <v>0.33890911374402222</v>
      </c>
      <c r="O140">
        <v>0.66109088625597778</v>
      </c>
      <c r="P140">
        <v>0.4085959411274353</v>
      </c>
      <c r="Q140">
        <v>0.59140405887256464</v>
      </c>
      <c r="R140">
        <v>4.2258691429485289E-2</v>
      </c>
      <c r="T140" s="12">
        <v>18.100000000000001</v>
      </c>
      <c r="U140">
        <v>0</v>
      </c>
      <c r="V140">
        <f t="shared" si="11"/>
        <v>0</v>
      </c>
    </row>
    <row r="141" spans="1:22" x14ac:dyDescent="0.6">
      <c r="A141">
        <v>2012</v>
      </c>
      <c r="B141">
        <v>5</v>
      </c>
      <c r="C141">
        <v>19</v>
      </c>
      <c r="D141">
        <f t="shared" si="10"/>
        <v>6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8"/>
        <v>0</v>
      </c>
      <c r="I141">
        <f t="shared" si="9"/>
        <v>0</v>
      </c>
      <c r="J141" s="15"/>
      <c r="K141" s="15"/>
      <c r="L141">
        <v>25516</v>
      </c>
      <c r="M141">
        <v>24335</v>
      </c>
      <c r="N141">
        <v>0.33443569029246778</v>
      </c>
      <c r="O141">
        <v>0.66556430970753222</v>
      </c>
      <c r="P141">
        <v>0.41941043263731381</v>
      </c>
      <c r="Q141">
        <v>0.58058956736268619</v>
      </c>
      <c r="R141">
        <v>0</v>
      </c>
      <c r="T141" s="12">
        <v>19.5</v>
      </c>
      <c r="U141">
        <v>0</v>
      </c>
      <c r="V141">
        <f t="shared" si="11"/>
        <v>0</v>
      </c>
    </row>
    <row r="142" spans="1:22" x14ac:dyDescent="0.6">
      <c r="A142">
        <v>2012</v>
      </c>
      <c r="B142">
        <v>5</v>
      </c>
      <c r="C142">
        <v>20</v>
      </c>
      <c r="D142">
        <f t="shared" si="10"/>
        <v>7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8"/>
        <v>0</v>
      </c>
      <c r="I142">
        <f t="shared" si="9"/>
        <v>0</v>
      </c>
      <c r="J142" s="15"/>
      <c r="K142" s="15"/>
      <c r="L142">
        <v>25934</v>
      </c>
      <c r="M142">
        <v>21459</v>
      </c>
      <c r="N142">
        <v>0.31292882578452641</v>
      </c>
      <c r="O142">
        <v>0.68707117421547359</v>
      </c>
      <c r="P142">
        <v>0.42956035981698532</v>
      </c>
      <c r="Q142">
        <v>0.57043964018301474</v>
      </c>
      <c r="R142">
        <v>0</v>
      </c>
      <c r="T142" s="12">
        <v>21.3</v>
      </c>
      <c r="U142">
        <v>0</v>
      </c>
      <c r="V142">
        <f t="shared" si="11"/>
        <v>0</v>
      </c>
    </row>
    <row r="143" spans="1:22" x14ac:dyDescent="0.6">
      <c r="A143">
        <v>2012</v>
      </c>
      <c r="B143">
        <v>5</v>
      </c>
      <c r="C143">
        <v>21</v>
      </c>
      <c r="D143">
        <f t="shared" si="10"/>
        <v>1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8"/>
        <v>0</v>
      </c>
      <c r="I143">
        <f t="shared" si="9"/>
        <v>0</v>
      </c>
      <c r="J143" s="15"/>
      <c r="K143" s="15"/>
      <c r="L143">
        <v>24855</v>
      </c>
      <c r="M143">
        <v>24768</v>
      </c>
      <c r="N143">
        <v>0.33709512229408423</v>
      </c>
      <c r="O143">
        <v>0.66290487770591577</v>
      </c>
      <c r="P143">
        <v>0.41329520427708771</v>
      </c>
      <c r="Q143">
        <v>0.58670479572291234</v>
      </c>
      <c r="R143">
        <v>3.1454934664653329E-2</v>
      </c>
      <c r="T143" s="12">
        <v>23</v>
      </c>
      <c r="U143">
        <v>0</v>
      </c>
      <c r="V143">
        <f t="shared" si="11"/>
        <v>0</v>
      </c>
    </row>
    <row r="144" spans="1:22" x14ac:dyDescent="0.6">
      <c r="A144">
        <v>2012</v>
      </c>
      <c r="B144">
        <v>5</v>
      </c>
      <c r="C144">
        <v>22</v>
      </c>
      <c r="D144">
        <f t="shared" si="10"/>
        <v>2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8"/>
        <v>0</v>
      </c>
      <c r="I144">
        <f t="shared" si="9"/>
        <v>0</v>
      </c>
      <c r="J144" s="15"/>
      <c r="K144" s="15"/>
      <c r="L144">
        <v>21000</v>
      </c>
      <c r="M144">
        <v>23731</v>
      </c>
      <c r="N144">
        <v>0.32810883416083231</v>
      </c>
      <c r="O144">
        <v>0.67189116583916775</v>
      </c>
      <c r="P144">
        <v>0.38099317263403948</v>
      </c>
      <c r="Q144">
        <v>0.61900682736596047</v>
      </c>
      <c r="R144">
        <v>2.2725611983924001E-2</v>
      </c>
      <c r="T144" s="12">
        <v>23.3</v>
      </c>
      <c r="U144">
        <v>0</v>
      </c>
      <c r="V144">
        <f t="shared" si="11"/>
        <v>0</v>
      </c>
    </row>
    <row r="145" spans="1:22" x14ac:dyDescent="0.6">
      <c r="A145">
        <v>2012</v>
      </c>
      <c r="B145">
        <v>5</v>
      </c>
      <c r="C145">
        <v>23</v>
      </c>
      <c r="D145">
        <f t="shared" si="10"/>
        <v>3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8"/>
        <v>0</v>
      </c>
      <c r="I145">
        <f t="shared" si="9"/>
        <v>0</v>
      </c>
      <c r="J145" s="15"/>
      <c r="K145" s="15"/>
      <c r="L145">
        <v>24093</v>
      </c>
      <c r="M145">
        <v>24028</v>
      </c>
      <c r="N145">
        <v>0.31842097680366632</v>
      </c>
      <c r="O145">
        <v>0.68157902319633379</v>
      </c>
      <c r="P145">
        <v>0.40416988232168011</v>
      </c>
      <c r="Q145">
        <v>0.59583011767831984</v>
      </c>
      <c r="R145">
        <v>2.4509803921568618E-3</v>
      </c>
      <c r="T145" s="12">
        <v>22.1</v>
      </c>
      <c r="U145">
        <v>0</v>
      </c>
      <c r="V145">
        <f t="shared" si="11"/>
        <v>0</v>
      </c>
    </row>
    <row r="146" spans="1:22" x14ac:dyDescent="0.6">
      <c r="A146">
        <v>2012</v>
      </c>
      <c r="B146">
        <v>5</v>
      </c>
      <c r="C146">
        <v>24</v>
      </c>
      <c r="D146">
        <f t="shared" si="10"/>
        <v>4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8"/>
        <v>0</v>
      </c>
      <c r="I146">
        <f t="shared" si="9"/>
        <v>0</v>
      </c>
      <c r="J146" s="15"/>
      <c r="K146" s="15"/>
      <c r="L146">
        <v>25241</v>
      </c>
      <c r="M146">
        <v>26238</v>
      </c>
      <c r="N146">
        <v>0.31418397601262049</v>
      </c>
      <c r="O146">
        <v>0.6858160239873794</v>
      </c>
      <c r="P146">
        <v>0.41152198660057371</v>
      </c>
      <c r="Q146">
        <v>0.58847801339942629</v>
      </c>
      <c r="R146">
        <v>2.5575447570332479E-3</v>
      </c>
      <c r="T146" s="12">
        <v>19.7</v>
      </c>
      <c r="U146">
        <v>0</v>
      </c>
      <c r="V146">
        <f t="shared" si="11"/>
        <v>0</v>
      </c>
    </row>
    <row r="147" spans="1:22" x14ac:dyDescent="0.6">
      <c r="A147">
        <v>2012</v>
      </c>
      <c r="B147">
        <v>5</v>
      </c>
      <c r="C147">
        <v>25</v>
      </c>
      <c r="D147">
        <f t="shared" si="10"/>
        <v>5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8"/>
        <v>0</v>
      </c>
      <c r="I147">
        <f t="shared" si="9"/>
        <v>0</v>
      </c>
      <c r="J147" s="15"/>
      <c r="K147" s="15"/>
      <c r="L147">
        <v>27554</v>
      </c>
      <c r="M147">
        <v>28259</v>
      </c>
      <c r="N147">
        <v>0.32077248011504061</v>
      </c>
      <c r="O147">
        <v>0.67922751988495933</v>
      </c>
      <c r="P147">
        <v>0.39355681497259021</v>
      </c>
      <c r="Q147">
        <v>0.6064431850274099</v>
      </c>
      <c r="R147">
        <v>1.1959523017143E-2</v>
      </c>
      <c r="T147" s="12">
        <v>20.5</v>
      </c>
      <c r="U147">
        <v>0</v>
      </c>
      <c r="V147">
        <f t="shared" si="11"/>
        <v>0</v>
      </c>
    </row>
    <row r="148" spans="1:22" x14ac:dyDescent="0.6">
      <c r="A148">
        <v>2012</v>
      </c>
      <c r="B148">
        <v>5</v>
      </c>
      <c r="C148">
        <v>26</v>
      </c>
      <c r="D148">
        <f t="shared" si="10"/>
        <v>6</v>
      </c>
      <c r="E148" t="s">
        <v>23</v>
      </c>
      <c r="F148" t="s">
        <v>15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-2</v>
      </c>
      <c r="H148">
        <f t="shared" si="8"/>
        <v>0</v>
      </c>
      <c r="I148">
        <f t="shared" si="9"/>
        <v>1</v>
      </c>
      <c r="J148" s="14" t="s">
        <v>87</v>
      </c>
      <c r="K148" s="14"/>
      <c r="L148">
        <v>23960</v>
      </c>
      <c r="M148">
        <v>29859</v>
      </c>
      <c r="N148">
        <v>0.31630067054585842</v>
      </c>
      <c r="O148">
        <v>0.68369932945414169</v>
      </c>
      <c r="P148">
        <v>0.40548386922898971</v>
      </c>
      <c r="Q148">
        <v>0.59451613077101029</v>
      </c>
      <c r="R148">
        <v>4.9019607843137254E-3</v>
      </c>
      <c r="T148" s="12">
        <v>19.8</v>
      </c>
      <c r="U148">
        <v>0</v>
      </c>
      <c r="V148">
        <f t="shared" si="11"/>
        <v>0</v>
      </c>
    </row>
    <row r="149" spans="1:22" x14ac:dyDescent="0.6">
      <c r="A149">
        <v>2012</v>
      </c>
      <c r="B149">
        <v>5</v>
      </c>
      <c r="C149">
        <v>27</v>
      </c>
      <c r="D149">
        <f t="shared" si="10"/>
        <v>7</v>
      </c>
      <c r="E149" t="s">
        <v>23</v>
      </c>
      <c r="F149" t="s">
        <v>16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-1</v>
      </c>
      <c r="H149">
        <f t="shared" si="8"/>
        <v>0</v>
      </c>
      <c r="I149">
        <f t="shared" si="9"/>
        <v>1</v>
      </c>
      <c r="J149" s="14" t="s">
        <v>87</v>
      </c>
      <c r="K149" s="14"/>
      <c r="L149">
        <v>22418</v>
      </c>
      <c r="M149">
        <v>23377</v>
      </c>
      <c r="N149">
        <v>0.30065073961192512</v>
      </c>
      <c r="O149">
        <v>0.69934926038807488</v>
      </c>
      <c r="P149">
        <v>0.44122493690719949</v>
      </c>
      <c r="Q149">
        <v>0.55877506309280034</v>
      </c>
      <c r="R149">
        <v>8.9589288400782324E-3</v>
      </c>
      <c r="T149" s="12">
        <v>19.3</v>
      </c>
      <c r="U149">
        <v>0.3</v>
      </c>
      <c r="V149">
        <f t="shared" si="11"/>
        <v>5.79</v>
      </c>
    </row>
    <row r="150" spans="1:22" x14ac:dyDescent="0.6">
      <c r="A150">
        <v>2012</v>
      </c>
      <c r="B150">
        <v>5</v>
      </c>
      <c r="C150">
        <v>28</v>
      </c>
      <c r="D150">
        <f t="shared" si="10"/>
        <v>1</v>
      </c>
      <c r="E150" t="s">
        <v>23</v>
      </c>
      <c r="F150" t="s">
        <v>13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8"/>
        <v>1</v>
      </c>
      <c r="I150">
        <f t="shared" si="9"/>
        <v>1</v>
      </c>
      <c r="J150" s="14" t="s">
        <v>87</v>
      </c>
      <c r="K150" s="14"/>
      <c r="L150">
        <v>30614</v>
      </c>
      <c r="M150">
        <v>22091</v>
      </c>
      <c r="N150">
        <v>0.31570891295181241</v>
      </c>
      <c r="O150">
        <v>0.68429108704818764</v>
      </c>
      <c r="P150">
        <v>0.39786360621660283</v>
      </c>
      <c r="Q150">
        <v>0.60213639378339723</v>
      </c>
      <c r="R150">
        <v>6.2822488791327138E-2</v>
      </c>
      <c r="T150" s="12">
        <v>20.9</v>
      </c>
      <c r="U150">
        <v>0.1</v>
      </c>
      <c r="V150">
        <f t="shared" si="11"/>
        <v>2.09</v>
      </c>
    </row>
    <row r="151" spans="1:22" x14ac:dyDescent="0.6">
      <c r="A151">
        <v>2012</v>
      </c>
      <c r="B151">
        <v>5</v>
      </c>
      <c r="C151">
        <v>29</v>
      </c>
      <c r="D151">
        <f t="shared" si="10"/>
        <v>2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8"/>
        <v>0</v>
      </c>
      <c r="I151">
        <f t="shared" si="9"/>
        <v>0</v>
      </c>
      <c r="J151" s="15"/>
      <c r="K151" s="15"/>
      <c r="L151">
        <v>28412</v>
      </c>
      <c r="M151">
        <v>24790</v>
      </c>
      <c r="N151">
        <v>0.31669209501116258</v>
      </c>
      <c r="O151">
        <v>0.68330790498883742</v>
      </c>
      <c r="P151">
        <v>0.4462383434755221</v>
      </c>
      <c r="Q151">
        <v>0.55376165652447795</v>
      </c>
      <c r="R151">
        <v>7.5293385664902707E-2</v>
      </c>
      <c r="T151" s="12">
        <v>21.6</v>
      </c>
      <c r="U151">
        <v>0</v>
      </c>
      <c r="V151">
        <f t="shared" si="11"/>
        <v>0</v>
      </c>
    </row>
    <row r="152" spans="1:22" x14ac:dyDescent="0.6">
      <c r="A152">
        <v>2012</v>
      </c>
      <c r="B152">
        <v>5</v>
      </c>
      <c r="C152">
        <v>30</v>
      </c>
      <c r="D152">
        <f t="shared" si="10"/>
        <v>3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8"/>
        <v>0</v>
      </c>
      <c r="I152">
        <f t="shared" si="9"/>
        <v>0</v>
      </c>
      <c r="J152" s="15"/>
      <c r="K152" s="15"/>
      <c r="L152">
        <v>22541</v>
      </c>
      <c r="M152">
        <v>23230</v>
      </c>
      <c r="N152">
        <v>0.34831125358989129</v>
      </c>
      <c r="O152">
        <v>0.65168874641010865</v>
      </c>
      <c r="P152">
        <v>0.40390042059394282</v>
      </c>
      <c r="Q152">
        <v>0.59609957940605718</v>
      </c>
      <c r="R152">
        <v>6.8345586302242647E-2</v>
      </c>
      <c r="T152" s="12">
        <v>20.7</v>
      </c>
      <c r="U152">
        <v>0</v>
      </c>
      <c r="V152">
        <f t="shared" si="11"/>
        <v>0</v>
      </c>
    </row>
    <row r="153" spans="1:22" x14ac:dyDescent="0.6">
      <c r="A153">
        <v>2012</v>
      </c>
      <c r="B153">
        <v>5</v>
      </c>
      <c r="C153">
        <v>31</v>
      </c>
      <c r="D153">
        <f t="shared" si="10"/>
        <v>4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8"/>
        <v>0</v>
      </c>
      <c r="I153">
        <f t="shared" si="9"/>
        <v>0</v>
      </c>
      <c r="J153" s="15"/>
      <c r="K153" s="15"/>
      <c r="L153">
        <v>24023</v>
      </c>
      <c r="M153">
        <v>24340</v>
      </c>
      <c r="N153">
        <v>0.31487401367869799</v>
      </c>
      <c r="O153">
        <v>0.68512598632130206</v>
      </c>
      <c r="P153">
        <v>0.41841307481445889</v>
      </c>
      <c r="Q153">
        <v>0.58158692518554111</v>
      </c>
      <c r="R153">
        <v>1.7558281893993291E-2</v>
      </c>
      <c r="T153" s="12">
        <v>20.9</v>
      </c>
      <c r="U153">
        <v>0.2</v>
      </c>
      <c r="V153">
        <f t="shared" si="11"/>
        <v>4.18</v>
      </c>
    </row>
    <row r="154" spans="1:22" x14ac:dyDescent="0.6">
      <c r="A154">
        <v>2012</v>
      </c>
      <c r="B154">
        <v>6</v>
      </c>
      <c r="C154">
        <v>1</v>
      </c>
      <c r="D154">
        <f t="shared" si="10"/>
        <v>5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8"/>
        <v>0</v>
      </c>
      <c r="I154">
        <f t="shared" si="9"/>
        <v>0</v>
      </c>
      <c r="J154" s="15"/>
      <c r="K154" s="15"/>
      <c r="L154">
        <v>26813</v>
      </c>
      <c r="M154">
        <v>26522</v>
      </c>
      <c r="N154">
        <v>0.33086331969124361</v>
      </c>
      <c r="O154">
        <v>0.66913668030875628</v>
      </c>
      <c r="P154">
        <v>0.42349669161388742</v>
      </c>
      <c r="Q154">
        <v>0.57650330838611274</v>
      </c>
      <c r="R154">
        <v>3.1491057711156997E-2</v>
      </c>
      <c r="T154" s="12">
        <v>21.4</v>
      </c>
      <c r="U154">
        <v>0</v>
      </c>
      <c r="V154">
        <f t="shared" si="11"/>
        <v>0</v>
      </c>
    </row>
    <row r="155" spans="1:22" x14ac:dyDescent="0.6">
      <c r="A155">
        <v>2012</v>
      </c>
      <c r="B155">
        <v>6</v>
      </c>
      <c r="C155">
        <v>2</v>
      </c>
      <c r="D155">
        <f t="shared" si="10"/>
        <v>6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8"/>
        <v>0</v>
      </c>
      <c r="I155">
        <f t="shared" si="9"/>
        <v>0</v>
      </c>
      <c r="J155" s="15"/>
      <c r="K155" s="15"/>
      <c r="L155">
        <v>24014</v>
      </c>
      <c r="M155">
        <v>26573</v>
      </c>
      <c r="N155">
        <v>0.32000928208358542</v>
      </c>
      <c r="O155">
        <v>0.67999071791641452</v>
      </c>
      <c r="P155">
        <v>0.43052154509974822</v>
      </c>
      <c r="Q155">
        <v>0.56947845490025184</v>
      </c>
      <c r="R155">
        <v>9.7769877181641887E-3</v>
      </c>
      <c r="T155" s="12">
        <v>23.1</v>
      </c>
      <c r="U155">
        <v>0</v>
      </c>
      <c r="V155">
        <f t="shared" si="11"/>
        <v>0</v>
      </c>
    </row>
    <row r="156" spans="1:22" x14ac:dyDescent="0.6">
      <c r="A156">
        <v>2012</v>
      </c>
      <c r="B156">
        <v>6</v>
      </c>
      <c r="C156">
        <v>3</v>
      </c>
      <c r="D156">
        <f t="shared" si="10"/>
        <v>7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8"/>
        <v>0</v>
      </c>
      <c r="I156">
        <f t="shared" si="9"/>
        <v>0</v>
      </c>
      <c r="J156" s="15"/>
      <c r="K156" s="15"/>
      <c r="L156">
        <v>25832</v>
      </c>
      <c r="M156">
        <v>22983</v>
      </c>
      <c r="N156">
        <v>0.3122206413409806</v>
      </c>
      <c r="O156">
        <v>0.6877793586590194</v>
      </c>
      <c r="P156">
        <v>0.41695108524693297</v>
      </c>
      <c r="Q156">
        <v>0.58304891475306697</v>
      </c>
      <c r="R156">
        <v>0</v>
      </c>
      <c r="T156" s="12">
        <v>23.3</v>
      </c>
      <c r="U156">
        <v>0</v>
      </c>
      <c r="V156">
        <f t="shared" si="11"/>
        <v>0</v>
      </c>
    </row>
    <row r="157" spans="1:22" x14ac:dyDescent="0.6">
      <c r="A157">
        <v>2012</v>
      </c>
      <c r="B157">
        <v>6</v>
      </c>
      <c r="C157">
        <v>4</v>
      </c>
      <c r="D157">
        <f t="shared" si="10"/>
        <v>1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8"/>
        <v>0</v>
      </c>
      <c r="I157">
        <f t="shared" si="9"/>
        <v>0</v>
      </c>
      <c r="J157" s="15"/>
      <c r="K157" s="15"/>
      <c r="L157">
        <v>21365</v>
      </c>
      <c r="M157">
        <v>21928</v>
      </c>
      <c r="N157">
        <v>0.34071545577567292</v>
      </c>
      <c r="O157">
        <v>0.65928454422432714</v>
      </c>
      <c r="P157">
        <v>0.39041147812910693</v>
      </c>
      <c r="Q157">
        <v>0.60958852187089296</v>
      </c>
      <c r="R157">
        <v>5.35866520521252E-3</v>
      </c>
      <c r="T157" s="12">
        <v>23.7</v>
      </c>
      <c r="U157">
        <v>0</v>
      </c>
      <c r="V157">
        <f t="shared" si="11"/>
        <v>0</v>
      </c>
    </row>
    <row r="158" spans="1:22" x14ac:dyDescent="0.6">
      <c r="A158">
        <v>2012</v>
      </c>
      <c r="B158">
        <v>6</v>
      </c>
      <c r="C158">
        <v>5</v>
      </c>
      <c r="D158">
        <f t="shared" si="10"/>
        <v>2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8"/>
        <v>0</v>
      </c>
      <c r="I158">
        <f t="shared" si="9"/>
        <v>0</v>
      </c>
      <c r="J158" s="15"/>
      <c r="K158" s="15"/>
      <c r="L158">
        <v>22955</v>
      </c>
      <c r="M158">
        <v>21800</v>
      </c>
      <c r="N158">
        <v>0.34206416763723979</v>
      </c>
      <c r="O158">
        <v>0.65793583236276021</v>
      </c>
      <c r="P158">
        <v>0.41438418266409521</v>
      </c>
      <c r="Q158">
        <v>0.58561581733590473</v>
      </c>
      <c r="R158">
        <v>1.14815979867883E-2</v>
      </c>
      <c r="T158" s="12">
        <v>22.5</v>
      </c>
      <c r="U158">
        <v>0</v>
      </c>
      <c r="V158">
        <f t="shared" si="11"/>
        <v>0</v>
      </c>
    </row>
    <row r="159" spans="1:22" x14ac:dyDescent="0.6">
      <c r="A159">
        <v>2012</v>
      </c>
      <c r="B159">
        <v>6</v>
      </c>
      <c r="C159">
        <v>6</v>
      </c>
      <c r="D159">
        <f t="shared" si="10"/>
        <v>3</v>
      </c>
      <c r="E159" t="s">
        <v>24</v>
      </c>
      <c r="F159" t="s">
        <v>13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8"/>
        <v>1</v>
      </c>
      <c r="I159">
        <f t="shared" si="9"/>
        <v>1</v>
      </c>
      <c r="J159" s="14" t="s">
        <v>85</v>
      </c>
      <c r="K159" s="14"/>
      <c r="L159">
        <v>23294</v>
      </c>
      <c r="M159">
        <v>21832</v>
      </c>
      <c r="N159">
        <v>0.3327651443992809</v>
      </c>
      <c r="O159">
        <v>0.66723485560071905</v>
      </c>
      <c r="P159">
        <v>0.41444262525349762</v>
      </c>
      <c r="Q159">
        <v>0.58555737474650249</v>
      </c>
      <c r="R159">
        <v>0</v>
      </c>
      <c r="T159" s="12">
        <v>23</v>
      </c>
      <c r="U159">
        <v>0</v>
      </c>
      <c r="V159">
        <f t="shared" si="11"/>
        <v>0</v>
      </c>
    </row>
    <row r="160" spans="1:22" x14ac:dyDescent="0.6">
      <c r="A160">
        <v>2012</v>
      </c>
      <c r="B160">
        <v>6</v>
      </c>
      <c r="C160">
        <v>7</v>
      </c>
      <c r="D160">
        <f t="shared" si="10"/>
        <v>4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8"/>
        <v>0</v>
      </c>
      <c r="I160">
        <f t="shared" si="9"/>
        <v>0</v>
      </c>
      <c r="J160" s="15"/>
      <c r="K160" s="15"/>
      <c r="L160">
        <v>21034</v>
      </c>
      <c r="M160">
        <v>20416</v>
      </c>
      <c r="N160">
        <v>0.33514659593707918</v>
      </c>
      <c r="O160">
        <v>0.66485340406292082</v>
      </c>
      <c r="P160">
        <v>0.40553384037276652</v>
      </c>
      <c r="Q160">
        <v>0.59446615962723348</v>
      </c>
      <c r="R160">
        <v>1.0973391933144261E-2</v>
      </c>
      <c r="T160" s="12">
        <v>23</v>
      </c>
      <c r="U160">
        <v>0</v>
      </c>
      <c r="V160">
        <f t="shared" si="11"/>
        <v>0</v>
      </c>
    </row>
    <row r="161" spans="1:22" x14ac:dyDescent="0.6">
      <c r="A161">
        <v>2012</v>
      </c>
      <c r="B161">
        <v>6</v>
      </c>
      <c r="C161">
        <v>8</v>
      </c>
      <c r="D161">
        <f t="shared" si="10"/>
        <v>5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8"/>
        <v>0</v>
      </c>
      <c r="I161">
        <f t="shared" si="9"/>
        <v>0</v>
      </c>
      <c r="J161" s="15"/>
      <c r="K161" s="15"/>
      <c r="L161">
        <v>22422</v>
      </c>
      <c r="M161">
        <v>23572</v>
      </c>
      <c r="N161">
        <v>0.3378059701035242</v>
      </c>
      <c r="O161">
        <v>0.6621940298964758</v>
      </c>
      <c r="P161">
        <v>0.38550132029689488</v>
      </c>
      <c r="Q161">
        <v>0.61449867970310512</v>
      </c>
      <c r="R161">
        <v>5.2941176470588233E-3</v>
      </c>
      <c r="T161" s="12">
        <v>22.2</v>
      </c>
      <c r="U161">
        <v>2</v>
      </c>
      <c r="V161">
        <f t="shared" si="11"/>
        <v>44.4</v>
      </c>
    </row>
    <row r="162" spans="1:22" x14ac:dyDescent="0.6">
      <c r="A162">
        <v>2012</v>
      </c>
      <c r="B162">
        <v>6</v>
      </c>
      <c r="C162">
        <v>9</v>
      </c>
      <c r="D162">
        <f t="shared" si="10"/>
        <v>6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8"/>
        <v>0</v>
      </c>
      <c r="I162">
        <f t="shared" si="9"/>
        <v>0</v>
      </c>
      <c r="J162" s="15"/>
      <c r="K162" s="15"/>
      <c r="L162">
        <v>24408</v>
      </c>
      <c r="M162">
        <v>24886</v>
      </c>
      <c r="N162">
        <v>0.31626941175265311</v>
      </c>
      <c r="O162">
        <v>0.68373058824734689</v>
      </c>
      <c r="P162">
        <v>0.42954573772348709</v>
      </c>
      <c r="Q162">
        <v>0.57045426227651286</v>
      </c>
      <c r="R162">
        <v>4.6296296296296294E-3</v>
      </c>
      <c r="T162" s="12">
        <v>24.2</v>
      </c>
      <c r="U162">
        <v>0</v>
      </c>
      <c r="V162">
        <f t="shared" si="11"/>
        <v>0</v>
      </c>
    </row>
    <row r="163" spans="1:22" x14ac:dyDescent="0.6">
      <c r="A163">
        <v>2012</v>
      </c>
      <c r="B163">
        <v>6</v>
      </c>
      <c r="C163">
        <v>10</v>
      </c>
      <c r="D163">
        <f t="shared" si="10"/>
        <v>7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8"/>
        <v>0</v>
      </c>
      <c r="I163">
        <f t="shared" si="9"/>
        <v>0</v>
      </c>
      <c r="J163" s="15"/>
      <c r="K163" s="15"/>
      <c r="L163">
        <v>26510</v>
      </c>
      <c r="M163">
        <v>23006</v>
      </c>
      <c r="N163">
        <v>0.31801707831420478</v>
      </c>
      <c r="O163">
        <v>0.68198292168579511</v>
      </c>
      <c r="P163">
        <v>0.42970552040264931</v>
      </c>
      <c r="Q163">
        <v>0.57029447959735069</v>
      </c>
      <c r="R163">
        <v>8.0755922278413633E-3</v>
      </c>
      <c r="T163" s="12">
        <v>23.7</v>
      </c>
      <c r="U163">
        <v>0</v>
      </c>
      <c r="V163">
        <f t="shared" si="11"/>
        <v>0</v>
      </c>
    </row>
    <row r="164" spans="1:22" x14ac:dyDescent="0.6">
      <c r="A164">
        <v>2012</v>
      </c>
      <c r="B164">
        <v>6</v>
      </c>
      <c r="C164">
        <v>11</v>
      </c>
      <c r="D164">
        <f t="shared" si="10"/>
        <v>1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8"/>
        <v>0</v>
      </c>
      <c r="I164">
        <f t="shared" si="9"/>
        <v>0</v>
      </c>
      <c r="J164" s="15"/>
      <c r="K164" s="15"/>
      <c r="L164">
        <v>22178</v>
      </c>
      <c r="M164">
        <v>24991</v>
      </c>
      <c r="N164">
        <v>0.33534782419993792</v>
      </c>
      <c r="O164">
        <v>0.66465217580006197</v>
      </c>
      <c r="P164">
        <v>0.42070412701081072</v>
      </c>
      <c r="Q164">
        <v>0.57929587298918939</v>
      </c>
      <c r="R164">
        <v>1.6402490883459742E-2</v>
      </c>
      <c r="T164" s="12">
        <v>23.2</v>
      </c>
      <c r="U164">
        <v>0</v>
      </c>
      <c r="V164">
        <f t="shared" si="11"/>
        <v>0</v>
      </c>
    </row>
    <row r="165" spans="1:22" x14ac:dyDescent="0.6">
      <c r="A165">
        <v>2012</v>
      </c>
      <c r="B165">
        <v>6</v>
      </c>
      <c r="C165">
        <v>12</v>
      </c>
      <c r="D165">
        <f t="shared" si="10"/>
        <v>2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8"/>
        <v>0</v>
      </c>
      <c r="I165">
        <f t="shared" si="9"/>
        <v>0</v>
      </c>
      <c r="J165" s="15"/>
      <c r="K165" s="15"/>
      <c r="L165">
        <v>20924</v>
      </c>
      <c r="M165">
        <v>22055</v>
      </c>
      <c r="N165">
        <v>0.34334688329573237</v>
      </c>
      <c r="O165">
        <v>0.65665311670426763</v>
      </c>
      <c r="P165">
        <v>0.43718564697241258</v>
      </c>
      <c r="Q165">
        <v>0.56281435302758731</v>
      </c>
      <c r="R165">
        <v>3.9215686274509803E-3</v>
      </c>
      <c r="T165" s="12">
        <v>22.6</v>
      </c>
      <c r="U165">
        <v>0.4</v>
      </c>
      <c r="V165">
        <f t="shared" si="11"/>
        <v>9.0400000000000009</v>
      </c>
    </row>
    <row r="166" spans="1:22" x14ac:dyDescent="0.6">
      <c r="A166">
        <v>2012</v>
      </c>
      <c r="B166">
        <v>6</v>
      </c>
      <c r="C166">
        <v>13</v>
      </c>
      <c r="D166">
        <f t="shared" si="10"/>
        <v>3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8"/>
        <v>0</v>
      </c>
      <c r="I166">
        <f t="shared" si="9"/>
        <v>0</v>
      </c>
      <c r="J166" s="15"/>
      <c r="K166" s="15"/>
      <c r="L166">
        <v>24950</v>
      </c>
      <c r="M166">
        <v>24407</v>
      </c>
      <c r="N166">
        <v>0.3333683078868877</v>
      </c>
      <c r="O166">
        <v>0.66663169211311224</v>
      </c>
      <c r="P166">
        <v>0.44050499742551158</v>
      </c>
      <c r="Q166">
        <v>0.55949500257448836</v>
      </c>
      <c r="R166">
        <v>9.8306595365418893E-3</v>
      </c>
      <c r="T166" s="12">
        <v>23.4</v>
      </c>
      <c r="U166">
        <v>0</v>
      </c>
      <c r="V166">
        <f t="shared" si="11"/>
        <v>0</v>
      </c>
    </row>
    <row r="167" spans="1:22" x14ac:dyDescent="0.6">
      <c r="A167">
        <v>2012</v>
      </c>
      <c r="B167">
        <v>6</v>
      </c>
      <c r="C167">
        <v>14</v>
      </c>
      <c r="D167">
        <f t="shared" si="10"/>
        <v>4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8"/>
        <v>0</v>
      </c>
      <c r="I167">
        <f t="shared" si="9"/>
        <v>0</v>
      </c>
      <c r="J167" s="15"/>
      <c r="K167" s="15"/>
      <c r="L167">
        <v>25026</v>
      </c>
      <c r="M167">
        <v>24433</v>
      </c>
      <c r="N167">
        <v>0.34530158372061731</v>
      </c>
      <c r="O167">
        <v>0.65469841627938274</v>
      </c>
      <c r="P167">
        <v>0.43446032624589631</v>
      </c>
      <c r="Q167">
        <v>0.56553967375410363</v>
      </c>
      <c r="R167">
        <v>7.4777183600713022E-3</v>
      </c>
      <c r="T167" s="12">
        <v>24.8</v>
      </c>
      <c r="U167">
        <v>0</v>
      </c>
      <c r="V167">
        <f t="shared" si="11"/>
        <v>0</v>
      </c>
    </row>
    <row r="168" spans="1:22" x14ac:dyDescent="0.6">
      <c r="A168">
        <v>2012</v>
      </c>
      <c r="B168">
        <v>6</v>
      </c>
      <c r="C168">
        <v>15</v>
      </c>
      <c r="D168">
        <f t="shared" si="10"/>
        <v>5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8"/>
        <v>0</v>
      </c>
      <c r="I168">
        <f t="shared" si="9"/>
        <v>0</v>
      </c>
      <c r="J168" s="15"/>
      <c r="K168" s="15"/>
      <c r="L168">
        <v>25823</v>
      </c>
      <c r="M168">
        <v>24848</v>
      </c>
      <c r="N168">
        <v>0.35746841317215372</v>
      </c>
      <c r="O168">
        <v>0.64253158682784628</v>
      </c>
      <c r="P168">
        <v>0.39916348340825553</v>
      </c>
      <c r="Q168">
        <v>0.60083651659174453</v>
      </c>
      <c r="R168">
        <v>0.15554265117631649</v>
      </c>
      <c r="T168" s="12">
        <v>23.7</v>
      </c>
      <c r="U168">
        <v>0</v>
      </c>
      <c r="V168">
        <f t="shared" si="11"/>
        <v>0</v>
      </c>
    </row>
    <row r="169" spans="1:22" x14ac:dyDescent="0.6">
      <c r="A169">
        <v>2012</v>
      </c>
      <c r="B169">
        <v>6</v>
      </c>
      <c r="C169">
        <v>16</v>
      </c>
      <c r="D169">
        <f t="shared" si="10"/>
        <v>6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8"/>
        <v>0</v>
      </c>
      <c r="I169">
        <f t="shared" si="9"/>
        <v>0</v>
      </c>
      <c r="J169" s="15"/>
      <c r="K169" s="15"/>
      <c r="L169">
        <v>22427</v>
      </c>
      <c r="M169">
        <v>25283</v>
      </c>
      <c r="N169">
        <v>0.33507564614981489</v>
      </c>
      <c r="O169">
        <v>0.664924353850185</v>
      </c>
      <c r="P169">
        <v>0.41873751835972622</v>
      </c>
      <c r="Q169">
        <v>0.58126248164027383</v>
      </c>
      <c r="R169">
        <v>3.3481522739834763E-2</v>
      </c>
      <c r="T169" s="12">
        <v>23.5</v>
      </c>
      <c r="U169">
        <v>0</v>
      </c>
      <c r="V169">
        <f t="shared" si="11"/>
        <v>0</v>
      </c>
    </row>
    <row r="170" spans="1:22" x14ac:dyDescent="0.6">
      <c r="A170">
        <v>2012</v>
      </c>
      <c r="B170">
        <v>6</v>
      </c>
      <c r="C170">
        <v>17</v>
      </c>
      <c r="D170">
        <f t="shared" si="10"/>
        <v>7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8"/>
        <v>0</v>
      </c>
      <c r="I170">
        <f t="shared" si="9"/>
        <v>0</v>
      </c>
      <c r="J170" s="15"/>
      <c r="K170" s="15"/>
      <c r="L170">
        <v>25307</v>
      </c>
      <c r="M170">
        <v>20753</v>
      </c>
      <c r="N170">
        <v>0.32687379721736343</v>
      </c>
      <c r="O170">
        <v>0.67312620278263657</v>
      </c>
      <c r="P170">
        <v>0.42834669175499629</v>
      </c>
      <c r="Q170">
        <v>0.57165330824500371</v>
      </c>
      <c r="R170">
        <v>1.01271277741866E-2</v>
      </c>
      <c r="T170" s="12">
        <v>23.6</v>
      </c>
      <c r="U170">
        <v>0</v>
      </c>
      <c r="V170">
        <f t="shared" si="11"/>
        <v>0</v>
      </c>
    </row>
    <row r="171" spans="1:22" x14ac:dyDescent="0.6">
      <c r="A171">
        <v>2012</v>
      </c>
      <c r="B171">
        <v>6</v>
      </c>
      <c r="C171">
        <v>18</v>
      </c>
      <c r="D171">
        <f t="shared" si="10"/>
        <v>1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8"/>
        <v>0</v>
      </c>
      <c r="I171">
        <f t="shared" si="9"/>
        <v>0</v>
      </c>
      <c r="J171" s="15"/>
      <c r="K171" s="15"/>
      <c r="L171">
        <v>22049</v>
      </c>
      <c r="M171">
        <v>21314</v>
      </c>
      <c r="N171">
        <v>0.3401518108605992</v>
      </c>
      <c r="O171">
        <v>0.6598481891394008</v>
      </c>
      <c r="P171">
        <v>0.41966999945965527</v>
      </c>
      <c r="Q171">
        <v>0.58033000054034478</v>
      </c>
      <c r="R171">
        <v>4.2000752870318077E-2</v>
      </c>
      <c r="T171" s="12">
        <v>24.9</v>
      </c>
      <c r="U171">
        <v>0</v>
      </c>
      <c r="V171">
        <f t="shared" si="11"/>
        <v>0</v>
      </c>
    </row>
    <row r="172" spans="1:22" x14ac:dyDescent="0.6">
      <c r="A172">
        <v>2012</v>
      </c>
      <c r="B172">
        <v>6</v>
      </c>
      <c r="C172">
        <v>19</v>
      </c>
      <c r="D172">
        <f t="shared" si="10"/>
        <v>2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8"/>
        <v>0</v>
      </c>
      <c r="I172">
        <f t="shared" si="9"/>
        <v>0</v>
      </c>
      <c r="J172" s="15"/>
      <c r="K172" s="15"/>
      <c r="L172">
        <v>20224</v>
      </c>
      <c r="M172">
        <v>19432</v>
      </c>
      <c r="N172">
        <v>0.35273168144912809</v>
      </c>
      <c r="O172">
        <v>0.64726831855087186</v>
      </c>
      <c r="P172">
        <v>0.42673775838682049</v>
      </c>
      <c r="Q172">
        <v>0.57326224161317951</v>
      </c>
      <c r="R172">
        <v>3.3999215910525321E-2</v>
      </c>
      <c r="T172" s="12">
        <v>26</v>
      </c>
      <c r="U172">
        <v>0</v>
      </c>
      <c r="V172">
        <f t="shared" si="11"/>
        <v>0</v>
      </c>
    </row>
    <row r="173" spans="1:22" x14ac:dyDescent="0.6">
      <c r="A173">
        <v>2012</v>
      </c>
      <c r="B173">
        <v>6</v>
      </c>
      <c r="C173">
        <v>20</v>
      </c>
      <c r="D173">
        <f t="shared" si="10"/>
        <v>3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8"/>
        <v>0</v>
      </c>
      <c r="I173">
        <f t="shared" si="9"/>
        <v>0</v>
      </c>
      <c r="J173" s="15"/>
      <c r="K173" s="15"/>
      <c r="L173">
        <v>20909</v>
      </c>
      <c r="M173">
        <v>21126</v>
      </c>
      <c r="N173">
        <v>0.35084624767940548</v>
      </c>
      <c r="O173">
        <v>0.64915375232059447</v>
      </c>
      <c r="P173">
        <v>0.42589690581176642</v>
      </c>
      <c r="Q173">
        <v>0.57410309418823346</v>
      </c>
      <c r="R173">
        <v>1.070625878810022E-2</v>
      </c>
      <c r="T173" s="12">
        <v>25.4</v>
      </c>
      <c r="U173">
        <v>0</v>
      </c>
      <c r="V173">
        <f t="shared" si="11"/>
        <v>0</v>
      </c>
    </row>
    <row r="174" spans="1:22" x14ac:dyDescent="0.6">
      <c r="A174">
        <v>2012</v>
      </c>
      <c r="B174">
        <v>6</v>
      </c>
      <c r="C174">
        <v>21</v>
      </c>
      <c r="D174">
        <f t="shared" si="10"/>
        <v>4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8"/>
        <v>0</v>
      </c>
      <c r="I174">
        <f t="shared" si="9"/>
        <v>0</v>
      </c>
      <c r="J174" s="15"/>
      <c r="K174" s="15"/>
      <c r="L174">
        <v>21787</v>
      </c>
      <c r="M174">
        <v>23736</v>
      </c>
      <c r="N174">
        <v>0.34676948905478988</v>
      </c>
      <c r="O174">
        <v>0.65323051094521012</v>
      </c>
      <c r="P174">
        <v>0.42391739151801072</v>
      </c>
      <c r="Q174">
        <v>0.57608260848198922</v>
      </c>
      <c r="R174">
        <v>2.171945701357467E-2</v>
      </c>
      <c r="T174" s="12">
        <v>25.7</v>
      </c>
      <c r="U174">
        <v>0</v>
      </c>
      <c r="V174">
        <f t="shared" si="11"/>
        <v>0</v>
      </c>
    </row>
    <row r="175" spans="1:22" x14ac:dyDescent="0.6">
      <c r="A175">
        <v>2012</v>
      </c>
      <c r="B175">
        <v>6</v>
      </c>
      <c r="C175">
        <v>22</v>
      </c>
      <c r="D175">
        <f t="shared" si="10"/>
        <v>5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8"/>
        <v>0</v>
      </c>
      <c r="I175">
        <f t="shared" si="9"/>
        <v>0</v>
      </c>
      <c r="J175" s="15"/>
      <c r="K175" s="15"/>
      <c r="L175">
        <v>23187</v>
      </c>
      <c r="M175">
        <v>24670</v>
      </c>
      <c r="N175">
        <v>0.3538261363780395</v>
      </c>
      <c r="O175">
        <v>0.6461738636219605</v>
      </c>
      <c r="P175">
        <v>0.40828217521135968</v>
      </c>
      <c r="Q175">
        <v>0.59171782478864032</v>
      </c>
      <c r="R175">
        <v>2.6062956651191949E-2</v>
      </c>
      <c r="T175" s="12">
        <v>24.3</v>
      </c>
      <c r="U175">
        <v>0</v>
      </c>
      <c r="V175">
        <f t="shared" si="11"/>
        <v>0</v>
      </c>
    </row>
    <row r="176" spans="1:22" x14ac:dyDescent="0.6">
      <c r="A176">
        <v>2012</v>
      </c>
      <c r="B176">
        <v>6</v>
      </c>
      <c r="C176">
        <v>23</v>
      </c>
      <c r="D176">
        <f t="shared" si="10"/>
        <v>6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8"/>
        <v>0</v>
      </c>
      <c r="I176">
        <f t="shared" si="9"/>
        <v>0</v>
      </c>
      <c r="J176" s="15"/>
      <c r="K176" s="15"/>
      <c r="L176">
        <v>21759</v>
      </c>
      <c r="M176">
        <v>23662</v>
      </c>
      <c r="N176">
        <v>0.33704124094149668</v>
      </c>
      <c r="O176">
        <v>0.66295875905850332</v>
      </c>
      <c r="P176">
        <v>0.42501462988722771</v>
      </c>
      <c r="Q176">
        <v>0.57498537011277229</v>
      </c>
      <c r="R176">
        <v>2.981277318873226E-2</v>
      </c>
      <c r="T176" s="12">
        <v>26.2</v>
      </c>
      <c r="U176">
        <v>0</v>
      </c>
      <c r="V176">
        <f t="shared" si="11"/>
        <v>0</v>
      </c>
    </row>
    <row r="177" spans="1:22" x14ac:dyDescent="0.6">
      <c r="A177">
        <v>2012</v>
      </c>
      <c r="B177">
        <v>6</v>
      </c>
      <c r="C177">
        <v>24</v>
      </c>
      <c r="D177">
        <f t="shared" si="10"/>
        <v>7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8"/>
        <v>0</v>
      </c>
      <c r="I177">
        <f t="shared" si="9"/>
        <v>0</v>
      </c>
      <c r="J177" s="15"/>
      <c r="K177" s="15"/>
      <c r="L177">
        <v>25339</v>
      </c>
      <c r="M177">
        <v>19996</v>
      </c>
      <c r="N177">
        <v>0.32696739591005308</v>
      </c>
      <c r="O177">
        <v>0.67303260408994692</v>
      </c>
      <c r="P177">
        <v>0.42592639912344882</v>
      </c>
      <c r="Q177">
        <v>0.57407360087655124</v>
      </c>
      <c r="R177">
        <v>2.9411764705882348E-3</v>
      </c>
      <c r="T177" s="12">
        <v>27.8</v>
      </c>
      <c r="U177">
        <v>0</v>
      </c>
      <c r="V177">
        <f t="shared" si="11"/>
        <v>0</v>
      </c>
    </row>
    <row r="178" spans="1:22" x14ac:dyDescent="0.6">
      <c r="A178">
        <v>2012</v>
      </c>
      <c r="B178">
        <v>6</v>
      </c>
      <c r="C178">
        <v>25</v>
      </c>
      <c r="D178">
        <f t="shared" si="10"/>
        <v>1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8"/>
        <v>0</v>
      </c>
      <c r="I178">
        <f t="shared" si="9"/>
        <v>0</v>
      </c>
      <c r="J178" s="15"/>
      <c r="K178" s="15"/>
      <c r="L178">
        <v>21788</v>
      </c>
      <c r="M178">
        <v>22592</v>
      </c>
      <c r="N178">
        <v>0.34958087970269958</v>
      </c>
      <c r="O178">
        <v>0.65041912029730042</v>
      </c>
      <c r="P178">
        <v>0.41008958679405572</v>
      </c>
      <c r="Q178">
        <v>0.58991041320594428</v>
      </c>
      <c r="R178">
        <v>8.416093710211358E-3</v>
      </c>
      <c r="T178" s="12">
        <v>26.5</v>
      </c>
      <c r="U178">
        <v>0</v>
      </c>
      <c r="V178">
        <f t="shared" si="11"/>
        <v>0</v>
      </c>
    </row>
    <row r="179" spans="1:22" x14ac:dyDescent="0.6">
      <c r="A179">
        <v>2012</v>
      </c>
      <c r="B179">
        <v>6</v>
      </c>
      <c r="C179">
        <v>26</v>
      </c>
      <c r="D179">
        <f t="shared" si="10"/>
        <v>2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8"/>
        <v>0</v>
      </c>
      <c r="I179">
        <f t="shared" si="9"/>
        <v>0</v>
      </c>
      <c r="J179" s="15"/>
      <c r="K179" s="15"/>
      <c r="L179">
        <v>20219</v>
      </c>
      <c r="M179">
        <v>21287</v>
      </c>
      <c r="N179">
        <v>0.35411539000178122</v>
      </c>
      <c r="O179">
        <v>0.64588460999821873</v>
      </c>
      <c r="P179">
        <v>0.41962591021960899</v>
      </c>
      <c r="Q179">
        <v>0.58037408978039107</v>
      </c>
      <c r="R179">
        <v>1.7369991474850809E-2</v>
      </c>
      <c r="T179" s="12">
        <v>24.6</v>
      </c>
      <c r="U179">
        <v>0</v>
      </c>
      <c r="V179">
        <f t="shared" si="11"/>
        <v>0</v>
      </c>
    </row>
    <row r="180" spans="1:22" x14ac:dyDescent="0.6">
      <c r="A180">
        <v>2012</v>
      </c>
      <c r="B180">
        <v>6</v>
      </c>
      <c r="C180">
        <v>27</v>
      </c>
      <c r="D180">
        <f t="shared" si="10"/>
        <v>3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8"/>
        <v>0</v>
      </c>
      <c r="I180">
        <f t="shared" si="9"/>
        <v>0</v>
      </c>
      <c r="J180" s="15"/>
      <c r="K180" s="15"/>
      <c r="L180">
        <v>21086</v>
      </c>
      <c r="M180">
        <v>21741</v>
      </c>
      <c r="N180">
        <v>0.32408324824808721</v>
      </c>
      <c r="O180">
        <v>0.67591675175191279</v>
      </c>
      <c r="P180">
        <v>0.39962757173420083</v>
      </c>
      <c r="Q180">
        <v>0.60037242826579917</v>
      </c>
      <c r="R180">
        <v>1.1652124964818459E-2</v>
      </c>
      <c r="T180" s="12">
        <v>24.8</v>
      </c>
      <c r="U180">
        <v>0</v>
      </c>
      <c r="V180">
        <f t="shared" si="11"/>
        <v>0</v>
      </c>
    </row>
    <row r="181" spans="1:22" x14ac:dyDescent="0.6">
      <c r="A181">
        <v>2012</v>
      </c>
      <c r="B181">
        <v>6</v>
      </c>
      <c r="C181">
        <v>28</v>
      </c>
      <c r="D181">
        <f t="shared" si="10"/>
        <v>4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8"/>
        <v>0</v>
      </c>
      <c r="I181">
        <f t="shared" si="9"/>
        <v>0</v>
      </c>
      <c r="J181" s="15"/>
      <c r="K181" s="15"/>
      <c r="L181">
        <v>22719</v>
      </c>
      <c r="M181">
        <v>22673</v>
      </c>
      <c r="N181">
        <v>0.34918602159086592</v>
      </c>
      <c r="O181">
        <v>0.65081397840913413</v>
      </c>
      <c r="P181">
        <v>0.42973350673619087</v>
      </c>
      <c r="Q181">
        <v>0.57026649326380907</v>
      </c>
      <c r="R181">
        <v>2.0278642925701751E-2</v>
      </c>
      <c r="T181" s="12">
        <v>25.3</v>
      </c>
      <c r="U181">
        <v>0</v>
      </c>
      <c r="V181">
        <f t="shared" si="11"/>
        <v>0</v>
      </c>
    </row>
    <row r="182" spans="1:22" x14ac:dyDescent="0.6">
      <c r="A182">
        <v>2012</v>
      </c>
      <c r="B182">
        <v>6</v>
      </c>
      <c r="C182">
        <v>29</v>
      </c>
      <c r="D182">
        <f t="shared" si="10"/>
        <v>5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8"/>
        <v>0</v>
      </c>
      <c r="I182">
        <f t="shared" si="9"/>
        <v>0</v>
      </c>
      <c r="J182" s="15"/>
      <c r="K182" s="15"/>
      <c r="L182">
        <v>23988</v>
      </c>
      <c r="M182">
        <v>20484</v>
      </c>
      <c r="N182">
        <v>0.35150466171330352</v>
      </c>
      <c r="O182">
        <v>0.64849533828669648</v>
      </c>
      <c r="P182">
        <v>0.40722934890782669</v>
      </c>
      <c r="Q182">
        <v>0.5927706510921732</v>
      </c>
      <c r="R182">
        <v>3.5943971674218013E-2</v>
      </c>
      <c r="T182" s="12">
        <v>25.9</v>
      </c>
      <c r="U182">
        <v>20</v>
      </c>
      <c r="V182">
        <f t="shared" si="11"/>
        <v>518</v>
      </c>
    </row>
    <row r="183" spans="1:22" x14ac:dyDescent="0.6">
      <c r="A183">
        <v>2012</v>
      </c>
      <c r="B183">
        <v>6</v>
      </c>
      <c r="C183">
        <v>30</v>
      </c>
      <c r="D183">
        <f t="shared" si="10"/>
        <v>6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8"/>
        <v>0</v>
      </c>
      <c r="I183">
        <f t="shared" si="9"/>
        <v>0</v>
      </c>
      <c r="J183" s="15"/>
      <c r="K183" s="15"/>
      <c r="L183">
        <v>19810</v>
      </c>
      <c r="M183">
        <v>20173</v>
      </c>
      <c r="N183">
        <v>0.33067243498189791</v>
      </c>
      <c r="O183">
        <v>0.66932756501810209</v>
      </c>
      <c r="P183">
        <v>0.42555608194321348</v>
      </c>
      <c r="Q183">
        <v>0.57444391805678652</v>
      </c>
      <c r="R183">
        <v>3.469573336581009E-2</v>
      </c>
      <c r="T183" s="12">
        <v>21.9</v>
      </c>
      <c r="U183">
        <v>69.5</v>
      </c>
      <c r="V183">
        <f t="shared" si="11"/>
        <v>1522.05</v>
      </c>
    </row>
    <row r="184" spans="1:22" x14ac:dyDescent="0.6">
      <c r="A184">
        <v>2012</v>
      </c>
      <c r="B184">
        <v>7</v>
      </c>
      <c r="C184">
        <v>1</v>
      </c>
      <c r="D184">
        <f t="shared" si="10"/>
        <v>7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8"/>
        <v>0</v>
      </c>
      <c r="I184">
        <f t="shared" si="9"/>
        <v>0</v>
      </c>
      <c r="J184" s="15"/>
      <c r="K184" s="15"/>
      <c r="L184">
        <v>21114</v>
      </c>
      <c r="M184">
        <v>18127</v>
      </c>
      <c r="N184">
        <v>0.34739969367254719</v>
      </c>
      <c r="O184">
        <v>0.65260030632745281</v>
      </c>
      <c r="P184">
        <v>0.44151013346515078</v>
      </c>
      <c r="Q184">
        <v>0.55848986653484922</v>
      </c>
      <c r="R184">
        <v>1.1303344867358711E-2</v>
      </c>
      <c r="T184" s="12">
        <v>21.6</v>
      </c>
      <c r="U184">
        <v>0</v>
      </c>
      <c r="V184">
        <f t="shared" si="11"/>
        <v>0</v>
      </c>
    </row>
    <row r="185" spans="1:22" x14ac:dyDescent="0.6">
      <c r="A185">
        <v>2012</v>
      </c>
      <c r="B185">
        <v>7</v>
      </c>
      <c r="C185">
        <v>2</v>
      </c>
      <c r="D185">
        <f t="shared" si="10"/>
        <v>1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8"/>
        <v>0</v>
      </c>
      <c r="I185">
        <f t="shared" si="9"/>
        <v>0</v>
      </c>
      <c r="J185" s="15"/>
      <c r="K185" s="15"/>
      <c r="L185">
        <v>18781</v>
      </c>
      <c r="M185">
        <v>20585</v>
      </c>
      <c r="N185">
        <v>0.37902019582476931</v>
      </c>
      <c r="O185">
        <v>0.62097980417523058</v>
      </c>
      <c r="P185">
        <v>0.4010799222139122</v>
      </c>
      <c r="Q185">
        <v>0.59892007778608769</v>
      </c>
      <c r="R185">
        <v>2.285459638400815E-2</v>
      </c>
      <c r="T185" s="12">
        <v>24</v>
      </c>
      <c r="U185">
        <v>0</v>
      </c>
      <c r="V185">
        <f t="shared" si="11"/>
        <v>0</v>
      </c>
    </row>
    <row r="186" spans="1:22" x14ac:dyDescent="0.6">
      <c r="A186">
        <v>2012</v>
      </c>
      <c r="B186">
        <v>7</v>
      </c>
      <c r="C186">
        <v>3</v>
      </c>
      <c r="D186">
        <f t="shared" si="10"/>
        <v>2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8"/>
        <v>0</v>
      </c>
      <c r="I186">
        <f t="shared" si="9"/>
        <v>0</v>
      </c>
      <c r="J186" s="15"/>
      <c r="K186" s="15"/>
      <c r="L186">
        <v>17848</v>
      </c>
      <c r="M186">
        <v>18281</v>
      </c>
      <c r="N186">
        <v>0.38799819517614642</v>
      </c>
      <c r="O186">
        <v>0.61200180482385358</v>
      </c>
      <c r="P186">
        <v>0.40925578802104018</v>
      </c>
      <c r="Q186">
        <v>0.59074421197895977</v>
      </c>
      <c r="R186">
        <v>2.364443514962547E-2</v>
      </c>
      <c r="T186" s="12">
        <v>22.7</v>
      </c>
      <c r="U186">
        <v>25</v>
      </c>
      <c r="V186">
        <f t="shared" si="11"/>
        <v>567.5</v>
      </c>
    </row>
    <row r="187" spans="1:22" x14ac:dyDescent="0.6">
      <c r="A187">
        <v>2012</v>
      </c>
      <c r="B187">
        <v>7</v>
      </c>
      <c r="C187">
        <v>4</v>
      </c>
      <c r="D187">
        <f t="shared" si="10"/>
        <v>3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8"/>
        <v>0</v>
      </c>
      <c r="I187">
        <f t="shared" si="9"/>
        <v>0</v>
      </c>
      <c r="J187" s="15"/>
      <c r="K187" s="15"/>
      <c r="L187">
        <v>19057</v>
      </c>
      <c r="M187">
        <v>19949</v>
      </c>
      <c r="N187">
        <v>0.37867069242877882</v>
      </c>
      <c r="O187">
        <v>0.62132930757122118</v>
      </c>
      <c r="P187">
        <v>0.40474650326908568</v>
      </c>
      <c r="Q187">
        <v>0.59525349673091432</v>
      </c>
      <c r="R187">
        <v>8.5561497326203228E-3</v>
      </c>
      <c r="T187" s="12">
        <v>24.4</v>
      </c>
      <c r="U187">
        <v>0.3</v>
      </c>
      <c r="V187">
        <f t="shared" si="11"/>
        <v>7.3199999999999994</v>
      </c>
    </row>
    <row r="188" spans="1:22" x14ac:dyDescent="0.6">
      <c r="A188">
        <v>2012</v>
      </c>
      <c r="B188">
        <v>7</v>
      </c>
      <c r="C188">
        <v>5</v>
      </c>
      <c r="D188">
        <f t="shared" si="10"/>
        <v>4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8"/>
        <v>0</v>
      </c>
      <c r="I188">
        <f t="shared" si="9"/>
        <v>0</v>
      </c>
      <c r="J188" s="15"/>
      <c r="K188" s="15"/>
      <c r="L188">
        <v>19567</v>
      </c>
      <c r="M188">
        <v>22037</v>
      </c>
      <c r="N188">
        <v>0.3633685252104325</v>
      </c>
      <c r="O188">
        <v>0.6366314747895675</v>
      </c>
      <c r="P188">
        <v>0.43304813501756317</v>
      </c>
      <c r="Q188">
        <v>0.56695186498243666</v>
      </c>
      <c r="R188">
        <v>2.18716577540107E-2</v>
      </c>
      <c r="T188" s="12">
        <v>22.7</v>
      </c>
      <c r="U188">
        <v>72</v>
      </c>
      <c r="V188">
        <f t="shared" si="11"/>
        <v>1634.3999999999999</v>
      </c>
    </row>
    <row r="189" spans="1:22" x14ac:dyDescent="0.6">
      <c r="A189">
        <v>2012</v>
      </c>
      <c r="B189">
        <v>7</v>
      </c>
      <c r="C189">
        <v>6</v>
      </c>
      <c r="D189">
        <f t="shared" si="10"/>
        <v>5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8"/>
        <v>0</v>
      </c>
      <c r="I189">
        <f t="shared" si="9"/>
        <v>0</v>
      </c>
      <c r="J189" s="15"/>
      <c r="K189" s="15"/>
      <c r="L189">
        <v>21582</v>
      </c>
      <c r="M189">
        <v>20768</v>
      </c>
      <c r="N189">
        <v>0.36761003196148062</v>
      </c>
      <c r="O189">
        <v>0.63238996803851943</v>
      </c>
      <c r="P189">
        <v>0.40099769865295271</v>
      </c>
      <c r="Q189">
        <v>0.59900230134704735</v>
      </c>
      <c r="R189">
        <v>0.19575139905443251</v>
      </c>
      <c r="T189" s="12">
        <v>20.9</v>
      </c>
      <c r="U189">
        <v>102.5</v>
      </c>
      <c r="V189">
        <f t="shared" si="11"/>
        <v>2142.25</v>
      </c>
    </row>
    <row r="190" spans="1:22" x14ac:dyDescent="0.6">
      <c r="A190">
        <v>2012</v>
      </c>
      <c r="B190">
        <v>7</v>
      </c>
      <c r="C190">
        <v>7</v>
      </c>
      <c r="D190">
        <f t="shared" si="10"/>
        <v>6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8"/>
        <v>0</v>
      </c>
      <c r="I190">
        <f t="shared" si="9"/>
        <v>0</v>
      </c>
      <c r="J190" s="15"/>
      <c r="K190" s="15"/>
      <c r="L190">
        <v>21068</v>
      </c>
      <c r="M190">
        <v>22443</v>
      </c>
      <c r="N190">
        <v>0.35656826795943769</v>
      </c>
      <c r="O190">
        <v>0.64343173204056225</v>
      </c>
      <c r="P190">
        <v>0.42860459644970661</v>
      </c>
      <c r="Q190">
        <v>0.57139540355029339</v>
      </c>
      <c r="R190">
        <v>2.2326744462967379E-2</v>
      </c>
      <c r="T190" s="12">
        <v>24.8</v>
      </c>
      <c r="U190">
        <v>0</v>
      </c>
      <c r="V190">
        <f t="shared" si="11"/>
        <v>0</v>
      </c>
    </row>
    <row r="191" spans="1:22" x14ac:dyDescent="0.6">
      <c r="A191">
        <v>2012</v>
      </c>
      <c r="B191">
        <v>7</v>
      </c>
      <c r="C191">
        <v>8</v>
      </c>
      <c r="D191">
        <f t="shared" si="10"/>
        <v>7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8"/>
        <v>0</v>
      </c>
      <c r="I191">
        <f t="shared" si="9"/>
        <v>0</v>
      </c>
      <c r="J191" s="15"/>
      <c r="K191" s="15"/>
      <c r="L191">
        <v>22097</v>
      </c>
      <c r="M191">
        <v>20738</v>
      </c>
      <c r="N191">
        <v>0.35211695403125248</v>
      </c>
      <c r="O191">
        <v>0.64788304596874746</v>
      </c>
      <c r="P191">
        <v>0.44091245795625689</v>
      </c>
      <c r="Q191">
        <v>0.55908754204374311</v>
      </c>
      <c r="R191">
        <v>2.0921586103247E-2</v>
      </c>
      <c r="T191" s="12">
        <v>25.8</v>
      </c>
      <c r="U191">
        <v>0</v>
      </c>
      <c r="V191">
        <f t="shared" si="11"/>
        <v>0</v>
      </c>
    </row>
    <row r="192" spans="1:22" x14ac:dyDescent="0.6">
      <c r="A192">
        <v>2012</v>
      </c>
      <c r="B192">
        <v>7</v>
      </c>
      <c r="C192">
        <v>9</v>
      </c>
      <c r="D192">
        <f t="shared" si="10"/>
        <v>1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8"/>
        <v>0</v>
      </c>
      <c r="I192">
        <f t="shared" si="9"/>
        <v>0</v>
      </c>
      <c r="J192" s="15"/>
      <c r="K192" s="15"/>
      <c r="L192">
        <v>21588</v>
      </c>
      <c r="M192">
        <v>22936</v>
      </c>
      <c r="N192">
        <v>0.36796310919005759</v>
      </c>
      <c r="O192">
        <v>0.6320368908099423</v>
      </c>
      <c r="P192">
        <v>0.41968168509691001</v>
      </c>
      <c r="Q192">
        <v>0.58031831490308994</v>
      </c>
      <c r="R192">
        <v>8.2110647462646374E-3</v>
      </c>
      <c r="T192" s="12">
        <v>26.3</v>
      </c>
      <c r="U192">
        <v>0</v>
      </c>
      <c r="V192">
        <f t="shared" si="11"/>
        <v>0</v>
      </c>
    </row>
    <row r="193" spans="1:22" x14ac:dyDescent="0.6">
      <c r="A193">
        <v>2012</v>
      </c>
      <c r="B193">
        <v>7</v>
      </c>
      <c r="C193">
        <v>10</v>
      </c>
      <c r="D193">
        <f t="shared" si="10"/>
        <v>2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8"/>
        <v>0</v>
      </c>
      <c r="I193">
        <f t="shared" si="9"/>
        <v>0</v>
      </c>
      <c r="J193" s="15"/>
      <c r="K193" s="15"/>
      <c r="L193">
        <v>21026</v>
      </c>
      <c r="M193">
        <v>21435</v>
      </c>
      <c r="N193">
        <v>0.35350914298342101</v>
      </c>
      <c r="O193">
        <v>0.64649085701657893</v>
      </c>
      <c r="P193">
        <v>0.40694244266225688</v>
      </c>
      <c r="Q193">
        <v>0.59305755733774301</v>
      </c>
      <c r="R193">
        <v>1.875901875901876E-2</v>
      </c>
      <c r="T193" s="12">
        <v>25.9</v>
      </c>
      <c r="U193">
        <v>6.5</v>
      </c>
      <c r="V193">
        <f t="shared" si="11"/>
        <v>168.35</v>
      </c>
    </row>
    <row r="194" spans="1:22" x14ac:dyDescent="0.6">
      <c r="A194">
        <v>2012</v>
      </c>
      <c r="B194">
        <v>7</v>
      </c>
      <c r="C194">
        <v>11</v>
      </c>
      <c r="D194">
        <f t="shared" si="10"/>
        <v>3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2" xml:space="preserve"> IF(F194 = "H",1,0)</f>
        <v>0</v>
      </c>
      <c r="I194">
        <f t="shared" ref="I194:I257" si="13">IF(NOT(ISBLANK(F194)), 1, 0)</f>
        <v>0</v>
      </c>
      <c r="J194" s="15"/>
      <c r="K194" s="15"/>
      <c r="L194">
        <v>19670</v>
      </c>
      <c r="M194">
        <v>20410</v>
      </c>
      <c r="N194">
        <v>0.31340326542475511</v>
      </c>
      <c r="O194">
        <v>0.68659673457524484</v>
      </c>
      <c r="P194">
        <v>0.44151347928665358</v>
      </c>
      <c r="Q194">
        <v>0.55848652071334637</v>
      </c>
      <c r="R194">
        <v>0.1051478833394696</v>
      </c>
      <c r="T194" s="12">
        <v>23.3</v>
      </c>
      <c r="U194">
        <v>8</v>
      </c>
      <c r="V194">
        <f t="shared" si="11"/>
        <v>186.4</v>
      </c>
    </row>
    <row r="195" spans="1:22" x14ac:dyDescent="0.6">
      <c r="A195">
        <v>2012</v>
      </c>
      <c r="B195">
        <v>7</v>
      </c>
      <c r="C195">
        <v>12</v>
      </c>
      <c r="D195">
        <f t="shared" ref="D195:D258" si="14">WEEKDAY(DATE(A195,B195,C195), 2)</f>
        <v>4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2"/>
        <v>0</v>
      </c>
      <c r="I195">
        <f t="shared" si="13"/>
        <v>0</v>
      </c>
      <c r="J195" s="15"/>
      <c r="K195" s="15"/>
      <c r="L195">
        <v>22034</v>
      </c>
      <c r="M195">
        <v>23551</v>
      </c>
      <c r="N195">
        <v>0.35880329832251162</v>
      </c>
      <c r="O195">
        <v>0.64119670167748843</v>
      </c>
      <c r="P195">
        <v>0.41754514279099958</v>
      </c>
      <c r="Q195">
        <v>0.58245485720900025</v>
      </c>
      <c r="R195">
        <v>0</v>
      </c>
      <c r="T195" s="12">
        <v>24.7</v>
      </c>
      <c r="U195">
        <v>0</v>
      </c>
      <c r="V195">
        <f t="shared" ref="V195:V258" si="15">T195*U195</f>
        <v>0</v>
      </c>
    </row>
    <row r="196" spans="1:22" x14ac:dyDescent="0.6">
      <c r="A196">
        <v>2012</v>
      </c>
      <c r="B196">
        <v>7</v>
      </c>
      <c r="C196">
        <v>13</v>
      </c>
      <c r="D196">
        <f t="shared" si="14"/>
        <v>5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2"/>
        <v>0</v>
      </c>
      <c r="I196">
        <f t="shared" si="13"/>
        <v>0</v>
      </c>
      <c r="J196" s="15"/>
      <c r="K196" s="15"/>
      <c r="L196">
        <v>23347</v>
      </c>
      <c r="M196">
        <v>22129</v>
      </c>
      <c r="N196">
        <v>0.36745653881985663</v>
      </c>
      <c r="O196">
        <v>0.63254346118014337</v>
      </c>
      <c r="P196">
        <v>0.41352572941536703</v>
      </c>
      <c r="Q196">
        <v>0.58647427058463297</v>
      </c>
      <c r="R196">
        <v>9.65282253679077E-2</v>
      </c>
      <c r="T196" s="12">
        <v>26.1</v>
      </c>
      <c r="U196">
        <v>76.5</v>
      </c>
      <c r="V196">
        <f t="shared" si="15"/>
        <v>1996.65</v>
      </c>
    </row>
    <row r="197" spans="1:22" x14ac:dyDescent="0.6">
      <c r="A197">
        <v>2012</v>
      </c>
      <c r="B197">
        <v>7</v>
      </c>
      <c r="C197">
        <v>14</v>
      </c>
      <c r="D197">
        <f t="shared" si="14"/>
        <v>6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2"/>
        <v>0</v>
      </c>
      <c r="I197">
        <f t="shared" si="13"/>
        <v>0</v>
      </c>
      <c r="J197" s="15"/>
      <c r="K197" s="15"/>
      <c r="L197">
        <v>21637</v>
      </c>
      <c r="M197">
        <v>22239</v>
      </c>
      <c r="N197">
        <v>0.36353011948017211</v>
      </c>
      <c r="O197">
        <v>0.63646988051982789</v>
      </c>
      <c r="P197">
        <v>0.42682592049283002</v>
      </c>
      <c r="Q197">
        <v>0.57317407950716992</v>
      </c>
      <c r="R197">
        <v>2.1645670203290189E-2</v>
      </c>
      <c r="T197" s="12">
        <v>22.8</v>
      </c>
      <c r="U197">
        <v>8</v>
      </c>
      <c r="V197">
        <f t="shared" si="15"/>
        <v>182.4</v>
      </c>
    </row>
    <row r="198" spans="1:22" x14ac:dyDescent="0.6">
      <c r="A198">
        <v>2012</v>
      </c>
      <c r="B198">
        <v>7</v>
      </c>
      <c r="C198">
        <v>15</v>
      </c>
      <c r="D198">
        <f t="shared" si="14"/>
        <v>7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2"/>
        <v>0</v>
      </c>
      <c r="I198">
        <f t="shared" si="13"/>
        <v>0</v>
      </c>
      <c r="J198" s="15"/>
      <c r="K198" s="15"/>
      <c r="L198">
        <v>20311</v>
      </c>
      <c r="M198">
        <v>19429</v>
      </c>
      <c r="N198">
        <v>0.28803490414763411</v>
      </c>
      <c r="O198">
        <v>0.711965095852366</v>
      </c>
      <c r="P198">
        <v>0.43224863371922201</v>
      </c>
      <c r="Q198">
        <v>0.56775136628077805</v>
      </c>
      <c r="R198">
        <v>4.4800771781285352E-2</v>
      </c>
      <c r="T198" s="12">
        <v>19.7</v>
      </c>
      <c r="U198">
        <v>32.5</v>
      </c>
      <c r="V198">
        <f t="shared" si="15"/>
        <v>640.25</v>
      </c>
    </row>
    <row r="199" spans="1:22" x14ac:dyDescent="0.6">
      <c r="A199">
        <v>2012</v>
      </c>
      <c r="B199">
        <v>7</v>
      </c>
      <c r="C199">
        <v>16</v>
      </c>
      <c r="D199">
        <f t="shared" si="14"/>
        <v>1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2"/>
        <v>0</v>
      </c>
      <c r="I199">
        <f t="shared" si="13"/>
        <v>0</v>
      </c>
      <c r="J199" s="15"/>
      <c r="K199" s="15"/>
      <c r="L199">
        <v>20915</v>
      </c>
      <c r="M199">
        <v>21142</v>
      </c>
      <c r="N199">
        <v>0.37864290002880419</v>
      </c>
      <c r="O199">
        <v>0.62135709997119581</v>
      </c>
      <c r="P199">
        <v>0.40534012497953492</v>
      </c>
      <c r="Q199">
        <v>0.59465987502046513</v>
      </c>
      <c r="R199">
        <v>7.3796791443850266E-3</v>
      </c>
      <c r="T199" s="12">
        <v>21.7</v>
      </c>
      <c r="U199">
        <v>2.5</v>
      </c>
      <c r="V199">
        <f t="shared" si="15"/>
        <v>54.25</v>
      </c>
    </row>
    <row r="200" spans="1:22" x14ac:dyDescent="0.6">
      <c r="A200">
        <v>2012</v>
      </c>
      <c r="B200">
        <v>7</v>
      </c>
      <c r="C200">
        <v>17</v>
      </c>
      <c r="D200">
        <f t="shared" si="14"/>
        <v>2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2"/>
        <v>0</v>
      </c>
      <c r="I200">
        <f t="shared" si="13"/>
        <v>0</v>
      </c>
      <c r="J200" s="15"/>
      <c r="K200" s="15"/>
      <c r="L200">
        <v>21836</v>
      </c>
      <c r="M200">
        <v>20130</v>
      </c>
      <c r="N200">
        <v>0.34901936021040009</v>
      </c>
      <c r="O200">
        <v>0.65098063978959986</v>
      </c>
      <c r="P200">
        <v>0.39730111978108701</v>
      </c>
      <c r="Q200">
        <v>0.60269888021891305</v>
      </c>
      <c r="R200">
        <v>4.0096229879511613E-2</v>
      </c>
      <c r="T200" s="12">
        <v>25.5</v>
      </c>
      <c r="U200">
        <v>0</v>
      </c>
      <c r="V200">
        <f t="shared" si="15"/>
        <v>0</v>
      </c>
    </row>
    <row r="201" spans="1:22" x14ac:dyDescent="0.6">
      <c r="A201">
        <v>2012</v>
      </c>
      <c r="B201">
        <v>7</v>
      </c>
      <c r="C201">
        <v>18</v>
      </c>
      <c r="D201">
        <f t="shared" si="14"/>
        <v>3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2"/>
        <v>0</v>
      </c>
      <c r="I201">
        <f t="shared" si="13"/>
        <v>0</v>
      </c>
      <c r="J201" s="15"/>
      <c r="K201" s="15"/>
      <c r="L201">
        <v>17446</v>
      </c>
      <c r="M201">
        <v>14705</v>
      </c>
      <c r="N201">
        <v>0.49350918689153978</v>
      </c>
      <c r="O201">
        <v>0.50649081310846022</v>
      </c>
      <c r="P201">
        <v>0.33130761289338961</v>
      </c>
      <c r="Q201">
        <v>0.66869238710661039</v>
      </c>
      <c r="R201">
        <v>4.5630453138193083E-2</v>
      </c>
      <c r="T201" s="12">
        <v>26.3</v>
      </c>
      <c r="U201">
        <v>6</v>
      </c>
      <c r="V201">
        <f t="shared" si="15"/>
        <v>157.80000000000001</v>
      </c>
    </row>
    <row r="202" spans="1:22" x14ac:dyDescent="0.6">
      <c r="A202">
        <v>2012</v>
      </c>
      <c r="B202">
        <v>7</v>
      </c>
      <c r="C202">
        <v>19</v>
      </c>
      <c r="D202">
        <f t="shared" si="14"/>
        <v>4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2"/>
        <v>0</v>
      </c>
      <c r="I202">
        <f t="shared" si="13"/>
        <v>0</v>
      </c>
      <c r="J202" s="15"/>
      <c r="K202" s="15"/>
      <c r="L202">
        <v>20123</v>
      </c>
      <c r="M202">
        <v>20664</v>
      </c>
      <c r="N202">
        <v>0.31491770239751132</v>
      </c>
      <c r="O202">
        <v>0.68508229760248884</v>
      </c>
      <c r="P202">
        <v>0.40368710237131289</v>
      </c>
      <c r="Q202">
        <v>0.59631289762868711</v>
      </c>
      <c r="R202">
        <v>7.8276226585218364E-2</v>
      </c>
      <c r="T202" s="12">
        <v>23.9</v>
      </c>
      <c r="U202">
        <v>72.5</v>
      </c>
      <c r="V202">
        <f t="shared" si="15"/>
        <v>1732.75</v>
      </c>
    </row>
    <row r="203" spans="1:22" x14ac:dyDescent="0.6">
      <c r="A203">
        <v>2012</v>
      </c>
      <c r="B203">
        <v>7</v>
      </c>
      <c r="C203">
        <v>20</v>
      </c>
      <c r="D203">
        <f t="shared" si="14"/>
        <v>5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2"/>
        <v>0</v>
      </c>
      <c r="I203">
        <f t="shared" si="13"/>
        <v>0</v>
      </c>
      <c r="J203" s="15"/>
      <c r="K203" s="15"/>
      <c r="L203">
        <v>20753</v>
      </c>
      <c r="M203">
        <v>21284</v>
      </c>
      <c r="N203">
        <v>0.36420048707368669</v>
      </c>
      <c r="O203">
        <v>0.63579951292631331</v>
      </c>
      <c r="P203">
        <v>0.4170894856676135</v>
      </c>
      <c r="Q203">
        <v>0.5829105143323865</v>
      </c>
      <c r="R203">
        <v>2.9524471878759131E-2</v>
      </c>
      <c r="T203" s="12">
        <v>25.6</v>
      </c>
      <c r="U203">
        <v>1</v>
      </c>
      <c r="V203">
        <f t="shared" si="15"/>
        <v>25.6</v>
      </c>
    </row>
    <row r="204" spans="1:22" x14ac:dyDescent="0.6">
      <c r="A204">
        <v>2012</v>
      </c>
      <c r="B204">
        <v>7</v>
      </c>
      <c r="C204">
        <v>21</v>
      </c>
      <c r="D204">
        <f t="shared" si="14"/>
        <v>6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2"/>
        <v>0</v>
      </c>
      <c r="I204">
        <f t="shared" si="13"/>
        <v>0</v>
      </c>
      <c r="J204" s="15"/>
      <c r="K204" s="15"/>
      <c r="L204">
        <v>19080</v>
      </c>
      <c r="M204">
        <v>22235</v>
      </c>
      <c r="N204">
        <v>0.36081608524736808</v>
      </c>
      <c r="O204">
        <v>0.63918391475263192</v>
      </c>
      <c r="P204">
        <v>0.41578938777081192</v>
      </c>
      <c r="Q204">
        <v>0.58421061222918802</v>
      </c>
      <c r="R204">
        <v>8.4435688150858446E-3</v>
      </c>
      <c r="T204" s="12">
        <v>27.5</v>
      </c>
      <c r="U204">
        <v>0</v>
      </c>
      <c r="V204">
        <f t="shared" si="15"/>
        <v>0</v>
      </c>
    </row>
    <row r="205" spans="1:22" x14ac:dyDescent="0.6">
      <c r="A205">
        <v>2012</v>
      </c>
      <c r="B205">
        <v>7</v>
      </c>
      <c r="C205">
        <v>22</v>
      </c>
      <c r="D205">
        <f t="shared" si="14"/>
        <v>7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2"/>
        <v>0</v>
      </c>
      <c r="I205">
        <f t="shared" si="13"/>
        <v>0</v>
      </c>
      <c r="J205" s="15"/>
      <c r="K205" s="15"/>
      <c r="L205">
        <v>19749</v>
      </c>
      <c r="M205">
        <v>20280</v>
      </c>
      <c r="N205">
        <v>0.34497185542760123</v>
      </c>
      <c r="O205">
        <v>0.65502814457239888</v>
      </c>
      <c r="P205">
        <v>0.42570257955888979</v>
      </c>
      <c r="Q205">
        <v>0.5742974204411101</v>
      </c>
      <c r="R205">
        <v>1.8604482791334E-2</v>
      </c>
      <c r="T205" s="12">
        <v>27.2</v>
      </c>
      <c r="U205">
        <v>16.5</v>
      </c>
      <c r="V205">
        <f t="shared" si="15"/>
        <v>448.8</v>
      </c>
    </row>
    <row r="206" spans="1:22" x14ac:dyDescent="0.6">
      <c r="A206">
        <v>2012</v>
      </c>
      <c r="B206">
        <v>7</v>
      </c>
      <c r="C206">
        <v>23</v>
      </c>
      <c r="D206">
        <f t="shared" si="14"/>
        <v>1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2"/>
        <v>0</v>
      </c>
      <c r="I206">
        <f t="shared" si="13"/>
        <v>0</v>
      </c>
      <c r="J206" s="15"/>
      <c r="K206" s="15"/>
      <c r="L206">
        <v>19890</v>
      </c>
      <c r="M206">
        <v>21389</v>
      </c>
      <c r="N206">
        <v>0.39640795726663508</v>
      </c>
      <c r="O206">
        <v>0.60359204273336498</v>
      </c>
      <c r="P206">
        <v>0.40404980877800029</v>
      </c>
      <c r="Q206">
        <v>0.59595019122199955</v>
      </c>
      <c r="R206">
        <v>2.6652269299328131E-2</v>
      </c>
      <c r="T206" s="12">
        <v>27.6</v>
      </c>
      <c r="U206">
        <v>1</v>
      </c>
      <c r="V206">
        <f t="shared" si="15"/>
        <v>27.6</v>
      </c>
    </row>
    <row r="207" spans="1:22" x14ac:dyDescent="0.6">
      <c r="A207">
        <v>2012</v>
      </c>
      <c r="B207">
        <v>7</v>
      </c>
      <c r="C207">
        <v>24</v>
      </c>
      <c r="D207">
        <f t="shared" si="14"/>
        <v>2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2"/>
        <v>0</v>
      </c>
      <c r="I207">
        <f t="shared" si="13"/>
        <v>0</v>
      </c>
      <c r="J207" s="15"/>
      <c r="K207" s="15"/>
      <c r="L207">
        <v>20319</v>
      </c>
      <c r="M207">
        <v>21106</v>
      </c>
      <c r="N207">
        <v>0.35955445129548208</v>
      </c>
      <c r="O207">
        <v>0.64044554870451798</v>
      </c>
      <c r="P207">
        <v>0.3964669709274517</v>
      </c>
      <c r="Q207">
        <v>0.60353302907254835</v>
      </c>
      <c r="R207">
        <v>3.072444664140166E-2</v>
      </c>
      <c r="T207" s="12">
        <v>27.8</v>
      </c>
      <c r="U207">
        <v>0</v>
      </c>
      <c r="V207">
        <f t="shared" si="15"/>
        <v>0</v>
      </c>
    </row>
    <row r="208" spans="1:22" x14ac:dyDescent="0.6">
      <c r="A208">
        <v>2012</v>
      </c>
      <c r="B208">
        <v>7</v>
      </c>
      <c r="C208">
        <v>25</v>
      </c>
      <c r="D208">
        <f t="shared" si="14"/>
        <v>3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2"/>
        <v>0</v>
      </c>
      <c r="I208">
        <f t="shared" si="13"/>
        <v>0</v>
      </c>
      <c r="J208" s="15"/>
      <c r="K208" s="15"/>
      <c r="L208">
        <v>21674</v>
      </c>
      <c r="M208">
        <v>23471</v>
      </c>
      <c r="N208">
        <v>0.33509053949893902</v>
      </c>
      <c r="O208">
        <v>0.66490946050106092</v>
      </c>
      <c r="P208">
        <v>0.40398509526855908</v>
      </c>
      <c r="Q208">
        <v>0.59601490473144092</v>
      </c>
      <c r="R208">
        <v>4.8347851726502952E-2</v>
      </c>
      <c r="T208" s="12">
        <v>27.9</v>
      </c>
      <c r="U208">
        <v>0</v>
      </c>
      <c r="V208">
        <f t="shared" si="15"/>
        <v>0</v>
      </c>
    </row>
    <row r="209" spans="1:22" x14ac:dyDescent="0.6">
      <c r="A209">
        <v>2012</v>
      </c>
      <c r="B209">
        <v>7</v>
      </c>
      <c r="C209">
        <v>26</v>
      </c>
      <c r="D209">
        <f t="shared" si="14"/>
        <v>4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2"/>
        <v>0</v>
      </c>
      <c r="I209">
        <f t="shared" si="13"/>
        <v>0</v>
      </c>
      <c r="J209" s="15"/>
      <c r="K209" s="15"/>
      <c r="L209">
        <v>21731</v>
      </c>
      <c r="M209">
        <v>24384</v>
      </c>
      <c r="N209">
        <v>0.34416750386746742</v>
      </c>
      <c r="O209">
        <v>0.65583249613253258</v>
      </c>
      <c r="P209">
        <v>0.41410317105545658</v>
      </c>
      <c r="Q209">
        <v>0.58589682894454342</v>
      </c>
      <c r="R209">
        <v>1.8865010118880091E-2</v>
      </c>
      <c r="T209" s="12">
        <v>28.1</v>
      </c>
      <c r="U209">
        <v>0</v>
      </c>
      <c r="V209">
        <f t="shared" si="15"/>
        <v>0</v>
      </c>
    </row>
    <row r="210" spans="1:22" x14ac:dyDescent="0.6">
      <c r="A210">
        <v>2012</v>
      </c>
      <c r="B210">
        <v>7</v>
      </c>
      <c r="C210">
        <v>27</v>
      </c>
      <c r="D210">
        <f t="shared" si="14"/>
        <v>5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2"/>
        <v>0</v>
      </c>
      <c r="I210">
        <f t="shared" si="13"/>
        <v>0</v>
      </c>
      <c r="J210" s="15"/>
      <c r="K210" s="15"/>
      <c r="L210">
        <v>22020</v>
      </c>
      <c r="M210">
        <v>24498</v>
      </c>
      <c r="N210">
        <v>0.34770781610226398</v>
      </c>
      <c r="O210">
        <v>0.65229218389773613</v>
      </c>
      <c r="P210">
        <v>0.41133785956450319</v>
      </c>
      <c r="Q210">
        <v>0.58866214043549681</v>
      </c>
      <c r="R210">
        <v>1.952488249426718E-2</v>
      </c>
      <c r="T210" s="12">
        <v>27.9</v>
      </c>
      <c r="U210">
        <v>0</v>
      </c>
      <c r="V210">
        <f t="shared" si="15"/>
        <v>0</v>
      </c>
    </row>
    <row r="211" spans="1:22" x14ac:dyDescent="0.6">
      <c r="A211">
        <v>2012</v>
      </c>
      <c r="B211">
        <v>7</v>
      </c>
      <c r="C211">
        <v>28</v>
      </c>
      <c r="D211">
        <f t="shared" si="14"/>
        <v>6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2"/>
        <v>0</v>
      </c>
      <c r="I211">
        <f t="shared" si="13"/>
        <v>0</v>
      </c>
      <c r="J211" s="15"/>
      <c r="K211" s="15"/>
      <c r="L211">
        <v>22037</v>
      </c>
      <c r="M211">
        <v>26768</v>
      </c>
      <c r="N211">
        <v>0.31576819174005882</v>
      </c>
      <c r="O211">
        <v>0.68423180825994123</v>
      </c>
      <c r="P211">
        <v>0.40495946411834471</v>
      </c>
      <c r="Q211">
        <v>0.5950405358816554</v>
      </c>
      <c r="R211">
        <v>1.1095832272302861E-2</v>
      </c>
      <c r="T211" s="12">
        <v>28.5</v>
      </c>
      <c r="U211">
        <v>0</v>
      </c>
      <c r="V211">
        <f t="shared" si="15"/>
        <v>0</v>
      </c>
    </row>
    <row r="212" spans="1:22" x14ac:dyDescent="0.6">
      <c r="A212">
        <v>2012</v>
      </c>
      <c r="B212">
        <v>7</v>
      </c>
      <c r="C212">
        <v>29</v>
      </c>
      <c r="D212">
        <f t="shared" si="14"/>
        <v>7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2"/>
        <v>0</v>
      </c>
      <c r="I212">
        <f t="shared" si="13"/>
        <v>0</v>
      </c>
      <c r="J212" s="15"/>
      <c r="K212" s="15"/>
      <c r="L212">
        <v>22494</v>
      </c>
      <c r="M212">
        <v>24973</v>
      </c>
      <c r="N212">
        <v>0.30021207520736393</v>
      </c>
      <c r="O212">
        <v>0.69978792479263607</v>
      </c>
      <c r="P212">
        <v>0.43741682142701988</v>
      </c>
      <c r="Q212">
        <v>0.56258317857298001</v>
      </c>
      <c r="R212">
        <v>5.954395793405081E-2</v>
      </c>
      <c r="T212" s="12">
        <v>29.2</v>
      </c>
      <c r="U212">
        <v>0</v>
      </c>
      <c r="V212">
        <f t="shared" si="15"/>
        <v>0</v>
      </c>
    </row>
    <row r="213" spans="1:22" x14ac:dyDescent="0.6">
      <c r="A213">
        <v>2012</v>
      </c>
      <c r="B213">
        <v>7</v>
      </c>
      <c r="C213">
        <v>30</v>
      </c>
      <c r="D213">
        <f t="shared" si="14"/>
        <v>1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2"/>
        <v>0</v>
      </c>
      <c r="I213">
        <f t="shared" si="13"/>
        <v>0</v>
      </c>
      <c r="J213" s="15"/>
      <c r="K213" s="15"/>
      <c r="L213">
        <v>22254</v>
      </c>
      <c r="M213">
        <v>25996</v>
      </c>
      <c r="N213">
        <v>0.34400244941838698</v>
      </c>
      <c r="O213">
        <v>0.65599755058161302</v>
      </c>
      <c r="P213">
        <v>0.41421506527005247</v>
      </c>
      <c r="Q213">
        <v>0.58578493472994753</v>
      </c>
      <c r="R213">
        <v>5.7366016050226572E-2</v>
      </c>
      <c r="T213" s="12">
        <v>28.4</v>
      </c>
      <c r="U213">
        <v>18</v>
      </c>
      <c r="V213">
        <f t="shared" si="15"/>
        <v>511.2</v>
      </c>
    </row>
    <row r="214" spans="1:22" x14ac:dyDescent="0.6">
      <c r="A214">
        <v>2012</v>
      </c>
      <c r="B214">
        <v>7</v>
      </c>
      <c r="C214">
        <v>31</v>
      </c>
      <c r="D214">
        <f t="shared" si="14"/>
        <v>2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2"/>
        <v>0</v>
      </c>
      <c r="I214">
        <f t="shared" si="13"/>
        <v>0</v>
      </c>
      <c r="J214" s="15"/>
      <c r="K214" s="15"/>
      <c r="L214">
        <v>24397</v>
      </c>
      <c r="M214">
        <v>25581</v>
      </c>
      <c r="N214">
        <v>0.34785373070654119</v>
      </c>
      <c r="O214">
        <v>0.65214626929345876</v>
      </c>
      <c r="P214">
        <v>0.42406552579711432</v>
      </c>
      <c r="Q214">
        <v>0.57593447420288579</v>
      </c>
      <c r="R214">
        <v>9.7606013497393077E-2</v>
      </c>
      <c r="T214" s="12">
        <v>29</v>
      </c>
      <c r="U214">
        <v>0.1</v>
      </c>
      <c r="V214">
        <f t="shared" si="15"/>
        <v>2.9000000000000004</v>
      </c>
    </row>
    <row r="215" spans="1:22" x14ac:dyDescent="0.6">
      <c r="A215">
        <v>2012</v>
      </c>
      <c r="B215">
        <v>8</v>
      </c>
      <c r="C215">
        <v>1</v>
      </c>
      <c r="D215">
        <f t="shared" si="14"/>
        <v>3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2"/>
        <v>0</v>
      </c>
      <c r="I215">
        <f t="shared" si="13"/>
        <v>0</v>
      </c>
      <c r="J215" s="15"/>
      <c r="K215" s="15"/>
      <c r="L215">
        <v>25906</v>
      </c>
      <c r="M215">
        <v>27308</v>
      </c>
      <c r="N215">
        <v>0.34150476250224449</v>
      </c>
      <c r="O215">
        <v>0.65849523749775551</v>
      </c>
      <c r="P215">
        <v>0.43459854422694799</v>
      </c>
      <c r="Q215">
        <v>0.5654014557730519</v>
      </c>
      <c r="R215">
        <v>1.561707035755479E-2</v>
      </c>
      <c r="T215" s="12">
        <v>30.8</v>
      </c>
      <c r="U215">
        <v>0</v>
      </c>
      <c r="V215">
        <f t="shared" si="15"/>
        <v>0</v>
      </c>
    </row>
    <row r="216" spans="1:22" x14ac:dyDescent="0.6">
      <c r="A216">
        <v>2012</v>
      </c>
      <c r="B216">
        <v>8</v>
      </c>
      <c r="C216">
        <v>2</v>
      </c>
      <c r="D216">
        <f t="shared" si="14"/>
        <v>4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2"/>
        <v>0</v>
      </c>
      <c r="I216">
        <f t="shared" si="13"/>
        <v>0</v>
      </c>
      <c r="J216" s="15"/>
      <c r="K216" s="15"/>
      <c r="L216">
        <v>24562</v>
      </c>
      <c r="M216">
        <v>26241</v>
      </c>
      <c r="N216">
        <v>0.34951697706779139</v>
      </c>
      <c r="O216">
        <v>0.65048302293220861</v>
      </c>
      <c r="P216">
        <v>0.41141226438875561</v>
      </c>
      <c r="Q216">
        <v>0.58858773561124433</v>
      </c>
      <c r="R216">
        <v>0.20195070480438629</v>
      </c>
      <c r="T216" s="12">
        <v>30.8</v>
      </c>
      <c r="U216">
        <v>0</v>
      </c>
      <c r="V216">
        <f t="shared" si="15"/>
        <v>0</v>
      </c>
    </row>
    <row r="217" spans="1:22" x14ac:dyDescent="0.6">
      <c r="A217">
        <v>2012</v>
      </c>
      <c r="B217">
        <v>8</v>
      </c>
      <c r="C217">
        <v>3</v>
      </c>
      <c r="D217">
        <f t="shared" si="14"/>
        <v>5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2"/>
        <v>0</v>
      </c>
      <c r="I217">
        <f t="shared" si="13"/>
        <v>0</v>
      </c>
      <c r="J217" s="15"/>
      <c r="K217" s="15"/>
      <c r="L217">
        <v>24814</v>
      </c>
      <c r="M217">
        <v>23721</v>
      </c>
      <c r="N217">
        <v>0.35202226823743848</v>
      </c>
      <c r="O217">
        <v>0.64797773176256157</v>
      </c>
      <c r="P217">
        <v>0.4243102508491326</v>
      </c>
      <c r="Q217">
        <v>0.57568974915086724</v>
      </c>
      <c r="R217">
        <v>5.3808987709916503E-2</v>
      </c>
      <c r="T217" s="12">
        <v>31.3</v>
      </c>
      <c r="U217">
        <v>0</v>
      </c>
      <c r="V217">
        <f t="shared" si="15"/>
        <v>0</v>
      </c>
    </row>
    <row r="218" spans="1:22" x14ac:dyDescent="0.6">
      <c r="A218">
        <v>2012</v>
      </c>
      <c r="B218">
        <v>8</v>
      </c>
      <c r="C218">
        <v>4</v>
      </c>
      <c r="D218">
        <f t="shared" si="14"/>
        <v>6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2"/>
        <v>0</v>
      </c>
      <c r="I218">
        <f t="shared" si="13"/>
        <v>0</v>
      </c>
      <c r="J218" s="15"/>
      <c r="K218" s="15"/>
      <c r="L218">
        <v>26074</v>
      </c>
      <c r="M218">
        <v>23896</v>
      </c>
      <c r="N218">
        <v>0.33548378001601847</v>
      </c>
      <c r="O218">
        <v>0.66451621998398147</v>
      </c>
      <c r="P218">
        <v>0.40079091092528102</v>
      </c>
      <c r="Q218">
        <v>0.59920908907471904</v>
      </c>
      <c r="R218">
        <v>0.20659844505314959</v>
      </c>
      <c r="T218" s="12">
        <v>31.7</v>
      </c>
      <c r="U218">
        <v>0</v>
      </c>
      <c r="V218">
        <f t="shared" si="15"/>
        <v>0</v>
      </c>
    </row>
    <row r="219" spans="1:22" x14ac:dyDescent="0.6">
      <c r="A219">
        <v>2012</v>
      </c>
      <c r="B219">
        <v>8</v>
      </c>
      <c r="C219">
        <v>5</v>
      </c>
      <c r="D219">
        <f t="shared" si="14"/>
        <v>7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2"/>
        <v>0</v>
      </c>
      <c r="I219">
        <f t="shared" si="13"/>
        <v>0</v>
      </c>
      <c r="J219" s="15"/>
      <c r="K219" s="15"/>
      <c r="L219">
        <v>26658</v>
      </c>
      <c r="M219">
        <v>23448</v>
      </c>
      <c r="N219">
        <v>0.31516753312899981</v>
      </c>
      <c r="O219">
        <v>0.6848324668710003</v>
      </c>
      <c r="P219">
        <v>0.42647462424241422</v>
      </c>
      <c r="Q219">
        <v>0.57352537575758578</v>
      </c>
      <c r="R219">
        <v>1.1559829059829061E-2</v>
      </c>
      <c r="T219" s="12">
        <v>31.8</v>
      </c>
      <c r="U219">
        <v>0</v>
      </c>
      <c r="V219">
        <f t="shared" si="15"/>
        <v>0</v>
      </c>
    </row>
    <row r="220" spans="1:22" x14ac:dyDescent="0.6">
      <c r="A220">
        <v>2012</v>
      </c>
      <c r="B220">
        <v>8</v>
      </c>
      <c r="C220">
        <v>6</v>
      </c>
      <c r="D220">
        <f t="shared" si="14"/>
        <v>1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2"/>
        <v>0</v>
      </c>
      <c r="I220">
        <f t="shared" si="13"/>
        <v>0</v>
      </c>
      <c r="J220" s="15"/>
      <c r="K220" s="15"/>
      <c r="L220">
        <v>24518</v>
      </c>
      <c r="M220">
        <v>24771</v>
      </c>
      <c r="N220">
        <v>0.33906760900367039</v>
      </c>
      <c r="O220">
        <v>0.66093239099632961</v>
      </c>
      <c r="P220">
        <v>0.44011779651561739</v>
      </c>
      <c r="Q220">
        <v>0.55988220348438245</v>
      </c>
      <c r="R220">
        <v>3.3773024361259653E-2</v>
      </c>
      <c r="T220" s="12">
        <v>31.5</v>
      </c>
      <c r="U220">
        <v>0</v>
      </c>
      <c r="V220">
        <f t="shared" si="15"/>
        <v>0</v>
      </c>
    </row>
    <row r="221" spans="1:22" x14ac:dyDescent="0.6">
      <c r="A221">
        <v>2012</v>
      </c>
      <c r="B221">
        <v>8</v>
      </c>
      <c r="C221">
        <v>7</v>
      </c>
      <c r="D221">
        <f t="shared" si="14"/>
        <v>2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2"/>
        <v>0</v>
      </c>
      <c r="I221">
        <f t="shared" si="13"/>
        <v>0</v>
      </c>
      <c r="J221" s="15"/>
      <c r="K221" s="15"/>
      <c r="L221">
        <v>24335</v>
      </c>
      <c r="M221">
        <v>21808</v>
      </c>
      <c r="N221">
        <v>0.34541547092024949</v>
      </c>
      <c r="O221">
        <v>0.65458452907975051</v>
      </c>
      <c r="P221">
        <v>0.44261656815836381</v>
      </c>
      <c r="Q221">
        <v>0.55738343184163619</v>
      </c>
      <c r="R221">
        <v>2.1698073168661399E-2</v>
      </c>
      <c r="T221" s="12">
        <v>30.7</v>
      </c>
      <c r="U221">
        <v>0</v>
      </c>
      <c r="V221">
        <f t="shared" si="15"/>
        <v>0</v>
      </c>
    </row>
    <row r="222" spans="1:22" x14ac:dyDescent="0.6">
      <c r="A222">
        <v>2012</v>
      </c>
      <c r="B222">
        <v>8</v>
      </c>
      <c r="C222">
        <v>8</v>
      </c>
      <c r="D222">
        <f t="shared" si="14"/>
        <v>3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2"/>
        <v>0</v>
      </c>
      <c r="I222">
        <f t="shared" si="13"/>
        <v>0</v>
      </c>
      <c r="J222" s="15"/>
      <c r="K222" s="15"/>
      <c r="L222">
        <v>24746</v>
      </c>
      <c r="M222">
        <v>23962</v>
      </c>
      <c r="N222">
        <v>0.34412340104607297</v>
      </c>
      <c r="O222">
        <v>0.65587659895392703</v>
      </c>
      <c r="P222">
        <v>0.44935765395133692</v>
      </c>
      <c r="Q222">
        <v>0.55064234604866313</v>
      </c>
      <c r="R222">
        <v>0</v>
      </c>
      <c r="T222" s="12">
        <v>29.6</v>
      </c>
      <c r="U222">
        <v>0</v>
      </c>
      <c r="V222">
        <f t="shared" si="15"/>
        <v>0</v>
      </c>
    </row>
    <row r="223" spans="1:22" x14ac:dyDescent="0.6">
      <c r="A223">
        <v>2012</v>
      </c>
      <c r="B223">
        <v>8</v>
      </c>
      <c r="C223">
        <v>9</v>
      </c>
      <c r="D223">
        <f t="shared" si="14"/>
        <v>4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2"/>
        <v>0</v>
      </c>
      <c r="I223">
        <f t="shared" si="13"/>
        <v>0</v>
      </c>
      <c r="J223" s="15"/>
      <c r="K223" s="15"/>
      <c r="L223">
        <v>24541</v>
      </c>
      <c r="M223">
        <v>23910</v>
      </c>
      <c r="N223">
        <v>0.32664510379229328</v>
      </c>
      <c r="O223">
        <v>0.67335489620770672</v>
      </c>
      <c r="P223">
        <v>0.42605370994810632</v>
      </c>
      <c r="Q223">
        <v>0.57394629005189368</v>
      </c>
      <c r="R223">
        <v>5.4697719608878578E-2</v>
      </c>
      <c r="T223" s="12">
        <v>29.7</v>
      </c>
      <c r="U223">
        <v>0</v>
      </c>
      <c r="V223">
        <f t="shared" si="15"/>
        <v>0</v>
      </c>
    </row>
    <row r="224" spans="1:22" x14ac:dyDescent="0.6">
      <c r="A224">
        <v>2012</v>
      </c>
      <c r="B224">
        <v>8</v>
      </c>
      <c r="C224">
        <v>10</v>
      </c>
      <c r="D224">
        <f t="shared" si="14"/>
        <v>5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2"/>
        <v>0</v>
      </c>
      <c r="I224">
        <f t="shared" si="13"/>
        <v>0</v>
      </c>
      <c r="J224" s="15"/>
      <c r="K224" s="15"/>
      <c r="L224">
        <v>24552</v>
      </c>
      <c r="M224">
        <v>23686</v>
      </c>
      <c r="N224">
        <v>0.33301454504082523</v>
      </c>
      <c r="O224">
        <v>0.66698545495917483</v>
      </c>
      <c r="P224">
        <v>0.41500256112675249</v>
      </c>
      <c r="Q224">
        <v>0.58499743887324751</v>
      </c>
      <c r="R224">
        <v>3.9428009211290943E-2</v>
      </c>
      <c r="T224" s="12">
        <v>27.4</v>
      </c>
      <c r="U224">
        <v>0.3</v>
      </c>
      <c r="V224">
        <f t="shared" si="15"/>
        <v>8.2199999999999989</v>
      </c>
    </row>
    <row r="225" spans="1:22" x14ac:dyDescent="0.6">
      <c r="A225">
        <v>2012</v>
      </c>
      <c r="B225">
        <v>8</v>
      </c>
      <c r="C225">
        <v>11</v>
      </c>
      <c r="D225">
        <f t="shared" si="14"/>
        <v>6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2"/>
        <v>0</v>
      </c>
      <c r="I225">
        <f t="shared" si="13"/>
        <v>0</v>
      </c>
      <c r="J225" s="15"/>
      <c r="K225" s="15"/>
      <c r="L225">
        <v>23572</v>
      </c>
      <c r="M225">
        <v>24694</v>
      </c>
      <c r="N225">
        <v>0.33009753490403648</v>
      </c>
      <c r="O225">
        <v>0.66990246509596352</v>
      </c>
      <c r="P225">
        <v>0.41126216722360209</v>
      </c>
      <c r="Q225">
        <v>0.58873783277639791</v>
      </c>
      <c r="R225">
        <v>2.1949670556481699E-2</v>
      </c>
      <c r="T225" s="12">
        <v>27.7</v>
      </c>
      <c r="U225">
        <v>0</v>
      </c>
      <c r="V225">
        <f t="shared" si="15"/>
        <v>0</v>
      </c>
    </row>
    <row r="226" spans="1:22" x14ac:dyDescent="0.6">
      <c r="A226">
        <v>2012</v>
      </c>
      <c r="B226">
        <v>8</v>
      </c>
      <c r="C226">
        <v>12</v>
      </c>
      <c r="D226">
        <f t="shared" si="14"/>
        <v>7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2"/>
        <v>0</v>
      </c>
      <c r="I226">
        <f t="shared" si="13"/>
        <v>0</v>
      </c>
      <c r="J226" s="15"/>
      <c r="K226" s="15"/>
      <c r="L226">
        <v>22787</v>
      </c>
      <c r="M226">
        <v>22964</v>
      </c>
      <c r="N226">
        <v>0.32230760448413048</v>
      </c>
      <c r="O226">
        <v>0.67769239551586946</v>
      </c>
      <c r="P226">
        <v>0.44507428783041841</v>
      </c>
      <c r="Q226">
        <v>0.55492571216958164</v>
      </c>
      <c r="R226">
        <v>5.9931335679793633E-2</v>
      </c>
      <c r="T226" s="12">
        <v>25.5</v>
      </c>
      <c r="U226">
        <v>17</v>
      </c>
      <c r="V226">
        <f t="shared" si="15"/>
        <v>433.5</v>
      </c>
    </row>
    <row r="227" spans="1:22" x14ac:dyDescent="0.6">
      <c r="A227">
        <v>2012</v>
      </c>
      <c r="B227">
        <v>8</v>
      </c>
      <c r="C227">
        <v>13</v>
      </c>
      <c r="D227">
        <f t="shared" si="14"/>
        <v>1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2"/>
        <v>0</v>
      </c>
      <c r="I227">
        <f t="shared" si="13"/>
        <v>0</v>
      </c>
      <c r="J227" s="15"/>
      <c r="K227" s="15"/>
      <c r="L227">
        <v>22060</v>
      </c>
      <c r="M227">
        <v>22867</v>
      </c>
      <c r="N227">
        <v>0.33383923266276211</v>
      </c>
      <c r="O227">
        <v>0.66616076733723784</v>
      </c>
      <c r="P227">
        <v>0.44403025822393882</v>
      </c>
      <c r="Q227">
        <v>0.55596974177606118</v>
      </c>
      <c r="R227">
        <v>4.7300950683303623E-2</v>
      </c>
      <c r="T227" s="12">
        <v>26.6</v>
      </c>
      <c r="U227">
        <v>2</v>
      </c>
      <c r="V227">
        <f t="shared" si="15"/>
        <v>53.2</v>
      </c>
    </row>
    <row r="228" spans="1:22" x14ac:dyDescent="0.6">
      <c r="A228">
        <v>2012</v>
      </c>
      <c r="B228">
        <v>8</v>
      </c>
      <c r="C228">
        <v>14</v>
      </c>
      <c r="D228">
        <f t="shared" si="14"/>
        <v>2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2"/>
        <v>0</v>
      </c>
      <c r="I228">
        <f t="shared" si="13"/>
        <v>0</v>
      </c>
      <c r="J228" s="15"/>
      <c r="K228" s="15"/>
      <c r="L228">
        <v>24393</v>
      </c>
      <c r="M228">
        <v>22039</v>
      </c>
      <c r="N228">
        <v>0.3530914403450886</v>
      </c>
      <c r="O228">
        <v>0.64690855965491145</v>
      </c>
      <c r="P228">
        <v>0.43994447558552457</v>
      </c>
      <c r="Q228">
        <v>0.56005552441447548</v>
      </c>
      <c r="R228">
        <v>4.9905995998218051E-2</v>
      </c>
      <c r="T228" s="12">
        <v>26.7</v>
      </c>
      <c r="U228">
        <v>15.5</v>
      </c>
      <c r="V228">
        <f t="shared" si="15"/>
        <v>413.84999999999997</v>
      </c>
    </row>
    <row r="229" spans="1:22" x14ac:dyDescent="0.6">
      <c r="A229">
        <v>2012</v>
      </c>
      <c r="B229">
        <v>8</v>
      </c>
      <c r="C229">
        <v>15</v>
      </c>
      <c r="D229">
        <f t="shared" si="14"/>
        <v>3</v>
      </c>
      <c r="E229" t="s">
        <v>25</v>
      </c>
      <c r="F229" t="s">
        <v>13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2"/>
        <v>1</v>
      </c>
      <c r="I229">
        <f t="shared" si="13"/>
        <v>1</v>
      </c>
      <c r="J229" s="14" t="s">
        <v>85</v>
      </c>
      <c r="K229" s="14"/>
      <c r="L229">
        <v>23186</v>
      </c>
      <c r="M229">
        <v>22897</v>
      </c>
      <c r="N229">
        <v>0.33672807584572301</v>
      </c>
      <c r="O229">
        <v>0.66327192415427716</v>
      </c>
      <c r="P229">
        <v>0.43006126797785882</v>
      </c>
      <c r="Q229">
        <v>0.56993873202214129</v>
      </c>
      <c r="R229">
        <v>0.15161402323167031</v>
      </c>
      <c r="T229" s="12">
        <v>23.7</v>
      </c>
      <c r="U229">
        <v>136.5</v>
      </c>
      <c r="V229">
        <f t="shared" si="15"/>
        <v>3235.0499999999997</v>
      </c>
    </row>
    <row r="230" spans="1:22" x14ac:dyDescent="0.6">
      <c r="A230">
        <v>2012</v>
      </c>
      <c r="B230">
        <v>8</v>
      </c>
      <c r="C230">
        <v>16</v>
      </c>
      <c r="D230">
        <f t="shared" si="14"/>
        <v>4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2"/>
        <v>0</v>
      </c>
      <c r="I230">
        <f t="shared" si="13"/>
        <v>0</v>
      </c>
      <c r="J230" s="15"/>
      <c r="K230" s="15"/>
      <c r="L230">
        <v>23267</v>
      </c>
      <c r="M230">
        <v>23383</v>
      </c>
      <c r="N230">
        <v>0.34579120308357092</v>
      </c>
      <c r="O230">
        <v>0.65420879691642919</v>
      </c>
      <c r="P230">
        <v>0.44045385456360331</v>
      </c>
      <c r="Q230">
        <v>0.55954614543639669</v>
      </c>
      <c r="R230">
        <v>4.825108227349445E-2</v>
      </c>
      <c r="T230" s="12">
        <v>26</v>
      </c>
      <c r="U230">
        <v>0</v>
      </c>
      <c r="V230">
        <f t="shared" si="15"/>
        <v>0</v>
      </c>
    </row>
    <row r="231" spans="1:22" x14ac:dyDescent="0.6">
      <c r="A231">
        <v>2012</v>
      </c>
      <c r="B231">
        <v>8</v>
      </c>
      <c r="C231">
        <v>17</v>
      </c>
      <c r="D231">
        <f t="shared" si="14"/>
        <v>5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2"/>
        <v>0</v>
      </c>
      <c r="I231">
        <f t="shared" si="13"/>
        <v>0</v>
      </c>
      <c r="J231" s="15"/>
      <c r="K231" s="15"/>
      <c r="L231">
        <v>23852</v>
      </c>
      <c r="M231">
        <v>21154</v>
      </c>
      <c r="N231">
        <v>0.35858897518777721</v>
      </c>
      <c r="O231">
        <v>0.64141102481222279</v>
      </c>
      <c r="P231">
        <v>0.4337070798644283</v>
      </c>
      <c r="Q231">
        <v>0.56629292013557175</v>
      </c>
      <c r="R231">
        <v>2.2130810366104481E-2</v>
      </c>
      <c r="T231" s="12">
        <v>27.5</v>
      </c>
      <c r="U231">
        <v>0</v>
      </c>
      <c r="V231">
        <f t="shared" si="15"/>
        <v>0</v>
      </c>
    </row>
    <row r="232" spans="1:22" x14ac:dyDescent="0.6">
      <c r="A232">
        <v>2012</v>
      </c>
      <c r="B232">
        <v>8</v>
      </c>
      <c r="C232">
        <v>18</v>
      </c>
      <c r="D232">
        <f t="shared" si="14"/>
        <v>6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2"/>
        <v>0</v>
      </c>
      <c r="I232">
        <f t="shared" si="13"/>
        <v>0</v>
      </c>
      <c r="J232" s="15"/>
      <c r="K232" s="15"/>
      <c r="L232">
        <v>23606</v>
      </c>
      <c r="M232">
        <v>21270</v>
      </c>
      <c r="N232">
        <v>0.33710620514228001</v>
      </c>
      <c r="O232">
        <v>0.66289379485772004</v>
      </c>
      <c r="P232">
        <v>0.42259726528757668</v>
      </c>
      <c r="Q232">
        <v>0.57740273471242332</v>
      </c>
      <c r="R232">
        <v>7.1848151848151853E-2</v>
      </c>
      <c r="T232" s="12">
        <v>27.2</v>
      </c>
      <c r="U232">
        <v>2</v>
      </c>
      <c r="V232">
        <f t="shared" si="15"/>
        <v>54.4</v>
      </c>
    </row>
    <row r="233" spans="1:22" x14ac:dyDescent="0.6">
      <c r="A233">
        <v>2012</v>
      </c>
      <c r="B233">
        <v>8</v>
      </c>
      <c r="C233">
        <v>19</v>
      </c>
      <c r="D233">
        <f t="shared" si="14"/>
        <v>7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2"/>
        <v>0</v>
      </c>
      <c r="I233">
        <f t="shared" si="13"/>
        <v>0</v>
      </c>
      <c r="J233" s="15"/>
      <c r="K233" s="15"/>
      <c r="L233">
        <v>24004</v>
      </c>
      <c r="M233">
        <v>21539</v>
      </c>
      <c r="N233">
        <v>0.32265264610802358</v>
      </c>
      <c r="O233">
        <v>0.67734735389197631</v>
      </c>
      <c r="P233">
        <v>0.43847104654789959</v>
      </c>
      <c r="Q233">
        <v>0.56152895345210041</v>
      </c>
      <c r="R233">
        <v>4.9019607843137254E-3</v>
      </c>
      <c r="T233" s="12">
        <v>27.9</v>
      </c>
      <c r="U233">
        <v>5</v>
      </c>
      <c r="V233">
        <f t="shared" si="15"/>
        <v>139.5</v>
      </c>
    </row>
    <row r="234" spans="1:22" x14ac:dyDescent="0.6">
      <c r="A234">
        <v>2012</v>
      </c>
      <c r="B234">
        <v>8</v>
      </c>
      <c r="C234">
        <v>20</v>
      </c>
      <c r="D234">
        <f t="shared" si="14"/>
        <v>1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2"/>
        <v>0</v>
      </c>
      <c r="I234">
        <f t="shared" si="13"/>
        <v>0</v>
      </c>
      <c r="J234" s="15"/>
      <c r="K234" s="15"/>
      <c r="L234">
        <v>21657</v>
      </c>
      <c r="M234">
        <v>23143</v>
      </c>
      <c r="N234">
        <v>0.35612182339130782</v>
      </c>
      <c r="O234">
        <v>0.64387817660869207</v>
      </c>
      <c r="P234">
        <v>0.42162201292505419</v>
      </c>
      <c r="Q234">
        <v>0.5783779870749457</v>
      </c>
      <c r="R234">
        <v>5.5419795128369628E-2</v>
      </c>
      <c r="T234" s="12">
        <v>25.4</v>
      </c>
      <c r="U234">
        <v>59.5</v>
      </c>
      <c r="V234">
        <f t="shared" si="15"/>
        <v>1511.3</v>
      </c>
    </row>
    <row r="235" spans="1:22" x14ac:dyDescent="0.6">
      <c r="A235">
        <v>2012</v>
      </c>
      <c r="B235">
        <v>8</v>
      </c>
      <c r="C235">
        <v>21</v>
      </c>
      <c r="D235">
        <f t="shared" si="14"/>
        <v>2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2"/>
        <v>0</v>
      </c>
      <c r="I235">
        <f t="shared" si="13"/>
        <v>0</v>
      </c>
      <c r="J235" s="15"/>
      <c r="K235" s="15"/>
      <c r="L235">
        <v>21802</v>
      </c>
      <c r="M235">
        <v>20732</v>
      </c>
      <c r="N235">
        <v>0.35175919337986911</v>
      </c>
      <c r="O235">
        <v>0.64824080662013095</v>
      </c>
      <c r="P235">
        <v>0.43367011031826191</v>
      </c>
      <c r="Q235">
        <v>0.56632988968173825</v>
      </c>
      <c r="R235">
        <v>6.0983887001857112E-2</v>
      </c>
      <c r="T235" s="12">
        <v>25.3</v>
      </c>
      <c r="U235">
        <v>137</v>
      </c>
      <c r="V235">
        <f t="shared" si="15"/>
        <v>3466.1</v>
      </c>
    </row>
    <row r="236" spans="1:22" x14ac:dyDescent="0.6">
      <c r="A236">
        <v>2012</v>
      </c>
      <c r="B236">
        <v>8</v>
      </c>
      <c r="C236">
        <v>22</v>
      </c>
      <c r="D236">
        <f t="shared" si="14"/>
        <v>3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2"/>
        <v>0</v>
      </c>
      <c r="I236">
        <f t="shared" si="13"/>
        <v>0</v>
      </c>
      <c r="J236" s="15"/>
      <c r="K236" s="15"/>
      <c r="L236">
        <v>22214</v>
      </c>
      <c r="M236">
        <v>19789</v>
      </c>
      <c r="N236">
        <v>0.30517801811222661</v>
      </c>
      <c r="O236">
        <v>0.69482198188777333</v>
      </c>
      <c r="P236">
        <v>0.41449888156663273</v>
      </c>
      <c r="Q236">
        <v>0.58550111843336727</v>
      </c>
      <c r="R236">
        <v>1.799757336089516E-2</v>
      </c>
      <c r="T236" s="12">
        <v>22</v>
      </c>
      <c r="U236">
        <v>17</v>
      </c>
      <c r="V236">
        <f t="shared" si="15"/>
        <v>374</v>
      </c>
    </row>
    <row r="237" spans="1:22" x14ac:dyDescent="0.6">
      <c r="A237">
        <v>2012</v>
      </c>
      <c r="B237">
        <v>8</v>
      </c>
      <c r="C237">
        <v>23</v>
      </c>
      <c r="D237">
        <f t="shared" si="14"/>
        <v>4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2"/>
        <v>0</v>
      </c>
      <c r="I237">
        <f t="shared" si="13"/>
        <v>0</v>
      </c>
      <c r="J237" s="15"/>
      <c r="K237" s="15"/>
      <c r="L237">
        <v>21925</v>
      </c>
      <c r="M237">
        <v>21574</v>
      </c>
      <c r="N237">
        <v>0.32815875013106838</v>
      </c>
      <c r="O237">
        <v>0.67184124986893157</v>
      </c>
      <c r="P237">
        <v>0.41575021555671698</v>
      </c>
      <c r="Q237">
        <v>0.5842497844432829</v>
      </c>
      <c r="R237">
        <v>4.0748875307698842E-2</v>
      </c>
      <c r="T237" s="12">
        <v>23</v>
      </c>
      <c r="U237">
        <v>0.1</v>
      </c>
      <c r="V237">
        <f t="shared" si="15"/>
        <v>2.3000000000000003</v>
      </c>
    </row>
    <row r="238" spans="1:22" x14ac:dyDescent="0.6">
      <c r="A238">
        <v>2012</v>
      </c>
      <c r="B238">
        <v>8</v>
      </c>
      <c r="C238">
        <v>24</v>
      </c>
      <c r="D238">
        <f t="shared" si="14"/>
        <v>5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2"/>
        <v>0</v>
      </c>
      <c r="I238">
        <f t="shared" si="13"/>
        <v>0</v>
      </c>
      <c r="J238" s="15"/>
      <c r="K238" s="15"/>
      <c r="L238">
        <v>21782</v>
      </c>
      <c r="M238">
        <v>21404</v>
      </c>
      <c r="N238">
        <v>0.35868095744074618</v>
      </c>
      <c r="O238">
        <v>0.64131904255925387</v>
      </c>
      <c r="P238">
        <v>0.41760914748194322</v>
      </c>
      <c r="Q238">
        <v>0.58239085251805678</v>
      </c>
      <c r="R238">
        <v>0.17287388217319011</v>
      </c>
      <c r="T238" s="12">
        <v>23.3</v>
      </c>
      <c r="U238">
        <v>7.5</v>
      </c>
      <c r="V238">
        <f t="shared" si="15"/>
        <v>174.75</v>
      </c>
    </row>
    <row r="239" spans="1:22" x14ac:dyDescent="0.6">
      <c r="A239">
        <v>2012</v>
      </c>
      <c r="B239">
        <v>8</v>
      </c>
      <c r="C239">
        <v>25</v>
      </c>
      <c r="D239">
        <f t="shared" si="14"/>
        <v>6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2"/>
        <v>0</v>
      </c>
      <c r="I239">
        <f t="shared" si="13"/>
        <v>0</v>
      </c>
      <c r="J239" s="15"/>
      <c r="K239" s="15"/>
      <c r="L239">
        <v>20783</v>
      </c>
      <c r="M239">
        <v>20753</v>
      </c>
      <c r="N239">
        <v>0.34043417366946782</v>
      </c>
      <c r="O239">
        <v>0.65956582633053218</v>
      </c>
      <c r="P239">
        <v>0.42449129340962222</v>
      </c>
      <c r="Q239">
        <v>0.57550870659037778</v>
      </c>
      <c r="R239">
        <v>1.8621509209744501E-2</v>
      </c>
      <c r="T239" s="12">
        <v>25</v>
      </c>
      <c r="U239">
        <v>11.5</v>
      </c>
      <c r="V239">
        <f t="shared" si="15"/>
        <v>287.5</v>
      </c>
    </row>
    <row r="240" spans="1:22" x14ac:dyDescent="0.6">
      <c r="A240">
        <v>2012</v>
      </c>
      <c r="B240">
        <v>8</v>
      </c>
      <c r="C240">
        <v>26</v>
      </c>
      <c r="D240">
        <f t="shared" si="14"/>
        <v>7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2"/>
        <v>0</v>
      </c>
      <c r="I240">
        <f t="shared" si="13"/>
        <v>0</v>
      </c>
      <c r="J240" s="15"/>
      <c r="K240" s="15"/>
      <c r="L240">
        <v>23083</v>
      </c>
      <c r="M240">
        <v>17175</v>
      </c>
      <c r="N240">
        <v>0.32140734596314091</v>
      </c>
      <c r="O240">
        <v>0.6785926540368592</v>
      </c>
      <c r="P240">
        <v>0.43760138918124708</v>
      </c>
      <c r="Q240">
        <v>0.56239861081875286</v>
      </c>
      <c r="R240">
        <v>3.26797385620915E-3</v>
      </c>
      <c r="T240" s="12">
        <v>27.5</v>
      </c>
      <c r="U240">
        <v>0</v>
      </c>
      <c r="V240">
        <f t="shared" si="15"/>
        <v>0</v>
      </c>
    </row>
    <row r="241" spans="1:22" x14ac:dyDescent="0.6">
      <c r="A241">
        <v>2012</v>
      </c>
      <c r="B241">
        <v>8</v>
      </c>
      <c r="C241">
        <v>27</v>
      </c>
      <c r="D241">
        <f t="shared" si="14"/>
        <v>1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2"/>
        <v>0</v>
      </c>
      <c r="I241">
        <f t="shared" si="13"/>
        <v>0</v>
      </c>
      <c r="J241" s="15"/>
      <c r="K241" s="15"/>
      <c r="L241">
        <v>13924</v>
      </c>
      <c r="M241">
        <v>11074</v>
      </c>
      <c r="N241">
        <v>0.58709857606516813</v>
      </c>
      <c r="O241">
        <v>0.41290142393483192</v>
      </c>
      <c r="P241">
        <v>0.43944327664556238</v>
      </c>
      <c r="Q241">
        <v>0.56055672335443751</v>
      </c>
      <c r="R241">
        <v>5.2257447014480263E-2</v>
      </c>
      <c r="T241" s="12">
        <v>28.5</v>
      </c>
      <c r="U241">
        <v>0</v>
      </c>
      <c r="V241">
        <f t="shared" si="15"/>
        <v>0</v>
      </c>
    </row>
    <row r="242" spans="1:22" x14ac:dyDescent="0.6">
      <c r="A242">
        <v>2012</v>
      </c>
      <c r="B242">
        <v>8</v>
      </c>
      <c r="C242">
        <v>28</v>
      </c>
      <c r="D242">
        <f t="shared" si="14"/>
        <v>2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2"/>
        <v>0</v>
      </c>
      <c r="I242">
        <f t="shared" si="13"/>
        <v>0</v>
      </c>
      <c r="J242" s="15"/>
      <c r="K242" s="15"/>
      <c r="L242" s="11">
        <v>1504</v>
      </c>
      <c r="M242" s="11">
        <v>2118</v>
      </c>
      <c r="N242">
        <v>4.1666666666666657E-2</v>
      </c>
      <c r="O242">
        <v>0.95833333333333337</v>
      </c>
      <c r="P242">
        <v>0.72420634920634919</v>
      </c>
      <c r="Q242">
        <v>0.27579365079365081</v>
      </c>
      <c r="R242">
        <v>0.5</v>
      </c>
      <c r="T242" s="12">
        <v>26.1</v>
      </c>
      <c r="U242">
        <v>13.5</v>
      </c>
      <c r="V242">
        <f t="shared" si="15"/>
        <v>352.35</v>
      </c>
    </row>
    <row r="243" spans="1:22" x14ac:dyDescent="0.6">
      <c r="A243">
        <v>2012</v>
      </c>
      <c r="B243">
        <v>8</v>
      </c>
      <c r="C243">
        <v>29</v>
      </c>
      <c r="D243">
        <f t="shared" si="14"/>
        <v>3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2"/>
        <v>0</v>
      </c>
      <c r="I243">
        <f t="shared" si="13"/>
        <v>0</v>
      </c>
      <c r="J243" s="15"/>
      <c r="K243" s="15"/>
      <c r="L243">
        <v>22603</v>
      </c>
      <c r="M243">
        <v>22247</v>
      </c>
      <c r="N243">
        <v>0.3465349444680445</v>
      </c>
      <c r="O243">
        <v>0.65346505553195555</v>
      </c>
      <c r="P243">
        <v>0.44342856289450722</v>
      </c>
      <c r="Q243">
        <v>0.55657143710549284</v>
      </c>
      <c r="R243">
        <v>0.1794908665914185</v>
      </c>
      <c r="T243" s="12">
        <v>25.7</v>
      </c>
      <c r="U243">
        <v>6</v>
      </c>
      <c r="V243">
        <f t="shared" si="15"/>
        <v>154.19999999999999</v>
      </c>
    </row>
    <row r="244" spans="1:22" x14ac:dyDescent="0.6">
      <c r="A244">
        <v>2012</v>
      </c>
      <c r="B244">
        <v>8</v>
      </c>
      <c r="C244">
        <v>30</v>
      </c>
      <c r="D244">
        <f t="shared" si="14"/>
        <v>4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2"/>
        <v>0</v>
      </c>
      <c r="I244">
        <f t="shared" si="13"/>
        <v>0</v>
      </c>
      <c r="J244" s="15"/>
      <c r="K244" s="15"/>
      <c r="L244" s="11">
        <v>8836</v>
      </c>
      <c r="M244" s="11">
        <v>12247</v>
      </c>
      <c r="N244">
        <v>0.41843005850358789</v>
      </c>
      <c r="O244">
        <v>0.58156994149641206</v>
      </c>
      <c r="P244">
        <v>0.42081755050505049</v>
      </c>
      <c r="Q244">
        <v>0.57918244949494946</v>
      </c>
      <c r="R244">
        <v>0.12671782873988749</v>
      </c>
      <c r="T244" s="12">
        <v>21.4</v>
      </c>
      <c r="U244">
        <v>34.5</v>
      </c>
      <c r="V244">
        <f t="shared" si="15"/>
        <v>738.3</v>
      </c>
    </row>
    <row r="245" spans="1:22" x14ac:dyDescent="0.6">
      <c r="A245">
        <v>2012</v>
      </c>
      <c r="B245">
        <v>8</v>
      </c>
      <c r="C245">
        <v>31</v>
      </c>
      <c r="D245">
        <f t="shared" si="14"/>
        <v>5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2"/>
        <v>0</v>
      </c>
      <c r="I245">
        <f t="shared" si="13"/>
        <v>0</v>
      </c>
      <c r="J245" s="15"/>
      <c r="K245" s="15"/>
      <c r="L245">
        <v>18466</v>
      </c>
      <c r="M245">
        <v>20210</v>
      </c>
      <c r="N245">
        <v>0.35797736207347192</v>
      </c>
      <c r="O245">
        <v>0.64202263792652803</v>
      </c>
      <c r="P245">
        <v>0.42240418730584461</v>
      </c>
      <c r="Q245">
        <v>0.57759581269415539</v>
      </c>
      <c r="R245">
        <v>5.286713286713287E-2</v>
      </c>
      <c r="T245" s="12">
        <v>23.8</v>
      </c>
      <c r="U245">
        <v>0</v>
      </c>
      <c r="V245">
        <f t="shared" si="15"/>
        <v>0</v>
      </c>
    </row>
    <row r="246" spans="1:22" x14ac:dyDescent="0.6">
      <c r="A246">
        <v>2012</v>
      </c>
      <c r="B246">
        <v>9</v>
      </c>
      <c r="C246">
        <v>1</v>
      </c>
      <c r="D246">
        <f t="shared" si="14"/>
        <v>6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2"/>
        <v>0</v>
      </c>
      <c r="I246">
        <f t="shared" si="13"/>
        <v>0</v>
      </c>
      <c r="J246" s="15"/>
      <c r="K246" s="15"/>
      <c r="L246">
        <v>18728</v>
      </c>
      <c r="M246">
        <v>21455</v>
      </c>
      <c r="N246">
        <v>0.33837130025715301</v>
      </c>
      <c r="O246">
        <v>0.66162869974284699</v>
      </c>
      <c r="P246">
        <v>0.43604605192658369</v>
      </c>
      <c r="Q246">
        <v>0.56395394807341626</v>
      </c>
      <c r="R246">
        <v>2.2693669382321958E-2</v>
      </c>
      <c r="T246" s="12">
        <v>25.2</v>
      </c>
      <c r="U246">
        <v>0</v>
      </c>
      <c r="V246">
        <f t="shared" si="15"/>
        <v>0</v>
      </c>
    </row>
    <row r="247" spans="1:22" x14ac:dyDescent="0.6">
      <c r="A247">
        <v>2012</v>
      </c>
      <c r="B247">
        <v>9</v>
      </c>
      <c r="C247">
        <v>2</v>
      </c>
      <c r="D247">
        <f t="shared" si="14"/>
        <v>7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2"/>
        <v>0</v>
      </c>
      <c r="I247">
        <f t="shared" si="13"/>
        <v>0</v>
      </c>
      <c r="J247" s="15"/>
      <c r="K247" s="15"/>
      <c r="L247">
        <v>21319</v>
      </c>
      <c r="M247">
        <v>20057</v>
      </c>
      <c r="N247">
        <v>0.32318313508700153</v>
      </c>
      <c r="O247">
        <v>0.67681686491299853</v>
      </c>
      <c r="P247">
        <v>0.43628084440095</v>
      </c>
      <c r="Q247">
        <v>0.56371915559904995</v>
      </c>
      <c r="R247">
        <v>0</v>
      </c>
      <c r="T247" s="12">
        <v>25</v>
      </c>
      <c r="U247">
        <v>0</v>
      </c>
      <c r="V247">
        <f t="shared" si="15"/>
        <v>0</v>
      </c>
    </row>
    <row r="248" spans="1:22" x14ac:dyDescent="0.6">
      <c r="A248">
        <v>2012</v>
      </c>
      <c r="B248">
        <v>9</v>
      </c>
      <c r="C248">
        <v>3</v>
      </c>
      <c r="D248">
        <f t="shared" si="14"/>
        <v>1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2"/>
        <v>0</v>
      </c>
      <c r="I248">
        <f t="shared" si="13"/>
        <v>0</v>
      </c>
      <c r="J248" s="15"/>
      <c r="K248" s="15"/>
      <c r="L248">
        <v>19469</v>
      </c>
      <c r="M248">
        <v>22628</v>
      </c>
      <c r="N248">
        <v>0.33909019510002941</v>
      </c>
      <c r="O248">
        <v>0.66090980489997064</v>
      </c>
      <c r="P248">
        <v>0.41477774486789237</v>
      </c>
      <c r="Q248">
        <v>0.58522225513210768</v>
      </c>
      <c r="R248">
        <v>1.9788106630211889E-2</v>
      </c>
      <c r="T248" s="12">
        <v>24.9</v>
      </c>
      <c r="U248">
        <v>0</v>
      </c>
      <c r="V248">
        <f t="shared" si="15"/>
        <v>0</v>
      </c>
    </row>
    <row r="249" spans="1:22" x14ac:dyDescent="0.6">
      <c r="A249">
        <v>2012</v>
      </c>
      <c r="B249">
        <v>9</v>
      </c>
      <c r="C249">
        <v>4</v>
      </c>
      <c r="D249">
        <f t="shared" si="14"/>
        <v>2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2"/>
        <v>0</v>
      </c>
      <c r="I249">
        <f t="shared" si="13"/>
        <v>0</v>
      </c>
      <c r="J249" s="15"/>
      <c r="K249" s="15"/>
      <c r="L249">
        <v>19879</v>
      </c>
      <c r="M249">
        <v>19834</v>
      </c>
      <c r="N249">
        <v>0.35173115612451122</v>
      </c>
      <c r="O249">
        <v>0.64826884387548878</v>
      </c>
      <c r="P249">
        <v>0.41567512648827531</v>
      </c>
      <c r="Q249">
        <v>0.5843248735117248</v>
      </c>
      <c r="R249">
        <v>4.5263608814834932E-2</v>
      </c>
      <c r="T249" s="12">
        <v>22</v>
      </c>
      <c r="U249">
        <v>55.5</v>
      </c>
      <c r="V249">
        <f t="shared" si="15"/>
        <v>1221</v>
      </c>
    </row>
    <row r="250" spans="1:22" x14ac:dyDescent="0.6">
      <c r="A250">
        <v>2012</v>
      </c>
      <c r="B250">
        <v>9</v>
      </c>
      <c r="C250">
        <v>5</v>
      </c>
      <c r="D250">
        <f t="shared" si="14"/>
        <v>3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2"/>
        <v>0</v>
      </c>
      <c r="I250">
        <f t="shared" si="13"/>
        <v>0</v>
      </c>
      <c r="J250" s="15"/>
      <c r="K250" s="15"/>
      <c r="L250">
        <v>21874</v>
      </c>
      <c r="M250">
        <v>22575</v>
      </c>
      <c r="N250">
        <v>0.35276466761727232</v>
      </c>
      <c r="O250">
        <v>0.64723533238272768</v>
      </c>
      <c r="P250">
        <v>0.43260626825808579</v>
      </c>
      <c r="Q250">
        <v>0.5673937317419141</v>
      </c>
      <c r="R250">
        <v>1.9918613378365702E-2</v>
      </c>
      <c r="T250" s="12">
        <v>22.3</v>
      </c>
      <c r="U250">
        <v>10.5</v>
      </c>
      <c r="V250">
        <f t="shared" si="15"/>
        <v>234.15</v>
      </c>
    </row>
    <row r="251" spans="1:22" x14ac:dyDescent="0.6">
      <c r="A251">
        <v>2012</v>
      </c>
      <c r="B251">
        <v>9</v>
      </c>
      <c r="C251">
        <v>6</v>
      </c>
      <c r="D251">
        <f t="shared" si="14"/>
        <v>4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2"/>
        <v>0</v>
      </c>
      <c r="I251">
        <f t="shared" si="13"/>
        <v>0</v>
      </c>
      <c r="J251" s="15"/>
      <c r="K251" s="15"/>
      <c r="L251">
        <v>22014</v>
      </c>
      <c r="M251">
        <v>23551</v>
      </c>
      <c r="N251">
        <v>0.34492022458418059</v>
      </c>
      <c r="O251">
        <v>0.65507977541581941</v>
      </c>
      <c r="P251">
        <v>0.45802820816281581</v>
      </c>
      <c r="Q251">
        <v>0.54197179183718425</v>
      </c>
      <c r="R251">
        <v>2.673796791443851E-3</v>
      </c>
      <c r="T251" s="12">
        <v>21.6</v>
      </c>
      <c r="U251">
        <v>0</v>
      </c>
      <c r="V251">
        <f t="shared" si="15"/>
        <v>0</v>
      </c>
    </row>
    <row r="252" spans="1:22" x14ac:dyDescent="0.6">
      <c r="A252">
        <v>2012</v>
      </c>
      <c r="B252">
        <v>9</v>
      </c>
      <c r="C252">
        <v>7</v>
      </c>
      <c r="D252">
        <f t="shared" si="14"/>
        <v>5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2"/>
        <v>0</v>
      </c>
      <c r="I252">
        <f t="shared" si="13"/>
        <v>0</v>
      </c>
      <c r="J252" s="15"/>
      <c r="K252" s="15"/>
      <c r="L252">
        <v>23291</v>
      </c>
      <c r="M252">
        <v>22106</v>
      </c>
      <c r="N252">
        <v>0.35246016304032191</v>
      </c>
      <c r="O252">
        <v>0.64753983695967809</v>
      </c>
      <c r="P252">
        <v>0.43652241145441478</v>
      </c>
      <c r="Q252">
        <v>0.56347758854558527</v>
      </c>
      <c r="R252">
        <v>3.023487427007417E-2</v>
      </c>
      <c r="T252" s="12">
        <v>22.5</v>
      </c>
      <c r="U252">
        <v>3</v>
      </c>
      <c r="V252">
        <f t="shared" si="15"/>
        <v>67.5</v>
      </c>
    </row>
    <row r="253" spans="1:22" x14ac:dyDescent="0.6">
      <c r="A253">
        <v>2012</v>
      </c>
      <c r="B253">
        <v>9</v>
      </c>
      <c r="C253">
        <v>8</v>
      </c>
      <c r="D253">
        <f t="shared" si="14"/>
        <v>6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2"/>
        <v>0</v>
      </c>
      <c r="I253">
        <f t="shared" si="13"/>
        <v>0</v>
      </c>
      <c r="J253" s="15"/>
      <c r="K253" s="15"/>
      <c r="L253">
        <v>21736</v>
      </c>
      <c r="M253">
        <v>21490</v>
      </c>
      <c r="N253">
        <v>0.33489619445717572</v>
      </c>
      <c r="O253">
        <v>0.66510380554282433</v>
      </c>
      <c r="P253">
        <v>0.42975226503688102</v>
      </c>
      <c r="Q253">
        <v>0.57024773496311898</v>
      </c>
      <c r="R253">
        <v>1.062897886427298E-2</v>
      </c>
      <c r="T253" s="12">
        <v>20.2</v>
      </c>
      <c r="U253">
        <v>25</v>
      </c>
      <c r="V253">
        <f t="shared" si="15"/>
        <v>505</v>
      </c>
    </row>
    <row r="254" spans="1:22" x14ac:dyDescent="0.6">
      <c r="A254">
        <v>2012</v>
      </c>
      <c r="B254">
        <v>9</v>
      </c>
      <c r="C254">
        <v>9</v>
      </c>
      <c r="D254">
        <f t="shared" si="14"/>
        <v>7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2"/>
        <v>0</v>
      </c>
      <c r="I254">
        <f t="shared" si="13"/>
        <v>0</v>
      </c>
      <c r="J254" s="15"/>
      <c r="K254" s="15"/>
      <c r="L254">
        <v>22282</v>
      </c>
      <c r="M254">
        <v>18240</v>
      </c>
      <c r="N254">
        <v>0.32891685425604561</v>
      </c>
      <c r="O254">
        <v>0.67108314574395433</v>
      </c>
      <c r="P254">
        <v>0.42958567844062279</v>
      </c>
      <c r="Q254">
        <v>0.57041432155937699</v>
      </c>
      <c r="R254">
        <v>1.1919504643962849E-2</v>
      </c>
      <c r="T254" s="12">
        <v>20.9</v>
      </c>
      <c r="U254">
        <v>0</v>
      </c>
      <c r="V254">
        <f t="shared" si="15"/>
        <v>0</v>
      </c>
    </row>
    <row r="255" spans="1:22" x14ac:dyDescent="0.6">
      <c r="A255">
        <v>2012</v>
      </c>
      <c r="B255">
        <v>9</v>
      </c>
      <c r="C255">
        <v>10</v>
      </c>
      <c r="D255">
        <f t="shared" si="14"/>
        <v>1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2"/>
        <v>0</v>
      </c>
      <c r="I255">
        <f t="shared" si="13"/>
        <v>0</v>
      </c>
      <c r="J255" s="15"/>
      <c r="K255" s="15"/>
      <c r="L255">
        <v>20827</v>
      </c>
      <c r="M255">
        <v>21797</v>
      </c>
      <c r="N255">
        <v>0.34912711754104392</v>
      </c>
      <c r="O255">
        <v>0.65087288245895614</v>
      </c>
      <c r="P255">
        <v>0.42521551826261911</v>
      </c>
      <c r="Q255">
        <v>0.57478448173738095</v>
      </c>
      <c r="R255">
        <v>2.2111136944896539E-2</v>
      </c>
      <c r="T255" s="12">
        <v>23.2</v>
      </c>
      <c r="U255">
        <v>0</v>
      </c>
      <c r="V255">
        <f t="shared" si="15"/>
        <v>0</v>
      </c>
    </row>
    <row r="256" spans="1:22" x14ac:dyDescent="0.6">
      <c r="A256">
        <v>2012</v>
      </c>
      <c r="B256">
        <v>9</v>
      </c>
      <c r="C256">
        <v>11</v>
      </c>
      <c r="D256">
        <f t="shared" si="14"/>
        <v>2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2"/>
        <v>0</v>
      </c>
      <c r="I256">
        <f t="shared" si="13"/>
        <v>0</v>
      </c>
      <c r="J256" s="15"/>
      <c r="K256" s="15"/>
      <c r="L256">
        <v>18834</v>
      </c>
      <c r="M256">
        <v>19503</v>
      </c>
      <c r="N256">
        <v>0.33065722341701609</v>
      </c>
      <c r="O256">
        <v>0.66934277658298391</v>
      </c>
      <c r="P256">
        <v>0.41398219513544587</v>
      </c>
      <c r="Q256">
        <v>0.58601780486455413</v>
      </c>
      <c r="R256">
        <v>5.1707569139255782E-2</v>
      </c>
      <c r="T256" s="12">
        <v>22.8</v>
      </c>
      <c r="U256">
        <v>0</v>
      </c>
      <c r="V256">
        <f t="shared" si="15"/>
        <v>0</v>
      </c>
    </row>
    <row r="257" spans="1:22" x14ac:dyDescent="0.6">
      <c r="A257">
        <v>2012</v>
      </c>
      <c r="B257">
        <v>9</v>
      </c>
      <c r="C257">
        <v>12</v>
      </c>
      <c r="D257">
        <f t="shared" si="14"/>
        <v>3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2"/>
        <v>0</v>
      </c>
      <c r="I257">
        <f t="shared" si="13"/>
        <v>0</v>
      </c>
      <c r="J257" s="15"/>
      <c r="K257" s="15"/>
      <c r="L257">
        <v>21039</v>
      </c>
      <c r="M257">
        <v>20796</v>
      </c>
      <c r="N257">
        <v>0.3387388740841426</v>
      </c>
      <c r="O257">
        <v>0.6612611259158574</v>
      </c>
      <c r="P257">
        <v>0.42928440083903963</v>
      </c>
      <c r="Q257">
        <v>0.57071559916096037</v>
      </c>
      <c r="R257">
        <v>0</v>
      </c>
      <c r="T257" s="12">
        <v>21.6</v>
      </c>
      <c r="U257">
        <v>0.5</v>
      </c>
      <c r="V257">
        <f t="shared" si="15"/>
        <v>10.8</v>
      </c>
    </row>
    <row r="258" spans="1:22" x14ac:dyDescent="0.6">
      <c r="A258">
        <v>2012</v>
      </c>
      <c r="B258">
        <v>9</v>
      </c>
      <c r="C258">
        <v>13</v>
      </c>
      <c r="D258">
        <f t="shared" si="14"/>
        <v>4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16" xml:space="preserve"> IF(F258 = "H",1,0)</f>
        <v>0</v>
      </c>
      <c r="I258">
        <f t="shared" ref="I258:I321" si="17">IF(NOT(ISBLANK(F258)), 1, 0)</f>
        <v>0</v>
      </c>
      <c r="J258" s="15"/>
      <c r="K258" s="15"/>
      <c r="L258">
        <v>22216</v>
      </c>
      <c r="M258">
        <v>22326</v>
      </c>
      <c r="N258">
        <v>0.34439841851644171</v>
      </c>
      <c r="O258">
        <v>0.65560158148355829</v>
      </c>
      <c r="P258">
        <v>0.45472306182024852</v>
      </c>
      <c r="Q258">
        <v>0.54527693817975142</v>
      </c>
      <c r="R258">
        <v>4.7868712702472303E-2</v>
      </c>
      <c r="T258" s="12">
        <v>20</v>
      </c>
      <c r="U258">
        <v>13.5</v>
      </c>
      <c r="V258">
        <f t="shared" si="15"/>
        <v>270</v>
      </c>
    </row>
    <row r="259" spans="1:22" x14ac:dyDescent="0.6">
      <c r="A259">
        <v>2012</v>
      </c>
      <c r="B259">
        <v>9</v>
      </c>
      <c r="C259">
        <v>14</v>
      </c>
      <c r="D259">
        <f t="shared" ref="D259:D322" si="18">WEEKDAY(DATE(A259,B259,C259), 2)</f>
        <v>5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16"/>
        <v>0</v>
      </c>
      <c r="I259">
        <f t="shared" si="17"/>
        <v>0</v>
      </c>
      <c r="J259" s="15"/>
      <c r="K259" s="15"/>
      <c r="L259">
        <v>22558</v>
      </c>
      <c r="M259">
        <v>19698</v>
      </c>
      <c r="N259">
        <v>0.33845197427878182</v>
      </c>
      <c r="O259">
        <v>0.66154802572121818</v>
      </c>
      <c r="P259">
        <v>0.40040639892898128</v>
      </c>
      <c r="Q259">
        <v>0.59959360107101867</v>
      </c>
      <c r="R259">
        <v>6.0690943043884213E-3</v>
      </c>
      <c r="T259" s="12">
        <v>19.399999999999999</v>
      </c>
      <c r="U259">
        <v>2</v>
      </c>
      <c r="V259">
        <f t="shared" ref="V259:V322" si="19">T259*U259</f>
        <v>38.799999999999997</v>
      </c>
    </row>
    <row r="260" spans="1:22" x14ac:dyDescent="0.6">
      <c r="A260">
        <v>2012</v>
      </c>
      <c r="B260">
        <v>9</v>
      </c>
      <c r="C260">
        <v>15</v>
      </c>
      <c r="D260">
        <f t="shared" si="18"/>
        <v>6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16"/>
        <v>0</v>
      </c>
      <c r="I260">
        <f t="shared" si="17"/>
        <v>0</v>
      </c>
      <c r="J260" s="15"/>
      <c r="K260" s="15"/>
      <c r="L260">
        <v>21841</v>
      </c>
      <c r="M260">
        <v>16554</v>
      </c>
      <c r="N260">
        <v>0.35322857133487973</v>
      </c>
      <c r="O260">
        <v>0.64677142866512027</v>
      </c>
      <c r="P260">
        <v>0.41006493506493508</v>
      </c>
      <c r="Q260">
        <v>0.58993506493506498</v>
      </c>
      <c r="R260">
        <v>1.5909090909090911E-2</v>
      </c>
      <c r="T260" s="12">
        <v>21</v>
      </c>
      <c r="U260">
        <v>0</v>
      </c>
      <c r="V260">
        <f t="shared" si="19"/>
        <v>0</v>
      </c>
    </row>
    <row r="261" spans="1:22" x14ac:dyDescent="0.6">
      <c r="A261">
        <v>2012</v>
      </c>
      <c r="B261">
        <v>9</v>
      </c>
      <c r="C261">
        <v>16</v>
      </c>
      <c r="D261">
        <f t="shared" si="18"/>
        <v>7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16"/>
        <v>0</v>
      </c>
      <c r="I261">
        <f t="shared" si="17"/>
        <v>0</v>
      </c>
      <c r="J261" s="15"/>
      <c r="K261" s="15"/>
      <c r="L261">
        <v>19270</v>
      </c>
      <c r="M261">
        <v>11880</v>
      </c>
      <c r="N261">
        <v>0.4359040792443673</v>
      </c>
      <c r="O261">
        <v>0.56409592075563264</v>
      </c>
      <c r="P261">
        <v>0.37420514136503941</v>
      </c>
      <c r="Q261">
        <v>0.62579485863496054</v>
      </c>
      <c r="R261">
        <v>5.7189542483660127E-3</v>
      </c>
      <c r="T261" s="12">
        <v>19.899999999999999</v>
      </c>
      <c r="U261">
        <v>2.5</v>
      </c>
      <c r="V261">
        <f t="shared" si="19"/>
        <v>49.75</v>
      </c>
    </row>
    <row r="262" spans="1:22" x14ac:dyDescent="0.6">
      <c r="A262">
        <v>2012</v>
      </c>
      <c r="B262">
        <v>9</v>
      </c>
      <c r="C262">
        <v>17</v>
      </c>
      <c r="D262">
        <f t="shared" si="18"/>
        <v>1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16"/>
        <v>0</v>
      </c>
      <c r="I262">
        <f t="shared" si="17"/>
        <v>0</v>
      </c>
      <c r="J262" s="15"/>
      <c r="K262" s="15"/>
      <c r="L262">
        <v>5880</v>
      </c>
      <c r="M262">
        <v>5556</v>
      </c>
      <c r="N262">
        <v>3.8571428571428569E-2</v>
      </c>
      <c r="O262">
        <v>0.96142857142857141</v>
      </c>
      <c r="P262">
        <v>0.50786019536019533</v>
      </c>
      <c r="Q262">
        <v>0.49213980463980461</v>
      </c>
      <c r="R262">
        <v>0.13769841269841271</v>
      </c>
      <c r="T262" s="12">
        <v>17.3</v>
      </c>
      <c r="U262">
        <v>85.5</v>
      </c>
      <c r="V262">
        <f t="shared" si="19"/>
        <v>1479.15</v>
      </c>
    </row>
    <row r="263" spans="1:22" x14ac:dyDescent="0.6">
      <c r="A263">
        <v>2012</v>
      </c>
      <c r="B263">
        <v>9</v>
      </c>
      <c r="C263">
        <v>18</v>
      </c>
      <c r="D263">
        <f t="shared" si="18"/>
        <v>2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16"/>
        <v>0</v>
      </c>
      <c r="I263">
        <f t="shared" si="17"/>
        <v>0</v>
      </c>
      <c r="J263" s="15"/>
      <c r="K263" s="15"/>
      <c r="L263">
        <v>14677</v>
      </c>
      <c r="M263">
        <v>19038</v>
      </c>
      <c r="N263">
        <v>0.34859786812102073</v>
      </c>
      <c r="O263">
        <v>0.65140213187897933</v>
      </c>
      <c r="P263">
        <v>0.40479644902336581</v>
      </c>
      <c r="Q263">
        <v>0.59520355097663413</v>
      </c>
      <c r="R263">
        <v>7.29765590446705E-3</v>
      </c>
      <c r="T263" s="12">
        <v>20.9</v>
      </c>
      <c r="U263">
        <v>0</v>
      </c>
      <c r="V263">
        <f t="shared" si="19"/>
        <v>0</v>
      </c>
    </row>
    <row r="264" spans="1:22" x14ac:dyDescent="0.6">
      <c r="A264">
        <v>2012</v>
      </c>
      <c r="B264">
        <v>9</v>
      </c>
      <c r="C264">
        <v>19</v>
      </c>
      <c r="D264">
        <f t="shared" si="18"/>
        <v>3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16"/>
        <v>0</v>
      </c>
      <c r="I264">
        <f t="shared" si="17"/>
        <v>0</v>
      </c>
      <c r="J264" s="15"/>
      <c r="K264" s="15"/>
      <c r="L264">
        <v>14761</v>
      </c>
      <c r="M264">
        <v>22312</v>
      </c>
      <c r="N264">
        <v>0.35064475375517951</v>
      </c>
      <c r="O264">
        <v>0.64935524624482055</v>
      </c>
      <c r="P264">
        <v>0.4294178346742622</v>
      </c>
      <c r="Q264">
        <v>0.5705821653257378</v>
      </c>
      <c r="R264">
        <v>0</v>
      </c>
      <c r="T264" s="12">
        <v>20.6</v>
      </c>
      <c r="U264">
        <v>0</v>
      </c>
      <c r="V264">
        <f t="shared" si="19"/>
        <v>0</v>
      </c>
    </row>
    <row r="265" spans="1:22" x14ac:dyDescent="0.6">
      <c r="A265">
        <v>2012</v>
      </c>
      <c r="B265">
        <v>9</v>
      </c>
      <c r="C265">
        <v>20</v>
      </c>
      <c r="D265">
        <f t="shared" si="18"/>
        <v>4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16"/>
        <v>0</v>
      </c>
      <c r="I265">
        <f t="shared" si="17"/>
        <v>0</v>
      </c>
      <c r="J265" s="15"/>
      <c r="K265" s="15"/>
      <c r="L265">
        <v>20760</v>
      </c>
      <c r="M265">
        <v>22050</v>
      </c>
      <c r="N265">
        <v>0.33573430021827788</v>
      </c>
      <c r="O265">
        <v>0.66426569978172201</v>
      </c>
      <c r="P265">
        <v>0.43176321189888839</v>
      </c>
      <c r="Q265">
        <v>0.56823678810111156</v>
      </c>
      <c r="R265">
        <v>8.3333333333333332E-3</v>
      </c>
      <c r="T265" s="12">
        <v>20.100000000000001</v>
      </c>
      <c r="U265">
        <v>0</v>
      </c>
      <c r="V265">
        <f t="shared" si="19"/>
        <v>0</v>
      </c>
    </row>
    <row r="266" spans="1:22" x14ac:dyDescent="0.6">
      <c r="A266">
        <v>2012</v>
      </c>
      <c r="B266">
        <v>9</v>
      </c>
      <c r="C266">
        <v>21</v>
      </c>
      <c r="D266">
        <f t="shared" si="18"/>
        <v>5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16"/>
        <v>0</v>
      </c>
      <c r="I266">
        <f t="shared" si="17"/>
        <v>0</v>
      </c>
      <c r="J266" s="15"/>
      <c r="K266" s="15"/>
      <c r="L266">
        <v>23534</v>
      </c>
      <c r="M266">
        <v>20400</v>
      </c>
      <c r="N266">
        <v>0.33035310810246871</v>
      </c>
      <c r="O266">
        <v>0.66964689189753124</v>
      </c>
      <c r="P266">
        <v>0.43729542449839692</v>
      </c>
      <c r="Q266">
        <v>0.56270457550160302</v>
      </c>
      <c r="R266">
        <v>3.2085156706790532E-2</v>
      </c>
      <c r="T266" s="12">
        <v>20.100000000000001</v>
      </c>
      <c r="U266">
        <v>0</v>
      </c>
      <c r="V266">
        <f t="shared" si="19"/>
        <v>0</v>
      </c>
    </row>
    <row r="267" spans="1:22" x14ac:dyDescent="0.6">
      <c r="A267">
        <v>2012</v>
      </c>
      <c r="B267">
        <v>9</v>
      </c>
      <c r="C267">
        <v>22</v>
      </c>
      <c r="D267">
        <f t="shared" si="18"/>
        <v>6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16"/>
        <v>0</v>
      </c>
      <c r="I267">
        <f t="shared" si="17"/>
        <v>0</v>
      </c>
      <c r="J267" s="15"/>
      <c r="K267" s="15"/>
      <c r="L267">
        <v>19386</v>
      </c>
      <c r="M267">
        <v>20736</v>
      </c>
      <c r="N267">
        <v>0.32830131759328163</v>
      </c>
      <c r="O267">
        <v>0.67169868240671848</v>
      </c>
      <c r="P267">
        <v>0.44621055123814579</v>
      </c>
      <c r="Q267">
        <v>0.55378944876185421</v>
      </c>
      <c r="R267">
        <v>2.7141649125765419E-2</v>
      </c>
      <c r="T267" s="12">
        <v>20.7</v>
      </c>
      <c r="U267">
        <v>0</v>
      </c>
      <c r="V267">
        <f t="shared" si="19"/>
        <v>0</v>
      </c>
    </row>
    <row r="268" spans="1:22" x14ac:dyDescent="0.6">
      <c r="A268">
        <v>2012</v>
      </c>
      <c r="B268">
        <v>9</v>
      </c>
      <c r="C268">
        <v>23</v>
      </c>
      <c r="D268">
        <f t="shared" si="18"/>
        <v>7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16"/>
        <v>0</v>
      </c>
      <c r="I268">
        <f t="shared" si="17"/>
        <v>0</v>
      </c>
      <c r="J268" s="15"/>
      <c r="K268" s="15"/>
      <c r="L268">
        <v>20985</v>
      </c>
      <c r="M268">
        <v>16811</v>
      </c>
      <c r="N268">
        <v>0.30656759167157599</v>
      </c>
      <c r="O268">
        <v>0.69343240832842401</v>
      </c>
      <c r="P268">
        <v>0.45151947776014428</v>
      </c>
      <c r="Q268">
        <v>0.54848052223985566</v>
      </c>
      <c r="R268">
        <v>1.1539544047283979E-2</v>
      </c>
      <c r="T268" s="12">
        <v>21.2</v>
      </c>
      <c r="U268">
        <v>0</v>
      </c>
      <c r="V268">
        <f t="shared" si="19"/>
        <v>0</v>
      </c>
    </row>
    <row r="269" spans="1:22" x14ac:dyDescent="0.6">
      <c r="A269">
        <v>2012</v>
      </c>
      <c r="B269">
        <v>9</v>
      </c>
      <c r="C269">
        <v>24</v>
      </c>
      <c r="D269">
        <f t="shared" si="18"/>
        <v>1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16"/>
        <v>0</v>
      </c>
      <c r="I269">
        <f t="shared" si="17"/>
        <v>0</v>
      </c>
      <c r="J269" s="15"/>
      <c r="K269" s="15"/>
      <c r="L269">
        <v>18695</v>
      </c>
      <c r="M269">
        <v>19307</v>
      </c>
      <c r="N269">
        <v>0.34866583051264699</v>
      </c>
      <c r="O269">
        <v>0.65133416948735301</v>
      </c>
      <c r="P269">
        <v>0.43022356399087491</v>
      </c>
      <c r="Q269">
        <v>0.56977643600912509</v>
      </c>
      <c r="R269">
        <v>8.220752415798855E-3</v>
      </c>
      <c r="T269" s="12">
        <v>21.5</v>
      </c>
      <c r="U269">
        <v>0</v>
      </c>
      <c r="V269">
        <f t="shared" si="19"/>
        <v>0</v>
      </c>
    </row>
    <row r="270" spans="1:22" x14ac:dyDescent="0.6">
      <c r="A270">
        <v>2012</v>
      </c>
      <c r="B270">
        <v>9</v>
      </c>
      <c r="C270">
        <v>25</v>
      </c>
      <c r="D270">
        <f t="shared" si="18"/>
        <v>2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16"/>
        <v>0</v>
      </c>
      <c r="I270">
        <f t="shared" si="17"/>
        <v>0</v>
      </c>
      <c r="J270" s="15"/>
      <c r="K270" s="15"/>
      <c r="L270">
        <v>17670</v>
      </c>
      <c r="M270">
        <v>16901</v>
      </c>
      <c r="N270">
        <v>0.33707126924316322</v>
      </c>
      <c r="O270">
        <v>0.66292873075683678</v>
      </c>
      <c r="P270">
        <v>0.44507874185785867</v>
      </c>
      <c r="Q270">
        <v>0.55492125814214133</v>
      </c>
      <c r="R270">
        <v>3.0328844664556071E-2</v>
      </c>
      <c r="T270" s="12">
        <v>21.8</v>
      </c>
      <c r="U270">
        <v>0</v>
      </c>
      <c r="V270">
        <f t="shared" si="19"/>
        <v>0</v>
      </c>
    </row>
    <row r="271" spans="1:22" x14ac:dyDescent="0.6">
      <c r="A271">
        <v>2012</v>
      </c>
      <c r="B271">
        <v>9</v>
      </c>
      <c r="C271">
        <v>26</v>
      </c>
      <c r="D271">
        <f t="shared" si="18"/>
        <v>3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16"/>
        <v>0</v>
      </c>
      <c r="I271">
        <f t="shared" si="17"/>
        <v>0</v>
      </c>
      <c r="J271" s="15"/>
      <c r="K271" s="15"/>
      <c r="L271">
        <v>18693</v>
      </c>
      <c r="M271">
        <v>16394</v>
      </c>
      <c r="N271">
        <v>0.32249708495838519</v>
      </c>
      <c r="O271">
        <v>0.67750291504161475</v>
      </c>
      <c r="P271">
        <v>0.42581385181321441</v>
      </c>
      <c r="Q271">
        <v>0.57418614818678559</v>
      </c>
      <c r="R271">
        <v>2.0743034055727552E-2</v>
      </c>
      <c r="T271" s="12">
        <v>21.3</v>
      </c>
      <c r="U271">
        <v>0</v>
      </c>
      <c r="V271">
        <f t="shared" si="19"/>
        <v>0</v>
      </c>
    </row>
    <row r="272" spans="1:22" x14ac:dyDescent="0.6">
      <c r="A272">
        <v>2012</v>
      </c>
      <c r="B272">
        <v>9</v>
      </c>
      <c r="C272">
        <v>27</v>
      </c>
      <c r="D272">
        <f t="shared" si="18"/>
        <v>4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16"/>
        <v>0</v>
      </c>
      <c r="I272">
        <f t="shared" si="17"/>
        <v>0</v>
      </c>
      <c r="J272" s="15"/>
      <c r="K272" s="15"/>
      <c r="L272">
        <v>19058</v>
      </c>
      <c r="M272">
        <v>22107</v>
      </c>
      <c r="N272">
        <v>0.33228485812595782</v>
      </c>
      <c r="O272">
        <v>0.66771514187404224</v>
      </c>
      <c r="P272">
        <v>0.43390454170366749</v>
      </c>
      <c r="Q272">
        <v>0.56609545829633245</v>
      </c>
      <c r="R272">
        <v>5.498721227621484E-3</v>
      </c>
      <c r="T272" s="12">
        <v>20.3</v>
      </c>
      <c r="U272">
        <v>0</v>
      </c>
      <c r="V272">
        <f t="shared" si="19"/>
        <v>0</v>
      </c>
    </row>
    <row r="273" spans="1:22" x14ac:dyDescent="0.6">
      <c r="A273">
        <v>2012</v>
      </c>
      <c r="B273">
        <v>9</v>
      </c>
      <c r="C273">
        <v>28</v>
      </c>
      <c r="D273">
        <f t="shared" si="18"/>
        <v>5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16"/>
        <v>0</v>
      </c>
      <c r="I273">
        <f t="shared" si="17"/>
        <v>0</v>
      </c>
      <c r="J273" s="15"/>
      <c r="K273" s="15"/>
      <c r="L273">
        <v>17147</v>
      </c>
      <c r="M273">
        <v>27343</v>
      </c>
      <c r="N273">
        <v>0.36516686454477942</v>
      </c>
      <c r="O273">
        <v>0.63483313545522058</v>
      </c>
      <c r="P273">
        <v>0.42570034599729428</v>
      </c>
      <c r="Q273">
        <v>0.57429965400270566</v>
      </c>
      <c r="R273">
        <v>2.6524064171122991E-2</v>
      </c>
      <c r="T273" s="12">
        <v>18</v>
      </c>
      <c r="U273">
        <v>13.5</v>
      </c>
      <c r="V273">
        <f t="shared" si="19"/>
        <v>243</v>
      </c>
    </row>
    <row r="274" spans="1:22" x14ac:dyDescent="0.6">
      <c r="A274">
        <v>2012</v>
      </c>
      <c r="B274">
        <v>9</v>
      </c>
      <c r="C274">
        <v>29</v>
      </c>
      <c r="D274">
        <f t="shared" si="18"/>
        <v>6</v>
      </c>
      <c r="E274" s="17" t="s">
        <v>26</v>
      </c>
      <c r="F274" s="17" t="s">
        <v>16</v>
      </c>
      <c r="G274" s="17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-1</v>
      </c>
      <c r="H274" s="17">
        <f t="shared" si="16"/>
        <v>0</v>
      </c>
      <c r="I274" s="17">
        <f t="shared" si="17"/>
        <v>1</v>
      </c>
      <c r="J274" s="14" t="s">
        <v>87</v>
      </c>
      <c r="K274" s="14" t="s">
        <v>88</v>
      </c>
      <c r="L274">
        <v>14214</v>
      </c>
      <c r="M274">
        <v>30304</v>
      </c>
      <c r="N274">
        <v>0.36178850987035133</v>
      </c>
      <c r="O274">
        <v>0.63821149012964873</v>
      </c>
      <c r="P274">
        <v>0.40166787827849798</v>
      </c>
      <c r="Q274">
        <v>0.59833212172150196</v>
      </c>
      <c r="R274">
        <v>4.9019607843137254E-3</v>
      </c>
      <c r="T274" s="12">
        <v>16.399999999999999</v>
      </c>
      <c r="U274">
        <v>0.5</v>
      </c>
      <c r="V274">
        <f t="shared" si="19"/>
        <v>8.1999999999999993</v>
      </c>
    </row>
    <row r="275" spans="1:22" x14ac:dyDescent="0.6">
      <c r="A275">
        <v>2012</v>
      </c>
      <c r="B275">
        <v>9</v>
      </c>
      <c r="C275">
        <v>30</v>
      </c>
      <c r="D275">
        <f t="shared" si="18"/>
        <v>7</v>
      </c>
      <c r="E275" s="17" t="s">
        <v>26</v>
      </c>
      <c r="F275" s="17" t="s">
        <v>13</v>
      </c>
      <c r="G275" s="17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 s="17">
        <f t="shared" si="16"/>
        <v>1</v>
      </c>
      <c r="I275" s="17">
        <f t="shared" si="17"/>
        <v>1</v>
      </c>
      <c r="J275" s="14" t="s">
        <v>87</v>
      </c>
      <c r="K275" s="14" t="s">
        <v>88</v>
      </c>
      <c r="L275">
        <v>18298</v>
      </c>
      <c r="M275">
        <v>27312</v>
      </c>
      <c r="N275">
        <v>0.34320926975389221</v>
      </c>
      <c r="O275">
        <v>0.65679073024610779</v>
      </c>
      <c r="P275">
        <v>0.41728078479155339</v>
      </c>
      <c r="Q275">
        <v>0.58271921520844661</v>
      </c>
      <c r="R275">
        <v>1.3832054560954821E-2</v>
      </c>
      <c r="T275" s="12">
        <v>16.2</v>
      </c>
      <c r="U275">
        <v>0</v>
      </c>
      <c r="V275">
        <f t="shared" si="19"/>
        <v>0</v>
      </c>
    </row>
    <row r="276" spans="1:22" x14ac:dyDescent="0.6">
      <c r="A276">
        <v>2012</v>
      </c>
      <c r="B276">
        <v>10</v>
      </c>
      <c r="C276">
        <v>1</v>
      </c>
      <c r="D276">
        <f t="shared" si="18"/>
        <v>1</v>
      </c>
      <c r="E276" s="17" t="s">
        <v>26</v>
      </c>
      <c r="F276" s="17" t="s">
        <v>17</v>
      </c>
      <c r="G276" s="17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1</v>
      </c>
      <c r="H276" s="17">
        <f t="shared" si="16"/>
        <v>0</v>
      </c>
      <c r="I276" s="17">
        <f t="shared" si="17"/>
        <v>1</v>
      </c>
      <c r="J276" s="14" t="s">
        <v>87</v>
      </c>
      <c r="K276" s="14" t="s">
        <v>88</v>
      </c>
      <c r="L276">
        <v>28943</v>
      </c>
      <c r="M276">
        <v>22309</v>
      </c>
      <c r="N276">
        <v>0.35752315337454649</v>
      </c>
      <c r="O276">
        <v>0.64247684662545346</v>
      </c>
      <c r="P276">
        <v>0.39877206952721828</v>
      </c>
      <c r="Q276">
        <v>0.60122793047278178</v>
      </c>
      <c r="R276">
        <v>3.6423989953401723E-2</v>
      </c>
      <c r="T276" s="12">
        <v>18.100000000000001</v>
      </c>
      <c r="U276">
        <v>0</v>
      </c>
      <c r="V276">
        <f t="shared" si="19"/>
        <v>0</v>
      </c>
    </row>
    <row r="277" spans="1:22" x14ac:dyDescent="0.6">
      <c r="A277">
        <v>2012</v>
      </c>
      <c r="B277">
        <v>10</v>
      </c>
      <c r="C277">
        <v>2</v>
      </c>
      <c r="D277">
        <f t="shared" si="18"/>
        <v>2</v>
      </c>
      <c r="E277" s="17" t="s">
        <v>26</v>
      </c>
      <c r="F277" s="17" t="s">
        <v>19</v>
      </c>
      <c r="G277" s="1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2</v>
      </c>
      <c r="H277" s="17">
        <f t="shared" si="16"/>
        <v>0</v>
      </c>
      <c r="I277" s="17">
        <f t="shared" si="17"/>
        <v>1</v>
      </c>
      <c r="J277" s="14"/>
      <c r="K277" s="14" t="s">
        <v>88</v>
      </c>
      <c r="L277">
        <v>28363</v>
      </c>
      <c r="M277">
        <v>17979</v>
      </c>
      <c r="N277">
        <v>0.3410935546663576</v>
      </c>
      <c r="O277">
        <v>0.6589064453336424</v>
      </c>
      <c r="P277">
        <v>0.43347634578740019</v>
      </c>
      <c r="Q277">
        <v>0.56652365421259976</v>
      </c>
      <c r="R277">
        <v>6.7724458204334367E-3</v>
      </c>
      <c r="T277" s="12">
        <v>19.3</v>
      </c>
      <c r="U277">
        <v>0</v>
      </c>
      <c r="V277">
        <f t="shared" si="19"/>
        <v>0</v>
      </c>
    </row>
    <row r="278" spans="1:22" x14ac:dyDescent="0.6">
      <c r="A278">
        <v>2012</v>
      </c>
      <c r="B278">
        <v>10</v>
      </c>
      <c r="C278">
        <v>3</v>
      </c>
      <c r="D278">
        <f t="shared" si="18"/>
        <v>3</v>
      </c>
      <c r="E278" s="17" t="s">
        <v>27</v>
      </c>
      <c r="F278" s="17" t="s">
        <v>20</v>
      </c>
      <c r="G278" s="17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3</v>
      </c>
      <c r="H278" s="17">
        <f t="shared" si="16"/>
        <v>0</v>
      </c>
      <c r="I278" s="17">
        <f t="shared" si="17"/>
        <v>1</v>
      </c>
      <c r="J278" s="14"/>
      <c r="K278" s="14" t="s">
        <v>88</v>
      </c>
      <c r="L278">
        <v>29075</v>
      </c>
      <c r="M278">
        <v>21352</v>
      </c>
      <c r="N278">
        <v>0.34677801950819859</v>
      </c>
      <c r="O278">
        <v>0.65322198049180147</v>
      </c>
      <c r="P278">
        <v>0.42718554235582101</v>
      </c>
      <c r="Q278">
        <v>0.57281445764417893</v>
      </c>
      <c r="R278">
        <v>2.890233168366161E-2</v>
      </c>
      <c r="T278" s="12">
        <v>19.899999999999999</v>
      </c>
      <c r="U278">
        <v>0</v>
      </c>
      <c r="V278">
        <f t="shared" si="19"/>
        <v>0</v>
      </c>
    </row>
    <row r="279" spans="1:22" x14ac:dyDescent="0.6">
      <c r="A279">
        <v>2012</v>
      </c>
      <c r="B279">
        <v>10</v>
      </c>
      <c r="C279">
        <v>4</v>
      </c>
      <c r="D279">
        <f t="shared" si="18"/>
        <v>4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16"/>
        <v>0</v>
      </c>
      <c r="I279">
        <f t="shared" si="17"/>
        <v>0</v>
      </c>
      <c r="J279" s="15"/>
      <c r="K279" s="15"/>
      <c r="L279">
        <v>24628</v>
      </c>
      <c r="M279">
        <v>22126</v>
      </c>
      <c r="N279">
        <v>0.34188186684316713</v>
      </c>
      <c r="O279">
        <v>0.65811813315683287</v>
      </c>
      <c r="P279">
        <v>0.43072930853116609</v>
      </c>
      <c r="Q279">
        <v>0.56927069146883391</v>
      </c>
      <c r="R279">
        <v>3.5596658243717071E-2</v>
      </c>
      <c r="T279" s="12">
        <v>19</v>
      </c>
      <c r="U279">
        <v>0</v>
      </c>
      <c r="V279">
        <f t="shared" si="19"/>
        <v>0</v>
      </c>
    </row>
    <row r="280" spans="1:22" x14ac:dyDescent="0.6">
      <c r="A280">
        <v>2012</v>
      </c>
      <c r="B280">
        <v>10</v>
      </c>
      <c r="C280">
        <v>5</v>
      </c>
      <c r="D280">
        <f t="shared" si="18"/>
        <v>5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16"/>
        <v>0</v>
      </c>
      <c r="I280">
        <f t="shared" si="17"/>
        <v>0</v>
      </c>
      <c r="J280" s="15"/>
      <c r="K280" s="15"/>
      <c r="L280">
        <v>24477</v>
      </c>
      <c r="M280">
        <v>20009</v>
      </c>
      <c r="N280">
        <v>0.33693804446900422</v>
      </c>
      <c r="O280">
        <v>0.66306195553099578</v>
      </c>
      <c r="P280">
        <v>0.42045931910619577</v>
      </c>
      <c r="Q280">
        <v>0.57954068089380417</v>
      </c>
      <c r="R280">
        <v>2.249515190691662E-2</v>
      </c>
      <c r="T280" s="12">
        <v>19</v>
      </c>
      <c r="U280">
        <v>0</v>
      </c>
      <c r="V280">
        <f t="shared" si="19"/>
        <v>0</v>
      </c>
    </row>
    <row r="281" spans="1:22" x14ac:dyDescent="0.6">
      <c r="A281">
        <v>2012</v>
      </c>
      <c r="B281">
        <v>10</v>
      </c>
      <c r="C281">
        <v>6</v>
      </c>
      <c r="D281">
        <f t="shared" si="18"/>
        <v>6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16"/>
        <v>0</v>
      </c>
      <c r="I281">
        <f t="shared" si="17"/>
        <v>0</v>
      </c>
      <c r="J281" s="15"/>
      <c r="K281" s="15"/>
      <c r="L281">
        <v>24122</v>
      </c>
      <c r="M281">
        <v>20850</v>
      </c>
      <c r="N281">
        <v>0.32411093229171029</v>
      </c>
      <c r="O281">
        <v>0.6758890677082896</v>
      </c>
      <c r="P281">
        <v>0.43623730589655058</v>
      </c>
      <c r="Q281">
        <v>0.56376269410344937</v>
      </c>
      <c r="R281">
        <v>0</v>
      </c>
      <c r="T281" s="12">
        <v>19.600000000000001</v>
      </c>
      <c r="U281">
        <v>0</v>
      </c>
      <c r="V281">
        <f t="shared" si="19"/>
        <v>0</v>
      </c>
    </row>
    <row r="282" spans="1:22" x14ac:dyDescent="0.6">
      <c r="A282">
        <v>2012</v>
      </c>
      <c r="B282">
        <v>10</v>
      </c>
      <c r="C282">
        <v>7</v>
      </c>
      <c r="D282">
        <f t="shared" si="18"/>
        <v>7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16"/>
        <v>0</v>
      </c>
      <c r="I282">
        <f t="shared" si="17"/>
        <v>0</v>
      </c>
      <c r="J282" s="15"/>
      <c r="K282" s="15"/>
      <c r="L282">
        <v>22756</v>
      </c>
      <c r="M282">
        <v>18491</v>
      </c>
      <c r="N282">
        <v>0.3045411775743227</v>
      </c>
      <c r="O282">
        <v>0.69545882242567725</v>
      </c>
      <c r="P282">
        <v>0.44138763086844129</v>
      </c>
      <c r="Q282">
        <v>0.55861236913155854</v>
      </c>
      <c r="R282">
        <v>2.7418613378365701E-2</v>
      </c>
      <c r="T282" s="12">
        <v>19.2</v>
      </c>
      <c r="U282">
        <v>0</v>
      </c>
      <c r="V282">
        <f t="shared" si="19"/>
        <v>0</v>
      </c>
    </row>
    <row r="283" spans="1:22" x14ac:dyDescent="0.6">
      <c r="A283">
        <v>2012</v>
      </c>
      <c r="B283">
        <v>10</v>
      </c>
      <c r="C283">
        <v>8</v>
      </c>
      <c r="D283">
        <f t="shared" si="18"/>
        <v>1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16"/>
        <v>0</v>
      </c>
      <c r="I283">
        <f t="shared" si="17"/>
        <v>0</v>
      </c>
      <c r="J283" s="15"/>
      <c r="K283" s="15"/>
      <c r="L283">
        <v>19705</v>
      </c>
      <c r="M283">
        <v>22388</v>
      </c>
      <c r="N283">
        <v>0.34983513237484171</v>
      </c>
      <c r="O283">
        <v>0.65016486762515846</v>
      </c>
      <c r="P283">
        <v>0.41399146478465998</v>
      </c>
      <c r="Q283">
        <v>0.58600853521534002</v>
      </c>
      <c r="R283">
        <v>5.179396701472351E-2</v>
      </c>
      <c r="T283" s="12">
        <v>18.399999999999999</v>
      </c>
      <c r="U283">
        <v>0</v>
      </c>
      <c r="V283">
        <f t="shared" si="19"/>
        <v>0</v>
      </c>
    </row>
    <row r="284" spans="1:22" x14ac:dyDescent="0.6">
      <c r="A284">
        <v>2012</v>
      </c>
      <c r="B284">
        <v>10</v>
      </c>
      <c r="C284">
        <v>9</v>
      </c>
      <c r="D284">
        <f t="shared" si="18"/>
        <v>2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16"/>
        <v>0</v>
      </c>
      <c r="I284">
        <f t="shared" si="17"/>
        <v>0</v>
      </c>
      <c r="J284" s="15"/>
      <c r="K284" s="15"/>
      <c r="L284">
        <v>18137</v>
      </c>
      <c r="M284">
        <v>21045</v>
      </c>
      <c r="N284">
        <v>0.32864246176939682</v>
      </c>
      <c r="O284">
        <v>0.67135753823060318</v>
      </c>
      <c r="P284">
        <v>0.43624207117878577</v>
      </c>
      <c r="Q284">
        <v>0.56375792882121423</v>
      </c>
      <c r="R284">
        <v>2.243409325452669E-2</v>
      </c>
      <c r="T284" s="12">
        <v>17.600000000000001</v>
      </c>
      <c r="U284">
        <v>0</v>
      </c>
      <c r="V284">
        <f t="shared" si="19"/>
        <v>0</v>
      </c>
    </row>
    <row r="285" spans="1:22" x14ac:dyDescent="0.6">
      <c r="A285">
        <v>2012</v>
      </c>
      <c r="B285">
        <v>10</v>
      </c>
      <c r="C285">
        <v>10</v>
      </c>
      <c r="D285">
        <f t="shared" si="18"/>
        <v>3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16"/>
        <v>0</v>
      </c>
      <c r="I285">
        <f t="shared" si="17"/>
        <v>0</v>
      </c>
      <c r="J285" s="15"/>
      <c r="K285" s="15"/>
      <c r="L285">
        <v>21659</v>
      </c>
      <c r="M285">
        <v>22338</v>
      </c>
      <c r="N285">
        <v>0.3165161787361751</v>
      </c>
      <c r="O285">
        <v>0.6834838212638249</v>
      </c>
      <c r="P285">
        <v>0.4157492793533587</v>
      </c>
      <c r="Q285">
        <v>0.58425072064664119</v>
      </c>
      <c r="R285">
        <v>2.220358499130878E-2</v>
      </c>
      <c r="T285" s="12">
        <v>15.7</v>
      </c>
      <c r="U285">
        <v>13</v>
      </c>
      <c r="V285">
        <f t="shared" si="19"/>
        <v>204.1</v>
      </c>
    </row>
    <row r="286" spans="1:22" x14ac:dyDescent="0.6">
      <c r="A286">
        <v>2012</v>
      </c>
      <c r="B286">
        <v>10</v>
      </c>
      <c r="C286">
        <v>11</v>
      </c>
      <c r="D286">
        <f t="shared" si="18"/>
        <v>4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16"/>
        <v>0</v>
      </c>
      <c r="I286">
        <f t="shared" si="17"/>
        <v>0</v>
      </c>
      <c r="J286" s="15"/>
      <c r="K286" s="15"/>
      <c r="L286">
        <v>20630</v>
      </c>
      <c r="M286">
        <v>23052</v>
      </c>
      <c r="N286">
        <v>0.3342924029052714</v>
      </c>
      <c r="O286">
        <v>0.6657075970947286</v>
      </c>
      <c r="P286">
        <v>0.45277541515931607</v>
      </c>
      <c r="Q286">
        <v>0.54722458484068393</v>
      </c>
      <c r="R286">
        <v>2.890034801799507E-2</v>
      </c>
      <c r="T286" s="12">
        <v>13.9</v>
      </c>
      <c r="U286">
        <v>0</v>
      </c>
      <c r="V286">
        <f t="shared" si="19"/>
        <v>0</v>
      </c>
    </row>
    <row r="287" spans="1:22" x14ac:dyDescent="0.6">
      <c r="A287">
        <v>2012</v>
      </c>
      <c r="B287">
        <v>10</v>
      </c>
      <c r="C287">
        <v>12</v>
      </c>
      <c r="D287">
        <f t="shared" si="18"/>
        <v>5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16"/>
        <v>0</v>
      </c>
      <c r="I287">
        <f t="shared" si="17"/>
        <v>0</v>
      </c>
      <c r="J287" s="15"/>
      <c r="K287" s="15"/>
      <c r="L287">
        <v>25649</v>
      </c>
      <c r="M287">
        <v>24828</v>
      </c>
      <c r="N287">
        <v>0.34370793203745142</v>
      </c>
      <c r="O287">
        <v>0.65629206796254858</v>
      </c>
      <c r="P287">
        <v>0.41633972474438691</v>
      </c>
      <c r="Q287">
        <v>0.58366027525561304</v>
      </c>
      <c r="R287">
        <v>3.2718611760205511E-2</v>
      </c>
      <c r="T287" s="12">
        <v>14.9</v>
      </c>
      <c r="U287">
        <v>0</v>
      </c>
      <c r="V287">
        <f t="shared" si="19"/>
        <v>0</v>
      </c>
    </row>
    <row r="288" spans="1:22" x14ac:dyDescent="0.6">
      <c r="A288">
        <v>2012</v>
      </c>
      <c r="B288">
        <v>10</v>
      </c>
      <c r="C288">
        <v>13</v>
      </c>
      <c r="D288">
        <f t="shared" si="18"/>
        <v>6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16"/>
        <v>0</v>
      </c>
      <c r="I288">
        <f t="shared" si="17"/>
        <v>0</v>
      </c>
      <c r="J288" s="15"/>
      <c r="K288" s="15"/>
      <c r="L288">
        <v>22772</v>
      </c>
      <c r="M288">
        <v>23934</v>
      </c>
      <c r="N288">
        <v>0.31321895933651928</v>
      </c>
      <c r="O288">
        <v>0.68678104066348067</v>
      </c>
      <c r="P288">
        <v>0.42923225295516321</v>
      </c>
      <c r="Q288">
        <v>0.57076774704483679</v>
      </c>
      <c r="R288">
        <v>0</v>
      </c>
      <c r="T288" s="12">
        <v>16.399999999999999</v>
      </c>
      <c r="U288">
        <v>0</v>
      </c>
      <c r="V288">
        <f t="shared" si="19"/>
        <v>0</v>
      </c>
    </row>
    <row r="289" spans="1:22" x14ac:dyDescent="0.6">
      <c r="A289">
        <v>2012</v>
      </c>
      <c r="B289">
        <v>10</v>
      </c>
      <c r="C289">
        <v>14</v>
      </c>
      <c r="D289">
        <f t="shared" si="18"/>
        <v>7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16"/>
        <v>0</v>
      </c>
      <c r="I289">
        <f t="shared" si="17"/>
        <v>0</v>
      </c>
      <c r="J289" s="15"/>
      <c r="K289" s="15"/>
      <c r="L289">
        <v>25393</v>
      </c>
      <c r="M289">
        <v>21480</v>
      </c>
      <c r="N289">
        <v>0.30287992734753438</v>
      </c>
      <c r="O289">
        <v>0.69712007265246556</v>
      </c>
      <c r="P289">
        <v>0.42999560285118471</v>
      </c>
      <c r="Q289">
        <v>0.57000439714881523</v>
      </c>
      <c r="R289">
        <v>5.4749172396231227E-3</v>
      </c>
      <c r="T289" s="12">
        <v>16.3</v>
      </c>
      <c r="U289">
        <v>0</v>
      </c>
      <c r="V289">
        <f t="shared" si="19"/>
        <v>0</v>
      </c>
    </row>
    <row r="290" spans="1:22" x14ac:dyDescent="0.6">
      <c r="A290">
        <v>2012</v>
      </c>
      <c r="B290">
        <v>10</v>
      </c>
      <c r="C290">
        <v>15</v>
      </c>
      <c r="D290">
        <f t="shared" si="18"/>
        <v>1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16"/>
        <v>0</v>
      </c>
      <c r="I290">
        <f t="shared" si="17"/>
        <v>0</v>
      </c>
      <c r="J290" s="15"/>
      <c r="K290" s="15"/>
      <c r="L290">
        <v>22139</v>
      </c>
      <c r="M290">
        <v>23662</v>
      </c>
      <c r="N290">
        <v>0.34231047074700321</v>
      </c>
      <c r="O290">
        <v>0.65768952925299673</v>
      </c>
      <c r="P290">
        <v>0.42852621032825011</v>
      </c>
      <c r="Q290">
        <v>0.57147378967175</v>
      </c>
      <c r="R290">
        <v>1.6974253816359079E-2</v>
      </c>
      <c r="T290" s="12">
        <v>14.8</v>
      </c>
      <c r="U290">
        <v>0</v>
      </c>
      <c r="V290">
        <f t="shared" si="19"/>
        <v>0</v>
      </c>
    </row>
    <row r="291" spans="1:22" x14ac:dyDescent="0.6">
      <c r="A291">
        <v>2012</v>
      </c>
      <c r="B291">
        <v>10</v>
      </c>
      <c r="C291">
        <v>16</v>
      </c>
      <c r="D291">
        <f t="shared" si="18"/>
        <v>2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16"/>
        <v>0</v>
      </c>
      <c r="I291">
        <f t="shared" si="17"/>
        <v>0</v>
      </c>
      <c r="J291" s="15"/>
      <c r="K291" s="15"/>
      <c r="L291">
        <v>20400</v>
      </c>
      <c r="M291">
        <v>22080</v>
      </c>
      <c r="N291">
        <v>0.32518483614021371</v>
      </c>
      <c r="O291">
        <v>0.67481516385978624</v>
      </c>
      <c r="P291">
        <v>0.44911919638062409</v>
      </c>
      <c r="Q291">
        <v>0.55088080361937575</v>
      </c>
      <c r="R291">
        <v>1.5072287496234189E-2</v>
      </c>
      <c r="T291" s="12">
        <v>17.100000000000001</v>
      </c>
      <c r="U291">
        <v>0</v>
      </c>
      <c r="V291">
        <f t="shared" si="19"/>
        <v>0</v>
      </c>
    </row>
    <row r="292" spans="1:22" x14ac:dyDescent="0.6">
      <c r="A292">
        <v>2012</v>
      </c>
      <c r="B292">
        <v>10</v>
      </c>
      <c r="C292">
        <v>17</v>
      </c>
      <c r="D292">
        <f t="shared" si="18"/>
        <v>3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16"/>
        <v>0</v>
      </c>
      <c r="I292">
        <f t="shared" si="17"/>
        <v>0</v>
      </c>
      <c r="J292" s="15"/>
      <c r="K292" s="15"/>
      <c r="L292">
        <v>22138</v>
      </c>
      <c r="M292">
        <v>24571</v>
      </c>
      <c r="N292">
        <v>0.31829837992194582</v>
      </c>
      <c r="O292">
        <v>0.68170162007805424</v>
      </c>
      <c r="P292">
        <v>0.41098813523264999</v>
      </c>
      <c r="Q292">
        <v>0.58901186476735001</v>
      </c>
      <c r="R292">
        <v>5.1247771836007133E-3</v>
      </c>
      <c r="T292" s="12">
        <v>12.6</v>
      </c>
      <c r="U292">
        <v>2.5</v>
      </c>
      <c r="V292">
        <f t="shared" si="19"/>
        <v>31.5</v>
      </c>
    </row>
    <row r="293" spans="1:22" x14ac:dyDescent="0.6">
      <c r="A293">
        <v>2012</v>
      </c>
      <c r="B293">
        <v>10</v>
      </c>
      <c r="C293">
        <v>18</v>
      </c>
      <c r="D293">
        <f t="shared" si="18"/>
        <v>4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16"/>
        <v>0</v>
      </c>
      <c r="I293">
        <f t="shared" si="17"/>
        <v>0</v>
      </c>
      <c r="J293" s="15"/>
      <c r="K293" s="15"/>
      <c r="L293">
        <v>23862</v>
      </c>
      <c r="M293">
        <v>24459</v>
      </c>
      <c r="N293">
        <v>0.32750915467028002</v>
      </c>
      <c r="O293">
        <v>0.67249084532971992</v>
      </c>
      <c r="P293">
        <v>0.43052206765536077</v>
      </c>
      <c r="Q293">
        <v>0.56947793234463906</v>
      </c>
      <c r="R293">
        <v>3.3340972752737459E-2</v>
      </c>
      <c r="T293" s="12">
        <v>11.6</v>
      </c>
      <c r="U293">
        <v>0</v>
      </c>
      <c r="V293">
        <f t="shared" si="19"/>
        <v>0</v>
      </c>
    </row>
    <row r="294" spans="1:22" x14ac:dyDescent="0.6">
      <c r="A294">
        <v>2012</v>
      </c>
      <c r="B294">
        <v>10</v>
      </c>
      <c r="C294">
        <v>19</v>
      </c>
      <c r="D294">
        <f t="shared" si="18"/>
        <v>5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16"/>
        <v>0</v>
      </c>
      <c r="I294">
        <f t="shared" si="17"/>
        <v>0</v>
      </c>
      <c r="J294" s="15"/>
      <c r="K294" s="15"/>
      <c r="L294">
        <v>26870</v>
      </c>
      <c r="M294">
        <v>25156</v>
      </c>
      <c r="N294">
        <v>0.33163049665343941</v>
      </c>
      <c r="O294">
        <v>0.66836950334656064</v>
      </c>
      <c r="P294">
        <v>0.38345344593355168</v>
      </c>
      <c r="Q294">
        <v>0.61654655406644832</v>
      </c>
      <c r="R294">
        <v>2.3067725113760922E-2</v>
      </c>
      <c r="T294" s="12">
        <v>14.8</v>
      </c>
      <c r="U294">
        <v>0</v>
      </c>
      <c r="V294">
        <f t="shared" si="19"/>
        <v>0</v>
      </c>
    </row>
    <row r="295" spans="1:22" x14ac:dyDescent="0.6">
      <c r="A295">
        <v>2012</v>
      </c>
      <c r="B295">
        <v>10</v>
      </c>
      <c r="C295">
        <v>20</v>
      </c>
      <c r="D295">
        <f t="shared" si="18"/>
        <v>6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16"/>
        <v>0</v>
      </c>
      <c r="I295">
        <f t="shared" si="17"/>
        <v>0</v>
      </c>
      <c r="J295" s="15"/>
      <c r="K295" s="15"/>
      <c r="L295">
        <v>25593</v>
      </c>
      <c r="M295">
        <v>25235</v>
      </c>
      <c r="N295">
        <v>0.32545619036812878</v>
      </c>
      <c r="O295">
        <v>0.67454380963187122</v>
      </c>
      <c r="P295">
        <v>0.42828828990304679</v>
      </c>
      <c r="Q295">
        <v>0.57171171009695321</v>
      </c>
      <c r="R295">
        <v>1.1669711362805989E-2</v>
      </c>
      <c r="T295" s="12">
        <v>15.8</v>
      </c>
      <c r="U295">
        <v>0</v>
      </c>
      <c r="V295">
        <f t="shared" si="19"/>
        <v>0</v>
      </c>
    </row>
    <row r="296" spans="1:22" x14ac:dyDescent="0.6">
      <c r="A296">
        <v>2012</v>
      </c>
      <c r="B296">
        <v>10</v>
      </c>
      <c r="C296">
        <v>21</v>
      </c>
      <c r="D296">
        <f t="shared" si="18"/>
        <v>7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16"/>
        <v>0</v>
      </c>
      <c r="I296">
        <f t="shared" si="17"/>
        <v>0</v>
      </c>
      <c r="J296" s="15"/>
      <c r="K296" s="15"/>
      <c r="L296">
        <v>25011</v>
      </c>
      <c r="M296">
        <v>21574</v>
      </c>
      <c r="N296">
        <v>0.31485782221986919</v>
      </c>
      <c r="O296">
        <v>0.68514217778013076</v>
      </c>
      <c r="P296">
        <v>0.42288180945301679</v>
      </c>
      <c r="Q296">
        <v>0.5771181905469831</v>
      </c>
      <c r="R296">
        <v>6.1340044039005989E-3</v>
      </c>
      <c r="T296" s="12">
        <v>18.3</v>
      </c>
      <c r="U296">
        <v>0</v>
      </c>
      <c r="V296">
        <f t="shared" si="19"/>
        <v>0</v>
      </c>
    </row>
    <row r="297" spans="1:22" x14ac:dyDescent="0.6">
      <c r="A297">
        <v>2012</v>
      </c>
      <c r="B297">
        <v>10</v>
      </c>
      <c r="C297">
        <v>22</v>
      </c>
      <c r="D297">
        <f t="shared" si="18"/>
        <v>1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16"/>
        <v>0</v>
      </c>
      <c r="I297">
        <f t="shared" si="17"/>
        <v>0</v>
      </c>
      <c r="J297" s="15"/>
      <c r="K297" s="15"/>
      <c r="L297">
        <v>23067</v>
      </c>
      <c r="M297">
        <v>22835</v>
      </c>
      <c r="N297">
        <v>0.34795525102766989</v>
      </c>
      <c r="O297">
        <v>0.65204474897233011</v>
      </c>
      <c r="P297">
        <v>0.439446436622349</v>
      </c>
      <c r="Q297">
        <v>0.56055356337765105</v>
      </c>
      <c r="R297">
        <v>9.5997918340763932E-2</v>
      </c>
      <c r="T297" s="12">
        <v>13.4</v>
      </c>
      <c r="U297">
        <v>39.5</v>
      </c>
      <c r="V297">
        <f t="shared" si="19"/>
        <v>529.30000000000007</v>
      </c>
    </row>
    <row r="298" spans="1:22" x14ac:dyDescent="0.6">
      <c r="A298">
        <v>2012</v>
      </c>
      <c r="B298">
        <v>10</v>
      </c>
      <c r="C298">
        <v>23</v>
      </c>
      <c r="D298">
        <f t="shared" si="18"/>
        <v>2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16"/>
        <v>0</v>
      </c>
      <c r="I298">
        <f t="shared" si="17"/>
        <v>0</v>
      </c>
      <c r="J298" s="15"/>
      <c r="K298" s="15"/>
      <c r="L298">
        <v>20292</v>
      </c>
      <c r="M298">
        <v>23009</v>
      </c>
      <c r="N298">
        <v>0.34699408367465978</v>
      </c>
      <c r="O298">
        <v>0.65300591632534022</v>
      </c>
      <c r="P298">
        <v>0.4648905477869672</v>
      </c>
      <c r="Q298">
        <v>0.53510945221303274</v>
      </c>
      <c r="R298">
        <v>2.5575447570332479E-3</v>
      </c>
      <c r="T298" s="12">
        <v>10</v>
      </c>
      <c r="U298">
        <v>0</v>
      </c>
      <c r="V298">
        <f t="shared" si="19"/>
        <v>0</v>
      </c>
    </row>
    <row r="299" spans="1:22" x14ac:dyDescent="0.6">
      <c r="A299">
        <v>2012</v>
      </c>
      <c r="B299">
        <v>10</v>
      </c>
      <c r="C299">
        <v>24</v>
      </c>
      <c r="D299">
        <f t="shared" si="18"/>
        <v>3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16"/>
        <v>0</v>
      </c>
      <c r="I299">
        <f t="shared" si="17"/>
        <v>0</v>
      </c>
      <c r="J299" s="15"/>
      <c r="K299" s="15"/>
      <c r="L299">
        <v>21954</v>
      </c>
      <c r="M299">
        <v>22242</v>
      </c>
      <c r="N299">
        <v>0.35023163679173908</v>
      </c>
      <c r="O299">
        <v>0.64976836320826081</v>
      </c>
      <c r="P299">
        <v>0.42920243519405782</v>
      </c>
      <c r="Q299">
        <v>0.57079756480594224</v>
      </c>
      <c r="R299">
        <v>3.032567177068456E-2</v>
      </c>
      <c r="T299" s="12">
        <v>13.2</v>
      </c>
      <c r="U299">
        <v>0</v>
      </c>
      <c r="V299">
        <f t="shared" si="19"/>
        <v>0</v>
      </c>
    </row>
    <row r="300" spans="1:22" x14ac:dyDescent="0.6">
      <c r="A300">
        <v>2012</v>
      </c>
      <c r="B300">
        <v>10</v>
      </c>
      <c r="C300">
        <v>25</v>
      </c>
      <c r="D300">
        <f t="shared" si="18"/>
        <v>4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16"/>
        <v>0</v>
      </c>
      <c r="I300">
        <f t="shared" si="17"/>
        <v>0</v>
      </c>
      <c r="J300" s="15"/>
      <c r="K300" s="15"/>
      <c r="L300">
        <v>24130</v>
      </c>
      <c r="M300">
        <v>24102</v>
      </c>
      <c r="N300">
        <v>0.34009937946470448</v>
      </c>
      <c r="O300">
        <v>0.65990062053529552</v>
      </c>
      <c r="P300">
        <v>0.43586961865508578</v>
      </c>
      <c r="Q300">
        <v>0.56413038134491422</v>
      </c>
      <c r="R300">
        <v>1.4177064765300061E-2</v>
      </c>
      <c r="T300" s="12">
        <v>15.2</v>
      </c>
      <c r="U300">
        <v>0</v>
      </c>
      <c r="V300">
        <f t="shared" si="19"/>
        <v>0</v>
      </c>
    </row>
    <row r="301" spans="1:22" x14ac:dyDescent="0.6">
      <c r="A301">
        <v>2012</v>
      </c>
      <c r="B301">
        <v>10</v>
      </c>
      <c r="C301">
        <v>26</v>
      </c>
      <c r="D301">
        <f t="shared" si="18"/>
        <v>5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16"/>
        <v>0</v>
      </c>
      <c r="I301">
        <f t="shared" si="17"/>
        <v>0</v>
      </c>
      <c r="J301" s="15"/>
      <c r="K301" s="15"/>
      <c r="L301">
        <v>26347</v>
      </c>
      <c r="M301">
        <v>24493</v>
      </c>
      <c r="N301">
        <v>0.35231352361260587</v>
      </c>
      <c r="O301">
        <v>0.64768647638739407</v>
      </c>
      <c r="P301">
        <v>0.4154016581822359</v>
      </c>
      <c r="Q301">
        <v>0.58459834181776404</v>
      </c>
      <c r="R301">
        <v>0.47612110028613708</v>
      </c>
      <c r="T301" s="12">
        <v>15.9</v>
      </c>
      <c r="U301">
        <v>0</v>
      </c>
      <c r="V301">
        <f t="shared" si="19"/>
        <v>0</v>
      </c>
    </row>
    <row r="302" spans="1:22" x14ac:dyDescent="0.6">
      <c r="A302">
        <v>2012</v>
      </c>
      <c r="B302">
        <v>10</v>
      </c>
      <c r="C302">
        <v>27</v>
      </c>
      <c r="D302">
        <f t="shared" si="18"/>
        <v>6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16"/>
        <v>0</v>
      </c>
      <c r="I302">
        <f t="shared" si="17"/>
        <v>0</v>
      </c>
      <c r="J302" s="15"/>
      <c r="K302" s="15"/>
      <c r="L302">
        <v>23601</v>
      </c>
      <c r="M302">
        <v>24418</v>
      </c>
      <c r="N302">
        <v>0.30632715733243859</v>
      </c>
      <c r="O302">
        <v>0.69367284266756124</v>
      </c>
      <c r="P302">
        <v>0.45030502605150452</v>
      </c>
      <c r="Q302">
        <v>0.54969497394849554</v>
      </c>
      <c r="R302">
        <v>0.1013991226402445</v>
      </c>
      <c r="T302" s="12">
        <v>14.3</v>
      </c>
      <c r="U302">
        <v>44</v>
      </c>
      <c r="V302">
        <f t="shared" si="19"/>
        <v>629.20000000000005</v>
      </c>
    </row>
    <row r="303" spans="1:22" x14ac:dyDescent="0.6">
      <c r="A303">
        <v>2012</v>
      </c>
      <c r="B303">
        <v>10</v>
      </c>
      <c r="C303">
        <v>28</v>
      </c>
      <c r="D303">
        <f t="shared" si="18"/>
        <v>7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16"/>
        <v>0</v>
      </c>
      <c r="I303">
        <f t="shared" si="17"/>
        <v>0</v>
      </c>
      <c r="J303" s="15"/>
      <c r="K303" s="15"/>
      <c r="L303">
        <v>23258</v>
      </c>
      <c r="M303">
        <v>19592</v>
      </c>
      <c r="N303">
        <v>0.2858105011401314</v>
      </c>
      <c r="O303">
        <v>0.7141894988598686</v>
      </c>
      <c r="P303">
        <v>0.45566634947439899</v>
      </c>
      <c r="Q303">
        <v>0.54433365052560101</v>
      </c>
      <c r="R303">
        <v>3.0959752321981422E-3</v>
      </c>
      <c r="T303" s="12">
        <v>14.3</v>
      </c>
      <c r="U303">
        <v>0</v>
      </c>
      <c r="V303">
        <f t="shared" si="19"/>
        <v>0</v>
      </c>
    </row>
    <row r="304" spans="1:22" x14ac:dyDescent="0.6">
      <c r="A304">
        <v>2012</v>
      </c>
      <c r="B304">
        <v>10</v>
      </c>
      <c r="C304">
        <v>29</v>
      </c>
      <c r="D304">
        <f t="shared" si="18"/>
        <v>1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16"/>
        <v>0</v>
      </c>
      <c r="I304">
        <f t="shared" si="17"/>
        <v>0</v>
      </c>
      <c r="J304" s="15"/>
      <c r="K304" s="15"/>
      <c r="L304">
        <v>22847</v>
      </c>
      <c r="M304">
        <v>22552</v>
      </c>
      <c r="N304">
        <v>0.33584426758870323</v>
      </c>
      <c r="O304">
        <v>0.66415573241129688</v>
      </c>
      <c r="P304">
        <v>0.42557235076584921</v>
      </c>
      <c r="Q304">
        <v>0.57442764923415079</v>
      </c>
      <c r="R304">
        <v>4.8241183243816009E-2</v>
      </c>
      <c r="T304" s="12">
        <v>11.7</v>
      </c>
      <c r="U304">
        <v>0</v>
      </c>
      <c r="V304">
        <f t="shared" si="19"/>
        <v>0</v>
      </c>
    </row>
    <row r="305" spans="1:22" x14ac:dyDescent="0.6">
      <c r="A305">
        <v>2012</v>
      </c>
      <c r="B305">
        <v>10</v>
      </c>
      <c r="C305">
        <v>30</v>
      </c>
      <c r="D305">
        <f t="shared" si="18"/>
        <v>2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16"/>
        <v>0</v>
      </c>
      <c r="I305">
        <f t="shared" si="17"/>
        <v>0</v>
      </c>
      <c r="J305" s="15"/>
      <c r="K305" s="15"/>
      <c r="L305">
        <v>20409</v>
      </c>
      <c r="M305">
        <v>19768</v>
      </c>
      <c r="N305">
        <v>0.31795033312061183</v>
      </c>
      <c r="O305">
        <v>0.68204966687938828</v>
      </c>
      <c r="P305">
        <v>0.43395229666628321</v>
      </c>
      <c r="Q305">
        <v>0.56604770333371679</v>
      </c>
      <c r="R305">
        <v>9.0102707749766583E-3</v>
      </c>
      <c r="T305" s="12">
        <v>8.6</v>
      </c>
      <c r="U305">
        <v>0.1</v>
      </c>
      <c r="V305">
        <f t="shared" si="19"/>
        <v>0.86</v>
      </c>
    </row>
    <row r="306" spans="1:22" x14ac:dyDescent="0.6">
      <c r="A306">
        <v>2012</v>
      </c>
      <c r="B306">
        <v>10</v>
      </c>
      <c r="C306">
        <v>31</v>
      </c>
      <c r="D306">
        <f t="shared" si="18"/>
        <v>3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16"/>
        <v>0</v>
      </c>
      <c r="I306">
        <f t="shared" si="17"/>
        <v>0</v>
      </c>
      <c r="J306" s="15"/>
      <c r="K306" s="15"/>
      <c r="L306">
        <v>21638</v>
      </c>
      <c r="M306">
        <v>21617</v>
      </c>
      <c r="N306">
        <v>0.32913972112011591</v>
      </c>
      <c r="O306">
        <v>0.67086027887988409</v>
      </c>
      <c r="P306">
        <v>0.43370356398493348</v>
      </c>
      <c r="Q306">
        <v>0.56629643601506652</v>
      </c>
      <c r="R306">
        <v>6.042663816792232E-2</v>
      </c>
      <c r="T306" s="12">
        <v>6.9</v>
      </c>
      <c r="U306">
        <v>0.2</v>
      </c>
      <c r="V306">
        <f t="shared" si="19"/>
        <v>1.3800000000000001</v>
      </c>
    </row>
    <row r="307" spans="1:22" x14ac:dyDescent="0.6">
      <c r="A307">
        <v>2012</v>
      </c>
      <c r="B307">
        <v>11</v>
      </c>
      <c r="C307">
        <v>1</v>
      </c>
      <c r="D307">
        <f t="shared" si="18"/>
        <v>4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16"/>
        <v>0</v>
      </c>
      <c r="I307">
        <f t="shared" si="17"/>
        <v>0</v>
      </c>
      <c r="J307" s="15"/>
      <c r="K307" s="15"/>
      <c r="L307">
        <v>20664</v>
      </c>
      <c r="M307">
        <v>24069</v>
      </c>
      <c r="N307">
        <v>0.33558277745980147</v>
      </c>
      <c r="O307">
        <v>0.66441722254019853</v>
      </c>
      <c r="P307">
        <v>0.43818830858532187</v>
      </c>
      <c r="Q307">
        <v>0.56181169141467802</v>
      </c>
      <c r="R307">
        <v>9.0934924694515487E-3</v>
      </c>
      <c r="T307" s="12">
        <v>5.6</v>
      </c>
      <c r="U307">
        <v>0</v>
      </c>
      <c r="V307">
        <f t="shared" si="19"/>
        <v>0</v>
      </c>
    </row>
    <row r="308" spans="1:22" x14ac:dyDescent="0.6">
      <c r="A308">
        <v>2012</v>
      </c>
      <c r="B308">
        <v>11</v>
      </c>
      <c r="C308">
        <v>2</v>
      </c>
      <c r="D308">
        <f t="shared" si="18"/>
        <v>5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16"/>
        <v>0</v>
      </c>
      <c r="I308">
        <f t="shared" si="17"/>
        <v>0</v>
      </c>
      <c r="J308" s="15"/>
      <c r="K308" s="15"/>
      <c r="L308">
        <v>24008</v>
      </c>
      <c r="M308">
        <v>24400</v>
      </c>
      <c r="N308">
        <v>0.33100517168161447</v>
      </c>
      <c r="O308">
        <v>0.66899482831838541</v>
      </c>
      <c r="P308">
        <v>0.44477135023255948</v>
      </c>
      <c r="Q308">
        <v>0.55522864976744046</v>
      </c>
      <c r="R308">
        <v>2.8011204481792722E-3</v>
      </c>
      <c r="T308" s="12">
        <v>7.2</v>
      </c>
      <c r="U308">
        <v>0</v>
      </c>
      <c r="V308">
        <f t="shared" si="19"/>
        <v>0</v>
      </c>
    </row>
    <row r="309" spans="1:22" x14ac:dyDescent="0.6">
      <c r="A309">
        <v>2012</v>
      </c>
      <c r="B309">
        <v>11</v>
      </c>
      <c r="C309">
        <v>3</v>
      </c>
      <c r="D309">
        <f t="shared" si="18"/>
        <v>6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16"/>
        <v>0</v>
      </c>
      <c r="I309">
        <f t="shared" si="17"/>
        <v>0</v>
      </c>
      <c r="J309" s="15"/>
      <c r="K309" s="15"/>
      <c r="L309">
        <v>23443</v>
      </c>
      <c r="M309">
        <v>23523</v>
      </c>
      <c r="N309">
        <v>0.31385729348947822</v>
      </c>
      <c r="O309">
        <v>0.68614270651052189</v>
      </c>
      <c r="P309">
        <v>0.45648389025733771</v>
      </c>
      <c r="Q309">
        <v>0.54351610974266229</v>
      </c>
      <c r="R309">
        <v>2.5575447570332479E-3</v>
      </c>
      <c r="T309" s="12">
        <v>9.4</v>
      </c>
      <c r="U309">
        <v>0</v>
      </c>
      <c r="V309">
        <f t="shared" si="19"/>
        <v>0</v>
      </c>
    </row>
    <row r="310" spans="1:22" x14ac:dyDescent="0.6">
      <c r="A310">
        <v>2012</v>
      </c>
      <c r="B310">
        <v>11</v>
      </c>
      <c r="C310">
        <v>4</v>
      </c>
      <c r="D310">
        <f t="shared" si="18"/>
        <v>7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16"/>
        <v>0</v>
      </c>
      <c r="I310">
        <f t="shared" si="17"/>
        <v>0</v>
      </c>
      <c r="J310" s="15"/>
      <c r="K310" s="15"/>
      <c r="L310">
        <v>24553</v>
      </c>
      <c r="M310">
        <v>20041</v>
      </c>
      <c r="N310">
        <v>0.31084580948152168</v>
      </c>
      <c r="O310">
        <v>0.68915419051847837</v>
      </c>
      <c r="P310">
        <v>0.4651355175713216</v>
      </c>
      <c r="Q310">
        <v>0.53486448242867835</v>
      </c>
      <c r="R310">
        <v>2.8751065643648759E-2</v>
      </c>
      <c r="T310" s="12">
        <v>11.8</v>
      </c>
      <c r="U310">
        <v>4</v>
      </c>
      <c r="V310">
        <f t="shared" si="19"/>
        <v>47.2</v>
      </c>
    </row>
    <row r="311" spans="1:22" x14ac:dyDescent="0.6">
      <c r="A311">
        <v>2012</v>
      </c>
      <c r="B311">
        <v>11</v>
      </c>
      <c r="C311">
        <v>5</v>
      </c>
      <c r="D311">
        <f t="shared" si="18"/>
        <v>1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16"/>
        <v>0</v>
      </c>
      <c r="I311">
        <f t="shared" si="17"/>
        <v>0</v>
      </c>
      <c r="J311" s="15"/>
      <c r="K311" s="15"/>
      <c r="L311">
        <v>22843</v>
      </c>
      <c r="M311">
        <v>22217</v>
      </c>
      <c r="N311">
        <v>0.33182892846373802</v>
      </c>
      <c r="O311">
        <v>0.66817107153626198</v>
      </c>
      <c r="P311">
        <v>0.46421993565227948</v>
      </c>
      <c r="Q311">
        <v>0.53578006434772052</v>
      </c>
      <c r="R311">
        <v>4.2592369217756207E-2</v>
      </c>
      <c r="T311" s="12">
        <v>8.5</v>
      </c>
      <c r="U311">
        <v>8</v>
      </c>
      <c r="V311">
        <f t="shared" si="19"/>
        <v>68</v>
      </c>
    </row>
    <row r="312" spans="1:22" x14ac:dyDescent="0.6">
      <c r="A312">
        <v>2012</v>
      </c>
      <c r="B312">
        <v>11</v>
      </c>
      <c r="C312">
        <v>6</v>
      </c>
      <c r="D312">
        <f t="shared" si="18"/>
        <v>2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16"/>
        <v>0</v>
      </c>
      <c r="I312">
        <f t="shared" si="17"/>
        <v>0</v>
      </c>
      <c r="J312" s="15"/>
      <c r="K312" s="15"/>
      <c r="L312">
        <v>18388</v>
      </c>
      <c r="M312">
        <v>18946</v>
      </c>
      <c r="N312">
        <v>0.34652429397298468</v>
      </c>
      <c r="O312">
        <v>0.65347570602701532</v>
      </c>
      <c r="P312">
        <v>0.43451089850880409</v>
      </c>
      <c r="Q312">
        <v>0.5654891014911958</v>
      </c>
      <c r="R312">
        <v>2.4533734164909289E-2</v>
      </c>
      <c r="T312" s="12">
        <v>7.1</v>
      </c>
      <c r="U312">
        <v>5</v>
      </c>
      <c r="V312">
        <f t="shared" si="19"/>
        <v>35.5</v>
      </c>
    </row>
    <row r="313" spans="1:22" x14ac:dyDescent="0.6">
      <c r="A313">
        <v>2012</v>
      </c>
      <c r="B313">
        <v>11</v>
      </c>
      <c r="C313">
        <v>7</v>
      </c>
      <c r="D313">
        <f t="shared" si="18"/>
        <v>3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16"/>
        <v>0</v>
      </c>
      <c r="I313">
        <f t="shared" si="17"/>
        <v>0</v>
      </c>
      <c r="J313" s="15"/>
      <c r="K313" s="15"/>
      <c r="L313">
        <v>21671</v>
      </c>
      <c r="M313">
        <v>21705</v>
      </c>
      <c r="N313">
        <v>0.35430277635269197</v>
      </c>
      <c r="O313">
        <v>0.64569722364730797</v>
      </c>
      <c r="P313">
        <v>0.43406710981606272</v>
      </c>
      <c r="Q313">
        <v>0.56593289018393733</v>
      </c>
      <c r="R313">
        <v>6.2613280606360197E-3</v>
      </c>
      <c r="T313" s="12">
        <v>8.4</v>
      </c>
      <c r="U313">
        <v>0</v>
      </c>
      <c r="V313">
        <f t="shared" si="19"/>
        <v>0</v>
      </c>
    </row>
    <row r="314" spans="1:22" x14ac:dyDescent="0.6">
      <c r="A314">
        <v>2012</v>
      </c>
      <c r="B314">
        <v>11</v>
      </c>
      <c r="C314">
        <v>8</v>
      </c>
      <c r="D314">
        <f t="shared" si="18"/>
        <v>4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16"/>
        <v>0</v>
      </c>
      <c r="I314">
        <f t="shared" si="17"/>
        <v>0</v>
      </c>
      <c r="J314" s="15"/>
      <c r="K314" s="15"/>
      <c r="L314">
        <v>20290</v>
      </c>
      <c r="M314">
        <v>21517</v>
      </c>
      <c r="N314">
        <v>0.33081662489557229</v>
      </c>
      <c r="O314">
        <v>0.66918337510442771</v>
      </c>
      <c r="P314">
        <v>0.45891399622049772</v>
      </c>
      <c r="Q314">
        <v>0.54108600377950222</v>
      </c>
      <c r="R314">
        <v>7.8469457958622049E-2</v>
      </c>
      <c r="T314" s="12">
        <v>8.8000000000000007</v>
      </c>
      <c r="U314">
        <v>0</v>
      </c>
      <c r="V314">
        <f t="shared" si="19"/>
        <v>0</v>
      </c>
    </row>
    <row r="315" spans="1:22" x14ac:dyDescent="0.6">
      <c r="A315">
        <v>2012</v>
      </c>
      <c r="B315">
        <v>11</v>
      </c>
      <c r="C315">
        <v>9</v>
      </c>
      <c r="D315">
        <f t="shared" si="18"/>
        <v>5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16"/>
        <v>0</v>
      </c>
      <c r="I315">
        <f t="shared" si="17"/>
        <v>0</v>
      </c>
      <c r="J315" s="15"/>
      <c r="K315" s="15"/>
      <c r="L315">
        <v>23737</v>
      </c>
      <c r="M315">
        <v>23099</v>
      </c>
      <c r="N315">
        <v>0.30395551190381459</v>
      </c>
      <c r="O315">
        <v>0.69604448809618535</v>
      </c>
      <c r="P315">
        <v>0.46937775523005898</v>
      </c>
      <c r="Q315">
        <v>0.53062224476994102</v>
      </c>
      <c r="R315">
        <v>2.832347210555029E-2</v>
      </c>
      <c r="T315" s="12">
        <v>9.4</v>
      </c>
      <c r="U315">
        <v>0</v>
      </c>
      <c r="V315">
        <f t="shared" si="19"/>
        <v>0</v>
      </c>
    </row>
    <row r="316" spans="1:22" x14ac:dyDescent="0.6">
      <c r="A316">
        <v>2012</v>
      </c>
      <c r="B316">
        <v>11</v>
      </c>
      <c r="C316">
        <v>10</v>
      </c>
      <c r="D316">
        <f t="shared" si="18"/>
        <v>6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16"/>
        <v>0</v>
      </c>
      <c r="I316">
        <f t="shared" si="17"/>
        <v>0</v>
      </c>
      <c r="J316" s="15"/>
      <c r="K316" s="15"/>
      <c r="L316">
        <v>22202</v>
      </c>
      <c r="M316">
        <v>22583</v>
      </c>
      <c r="N316">
        <v>0.32694259961131439</v>
      </c>
      <c r="O316">
        <v>0.67305740038868556</v>
      </c>
      <c r="P316">
        <v>0.45841532453260742</v>
      </c>
      <c r="Q316">
        <v>0.54158467546739264</v>
      </c>
      <c r="R316">
        <v>5.3938911839983159E-2</v>
      </c>
      <c r="T316" s="12">
        <v>12</v>
      </c>
      <c r="U316">
        <v>0</v>
      </c>
      <c r="V316">
        <f t="shared" si="19"/>
        <v>0</v>
      </c>
    </row>
    <row r="317" spans="1:22" x14ac:dyDescent="0.6">
      <c r="A317">
        <v>2012</v>
      </c>
      <c r="B317">
        <v>11</v>
      </c>
      <c r="C317">
        <v>11</v>
      </c>
      <c r="D317">
        <f t="shared" si="18"/>
        <v>7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16"/>
        <v>0</v>
      </c>
      <c r="I317">
        <f t="shared" si="17"/>
        <v>0</v>
      </c>
      <c r="J317" s="15"/>
      <c r="K317" s="15"/>
      <c r="L317">
        <v>23424</v>
      </c>
      <c r="M317">
        <v>19430</v>
      </c>
      <c r="N317">
        <v>0.30893329464400299</v>
      </c>
      <c r="O317">
        <v>0.6910667053559969</v>
      </c>
      <c r="P317">
        <v>0.46548334289846088</v>
      </c>
      <c r="Q317">
        <v>0.53451665710153906</v>
      </c>
      <c r="R317">
        <v>5.9889441281719552E-2</v>
      </c>
      <c r="T317" s="12">
        <v>8.6999999999999993</v>
      </c>
      <c r="U317">
        <v>28</v>
      </c>
      <c r="V317">
        <f t="shared" si="19"/>
        <v>243.59999999999997</v>
      </c>
    </row>
    <row r="318" spans="1:22" x14ac:dyDescent="0.6">
      <c r="A318">
        <v>2012</v>
      </c>
      <c r="B318">
        <v>11</v>
      </c>
      <c r="C318">
        <v>12</v>
      </c>
      <c r="D318">
        <f t="shared" si="18"/>
        <v>1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16"/>
        <v>0</v>
      </c>
      <c r="I318">
        <f t="shared" si="17"/>
        <v>0</v>
      </c>
      <c r="J318" s="15"/>
      <c r="K318" s="15"/>
      <c r="L318">
        <v>22166</v>
      </c>
      <c r="M318">
        <v>22341</v>
      </c>
      <c r="N318">
        <v>0.34697892033334221</v>
      </c>
      <c r="O318">
        <v>0.65302107966665779</v>
      </c>
      <c r="P318">
        <v>0.44373065015479868</v>
      </c>
      <c r="Q318">
        <v>0.55626934984520116</v>
      </c>
      <c r="R318">
        <v>6.1919504643962843E-3</v>
      </c>
      <c r="T318" s="12">
        <v>7.3</v>
      </c>
      <c r="U318">
        <v>3</v>
      </c>
      <c r="V318">
        <f t="shared" si="19"/>
        <v>21.9</v>
      </c>
    </row>
    <row r="319" spans="1:22" x14ac:dyDescent="0.6">
      <c r="A319">
        <v>2012</v>
      </c>
      <c r="B319">
        <v>11</v>
      </c>
      <c r="C319">
        <v>13</v>
      </c>
      <c r="D319">
        <f t="shared" si="18"/>
        <v>2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16"/>
        <v>0</v>
      </c>
      <c r="I319">
        <f t="shared" si="17"/>
        <v>0</v>
      </c>
      <c r="J319" s="15"/>
      <c r="K319" s="15"/>
      <c r="L319">
        <v>18948</v>
      </c>
      <c r="M319">
        <v>20378</v>
      </c>
      <c r="N319">
        <v>0.35040419676642592</v>
      </c>
      <c r="O319">
        <v>0.64959580323357413</v>
      </c>
      <c r="P319">
        <v>0.44041466499104692</v>
      </c>
      <c r="Q319">
        <v>0.55958533500895313</v>
      </c>
      <c r="R319">
        <v>3.7056489262371622E-2</v>
      </c>
      <c r="T319" s="12">
        <v>5.3</v>
      </c>
      <c r="U319">
        <v>0</v>
      </c>
      <c r="V319">
        <f t="shared" si="19"/>
        <v>0</v>
      </c>
    </row>
    <row r="320" spans="1:22" x14ac:dyDescent="0.6">
      <c r="A320">
        <v>2012</v>
      </c>
      <c r="B320">
        <v>11</v>
      </c>
      <c r="C320">
        <v>14</v>
      </c>
      <c r="D320">
        <f t="shared" si="18"/>
        <v>3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16"/>
        <v>0</v>
      </c>
      <c r="I320">
        <f t="shared" si="17"/>
        <v>0</v>
      </c>
      <c r="J320" s="15"/>
      <c r="K320" s="15"/>
      <c r="L320">
        <v>20495</v>
      </c>
      <c r="M320">
        <v>20071</v>
      </c>
      <c r="N320">
        <v>0.36215495054355878</v>
      </c>
      <c r="O320">
        <v>0.63784504945644127</v>
      </c>
      <c r="P320">
        <v>0.41242413947977602</v>
      </c>
      <c r="Q320">
        <v>0.58757586052022404</v>
      </c>
      <c r="R320">
        <v>9.4973593152431254E-3</v>
      </c>
      <c r="T320" s="12">
        <v>2.4</v>
      </c>
      <c r="U320">
        <v>0</v>
      </c>
      <c r="V320">
        <f t="shared" si="19"/>
        <v>0</v>
      </c>
    </row>
    <row r="321" spans="1:22" x14ac:dyDescent="0.6">
      <c r="A321">
        <v>2012</v>
      </c>
      <c r="B321">
        <v>11</v>
      </c>
      <c r="C321">
        <v>15</v>
      </c>
      <c r="D321">
        <f t="shared" si="18"/>
        <v>4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16"/>
        <v>0</v>
      </c>
      <c r="I321">
        <f t="shared" si="17"/>
        <v>0</v>
      </c>
      <c r="J321" s="15"/>
      <c r="K321" s="15"/>
      <c r="L321">
        <v>21050</v>
      </c>
      <c r="M321">
        <v>22609</v>
      </c>
      <c r="N321">
        <v>0.33380532514263211</v>
      </c>
      <c r="O321">
        <v>0.66619467485736805</v>
      </c>
      <c r="P321">
        <v>0.42769707654291522</v>
      </c>
      <c r="Q321">
        <v>0.57230292345708478</v>
      </c>
      <c r="R321">
        <v>1.13653459523777E-2</v>
      </c>
      <c r="T321" s="12">
        <v>4.2</v>
      </c>
      <c r="U321">
        <v>0</v>
      </c>
      <c r="V321">
        <f t="shared" si="19"/>
        <v>0</v>
      </c>
    </row>
    <row r="322" spans="1:22" x14ac:dyDescent="0.6">
      <c r="A322">
        <v>2012</v>
      </c>
      <c r="B322">
        <v>11</v>
      </c>
      <c r="C322">
        <v>16</v>
      </c>
      <c r="D322">
        <f t="shared" si="18"/>
        <v>5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7" si="20" xml:space="preserve"> IF(F322 = "H",1,0)</f>
        <v>0</v>
      </c>
      <c r="I322">
        <f t="shared" ref="I322:I367" si="21">IF(NOT(ISBLANK(F322)), 1, 0)</f>
        <v>0</v>
      </c>
      <c r="J322" s="15"/>
      <c r="K322" s="15"/>
      <c r="L322">
        <v>23299</v>
      </c>
      <c r="M322">
        <v>22253</v>
      </c>
      <c r="N322">
        <v>0.35507547904276149</v>
      </c>
      <c r="O322">
        <v>0.64492452095723851</v>
      </c>
      <c r="P322">
        <v>0.43590187003954978</v>
      </c>
      <c r="Q322">
        <v>0.56409812996045006</v>
      </c>
      <c r="R322">
        <v>1.5362060502725461E-2</v>
      </c>
      <c r="T322" s="12">
        <v>4.9000000000000004</v>
      </c>
      <c r="U322">
        <v>9.5</v>
      </c>
      <c r="V322">
        <f t="shared" si="19"/>
        <v>46.550000000000004</v>
      </c>
    </row>
    <row r="323" spans="1:22" x14ac:dyDescent="0.6">
      <c r="A323">
        <v>2012</v>
      </c>
      <c r="B323">
        <v>11</v>
      </c>
      <c r="C323">
        <v>17</v>
      </c>
      <c r="D323">
        <f t="shared" ref="D323:D367" si="22">WEEKDAY(DATE(A323,B323,C323), 2)</f>
        <v>6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0"/>
        <v>0</v>
      </c>
      <c r="I323">
        <f t="shared" si="21"/>
        <v>0</v>
      </c>
      <c r="J323" s="15"/>
      <c r="K323" s="15"/>
      <c r="L323">
        <v>22097</v>
      </c>
      <c r="M323">
        <v>21903</v>
      </c>
      <c r="N323">
        <v>0.3328485148184181</v>
      </c>
      <c r="O323">
        <v>0.66715148518158185</v>
      </c>
      <c r="P323">
        <v>0.45068717078210868</v>
      </c>
      <c r="Q323">
        <v>0.54931282921789126</v>
      </c>
      <c r="R323">
        <v>6.5953654188948318E-3</v>
      </c>
      <c r="T323" s="12">
        <v>5.3</v>
      </c>
      <c r="U323">
        <v>1.5</v>
      </c>
      <c r="V323">
        <f t="shared" ref="V323:V367" si="23">T323*U323</f>
        <v>7.9499999999999993</v>
      </c>
    </row>
    <row r="324" spans="1:22" x14ac:dyDescent="0.6">
      <c r="A324">
        <v>2012</v>
      </c>
      <c r="B324">
        <v>11</v>
      </c>
      <c r="C324">
        <v>18</v>
      </c>
      <c r="D324">
        <f t="shared" si="22"/>
        <v>7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0"/>
        <v>0</v>
      </c>
      <c r="I324">
        <f t="shared" si="21"/>
        <v>0</v>
      </c>
      <c r="J324" s="15"/>
      <c r="K324" s="15"/>
      <c r="L324">
        <v>23240</v>
      </c>
      <c r="M324">
        <v>18634</v>
      </c>
      <c r="N324">
        <v>0.32062488482935381</v>
      </c>
      <c r="O324">
        <v>0.67937511517064619</v>
      </c>
      <c r="P324">
        <v>0.46016991138326052</v>
      </c>
      <c r="Q324">
        <v>0.53983008861673953</v>
      </c>
      <c r="R324">
        <v>0</v>
      </c>
      <c r="T324" s="12">
        <v>3.5</v>
      </c>
      <c r="U324">
        <v>0</v>
      </c>
      <c r="V324">
        <f t="shared" si="23"/>
        <v>0</v>
      </c>
    </row>
    <row r="325" spans="1:22" x14ac:dyDescent="0.6">
      <c r="A325">
        <v>2012</v>
      </c>
      <c r="B325">
        <v>11</v>
      </c>
      <c r="C325">
        <v>19</v>
      </c>
      <c r="D325">
        <f t="shared" si="22"/>
        <v>1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0"/>
        <v>0</v>
      </c>
      <c r="I325">
        <f t="shared" si="21"/>
        <v>0</v>
      </c>
      <c r="J325" s="15"/>
      <c r="K325" s="15"/>
      <c r="L325">
        <v>20821</v>
      </c>
      <c r="M325">
        <v>20883</v>
      </c>
      <c r="N325">
        <v>0.34533025150854318</v>
      </c>
      <c r="O325">
        <v>0.65466974849145676</v>
      </c>
      <c r="P325">
        <v>0.43890038003886361</v>
      </c>
      <c r="Q325">
        <v>0.56109961996113644</v>
      </c>
      <c r="R325">
        <v>2.227878330819507E-2</v>
      </c>
      <c r="T325" s="12">
        <v>3.4</v>
      </c>
      <c r="U325">
        <v>5.5</v>
      </c>
      <c r="V325">
        <f t="shared" si="23"/>
        <v>18.7</v>
      </c>
    </row>
    <row r="326" spans="1:22" x14ac:dyDescent="0.6">
      <c r="A326">
        <v>2012</v>
      </c>
      <c r="B326">
        <v>11</v>
      </c>
      <c r="C326">
        <v>20</v>
      </c>
      <c r="D326">
        <f t="shared" si="22"/>
        <v>2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0"/>
        <v>0</v>
      </c>
      <c r="I326">
        <f t="shared" si="21"/>
        <v>0</v>
      </c>
      <c r="J326" s="15"/>
      <c r="K326" s="15"/>
      <c r="L326">
        <v>17746</v>
      </c>
      <c r="M326">
        <v>18152</v>
      </c>
      <c r="N326">
        <v>0.35822914489141039</v>
      </c>
      <c r="O326">
        <v>0.64177085510858956</v>
      </c>
      <c r="P326">
        <v>0.44508177884156758</v>
      </c>
      <c r="Q326">
        <v>0.55491822115843237</v>
      </c>
      <c r="R326">
        <v>0</v>
      </c>
      <c r="T326" s="12">
        <v>1.9</v>
      </c>
      <c r="U326">
        <v>0</v>
      </c>
      <c r="V326">
        <f t="shared" si="23"/>
        <v>0</v>
      </c>
    </row>
    <row r="327" spans="1:22" x14ac:dyDescent="0.6">
      <c r="A327">
        <v>2012</v>
      </c>
      <c r="B327">
        <v>11</v>
      </c>
      <c r="C327">
        <v>21</v>
      </c>
      <c r="D327">
        <f t="shared" si="22"/>
        <v>3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0"/>
        <v>0</v>
      </c>
      <c r="I327">
        <f t="shared" si="21"/>
        <v>0</v>
      </c>
      <c r="J327" s="15"/>
      <c r="K327" s="15"/>
      <c r="L327">
        <v>19089</v>
      </c>
      <c r="M327">
        <v>19844</v>
      </c>
      <c r="N327">
        <v>0.37488915286538671</v>
      </c>
      <c r="O327">
        <v>0.62511084713461329</v>
      </c>
      <c r="P327">
        <v>0.42379402503241509</v>
      </c>
      <c r="Q327">
        <v>0.57620597496758486</v>
      </c>
      <c r="R327">
        <v>1.495098039215686E-2</v>
      </c>
      <c r="T327" s="12">
        <v>4.0999999999999996</v>
      </c>
      <c r="U327">
        <v>0</v>
      </c>
      <c r="V327">
        <f t="shared" si="23"/>
        <v>0</v>
      </c>
    </row>
    <row r="328" spans="1:22" x14ac:dyDescent="0.6">
      <c r="A328">
        <v>2012</v>
      </c>
      <c r="B328">
        <v>11</v>
      </c>
      <c r="C328">
        <v>22</v>
      </c>
      <c r="D328">
        <f t="shared" si="22"/>
        <v>4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0"/>
        <v>0</v>
      </c>
      <c r="I328">
        <f t="shared" si="21"/>
        <v>0</v>
      </c>
      <c r="J328" s="15"/>
      <c r="K328" s="15"/>
      <c r="L328">
        <v>19691</v>
      </c>
      <c r="M328">
        <v>20933</v>
      </c>
      <c r="N328">
        <v>0.3544664618336556</v>
      </c>
      <c r="O328">
        <v>0.64553353816634451</v>
      </c>
      <c r="P328">
        <v>0.45002925224879331</v>
      </c>
      <c r="Q328">
        <v>0.54997074775120669</v>
      </c>
      <c r="R328">
        <v>1.405854207711793E-2</v>
      </c>
      <c r="T328" s="12">
        <v>6.7</v>
      </c>
      <c r="U328">
        <v>0.3</v>
      </c>
      <c r="V328">
        <f t="shared" si="23"/>
        <v>2.0099999999999998</v>
      </c>
    </row>
    <row r="329" spans="1:22" x14ac:dyDescent="0.6">
      <c r="A329">
        <v>2012</v>
      </c>
      <c r="B329">
        <v>11</v>
      </c>
      <c r="C329">
        <v>23</v>
      </c>
      <c r="D329">
        <f t="shared" si="22"/>
        <v>5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0"/>
        <v>0</v>
      </c>
      <c r="I329">
        <f t="shared" si="21"/>
        <v>0</v>
      </c>
      <c r="J329" s="15"/>
      <c r="K329" s="15"/>
      <c r="L329">
        <v>22420</v>
      </c>
      <c r="M329">
        <v>22109</v>
      </c>
      <c r="N329">
        <v>0.35290941768191098</v>
      </c>
      <c r="O329">
        <v>0.64709058231808891</v>
      </c>
      <c r="P329">
        <v>0.45139772635635428</v>
      </c>
      <c r="Q329">
        <v>0.54860227364364567</v>
      </c>
      <c r="R329">
        <v>1.159420289855072E-2</v>
      </c>
      <c r="T329" s="12">
        <v>3.3</v>
      </c>
      <c r="U329">
        <v>0</v>
      </c>
      <c r="V329">
        <f t="shared" si="23"/>
        <v>0</v>
      </c>
    </row>
    <row r="330" spans="1:22" x14ac:dyDescent="0.6">
      <c r="A330">
        <v>2012</v>
      </c>
      <c r="B330">
        <v>11</v>
      </c>
      <c r="C330">
        <v>24</v>
      </c>
      <c r="D330">
        <f t="shared" si="22"/>
        <v>6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0"/>
        <v>0</v>
      </c>
      <c r="I330">
        <f t="shared" si="21"/>
        <v>0</v>
      </c>
      <c r="J330" s="15"/>
      <c r="K330" s="15"/>
      <c r="L330">
        <v>19411</v>
      </c>
      <c r="M330">
        <v>20813</v>
      </c>
      <c r="N330">
        <v>0.33794514677263521</v>
      </c>
      <c r="O330">
        <v>0.66205485322736468</v>
      </c>
      <c r="P330">
        <v>0.46016395126757542</v>
      </c>
      <c r="Q330">
        <v>0.53983604873242452</v>
      </c>
      <c r="R330">
        <v>6.0690943043884213E-3</v>
      </c>
      <c r="T330" s="12">
        <v>1.7</v>
      </c>
      <c r="U330">
        <v>0</v>
      </c>
      <c r="V330">
        <f t="shared" si="23"/>
        <v>0</v>
      </c>
    </row>
    <row r="331" spans="1:22" x14ac:dyDescent="0.6">
      <c r="A331">
        <v>2012</v>
      </c>
      <c r="B331">
        <v>11</v>
      </c>
      <c r="C331">
        <v>25</v>
      </c>
      <c r="D331">
        <f t="shared" si="22"/>
        <v>7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0"/>
        <v>0</v>
      </c>
      <c r="I331">
        <f t="shared" si="21"/>
        <v>0</v>
      </c>
      <c r="J331" s="15"/>
      <c r="K331" s="15"/>
      <c r="L331">
        <v>22623</v>
      </c>
      <c r="M331">
        <v>16627</v>
      </c>
      <c r="N331">
        <v>0.33694508062327339</v>
      </c>
      <c r="O331">
        <v>0.66305491937672656</v>
      </c>
      <c r="P331">
        <v>0.45342984253246499</v>
      </c>
      <c r="Q331">
        <v>0.54657015746753501</v>
      </c>
      <c r="R331">
        <v>2.7884201231496809E-2</v>
      </c>
      <c r="T331" s="12">
        <v>3.4</v>
      </c>
      <c r="U331">
        <v>0.5</v>
      </c>
      <c r="V331">
        <f t="shared" si="23"/>
        <v>1.7</v>
      </c>
    </row>
    <row r="332" spans="1:22" x14ac:dyDescent="0.6">
      <c r="A332">
        <v>2012</v>
      </c>
      <c r="B332">
        <v>11</v>
      </c>
      <c r="C332">
        <v>26</v>
      </c>
      <c r="D332">
        <f t="shared" si="22"/>
        <v>1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0"/>
        <v>0</v>
      </c>
      <c r="I332">
        <f t="shared" si="21"/>
        <v>0</v>
      </c>
      <c r="J332" s="15"/>
      <c r="K332" s="15"/>
      <c r="L332">
        <v>19366</v>
      </c>
      <c r="M332">
        <v>19190</v>
      </c>
      <c r="N332">
        <v>0.35297187656669182</v>
      </c>
      <c r="O332">
        <v>0.64702812343330818</v>
      </c>
      <c r="P332">
        <v>0.4315343928556854</v>
      </c>
      <c r="Q332">
        <v>0.5684656071443146</v>
      </c>
      <c r="R332">
        <v>3.0032969053579859E-2</v>
      </c>
      <c r="T332" s="12">
        <v>2.2999999999999998</v>
      </c>
      <c r="U332">
        <v>1</v>
      </c>
      <c r="V332">
        <f t="shared" si="23"/>
        <v>2.2999999999999998</v>
      </c>
    </row>
    <row r="333" spans="1:22" x14ac:dyDescent="0.6">
      <c r="A333">
        <v>2012</v>
      </c>
      <c r="B333">
        <v>11</v>
      </c>
      <c r="C333">
        <v>27</v>
      </c>
      <c r="D333">
        <f t="shared" si="22"/>
        <v>2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0"/>
        <v>0</v>
      </c>
      <c r="I333">
        <f t="shared" si="21"/>
        <v>0</v>
      </c>
      <c r="J333" s="15"/>
      <c r="K333" s="15"/>
      <c r="L333">
        <v>15599</v>
      </c>
      <c r="M333">
        <v>16021</v>
      </c>
      <c r="N333">
        <v>0.36507906064710482</v>
      </c>
      <c r="O333">
        <v>0.63492093935289518</v>
      </c>
      <c r="P333">
        <v>0.43960864788652149</v>
      </c>
      <c r="Q333">
        <v>0.56039135211347846</v>
      </c>
      <c r="R333">
        <v>1.06951871657754E-2</v>
      </c>
      <c r="T333" s="12">
        <v>2.1</v>
      </c>
      <c r="U333">
        <v>0</v>
      </c>
      <c r="V333">
        <f t="shared" si="23"/>
        <v>0</v>
      </c>
    </row>
    <row r="334" spans="1:22" x14ac:dyDescent="0.6">
      <c r="A334">
        <v>2012</v>
      </c>
      <c r="B334">
        <v>11</v>
      </c>
      <c r="C334">
        <v>28</v>
      </c>
      <c r="D334">
        <f t="shared" si="22"/>
        <v>3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0"/>
        <v>0</v>
      </c>
      <c r="I334">
        <f t="shared" si="21"/>
        <v>0</v>
      </c>
      <c r="J334" s="15"/>
      <c r="K334" s="15"/>
      <c r="L334">
        <v>17351</v>
      </c>
      <c r="M334">
        <v>15966</v>
      </c>
      <c r="N334">
        <v>0.36221236547907459</v>
      </c>
      <c r="O334">
        <v>0.63778763452092535</v>
      </c>
      <c r="P334">
        <v>0.41387414772073849</v>
      </c>
      <c r="Q334">
        <v>0.58612585227926139</v>
      </c>
      <c r="R334">
        <v>1.9137882191060121E-2</v>
      </c>
      <c r="T334" s="12">
        <v>5</v>
      </c>
      <c r="U334">
        <v>1</v>
      </c>
      <c r="V334">
        <f t="shared" si="23"/>
        <v>5</v>
      </c>
    </row>
    <row r="335" spans="1:22" x14ac:dyDescent="0.6">
      <c r="A335">
        <v>2012</v>
      </c>
      <c r="B335">
        <v>11</v>
      </c>
      <c r="C335">
        <v>29</v>
      </c>
      <c r="D335">
        <f t="shared" si="22"/>
        <v>4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0"/>
        <v>0</v>
      </c>
      <c r="I335">
        <f t="shared" si="21"/>
        <v>0</v>
      </c>
      <c r="J335" s="15"/>
      <c r="K335" s="15"/>
      <c r="L335">
        <v>17112</v>
      </c>
      <c r="M335">
        <v>17934</v>
      </c>
      <c r="N335">
        <v>0.33632061782206679</v>
      </c>
      <c r="O335">
        <v>0.6636793821779331</v>
      </c>
      <c r="P335">
        <v>0.41669095943818207</v>
      </c>
      <c r="Q335">
        <v>0.58330904056181776</v>
      </c>
      <c r="R335">
        <v>3.3547911143066857E-2</v>
      </c>
      <c r="T335" s="12">
        <v>0.8</v>
      </c>
      <c r="U335">
        <v>0</v>
      </c>
      <c r="V335">
        <f t="shared" si="23"/>
        <v>0</v>
      </c>
    </row>
    <row r="336" spans="1:22" x14ac:dyDescent="0.6">
      <c r="A336">
        <v>2012</v>
      </c>
      <c r="B336">
        <v>11</v>
      </c>
      <c r="C336">
        <v>30</v>
      </c>
      <c r="D336">
        <f t="shared" si="22"/>
        <v>5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0"/>
        <v>0</v>
      </c>
      <c r="I336">
        <f t="shared" si="21"/>
        <v>0</v>
      </c>
      <c r="J336" s="15"/>
      <c r="K336" s="15"/>
      <c r="L336">
        <v>18711</v>
      </c>
      <c r="M336">
        <v>19367</v>
      </c>
      <c r="N336">
        <v>0.33862094426872358</v>
      </c>
      <c r="O336">
        <v>0.66137905573127642</v>
      </c>
      <c r="P336">
        <v>0.43268896616647479</v>
      </c>
      <c r="Q336">
        <v>0.56731103383352521</v>
      </c>
      <c r="R336">
        <v>1.8447724358285511E-2</v>
      </c>
      <c r="T336" s="12">
        <v>1.7</v>
      </c>
      <c r="U336">
        <v>0.5</v>
      </c>
      <c r="V336">
        <f t="shared" si="23"/>
        <v>0.85</v>
      </c>
    </row>
    <row r="337" spans="1:22" x14ac:dyDescent="0.6">
      <c r="A337">
        <v>2012</v>
      </c>
      <c r="B337">
        <v>12</v>
      </c>
      <c r="C337">
        <v>1</v>
      </c>
      <c r="D337">
        <f t="shared" si="22"/>
        <v>6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0"/>
        <v>0</v>
      </c>
      <c r="I337">
        <f t="shared" si="21"/>
        <v>0</v>
      </c>
      <c r="J337" s="15"/>
      <c r="K337" s="15"/>
      <c r="L337">
        <v>17374</v>
      </c>
      <c r="M337">
        <v>19266</v>
      </c>
      <c r="N337">
        <v>0.32611396914665902</v>
      </c>
      <c r="O337">
        <v>0.67388603085334098</v>
      </c>
      <c r="P337">
        <v>0.46042074161496849</v>
      </c>
      <c r="Q337">
        <v>0.5395792583850314</v>
      </c>
      <c r="R337">
        <v>9.0240641711229943E-3</v>
      </c>
      <c r="T337" s="12">
        <v>-0.9</v>
      </c>
      <c r="U337">
        <v>0</v>
      </c>
      <c r="V337">
        <f t="shared" si="23"/>
        <v>0</v>
      </c>
    </row>
    <row r="338" spans="1:22" x14ac:dyDescent="0.6">
      <c r="A338">
        <v>2012</v>
      </c>
      <c r="B338">
        <v>12</v>
      </c>
      <c r="C338">
        <v>2</v>
      </c>
      <c r="D338">
        <f t="shared" si="22"/>
        <v>7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0"/>
        <v>0</v>
      </c>
      <c r="I338">
        <f t="shared" si="21"/>
        <v>0</v>
      </c>
      <c r="J338" s="15"/>
      <c r="K338" s="15"/>
      <c r="L338">
        <v>20487</v>
      </c>
      <c r="M338">
        <v>15213</v>
      </c>
      <c r="N338">
        <v>0.31429686518786859</v>
      </c>
      <c r="O338">
        <v>0.6857031348121313</v>
      </c>
      <c r="P338">
        <v>0.44583110401247589</v>
      </c>
      <c r="Q338">
        <v>0.55416889598752406</v>
      </c>
      <c r="R338">
        <v>1.8901384083044981E-2</v>
      </c>
      <c r="T338" s="12">
        <v>2.9</v>
      </c>
      <c r="U338">
        <v>0</v>
      </c>
      <c r="V338">
        <f t="shared" si="23"/>
        <v>0</v>
      </c>
    </row>
    <row r="339" spans="1:22" x14ac:dyDescent="0.6">
      <c r="A339">
        <v>2012</v>
      </c>
      <c r="B339">
        <v>12</v>
      </c>
      <c r="C339">
        <v>3</v>
      </c>
      <c r="D339">
        <f t="shared" si="22"/>
        <v>1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0"/>
        <v>0</v>
      </c>
      <c r="I339">
        <f t="shared" si="21"/>
        <v>0</v>
      </c>
      <c r="J339" s="15"/>
      <c r="K339" s="15"/>
      <c r="L339">
        <v>16607</v>
      </c>
      <c r="M339">
        <v>16966</v>
      </c>
      <c r="N339">
        <v>0.33465002717188108</v>
      </c>
      <c r="O339">
        <v>0.66534997282811881</v>
      </c>
      <c r="P339">
        <v>0.41767660671548851</v>
      </c>
      <c r="Q339">
        <v>0.58232339328451144</v>
      </c>
      <c r="R339">
        <v>0</v>
      </c>
      <c r="T339" s="12">
        <v>1.7</v>
      </c>
      <c r="U339">
        <v>5.4</v>
      </c>
      <c r="V339">
        <f t="shared" si="23"/>
        <v>9.18</v>
      </c>
    </row>
    <row r="340" spans="1:22" x14ac:dyDescent="0.6">
      <c r="A340">
        <v>2012</v>
      </c>
      <c r="B340">
        <v>12</v>
      </c>
      <c r="C340">
        <v>4</v>
      </c>
      <c r="D340">
        <f t="shared" si="22"/>
        <v>2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0"/>
        <v>0</v>
      </c>
      <c r="I340">
        <f t="shared" si="21"/>
        <v>0</v>
      </c>
      <c r="J340" s="15"/>
      <c r="K340" s="15"/>
      <c r="L340">
        <v>13946</v>
      </c>
      <c r="M340">
        <v>14844</v>
      </c>
      <c r="N340">
        <v>0.35826917537156822</v>
      </c>
      <c r="O340">
        <v>0.64173082462843178</v>
      </c>
      <c r="P340">
        <v>0.40256317015104121</v>
      </c>
      <c r="Q340">
        <v>0.59743682984895874</v>
      </c>
      <c r="R340">
        <v>2.5182708476220381E-2</v>
      </c>
      <c r="T340" s="12">
        <v>-3.3</v>
      </c>
      <c r="U340">
        <v>0</v>
      </c>
      <c r="V340">
        <f t="shared" si="23"/>
        <v>0</v>
      </c>
    </row>
    <row r="341" spans="1:22" x14ac:dyDescent="0.6">
      <c r="A341">
        <v>2012</v>
      </c>
      <c r="B341">
        <v>12</v>
      </c>
      <c r="C341">
        <v>5</v>
      </c>
      <c r="D341">
        <f t="shared" si="22"/>
        <v>3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0"/>
        <v>0</v>
      </c>
      <c r="I341">
        <f t="shared" si="21"/>
        <v>0</v>
      </c>
      <c r="J341" s="15"/>
      <c r="K341" s="15"/>
      <c r="L341">
        <v>13429</v>
      </c>
      <c r="M341">
        <v>12935</v>
      </c>
      <c r="N341">
        <v>0.27571291272271659</v>
      </c>
      <c r="O341">
        <v>0.7242870872772833</v>
      </c>
      <c r="P341">
        <v>0.44635363275069162</v>
      </c>
      <c r="Q341">
        <v>0.55364636724930838</v>
      </c>
      <c r="R341">
        <v>0.41197773722283532</v>
      </c>
      <c r="T341" s="12">
        <v>-3.8</v>
      </c>
      <c r="U341">
        <v>5.8</v>
      </c>
      <c r="V341">
        <f t="shared" si="23"/>
        <v>-22.04</v>
      </c>
    </row>
    <row r="342" spans="1:22" x14ac:dyDescent="0.6">
      <c r="A342">
        <v>2012</v>
      </c>
      <c r="B342">
        <v>12</v>
      </c>
      <c r="C342">
        <v>6</v>
      </c>
      <c r="D342">
        <f t="shared" si="22"/>
        <v>4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0"/>
        <v>0</v>
      </c>
      <c r="I342">
        <f t="shared" si="21"/>
        <v>0</v>
      </c>
      <c r="J342" s="15"/>
      <c r="K342" s="15"/>
      <c r="L342">
        <v>16906</v>
      </c>
      <c r="M342">
        <v>17520</v>
      </c>
      <c r="N342">
        <v>0.36057499356306488</v>
      </c>
      <c r="O342">
        <v>0.63942500643693501</v>
      </c>
      <c r="P342">
        <v>0.4183692460941596</v>
      </c>
      <c r="Q342">
        <v>0.58163075390584051</v>
      </c>
      <c r="R342">
        <v>0.26040765144525851</v>
      </c>
      <c r="T342" s="12">
        <v>-6.3</v>
      </c>
      <c r="U342">
        <v>0.1</v>
      </c>
      <c r="V342">
        <f t="shared" si="23"/>
        <v>-0.63</v>
      </c>
    </row>
    <row r="343" spans="1:22" x14ac:dyDescent="0.6">
      <c r="A343">
        <v>2012</v>
      </c>
      <c r="B343">
        <v>12</v>
      </c>
      <c r="C343">
        <v>7</v>
      </c>
      <c r="D343">
        <f t="shared" si="22"/>
        <v>5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0"/>
        <v>0</v>
      </c>
      <c r="I343">
        <f t="shared" si="21"/>
        <v>0</v>
      </c>
      <c r="J343" s="15"/>
      <c r="K343" s="15"/>
      <c r="L343">
        <v>15638</v>
      </c>
      <c r="M343">
        <v>17299</v>
      </c>
      <c r="N343">
        <v>0.25807785063840433</v>
      </c>
      <c r="O343">
        <v>0.74192214936159573</v>
      </c>
      <c r="P343">
        <v>0.46436768729156269</v>
      </c>
      <c r="Q343">
        <v>0.53563231270843736</v>
      </c>
      <c r="R343">
        <v>0.3874942243454354</v>
      </c>
      <c r="T343" s="12">
        <v>-4.5</v>
      </c>
      <c r="U343">
        <v>1.9</v>
      </c>
      <c r="V343">
        <f t="shared" si="23"/>
        <v>-8.5499999999999989</v>
      </c>
    </row>
    <row r="344" spans="1:22" x14ac:dyDescent="0.6">
      <c r="A344">
        <v>2012</v>
      </c>
      <c r="B344">
        <v>12</v>
      </c>
      <c r="C344">
        <v>8</v>
      </c>
      <c r="D344">
        <f t="shared" si="22"/>
        <v>6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0"/>
        <v>0</v>
      </c>
      <c r="I344">
        <f t="shared" si="21"/>
        <v>0</v>
      </c>
      <c r="J344" s="15"/>
      <c r="K344" s="15"/>
      <c r="L344">
        <v>16479</v>
      </c>
      <c r="M344">
        <v>18364</v>
      </c>
      <c r="N344">
        <v>0.33971906447855238</v>
      </c>
      <c r="O344">
        <v>0.66028093552144773</v>
      </c>
      <c r="P344">
        <v>0.43933920270425458</v>
      </c>
      <c r="Q344">
        <v>0.56066079729574536</v>
      </c>
      <c r="R344">
        <v>7.5171614101127229E-2</v>
      </c>
      <c r="T344" s="12">
        <v>-8.1999999999999993</v>
      </c>
      <c r="U344">
        <v>0</v>
      </c>
      <c r="V344">
        <f t="shared" si="23"/>
        <v>0</v>
      </c>
    </row>
    <row r="345" spans="1:22" x14ac:dyDescent="0.6">
      <c r="A345">
        <v>2012</v>
      </c>
      <c r="B345">
        <v>12</v>
      </c>
      <c r="C345">
        <v>9</v>
      </c>
      <c r="D345">
        <f t="shared" si="22"/>
        <v>7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0"/>
        <v>0</v>
      </c>
      <c r="I345">
        <f t="shared" si="21"/>
        <v>0</v>
      </c>
      <c r="J345" s="15"/>
      <c r="K345" s="15"/>
      <c r="L345">
        <v>19640</v>
      </c>
      <c r="M345">
        <v>15052</v>
      </c>
      <c r="N345">
        <v>0.31757302874209592</v>
      </c>
      <c r="O345">
        <v>0.68242697125790408</v>
      </c>
      <c r="P345">
        <v>0.43357341365653379</v>
      </c>
      <c r="Q345">
        <v>0.5664265863434661</v>
      </c>
      <c r="R345">
        <v>2.788741354665436E-2</v>
      </c>
      <c r="T345" s="12">
        <v>-10.5</v>
      </c>
      <c r="U345">
        <v>0</v>
      </c>
      <c r="V345">
        <f t="shared" si="23"/>
        <v>0</v>
      </c>
    </row>
    <row r="346" spans="1:22" x14ac:dyDescent="0.6">
      <c r="A346">
        <v>2012</v>
      </c>
      <c r="B346">
        <v>12</v>
      </c>
      <c r="C346">
        <v>10</v>
      </c>
      <c r="D346">
        <f t="shared" si="22"/>
        <v>1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0"/>
        <v>0</v>
      </c>
      <c r="I346">
        <f t="shared" si="21"/>
        <v>0</v>
      </c>
      <c r="J346" s="15"/>
      <c r="K346" s="15"/>
      <c r="L346">
        <v>17035</v>
      </c>
      <c r="M346">
        <v>16593</v>
      </c>
      <c r="N346">
        <v>0.35085597483248188</v>
      </c>
      <c r="O346">
        <v>0.64914402516751823</v>
      </c>
      <c r="P346">
        <v>0.44402891254765459</v>
      </c>
      <c r="Q346">
        <v>0.55597108745234536</v>
      </c>
      <c r="R346">
        <v>1.134371877405933E-2</v>
      </c>
      <c r="T346" s="12">
        <v>-8.3000000000000007</v>
      </c>
      <c r="U346">
        <v>0</v>
      </c>
      <c r="V346">
        <f t="shared" si="23"/>
        <v>0</v>
      </c>
    </row>
    <row r="347" spans="1:22" x14ac:dyDescent="0.6">
      <c r="A347">
        <v>2012</v>
      </c>
      <c r="B347">
        <v>12</v>
      </c>
      <c r="C347">
        <v>11</v>
      </c>
      <c r="D347">
        <f t="shared" si="22"/>
        <v>2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0"/>
        <v>0</v>
      </c>
      <c r="I347">
        <f t="shared" si="21"/>
        <v>0</v>
      </c>
      <c r="J347" s="15"/>
      <c r="K347" s="15"/>
      <c r="L347">
        <v>15980</v>
      </c>
      <c r="M347">
        <v>16660</v>
      </c>
      <c r="N347">
        <v>0.3613913525863317</v>
      </c>
      <c r="O347">
        <v>0.63860864741366818</v>
      </c>
      <c r="P347">
        <v>0.43359723099296948</v>
      </c>
      <c r="Q347">
        <v>0.56640276900703057</v>
      </c>
      <c r="R347">
        <v>1.6576367389060889E-2</v>
      </c>
      <c r="T347" s="12">
        <v>-6.5</v>
      </c>
      <c r="U347">
        <v>0</v>
      </c>
      <c r="V347">
        <f t="shared" si="23"/>
        <v>0</v>
      </c>
    </row>
    <row r="348" spans="1:22" x14ac:dyDescent="0.6">
      <c r="A348">
        <v>2012</v>
      </c>
      <c r="B348">
        <v>12</v>
      </c>
      <c r="C348">
        <v>12</v>
      </c>
      <c r="D348">
        <f t="shared" si="22"/>
        <v>3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0"/>
        <v>0</v>
      </c>
      <c r="I348">
        <f t="shared" si="21"/>
        <v>0</v>
      </c>
      <c r="J348" s="15"/>
      <c r="K348" s="15"/>
      <c r="L348">
        <v>15802</v>
      </c>
      <c r="M348">
        <v>17391</v>
      </c>
      <c r="N348">
        <v>0.36483822839709551</v>
      </c>
      <c r="O348">
        <v>0.63516177160290455</v>
      </c>
      <c r="P348">
        <v>0.42899053355373179</v>
      </c>
      <c r="Q348">
        <v>0.57100946644626815</v>
      </c>
      <c r="R348">
        <v>0</v>
      </c>
      <c r="T348" s="12">
        <v>-5</v>
      </c>
      <c r="U348">
        <v>0</v>
      </c>
      <c r="V348">
        <f t="shared" si="23"/>
        <v>0</v>
      </c>
    </row>
    <row r="349" spans="1:22" x14ac:dyDescent="0.6">
      <c r="A349">
        <v>2012</v>
      </c>
      <c r="B349">
        <v>12</v>
      </c>
      <c r="C349">
        <v>13</v>
      </c>
      <c r="D349">
        <f t="shared" si="22"/>
        <v>4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0"/>
        <v>0</v>
      </c>
      <c r="I349">
        <f t="shared" si="21"/>
        <v>0</v>
      </c>
      <c r="J349" s="15"/>
      <c r="K349" s="15"/>
      <c r="L349">
        <v>17199</v>
      </c>
      <c r="M349">
        <v>18073</v>
      </c>
      <c r="N349">
        <v>0.32836877004823761</v>
      </c>
      <c r="O349">
        <v>0.67163122995176239</v>
      </c>
      <c r="P349">
        <v>0.41314502768928191</v>
      </c>
      <c r="Q349">
        <v>0.58685497231071815</v>
      </c>
      <c r="R349">
        <v>9.4973593152431254E-3</v>
      </c>
      <c r="T349" s="12">
        <v>-1.5</v>
      </c>
      <c r="U349">
        <v>0</v>
      </c>
      <c r="V349">
        <f t="shared" si="23"/>
        <v>0</v>
      </c>
    </row>
    <row r="350" spans="1:22" x14ac:dyDescent="0.6">
      <c r="A350">
        <v>2012</v>
      </c>
      <c r="B350">
        <v>12</v>
      </c>
      <c r="C350">
        <v>14</v>
      </c>
      <c r="D350">
        <f t="shared" si="22"/>
        <v>5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0"/>
        <v>0</v>
      </c>
      <c r="I350">
        <f t="shared" si="21"/>
        <v>0</v>
      </c>
      <c r="J350" s="15"/>
      <c r="K350" s="15"/>
      <c r="L350">
        <v>19584</v>
      </c>
      <c r="M350">
        <v>17707</v>
      </c>
      <c r="N350">
        <v>0.31798239100217429</v>
      </c>
      <c r="O350">
        <v>0.6820176089978256</v>
      </c>
      <c r="P350">
        <v>0.43391470298454449</v>
      </c>
      <c r="Q350">
        <v>0.56608529701545551</v>
      </c>
      <c r="R350">
        <v>7.3830639213518706E-2</v>
      </c>
      <c r="T350" s="12">
        <v>2.7</v>
      </c>
      <c r="U350">
        <v>18.5</v>
      </c>
      <c r="V350">
        <f t="shared" si="23"/>
        <v>49.95</v>
      </c>
    </row>
    <row r="351" spans="1:22" x14ac:dyDescent="0.6">
      <c r="A351">
        <v>2012</v>
      </c>
      <c r="B351">
        <v>12</v>
      </c>
      <c r="C351">
        <v>15</v>
      </c>
      <c r="D351">
        <f t="shared" si="22"/>
        <v>6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0"/>
        <v>0</v>
      </c>
      <c r="I351">
        <f t="shared" si="21"/>
        <v>0</v>
      </c>
      <c r="J351" s="15"/>
      <c r="K351" s="15"/>
      <c r="L351">
        <v>17134</v>
      </c>
      <c r="M351">
        <v>19118</v>
      </c>
      <c r="N351">
        <v>0.28964332448977281</v>
      </c>
      <c r="O351">
        <v>0.71035667551022719</v>
      </c>
      <c r="P351">
        <v>0.42974921408949818</v>
      </c>
      <c r="Q351">
        <v>0.57025078591050171</v>
      </c>
      <c r="R351">
        <v>7.4904556039120107E-2</v>
      </c>
      <c r="T351" s="12">
        <v>4.5999999999999996</v>
      </c>
      <c r="U351">
        <v>0.5</v>
      </c>
      <c r="V351">
        <f t="shared" si="23"/>
        <v>2.2999999999999998</v>
      </c>
    </row>
    <row r="352" spans="1:22" x14ac:dyDescent="0.6">
      <c r="A352">
        <v>2012</v>
      </c>
      <c r="B352">
        <v>12</v>
      </c>
      <c r="C352">
        <v>16</v>
      </c>
      <c r="D352">
        <f t="shared" si="22"/>
        <v>7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0"/>
        <v>0</v>
      </c>
      <c r="I352">
        <f t="shared" si="21"/>
        <v>0</v>
      </c>
      <c r="J352" s="15"/>
      <c r="K352" s="15"/>
      <c r="L352">
        <v>18455</v>
      </c>
      <c r="M352">
        <v>15891</v>
      </c>
      <c r="N352">
        <v>0.27730251294265129</v>
      </c>
      <c r="O352">
        <v>0.7226974870573486</v>
      </c>
      <c r="P352">
        <v>0.44255388195244327</v>
      </c>
      <c r="Q352">
        <v>0.55744611804755684</v>
      </c>
      <c r="R352">
        <v>1.217251606524963E-2</v>
      </c>
      <c r="T352" s="12">
        <v>1.6</v>
      </c>
      <c r="U352">
        <v>0</v>
      </c>
      <c r="V352">
        <f t="shared" si="23"/>
        <v>0</v>
      </c>
    </row>
    <row r="353" spans="1:22" x14ac:dyDescent="0.6">
      <c r="A353">
        <v>2012</v>
      </c>
      <c r="B353">
        <v>12</v>
      </c>
      <c r="C353">
        <v>17</v>
      </c>
      <c r="D353">
        <f t="shared" si="22"/>
        <v>1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0"/>
        <v>0</v>
      </c>
      <c r="I353">
        <f t="shared" si="21"/>
        <v>0</v>
      </c>
      <c r="J353" s="15"/>
      <c r="K353" s="15"/>
      <c r="L353">
        <v>18289</v>
      </c>
      <c r="M353">
        <v>17448</v>
      </c>
      <c r="N353">
        <v>0.33791340338904341</v>
      </c>
      <c r="O353">
        <v>0.66208659661095659</v>
      </c>
      <c r="P353">
        <v>0.41726651881678289</v>
      </c>
      <c r="Q353">
        <v>0.58273348118321711</v>
      </c>
      <c r="R353">
        <v>9.0102707749766583E-3</v>
      </c>
      <c r="T353" s="12">
        <v>-0.4</v>
      </c>
      <c r="U353">
        <v>0</v>
      </c>
      <c r="V353">
        <f t="shared" si="23"/>
        <v>0</v>
      </c>
    </row>
    <row r="354" spans="1:22" x14ac:dyDescent="0.6">
      <c r="A354">
        <v>2012</v>
      </c>
      <c r="B354">
        <v>12</v>
      </c>
      <c r="C354">
        <v>18</v>
      </c>
      <c r="D354">
        <f t="shared" si="22"/>
        <v>2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0"/>
        <v>0</v>
      </c>
      <c r="I354">
        <f t="shared" si="21"/>
        <v>0</v>
      </c>
      <c r="J354" s="15"/>
      <c r="K354" s="15"/>
      <c r="L354">
        <v>17600</v>
      </c>
      <c r="M354">
        <v>14532</v>
      </c>
      <c r="N354">
        <v>0.34887899823961199</v>
      </c>
      <c r="O354">
        <v>0.65112100176038801</v>
      </c>
      <c r="P354">
        <v>0.43177802589567299</v>
      </c>
      <c r="Q354">
        <v>0.56822197410432707</v>
      </c>
      <c r="R354">
        <v>1.4005602240896361E-2</v>
      </c>
      <c r="T354" s="12">
        <v>-6.8</v>
      </c>
      <c r="U354">
        <v>0</v>
      </c>
      <c r="V354">
        <f t="shared" si="23"/>
        <v>0</v>
      </c>
    </row>
    <row r="355" spans="1:22" x14ac:dyDescent="0.6">
      <c r="A355">
        <v>2012</v>
      </c>
      <c r="B355">
        <v>12</v>
      </c>
      <c r="C355">
        <v>19</v>
      </c>
      <c r="D355">
        <f t="shared" si="22"/>
        <v>3</v>
      </c>
      <c r="E355" s="17" t="s">
        <v>28</v>
      </c>
      <c r="F355" s="17" t="s">
        <v>29</v>
      </c>
      <c r="G355" s="17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-6</v>
      </c>
      <c r="H355" s="17">
        <f t="shared" si="20"/>
        <v>0</v>
      </c>
      <c r="I355" s="17">
        <f t="shared" si="21"/>
        <v>1</v>
      </c>
      <c r="J355" s="14" t="s">
        <v>85</v>
      </c>
      <c r="K355" s="14" t="s">
        <v>90</v>
      </c>
      <c r="L355">
        <v>14921</v>
      </c>
      <c r="M355">
        <v>15173</v>
      </c>
      <c r="N355">
        <v>0.36862884984388161</v>
      </c>
      <c r="O355">
        <v>0.63137115015611844</v>
      </c>
      <c r="P355">
        <v>0.42842392891108971</v>
      </c>
      <c r="Q355">
        <v>0.57157607108891029</v>
      </c>
      <c r="R355">
        <v>2.9411764705882348E-3</v>
      </c>
      <c r="T355" s="12">
        <v>-6.9</v>
      </c>
      <c r="U355">
        <v>0</v>
      </c>
      <c r="V355">
        <f t="shared" si="23"/>
        <v>0</v>
      </c>
    </row>
    <row r="356" spans="1:22" x14ac:dyDescent="0.6">
      <c r="A356">
        <v>2012</v>
      </c>
      <c r="B356">
        <v>12</v>
      </c>
      <c r="C356">
        <v>20</v>
      </c>
      <c r="D356">
        <f t="shared" si="22"/>
        <v>4</v>
      </c>
      <c r="E356" s="17" t="s">
        <v>30</v>
      </c>
      <c r="F356" s="17" t="s">
        <v>31</v>
      </c>
      <c r="G356" s="17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-5</v>
      </c>
      <c r="H356" s="17">
        <f t="shared" si="20"/>
        <v>0</v>
      </c>
      <c r="I356" s="17">
        <f t="shared" si="21"/>
        <v>1</v>
      </c>
      <c r="J356" s="14"/>
      <c r="K356" s="14" t="s">
        <v>90</v>
      </c>
      <c r="L356">
        <v>15461</v>
      </c>
      <c r="M356">
        <v>18226</v>
      </c>
      <c r="N356">
        <v>0.33108923548779678</v>
      </c>
      <c r="O356">
        <v>0.66891076451220322</v>
      </c>
      <c r="P356">
        <v>0.42043957605558407</v>
      </c>
      <c r="Q356">
        <v>0.57956042394441587</v>
      </c>
      <c r="R356">
        <v>1.215686274509804E-2</v>
      </c>
      <c r="T356" s="12">
        <v>-3.4</v>
      </c>
      <c r="U356">
        <v>0</v>
      </c>
      <c r="V356">
        <f t="shared" si="23"/>
        <v>0</v>
      </c>
    </row>
    <row r="357" spans="1:22" x14ac:dyDescent="0.6">
      <c r="A357">
        <v>2012</v>
      </c>
      <c r="B357">
        <v>12</v>
      </c>
      <c r="C357">
        <v>21</v>
      </c>
      <c r="D357">
        <f t="shared" si="22"/>
        <v>5</v>
      </c>
      <c r="E357" s="17" t="s">
        <v>30</v>
      </c>
      <c r="F357" s="17" t="s">
        <v>32</v>
      </c>
      <c r="G357" s="1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-4</v>
      </c>
      <c r="H357" s="17">
        <f t="shared" si="20"/>
        <v>0</v>
      </c>
      <c r="I357" s="17">
        <f t="shared" si="21"/>
        <v>1</v>
      </c>
      <c r="J357" s="14"/>
      <c r="K357" s="14" t="s">
        <v>90</v>
      </c>
      <c r="L357">
        <v>17590</v>
      </c>
      <c r="M357">
        <v>18130</v>
      </c>
      <c r="N357">
        <v>0.3511775762936753</v>
      </c>
      <c r="O357">
        <v>0.6488224237063247</v>
      </c>
      <c r="P357">
        <v>0.42840044372552111</v>
      </c>
      <c r="Q357">
        <v>0.57159955627447889</v>
      </c>
      <c r="R357">
        <v>0.1436576065833032</v>
      </c>
      <c r="T357" s="12">
        <v>-0.7</v>
      </c>
      <c r="U357">
        <v>1.8</v>
      </c>
      <c r="V357">
        <f t="shared" si="23"/>
        <v>-1.26</v>
      </c>
    </row>
    <row r="358" spans="1:22" x14ac:dyDescent="0.6">
      <c r="A358">
        <v>2012</v>
      </c>
      <c r="B358">
        <v>12</v>
      </c>
      <c r="C358">
        <v>22</v>
      </c>
      <c r="D358">
        <f t="shared" si="22"/>
        <v>6</v>
      </c>
      <c r="E358" s="17" t="s">
        <v>30</v>
      </c>
      <c r="F358" s="17" t="s">
        <v>33</v>
      </c>
      <c r="G358" s="17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-3</v>
      </c>
      <c r="H358" s="17">
        <f t="shared" si="20"/>
        <v>0</v>
      </c>
      <c r="I358" s="17">
        <f t="shared" si="21"/>
        <v>1</v>
      </c>
      <c r="J358" s="14"/>
      <c r="K358" s="14" t="s">
        <v>90</v>
      </c>
      <c r="L358">
        <v>16116</v>
      </c>
      <c r="M358">
        <v>22964</v>
      </c>
      <c r="N358">
        <v>0.31436467274201751</v>
      </c>
      <c r="O358">
        <v>0.6856353272579826</v>
      </c>
      <c r="P358">
        <v>0.41845383566836852</v>
      </c>
      <c r="Q358">
        <v>0.58154616433163142</v>
      </c>
      <c r="R358">
        <v>2.4509803921568618E-3</v>
      </c>
      <c r="T358" s="12">
        <v>-3</v>
      </c>
      <c r="U358">
        <v>0</v>
      </c>
      <c r="V358">
        <f t="shared" si="23"/>
        <v>0</v>
      </c>
    </row>
    <row r="359" spans="1:22" x14ac:dyDescent="0.6">
      <c r="A359">
        <v>2012</v>
      </c>
      <c r="B359">
        <v>12</v>
      </c>
      <c r="C359">
        <v>23</v>
      </c>
      <c r="D359">
        <f t="shared" si="22"/>
        <v>7</v>
      </c>
      <c r="E359" s="17" t="s">
        <v>30</v>
      </c>
      <c r="F359" s="17" t="s">
        <v>15</v>
      </c>
      <c r="G359" s="17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-2</v>
      </c>
      <c r="H359" s="17">
        <f t="shared" si="20"/>
        <v>0</v>
      </c>
      <c r="I359" s="17">
        <f t="shared" si="21"/>
        <v>1</v>
      </c>
      <c r="J359" s="14"/>
      <c r="K359" s="14" t="s">
        <v>90</v>
      </c>
      <c r="L359">
        <v>14521</v>
      </c>
      <c r="M359">
        <v>17272</v>
      </c>
      <c r="N359">
        <v>0.31047333355685758</v>
      </c>
      <c r="O359">
        <v>0.68952666644314231</v>
      </c>
      <c r="P359">
        <v>0.41498891343181998</v>
      </c>
      <c r="Q359">
        <v>0.58501108656818002</v>
      </c>
      <c r="R359">
        <v>1.9589693931799192E-2</v>
      </c>
      <c r="T359" s="12">
        <v>-8.9</v>
      </c>
      <c r="U359">
        <v>0</v>
      </c>
      <c r="V359">
        <f t="shared" si="23"/>
        <v>0</v>
      </c>
    </row>
    <row r="360" spans="1:22" x14ac:dyDescent="0.6">
      <c r="A360">
        <v>2012</v>
      </c>
      <c r="B360">
        <v>12</v>
      </c>
      <c r="C360">
        <v>24</v>
      </c>
      <c r="D360">
        <f t="shared" si="22"/>
        <v>1</v>
      </c>
      <c r="E360" s="17" t="s">
        <v>30</v>
      </c>
      <c r="F360" s="17" t="s">
        <v>16</v>
      </c>
      <c r="G360" s="17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-1</v>
      </c>
      <c r="H360" s="17">
        <f t="shared" si="20"/>
        <v>0</v>
      </c>
      <c r="I360" s="17">
        <f t="shared" si="21"/>
        <v>1</v>
      </c>
      <c r="J360" s="14"/>
      <c r="K360" s="14" t="s">
        <v>90</v>
      </c>
      <c r="L360">
        <v>17807</v>
      </c>
      <c r="M360">
        <v>15656</v>
      </c>
      <c r="N360">
        <v>0.3550954082485917</v>
      </c>
      <c r="O360">
        <v>0.64490459175140824</v>
      </c>
      <c r="P360">
        <v>0.42954988132670191</v>
      </c>
      <c r="Q360">
        <v>0.57045011867329809</v>
      </c>
      <c r="R360">
        <v>5.557459388997954E-2</v>
      </c>
      <c r="T360" s="12">
        <v>-8.8000000000000007</v>
      </c>
      <c r="U360">
        <v>0</v>
      </c>
      <c r="V360">
        <f t="shared" si="23"/>
        <v>0</v>
      </c>
    </row>
    <row r="361" spans="1:22" x14ac:dyDescent="0.6">
      <c r="A361">
        <v>2012</v>
      </c>
      <c r="B361">
        <v>12</v>
      </c>
      <c r="C361">
        <v>25</v>
      </c>
      <c r="D361">
        <f t="shared" si="22"/>
        <v>2</v>
      </c>
      <c r="E361" s="17" t="s">
        <v>30</v>
      </c>
      <c r="F361" s="17" t="s">
        <v>13</v>
      </c>
      <c r="G361" s="17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 s="17">
        <f t="shared" si="20"/>
        <v>1</v>
      </c>
      <c r="I361" s="17">
        <f t="shared" si="21"/>
        <v>1</v>
      </c>
      <c r="J361" s="14" t="s">
        <v>89</v>
      </c>
      <c r="K361" s="14" t="s">
        <v>90</v>
      </c>
      <c r="L361">
        <v>19196</v>
      </c>
      <c r="M361">
        <v>13777</v>
      </c>
      <c r="N361">
        <v>0.34887306965480341</v>
      </c>
      <c r="O361">
        <v>0.65112693034519664</v>
      </c>
      <c r="P361">
        <v>0.45544487610368151</v>
      </c>
      <c r="Q361">
        <v>0.54455512389631866</v>
      </c>
      <c r="R361">
        <v>5.2299867315347193E-2</v>
      </c>
      <c r="T361" s="12">
        <v>-8.9</v>
      </c>
      <c r="U361">
        <v>1</v>
      </c>
      <c r="V361">
        <f t="shared" si="23"/>
        <v>-8.9</v>
      </c>
    </row>
    <row r="362" spans="1:22" x14ac:dyDescent="0.6">
      <c r="A362">
        <v>2012</v>
      </c>
      <c r="B362">
        <v>12</v>
      </c>
      <c r="C362">
        <v>26</v>
      </c>
      <c r="D362">
        <f t="shared" si="22"/>
        <v>3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0"/>
        <v>0</v>
      </c>
      <c r="I362">
        <f t="shared" si="21"/>
        <v>0</v>
      </c>
      <c r="J362" s="15"/>
      <c r="K362" s="15"/>
      <c r="L362">
        <v>17565</v>
      </c>
      <c r="M362">
        <v>20542</v>
      </c>
      <c r="N362">
        <v>0.35859756135525572</v>
      </c>
      <c r="O362">
        <v>0.64140243864474422</v>
      </c>
      <c r="P362">
        <v>0.44689591059886719</v>
      </c>
      <c r="Q362">
        <v>0.55310408940113276</v>
      </c>
      <c r="R362">
        <v>8.382352941176471E-3</v>
      </c>
      <c r="T362" s="12">
        <v>-10.8</v>
      </c>
      <c r="U362">
        <v>0</v>
      </c>
      <c r="V362">
        <f t="shared" si="23"/>
        <v>0</v>
      </c>
    </row>
    <row r="363" spans="1:22" x14ac:dyDescent="0.6">
      <c r="A363">
        <v>2012</v>
      </c>
      <c r="B363">
        <v>12</v>
      </c>
      <c r="C363">
        <v>27</v>
      </c>
      <c r="D363">
        <f t="shared" si="22"/>
        <v>4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0"/>
        <v>0</v>
      </c>
      <c r="I363">
        <f t="shared" si="21"/>
        <v>0</v>
      </c>
      <c r="J363" s="15"/>
      <c r="K363" s="15"/>
      <c r="L363">
        <v>17566</v>
      </c>
      <c r="M363">
        <v>19889</v>
      </c>
      <c r="N363">
        <v>0.33105082881262088</v>
      </c>
      <c r="O363">
        <v>0.66894917118737918</v>
      </c>
      <c r="P363">
        <v>0.42241871450348961</v>
      </c>
      <c r="Q363">
        <v>0.57758128549651044</v>
      </c>
      <c r="R363">
        <v>6.0371517027863779E-3</v>
      </c>
      <c r="T363" s="12">
        <v>-5.7</v>
      </c>
      <c r="U363">
        <v>0</v>
      </c>
      <c r="V363">
        <f t="shared" si="23"/>
        <v>0</v>
      </c>
    </row>
    <row r="364" spans="1:22" x14ac:dyDescent="0.6">
      <c r="A364">
        <v>2012</v>
      </c>
      <c r="B364">
        <v>12</v>
      </c>
      <c r="C364">
        <v>28</v>
      </c>
      <c r="D364">
        <f t="shared" si="22"/>
        <v>5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0"/>
        <v>0</v>
      </c>
      <c r="I364">
        <f t="shared" si="21"/>
        <v>0</v>
      </c>
      <c r="J364" s="15"/>
      <c r="K364" s="15"/>
      <c r="L364">
        <v>17207</v>
      </c>
      <c r="M364">
        <v>18013</v>
      </c>
      <c r="N364">
        <v>0.14902398942646619</v>
      </c>
      <c r="O364">
        <v>0.85097601057353378</v>
      </c>
      <c r="P364">
        <v>0.50381822137877497</v>
      </c>
      <c r="Q364">
        <v>0.49618177862122498</v>
      </c>
      <c r="R364">
        <v>4.4906383606074012E-2</v>
      </c>
      <c r="T364" s="12">
        <v>-0.9</v>
      </c>
      <c r="U364">
        <v>0</v>
      </c>
      <c r="V364">
        <f t="shared" si="23"/>
        <v>0</v>
      </c>
    </row>
    <row r="365" spans="1:22" x14ac:dyDescent="0.6">
      <c r="A365">
        <v>2012</v>
      </c>
      <c r="B365">
        <v>12</v>
      </c>
      <c r="C365">
        <v>29</v>
      </c>
      <c r="D365">
        <f t="shared" si="22"/>
        <v>6</v>
      </c>
      <c r="E365" s="17" t="s">
        <v>12</v>
      </c>
      <c r="F365" s="17" t="s">
        <v>33</v>
      </c>
      <c r="G365" s="17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-3</v>
      </c>
      <c r="H365" s="17">
        <f t="shared" si="20"/>
        <v>0</v>
      </c>
      <c r="I365" s="17">
        <f t="shared" si="21"/>
        <v>1</v>
      </c>
      <c r="J365" s="14"/>
      <c r="K365" s="14" t="s">
        <v>82</v>
      </c>
      <c r="L365">
        <v>17130</v>
      </c>
      <c r="M365">
        <v>22386</v>
      </c>
      <c r="N365">
        <v>0.28067312804154909</v>
      </c>
      <c r="O365">
        <v>0.71932687195845091</v>
      </c>
      <c r="P365">
        <v>0.42821529964839572</v>
      </c>
      <c r="Q365">
        <v>0.57178470035160434</v>
      </c>
      <c r="R365">
        <v>0.19054438853200459</v>
      </c>
      <c r="T365" s="12">
        <v>-0.3</v>
      </c>
      <c r="U365">
        <v>4.0999999999999996</v>
      </c>
      <c r="V365">
        <f t="shared" si="23"/>
        <v>-1.2299999999999998</v>
      </c>
    </row>
    <row r="366" spans="1:22" x14ac:dyDescent="0.6">
      <c r="A366">
        <v>2012</v>
      </c>
      <c r="B366">
        <v>12</v>
      </c>
      <c r="C366">
        <v>30</v>
      </c>
      <c r="D366">
        <f t="shared" si="22"/>
        <v>7</v>
      </c>
      <c r="E366" s="17" t="s">
        <v>12</v>
      </c>
      <c r="F366" s="17" t="s">
        <v>15</v>
      </c>
      <c r="G366" s="17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-2</v>
      </c>
      <c r="H366" s="17">
        <f t="shared" si="20"/>
        <v>0</v>
      </c>
      <c r="I366" s="17">
        <f t="shared" si="21"/>
        <v>1</v>
      </c>
      <c r="J366" s="14"/>
      <c r="K366" s="14" t="s">
        <v>82</v>
      </c>
      <c r="L366">
        <v>16368</v>
      </c>
      <c r="M366">
        <v>19590</v>
      </c>
      <c r="N366">
        <v>0.2948536934240813</v>
      </c>
      <c r="O366">
        <v>0.70514630657591859</v>
      </c>
      <c r="P366">
        <v>0.42830643526327372</v>
      </c>
      <c r="Q366">
        <v>0.57169356473672628</v>
      </c>
      <c r="R366">
        <v>0.21622182553479219</v>
      </c>
      <c r="T366" s="12">
        <v>-8.1999999999999993</v>
      </c>
      <c r="U366">
        <v>2.2999999999999998</v>
      </c>
      <c r="V366">
        <f t="shared" si="23"/>
        <v>-18.859999999999996</v>
      </c>
    </row>
    <row r="367" spans="1:22" x14ac:dyDescent="0.6">
      <c r="A367">
        <v>2012</v>
      </c>
      <c r="B367">
        <v>12</v>
      </c>
      <c r="C367">
        <v>31</v>
      </c>
      <c r="D367">
        <f t="shared" si="22"/>
        <v>1</v>
      </c>
      <c r="E367" s="17" t="s">
        <v>12</v>
      </c>
      <c r="F367" s="17" t="s">
        <v>16</v>
      </c>
      <c r="G367" s="17" cm="1">
        <f t="array" ref="G367">_xlfn.IFS(F367 = "H", 0, F367 = "B7", -7, F367 = "B6", -6, F367 = "B5", -5, F367 = "B4", -4, F367 = "B3", -3, F367 = "B2", -2, F367 = "B1", -1, F367 = "A7", 7, F367 = "A6", 6, F367 = "A5", 5, F367 = "A4", 4, F367 = "A3", 3, F367 = "A2", 2, F367 = "A1", 1, F367 = "", 0)</f>
        <v>-1</v>
      </c>
      <c r="H367" s="17">
        <f t="shared" si="20"/>
        <v>0</v>
      </c>
      <c r="I367" s="17">
        <f t="shared" si="21"/>
        <v>1</v>
      </c>
      <c r="J367" s="14"/>
      <c r="K367" s="14" t="s">
        <v>82</v>
      </c>
      <c r="L367">
        <v>19449</v>
      </c>
      <c r="M367">
        <v>16505</v>
      </c>
      <c r="N367">
        <v>0.30753142975574149</v>
      </c>
      <c r="O367">
        <v>0.69246857024425856</v>
      </c>
      <c r="P367">
        <v>0.43729203802733208</v>
      </c>
      <c r="Q367">
        <v>0.56270796197266781</v>
      </c>
      <c r="R367">
        <v>1.418219461697723E-2</v>
      </c>
      <c r="T367" s="12">
        <v>-8.6999999999999993</v>
      </c>
      <c r="U367">
        <v>0</v>
      </c>
      <c r="V367">
        <f t="shared" si="23"/>
        <v>0</v>
      </c>
    </row>
    <row r="368" spans="1:22" x14ac:dyDescent="0.6">
      <c r="T368" s="12"/>
    </row>
    <row r="369" spans="20:20" x14ac:dyDescent="0.6">
      <c r="T369" s="12"/>
    </row>
    <row r="370" spans="20:20" x14ac:dyDescent="0.6">
      <c r="T370" s="12"/>
    </row>
    <row r="371" spans="20:20" x14ac:dyDescent="0.6">
      <c r="T371" s="12"/>
    </row>
    <row r="372" spans="20:20" x14ac:dyDescent="0.6">
      <c r="T372" s="12"/>
    </row>
    <row r="373" spans="20:20" x14ac:dyDescent="0.6">
      <c r="T373" s="12"/>
    </row>
    <row r="374" spans="20:20" x14ac:dyDescent="0.6">
      <c r="T374" s="12"/>
    </row>
    <row r="375" spans="20:20" x14ac:dyDescent="0.6">
      <c r="T375" s="12"/>
    </row>
    <row r="376" spans="20:20" x14ac:dyDescent="0.6">
      <c r="T376" s="12"/>
    </row>
    <row r="377" spans="20:20" x14ac:dyDescent="0.6">
      <c r="T377" s="12"/>
    </row>
    <row r="378" spans="20:20" x14ac:dyDescent="0.6">
      <c r="T378" s="12"/>
    </row>
    <row r="379" spans="20:20" x14ac:dyDescent="0.6">
      <c r="T379" s="12"/>
    </row>
    <row r="380" spans="20:20" x14ac:dyDescent="0.6">
      <c r="T380" s="12"/>
    </row>
    <row r="381" spans="20:20" x14ac:dyDescent="0.6">
      <c r="T381" s="12"/>
    </row>
    <row r="382" spans="20:20" x14ac:dyDescent="0.6">
      <c r="T382" s="12"/>
    </row>
    <row r="383" spans="20:20" x14ac:dyDescent="0.6">
      <c r="T383" s="12"/>
    </row>
    <row r="384" spans="20:20" x14ac:dyDescent="0.6">
      <c r="T384" s="12"/>
    </row>
    <row r="385" spans="20:20" x14ac:dyDescent="0.6">
      <c r="T385" s="12"/>
    </row>
    <row r="386" spans="20:20" x14ac:dyDescent="0.6">
      <c r="T386" s="12"/>
    </row>
    <row r="387" spans="20:20" x14ac:dyDescent="0.6">
      <c r="T387" s="12"/>
    </row>
    <row r="388" spans="20:20" x14ac:dyDescent="0.6">
      <c r="T388" s="12"/>
    </row>
    <row r="389" spans="20:20" x14ac:dyDescent="0.6">
      <c r="T389" s="12"/>
    </row>
    <row r="390" spans="20:20" x14ac:dyDescent="0.6">
      <c r="T390" s="12"/>
    </row>
    <row r="391" spans="20:20" x14ac:dyDescent="0.6">
      <c r="T391" s="12"/>
    </row>
    <row r="392" spans="20:20" x14ac:dyDescent="0.6">
      <c r="T392" s="12"/>
    </row>
    <row r="393" spans="20:20" x14ac:dyDescent="0.6">
      <c r="T393" s="12"/>
    </row>
    <row r="394" spans="20:20" x14ac:dyDescent="0.6">
      <c r="T394" s="12"/>
    </row>
    <row r="395" spans="20:20" x14ac:dyDescent="0.6">
      <c r="T395" s="12"/>
    </row>
    <row r="396" spans="20:20" x14ac:dyDescent="0.6">
      <c r="T396" s="12"/>
    </row>
    <row r="397" spans="20:20" x14ac:dyDescent="0.6">
      <c r="T397" s="12"/>
    </row>
    <row r="398" spans="20:20" x14ac:dyDescent="0.6">
      <c r="T398" s="12"/>
    </row>
    <row r="399" spans="20:20" x14ac:dyDescent="0.6">
      <c r="T399" s="12"/>
    </row>
    <row r="400" spans="20:20" x14ac:dyDescent="0.6">
      <c r="T400" s="12"/>
    </row>
    <row r="401" spans="20:20" x14ac:dyDescent="0.6">
      <c r="T401" s="12"/>
    </row>
    <row r="402" spans="20:20" x14ac:dyDescent="0.6">
      <c r="T402" s="12"/>
    </row>
    <row r="403" spans="20:20" x14ac:dyDescent="0.6">
      <c r="T403" s="12"/>
    </row>
    <row r="404" spans="20:20" x14ac:dyDescent="0.6">
      <c r="T404" s="12"/>
    </row>
    <row r="405" spans="20:20" x14ac:dyDescent="0.6">
      <c r="T405" s="12"/>
    </row>
    <row r="406" spans="20:20" x14ac:dyDescent="0.6">
      <c r="T406" s="12"/>
    </row>
    <row r="407" spans="20:20" x14ac:dyDescent="0.6">
      <c r="T407" s="12"/>
    </row>
    <row r="408" spans="20:20" x14ac:dyDescent="0.6">
      <c r="T408" s="12"/>
    </row>
    <row r="409" spans="20:20" x14ac:dyDescent="0.6">
      <c r="T409" s="12"/>
    </row>
    <row r="410" spans="20:20" x14ac:dyDescent="0.6">
      <c r="T410" s="12"/>
    </row>
    <row r="411" spans="20:20" x14ac:dyDescent="0.6">
      <c r="T411" s="12"/>
    </row>
    <row r="412" spans="20:20" x14ac:dyDescent="0.6">
      <c r="T412" s="12"/>
    </row>
    <row r="413" spans="20:20" x14ac:dyDescent="0.6">
      <c r="T413" s="12"/>
    </row>
    <row r="414" spans="20:20" x14ac:dyDescent="0.6">
      <c r="T414" s="12"/>
    </row>
    <row r="415" spans="20:20" x14ac:dyDescent="0.6">
      <c r="T415" s="12"/>
    </row>
    <row r="416" spans="20:20" x14ac:dyDescent="0.6">
      <c r="T416" s="12"/>
    </row>
    <row r="417" spans="20:20" x14ac:dyDescent="0.6">
      <c r="T417" s="12"/>
    </row>
    <row r="418" spans="20:20" x14ac:dyDescent="0.6">
      <c r="T418" s="12"/>
    </row>
    <row r="419" spans="20:20" x14ac:dyDescent="0.6">
      <c r="T419" s="12"/>
    </row>
    <row r="420" spans="20:20" x14ac:dyDescent="0.6">
      <c r="T420" s="12"/>
    </row>
    <row r="421" spans="20:20" x14ac:dyDescent="0.6">
      <c r="T421" s="12"/>
    </row>
    <row r="422" spans="20:20" x14ac:dyDescent="0.6">
      <c r="T422" s="12"/>
    </row>
    <row r="423" spans="20:20" x14ac:dyDescent="0.6">
      <c r="T423" s="12"/>
    </row>
    <row r="424" spans="20:20" x14ac:dyDescent="0.6">
      <c r="T424" s="12"/>
    </row>
    <row r="425" spans="20:20" x14ac:dyDescent="0.6">
      <c r="T425" s="12"/>
    </row>
    <row r="426" spans="20:20" x14ac:dyDescent="0.6">
      <c r="T426" s="12"/>
    </row>
    <row r="427" spans="20:20" x14ac:dyDescent="0.6">
      <c r="T427" s="12"/>
    </row>
    <row r="428" spans="20:20" x14ac:dyDescent="0.6">
      <c r="T428" s="12"/>
    </row>
    <row r="429" spans="20:20" x14ac:dyDescent="0.6">
      <c r="T429" s="12"/>
    </row>
    <row r="430" spans="20:20" x14ac:dyDescent="0.6">
      <c r="T430" s="12"/>
    </row>
    <row r="431" spans="20:20" x14ac:dyDescent="0.6">
      <c r="T431" s="12"/>
    </row>
    <row r="432" spans="20:20" x14ac:dyDescent="0.6">
      <c r="T432" s="12"/>
    </row>
    <row r="433" spans="20:20" x14ac:dyDescent="0.6">
      <c r="T433" s="12"/>
    </row>
    <row r="434" spans="20:20" x14ac:dyDescent="0.6">
      <c r="T434" s="12"/>
    </row>
    <row r="435" spans="20:20" x14ac:dyDescent="0.6">
      <c r="T435" s="12"/>
    </row>
    <row r="436" spans="20:20" x14ac:dyDescent="0.6">
      <c r="T436" s="12"/>
    </row>
    <row r="437" spans="20:20" x14ac:dyDescent="0.6">
      <c r="T437" s="12"/>
    </row>
    <row r="438" spans="20:20" x14ac:dyDescent="0.6">
      <c r="T438" s="12"/>
    </row>
    <row r="439" spans="20:20" x14ac:dyDescent="0.6">
      <c r="T439" s="12"/>
    </row>
    <row r="440" spans="20:20" x14ac:dyDescent="0.6">
      <c r="T440" s="12"/>
    </row>
    <row r="441" spans="20:20" x14ac:dyDescent="0.6">
      <c r="T441" s="12"/>
    </row>
    <row r="442" spans="20:20" x14ac:dyDescent="0.6">
      <c r="T442" s="12"/>
    </row>
    <row r="443" spans="20:20" x14ac:dyDescent="0.6">
      <c r="T443" s="12"/>
    </row>
    <row r="444" spans="20:20" x14ac:dyDescent="0.6">
      <c r="T444" s="12"/>
    </row>
    <row r="445" spans="20:20" x14ac:dyDescent="0.6">
      <c r="T445" s="12"/>
    </row>
    <row r="446" spans="20:20" x14ac:dyDescent="0.6">
      <c r="T446" s="12"/>
    </row>
    <row r="447" spans="20:20" x14ac:dyDescent="0.6">
      <c r="T447" s="12"/>
    </row>
    <row r="448" spans="20:20" x14ac:dyDescent="0.6">
      <c r="T448" s="12"/>
    </row>
    <row r="449" spans="20:20" x14ac:dyDescent="0.6">
      <c r="T449" s="12"/>
    </row>
    <row r="450" spans="20:20" x14ac:dyDescent="0.6">
      <c r="T450" s="12"/>
    </row>
    <row r="451" spans="20:20" x14ac:dyDescent="0.6">
      <c r="T451" s="12"/>
    </row>
    <row r="452" spans="20:20" x14ac:dyDescent="0.6">
      <c r="T452" s="12"/>
    </row>
    <row r="453" spans="20:20" x14ac:dyDescent="0.6">
      <c r="T453" s="12"/>
    </row>
    <row r="454" spans="20:20" x14ac:dyDescent="0.6">
      <c r="T454" s="12"/>
    </row>
    <row r="455" spans="20:20" x14ac:dyDescent="0.6">
      <c r="T455" s="12"/>
    </row>
    <row r="456" spans="20:20" x14ac:dyDescent="0.6">
      <c r="T456" s="12"/>
    </row>
    <row r="457" spans="20:20" x14ac:dyDescent="0.6">
      <c r="T457" s="12"/>
    </row>
    <row r="458" spans="20:20" x14ac:dyDescent="0.6">
      <c r="T458" s="12"/>
    </row>
    <row r="459" spans="20:20" x14ac:dyDescent="0.6">
      <c r="T459" s="12"/>
    </row>
    <row r="460" spans="20:20" x14ac:dyDescent="0.6">
      <c r="T460" s="12"/>
    </row>
    <row r="461" spans="20:20" x14ac:dyDescent="0.6">
      <c r="T461" s="12"/>
    </row>
    <row r="462" spans="20:20" x14ac:dyDescent="0.6">
      <c r="T462" s="12"/>
    </row>
    <row r="463" spans="20:20" x14ac:dyDescent="0.6">
      <c r="T463" s="12"/>
    </row>
    <row r="464" spans="20:20" x14ac:dyDescent="0.6">
      <c r="T464" s="12"/>
    </row>
    <row r="465" spans="20:20" x14ac:dyDescent="0.6">
      <c r="T465" s="12"/>
    </row>
    <row r="466" spans="20:20" x14ac:dyDescent="0.6">
      <c r="T466" s="12"/>
    </row>
    <row r="467" spans="20:20" x14ac:dyDescent="0.6">
      <c r="T467" s="12"/>
    </row>
    <row r="468" spans="20:20" x14ac:dyDescent="0.6">
      <c r="T468" s="12"/>
    </row>
    <row r="469" spans="20:20" x14ac:dyDescent="0.6">
      <c r="T469" s="12"/>
    </row>
    <row r="470" spans="20:20" x14ac:dyDescent="0.6">
      <c r="T470" s="12"/>
    </row>
    <row r="471" spans="20:20" x14ac:dyDescent="0.6">
      <c r="T471" s="12"/>
    </row>
    <row r="472" spans="20:20" x14ac:dyDescent="0.6">
      <c r="T472" s="12"/>
    </row>
    <row r="473" spans="20:20" x14ac:dyDescent="0.6">
      <c r="T473" s="12"/>
    </row>
    <row r="474" spans="20:20" x14ac:dyDescent="0.6">
      <c r="T474" s="12"/>
    </row>
    <row r="475" spans="20:20" x14ac:dyDescent="0.6">
      <c r="T475" s="12"/>
    </row>
    <row r="476" spans="20:20" x14ac:dyDescent="0.6">
      <c r="T476" s="12"/>
    </row>
    <row r="477" spans="20:20" x14ac:dyDescent="0.6">
      <c r="T477" s="12"/>
    </row>
    <row r="478" spans="20:20" x14ac:dyDescent="0.6">
      <c r="T478" s="12"/>
    </row>
    <row r="479" spans="20:20" x14ac:dyDescent="0.6">
      <c r="T479" s="12"/>
    </row>
    <row r="480" spans="20:20" x14ac:dyDescent="0.6">
      <c r="T480" s="12"/>
    </row>
    <row r="481" spans="20:20" x14ac:dyDescent="0.6">
      <c r="T481" s="12"/>
    </row>
    <row r="482" spans="20:20" x14ac:dyDescent="0.6">
      <c r="T482" s="12"/>
    </row>
    <row r="483" spans="20:20" x14ac:dyDescent="0.6">
      <c r="T483" s="12"/>
    </row>
    <row r="484" spans="20:20" x14ac:dyDescent="0.6">
      <c r="T484" s="12"/>
    </row>
    <row r="485" spans="20:20" x14ac:dyDescent="0.6">
      <c r="T485" s="12"/>
    </row>
    <row r="486" spans="20:20" x14ac:dyDescent="0.6">
      <c r="T486" s="12"/>
    </row>
    <row r="487" spans="20:20" x14ac:dyDescent="0.6">
      <c r="T487" s="12"/>
    </row>
    <row r="488" spans="20:20" x14ac:dyDescent="0.6">
      <c r="T488" s="12"/>
    </row>
    <row r="489" spans="20:20" x14ac:dyDescent="0.6">
      <c r="T489" s="12"/>
    </row>
    <row r="490" spans="20:20" x14ac:dyDescent="0.6">
      <c r="T490" s="12"/>
    </row>
    <row r="491" spans="20:20" x14ac:dyDescent="0.6">
      <c r="T491" s="12"/>
    </row>
    <row r="492" spans="20:20" x14ac:dyDescent="0.6">
      <c r="T492" s="12"/>
    </row>
    <row r="493" spans="20:20" x14ac:dyDescent="0.6">
      <c r="T493" s="12"/>
    </row>
    <row r="494" spans="20:20" x14ac:dyDescent="0.6">
      <c r="T494" s="12"/>
    </row>
    <row r="495" spans="20:20" x14ac:dyDescent="0.6">
      <c r="T495" s="12"/>
    </row>
    <row r="496" spans="20:20" x14ac:dyDescent="0.6">
      <c r="T496" s="12"/>
    </row>
    <row r="497" spans="20:20" x14ac:dyDescent="0.6">
      <c r="T497" s="12"/>
    </row>
    <row r="498" spans="20:20" x14ac:dyDescent="0.6">
      <c r="T498" s="12"/>
    </row>
    <row r="499" spans="20:20" x14ac:dyDescent="0.6">
      <c r="T499" s="12"/>
    </row>
    <row r="500" spans="20:20" x14ac:dyDescent="0.6">
      <c r="T500" s="12"/>
    </row>
    <row r="501" spans="20:20" x14ac:dyDescent="0.6">
      <c r="T501" s="12"/>
    </row>
    <row r="502" spans="20:20" x14ac:dyDescent="0.6">
      <c r="T502" s="12"/>
    </row>
    <row r="503" spans="20:20" x14ac:dyDescent="0.6">
      <c r="T503" s="12"/>
    </row>
    <row r="504" spans="20:20" x14ac:dyDescent="0.6">
      <c r="T504" s="12"/>
    </row>
    <row r="505" spans="20:20" x14ac:dyDescent="0.6">
      <c r="T505" s="12"/>
    </row>
    <row r="506" spans="20:20" x14ac:dyDescent="0.6">
      <c r="T506" s="12"/>
    </row>
    <row r="507" spans="20:20" x14ac:dyDescent="0.6">
      <c r="T507" s="12"/>
    </row>
    <row r="508" spans="20:20" x14ac:dyDescent="0.6">
      <c r="T508" s="12"/>
    </row>
    <row r="509" spans="20:20" x14ac:dyDescent="0.6">
      <c r="T509" s="12"/>
    </row>
    <row r="510" spans="20:20" x14ac:dyDescent="0.6">
      <c r="T510" s="12"/>
    </row>
    <row r="511" spans="20:20" x14ac:dyDescent="0.6">
      <c r="T511" s="12"/>
    </row>
    <row r="512" spans="20:20" x14ac:dyDescent="0.6">
      <c r="T512" s="12"/>
    </row>
    <row r="513" spans="20:20" x14ac:dyDescent="0.6">
      <c r="T513" s="12"/>
    </row>
    <row r="514" spans="20:20" x14ac:dyDescent="0.6">
      <c r="T514" s="12"/>
    </row>
    <row r="515" spans="20:20" x14ac:dyDescent="0.6">
      <c r="T515" s="12"/>
    </row>
    <row r="516" spans="20:20" x14ac:dyDescent="0.6">
      <c r="T516" s="12"/>
    </row>
    <row r="517" spans="20:20" x14ac:dyDescent="0.6">
      <c r="T517" s="12"/>
    </row>
    <row r="518" spans="20:20" x14ac:dyDescent="0.6">
      <c r="T518" s="12"/>
    </row>
    <row r="519" spans="20:20" x14ac:dyDescent="0.6">
      <c r="T519" s="12"/>
    </row>
    <row r="520" spans="20:20" x14ac:dyDescent="0.6">
      <c r="T520" s="12"/>
    </row>
    <row r="521" spans="20:20" x14ac:dyDescent="0.6">
      <c r="T521" s="12"/>
    </row>
    <row r="522" spans="20:20" x14ac:dyDescent="0.6">
      <c r="T522" s="12"/>
    </row>
    <row r="523" spans="20:20" x14ac:dyDescent="0.6">
      <c r="T523" s="12"/>
    </row>
    <row r="524" spans="20:20" x14ac:dyDescent="0.6">
      <c r="T524" s="12"/>
    </row>
    <row r="525" spans="20:20" x14ac:dyDescent="0.6">
      <c r="T525" s="12"/>
    </row>
    <row r="526" spans="20:20" x14ac:dyDescent="0.6">
      <c r="T526" s="12"/>
    </row>
    <row r="527" spans="20:20" x14ac:dyDescent="0.6">
      <c r="T527" s="12"/>
    </row>
    <row r="528" spans="20:20" x14ac:dyDescent="0.6">
      <c r="T528" s="12"/>
    </row>
    <row r="529" spans="20:20" x14ac:dyDescent="0.6">
      <c r="T529" s="12"/>
    </row>
    <row r="530" spans="20:20" x14ac:dyDescent="0.6">
      <c r="T530" s="12"/>
    </row>
    <row r="531" spans="20:20" x14ac:dyDescent="0.6">
      <c r="T531" s="12"/>
    </row>
    <row r="532" spans="20:20" x14ac:dyDescent="0.6">
      <c r="T532" s="12"/>
    </row>
    <row r="533" spans="20:20" x14ac:dyDescent="0.6">
      <c r="T533" s="12"/>
    </row>
    <row r="534" spans="20:20" x14ac:dyDescent="0.6">
      <c r="T534" s="12"/>
    </row>
    <row r="535" spans="20:20" x14ac:dyDescent="0.6">
      <c r="T535" s="12"/>
    </row>
    <row r="536" spans="20:20" x14ac:dyDescent="0.6">
      <c r="T536" s="12"/>
    </row>
    <row r="537" spans="20:20" x14ac:dyDescent="0.6">
      <c r="T537" s="12"/>
    </row>
    <row r="538" spans="20:20" x14ac:dyDescent="0.6">
      <c r="T538" s="12"/>
    </row>
    <row r="539" spans="20:20" x14ac:dyDescent="0.6">
      <c r="T539" s="12"/>
    </row>
    <row r="540" spans="20:20" x14ac:dyDescent="0.6">
      <c r="T540" s="12"/>
    </row>
    <row r="541" spans="20:20" x14ac:dyDescent="0.6">
      <c r="T541" s="12"/>
    </row>
    <row r="542" spans="20:20" x14ac:dyDescent="0.6">
      <c r="T542" s="12"/>
    </row>
    <row r="543" spans="20:20" x14ac:dyDescent="0.6">
      <c r="T543" s="12"/>
    </row>
    <row r="544" spans="20:20" x14ac:dyDescent="0.6">
      <c r="T544" s="12"/>
    </row>
    <row r="545" spans="20:20" x14ac:dyDescent="0.6">
      <c r="T545" s="12"/>
    </row>
    <row r="546" spans="20:20" x14ac:dyDescent="0.6">
      <c r="T546" s="12"/>
    </row>
    <row r="547" spans="20:20" x14ac:dyDescent="0.6">
      <c r="T547" s="12"/>
    </row>
    <row r="548" spans="20:20" x14ac:dyDescent="0.6">
      <c r="T548" s="12"/>
    </row>
    <row r="549" spans="20:20" x14ac:dyDescent="0.6">
      <c r="T549" s="12"/>
    </row>
    <row r="550" spans="20:20" x14ac:dyDescent="0.6">
      <c r="T550" s="12"/>
    </row>
    <row r="551" spans="20:20" x14ac:dyDescent="0.6">
      <c r="T551" s="12"/>
    </row>
    <row r="552" spans="20:20" x14ac:dyDescent="0.6">
      <c r="T552" s="12"/>
    </row>
    <row r="553" spans="20:20" x14ac:dyDescent="0.6">
      <c r="T553" s="12"/>
    </row>
    <row r="554" spans="20:20" x14ac:dyDescent="0.6">
      <c r="T554" s="12"/>
    </row>
    <row r="555" spans="20:20" x14ac:dyDescent="0.6">
      <c r="T555" s="12"/>
    </row>
    <row r="556" spans="20:20" x14ac:dyDescent="0.6">
      <c r="T556" s="12"/>
    </row>
    <row r="557" spans="20:20" x14ac:dyDescent="0.6">
      <c r="T557" s="12"/>
    </row>
    <row r="558" spans="20:20" x14ac:dyDescent="0.6">
      <c r="T558" s="12"/>
    </row>
    <row r="559" spans="20:20" x14ac:dyDescent="0.6">
      <c r="T559" s="12"/>
    </row>
    <row r="560" spans="20:20" x14ac:dyDescent="0.6">
      <c r="T560" s="12"/>
    </row>
    <row r="561" spans="20:20" x14ac:dyDescent="0.6">
      <c r="T561" s="12"/>
    </row>
    <row r="562" spans="20:20" x14ac:dyDescent="0.6">
      <c r="T562" s="12"/>
    </row>
    <row r="563" spans="20:20" x14ac:dyDescent="0.6">
      <c r="T563" s="12"/>
    </row>
    <row r="564" spans="20:20" x14ac:dyDescent="0.6">
      <c r="T564" s="12"/>
    </row>
    <row r="565" spans="20:20" x14ac:dyDescent="0.6">
      <c r="T565" s="12"/>
    </row>
    <row r="566" spans="20:20" x14ac:dyDescent="0.6">
      <c r="T566" s="12"/>
    </row>
    <row r="567" spans="20:20" x14ac:dyDescent="0.6">
      <c r="T567" s="12"/>
    </row>
    <row r="568" spans="20:20" x14ac:dyDescent="0.6">
      <c r="T568" s="12"/>
    </row>
    <row r="569" spans="20:20" x14ac:dyDescent="0.6">
      <c r="T569" s="12"/>
    </row>
    <row r="570" spans="20:20" x14ac:dyDescent="0.6">
      <c r="T570" s="12"/>
    </row>
    <row r="571" spans="20:20" x14ac:dyDescent="0.6">
      <c r="T571" s="12"/>
    </row>
    <row r="572" spans="20:20" x14ac:dyDescent="0.6">
      <c r="T572" s="12"/>
    </row>
    <row r="573" spans="20:20" x14ac:dyDescent="0.6">
      <c r="T573" s="12"/>
    </row>
    <row r="574" spans="20:20" x14ac:dyDescent="0.6">
      <c r="T574" s="12"/>
    </row>
    <row r="575" spans="20:20" x14ac:dyDescent="0.6">
      <c r="T575" s="12"/>
    </row>
    <row r="576" spans="20:20" x14ac:dyDescent="0.6">
      <c r="T576" s="12"/>
    </row>
    <row r="577" spans="20:20" x14ac:dyDescent="0.6">
      <c r="T577" s="12"/>
    </row>
    <row r="578" spans="20:20" x14ac:dyDescent="0.6">
      <c r="T578" s="12"/>
    </row>
    <row r="579" spans="20:20" x14ac:dyDescent="0.6">
      <c r="T579" s="12"/>
    </row>
    <row r="580" spans="20:20" x14ac:dyDescent="0.6">
      <c r="T580" s="12"/>
    </row>
    <row r="581" spans="20:20" x14ac:dyDescent="0.6">
      <c r="T581" s="12"/>
    </row>
    <row r="582" spans="20:20" x14ac:dyDescent="0.6">
      <c r="T582" s="12"/>
    </row>
    <row r="583" spans="20:20" x14ac:dyDescent="0.6">
      <c r="T583" s="12"/>
    </row>
    <row r="584" spans="20:20" x14ac:dyDescent="0.6">
      <c r="T584" s="12"/>
    </row>
    <row r="585" spans="20:20" x14ac:dyDescent="0.6">
      <c r="T585" s="12"/>
    </row>
    <row r="586" spans="20:20" x14ac:dyDescent="0.6">
      <c r="T586" s="12"/>
    </row>
    <row r="587" spans="20:20" x14ac:dyDescent="0.6">
      <c r="T587" s="12"/>
    </row>
    <row r="588" spans="20:20" x14ac:dyDescent="0.6">
      <c r="T588" s="12"/>
    </row>
    <row r="589" spans="20:20" x14ac:dyDescent="0.6">
      <c r="T589" s="12"/>
    </row>
    <row r="590" spans="20:20" x14ac:dyDescent="0.6">
      <c r="T590" s="12"/>
    </row>
    <row r="591" spans="20:20" x14ac:dyDescent="0.6">
      <c r="T591" s="12"/>
    </row>
    <row r="592" spans="20:20" x14ac:dyDescent="0.6">
      <c r="T592" s="12"/>
    </row>
    <row r="593" spans="20:20" x14ac:dyDescent="0.6">
      <c r="T593" s="12"/>
    </row>
    <row r="594" spans="20:20" x14ac:dyDescent="0.6">
      <c r="T594" s="12"/>
    </row>
    <row r="595" spans="20:20" x14ac:dyDescent="0.6">
      <c r="T595" s="12"/>
    </row>
    <row r="596" spans="20:20" x14ac:dyDescent="0.6">
      <c r="T596" s="12"/>
    </row>
    <row r="597" spans="20:20" x14ac:dyDescent="0.6">
      <c r="T597" s="12"/>
    </row>
    <row r="598" spans="20:20" x14ac:dyDescent="0.6">
      <c r="T598" s="12"/>
    </row>
    <row r="599" spans="20:20" x14ac:dyDescent="0.6">
      <c r="T599" s="12"/>
    </row>
    <row r="600" spans="20:20" x14ac:dyDescent="0.6">
      <c r="T600" s="12"/>
    </row>
    <row r="601" spans="20:20" x14ac:dyDescent="0.6">
      <c r="T601" s="12"/>
    </row>
    <row r="602" spans="20:20" x14ac:dyDescent="0.6">
      <c r="T602" s="12"/>
    </row>
    <row r="603" spans="20:20" x14ac:dyDescent="0.6">
      <c r="T603" s="12"/>
    </row>
    <row r="604" spans="20:20" x14ac:dyDescent="0.6">
      <c r="T604" s="12"/>
    </row>
    <row r="605" spans="20:20" x14ac:dyDescent="0.6">
      <c r="T605" s="12"/>
    </row>
    <row r="606" spans="20:20" x14ac:dyDescent="0.6">
      <c r="T606" s="12"/>
    </row>
    <row r="607" spans="20:20" x14ac:dyDescent="0.6">
      <c r="T607" s="12"/>
    </row>
    <row r="608" spans="20:20" x14ac:dyDescent="0.6">
      <c r="T608" s="12"/>
    </row>
    <row r="609" spans="20:20" x14ac:dyDescent="0.6">
      <c r="T609" s="12"/>
    </row>
    <row r="610" spans="20:20" x14ac:dyDescent="0.6">
      <c r="T610" s="12"/>
    </row>
    <row r="611" spans="20:20" x14ac:dyDescent="0.6">
      <c r="T611" s="12"/>
    </row>
    <row r="612" spans="20:20" x14ac:dyDescent="0.6">
      <c r="T612" s="12"/>
    </row>
    <row r="613" spans="20:20" x14ac:dyDescent="0.6">
      <c r="T613" s="12"/>
    </row>
    <row r="614" spans="20:20" x14ac:dyDescent="0.6">
      <c r="T614" s="12"/>
    </row>
    <row r="615" spans="20:20" x14ac:dyDescent="0.6">
      <c r="T615" s="12"/>
    </row>
    <row r="616" spans="20:20" x14ac:dyDescent="0.6">
      <c r="T616" s="12"/>
    </row>
    <row r="617" spans="20:20" x14ac:dyDescent="0.6">
      <c r="T617" s="12"/>
    </row>
    <row r="618" spans="20:20" x14ac:dyDescent="0.6">
      <c r="T618" s="12"/>
    </row>
    <row r="619" spans="20:20" x14ac:dyDescent="0.6">
      <c r="T619" s="12"/>
    </row>
    <row r="620" spans="20:20" x14ac:dyDescent="0.6">
      <c r="T620" s="12"/>
    </row>
    <row r="621" spans="20:20" x14ac:dyDescent="0.6">
      <c r="T621" s="12"/>
    </row>
    <row r="622" spans="20:20" x14ac:dyDescent="0.6">
      <c r="T622" s="12"/>
    </row>
    <row r="623" spans="20:20" x14ac:dyDescent="0.6">
      <c r="T623" s="12"/>
    </row>
    <row r="624" spans="20:20" x14ac:dyDescent="0.6">
      <c r="T624" s="12"/>
    </row>
    <row r="625" spans="20:20" x14ac:dyDescent="0.6">
      <c r="T625" s="12"/>
    </row>
    <row r="626" spans="20:20" x14ac:dyDescent="0.6">
      <c r="T626" s="12"/>
    </row>
    <row r="627" spans="20:20" x14ac:dyDescent="0.6">
      <c r="T627" s="12"/>
    </row>
    <row r="628" spans="20:20" x14ac:dyDescent="0.6">
      <c r="T628" s="12"/>
    </row>
    <row r="629" spans="20:20" x14ac:dyDescent="0.6">
      <c r="T629" s="12"/>
    </row>
    <row r="630" spans="20:20" x14ac:dyDescent="0.6">
      <c r="T630" s="12"/>
    </row>
    <row r="631" spans="20:20" x14ac:dyDescent="0.6">
      <c r="T631" s="12"/>
    </row>
    <row r="632" spans="20:20" x14ac:dyDescent="0.6">
      <c r="T632" s="12"/>
    </row>
    <row r="633" spans="20:20" x14ac:dyDescent="0.6">
      <c r="T633" s="12"/>
    </row>
    <row r="634" spans="20:20" x14ac:dyDescent="0.6">
      <c r="T634" s="12"/>
    </row>
    <row r="635" spans="20:20" x14ac:dyDescent="0.6">
      <c r="T635" s="12"/>
    </row>
    <row r="636" spans="20:20" x14ac:dyDescent="0.6">
      <c r="T636" s="12"/>
    </row>
    <row r="637" spans="20:20" x14ac:dyDescent="0.6">
      <c r="T637" s="12"/>
    </row>
    <row r="638" spans="20:20" x14ac:dyDescent="0.6">
      <c r="T638" s="12"/>
    </row>
    <row r="639" spans="20:20" x14ac:dyDescent="0.6">
      <c r="T639" s="12"/>
    </row>
    <row r="640" spans="20:20" x14ac:dyDescent="0.6">
      <c r="T640" s="12"/>
    </row>
    <row r="641" spans="20:20" x14ac:dyDescent="0.6">
      <c r="T641" s="12"/>
    </row>
    <row r="642" spans="20:20" x14ac:dyDescent="0.6">
      <c r="T642" s="12"/>
    </row>
    <row r="643" spans="20:20" x14ac:dyDescent="0.6">
      <c r="T643" s="12"/>
    </row>
    <row r="644" spans="20:20" x14ac:dyDescent="0.6">
      <c r="T644" s="12"/>
    </row>
    <row r="645" spans="20:20" x14ac:dyDescent="0.6">
      <c r="T645" s="12"/>
    </row>
    <row r="646" spans="20:20" x14ac:dyDescent="0.6">
      <c r="T646" s="12"/>
    </row>
    <row r="647" spans="20:20" x14ac:dyDescent="0.6">
      <c r="T647" s="12"/>
    </row>
    <row r="648" spans="20:20" x14ac:dyDescent="0.6">
      <c r="T648" s="12"/>
    </row>
    <row r="649" spans="20:20" x14ac:dyDescent="0.6">
      <c r="T649" s="12"/>
    </row>
    <row r="650" spans="20:20" x14ac:dyDescent="0.6">
      <c r="T650" s="12"/>
    </row>
    <row r="651" spans="20:20" x14ac:dyDescent="0.6">
      <c r="T651" s="12"/>
    </row>
    <row r="652" spans="20:20" x14ac:dyDescent="0.6">
      <c r="T652" s="12"/>
    </row>
    <row r="653" spans="20:20" x14ac:dyDescent="0.6">
      <c r="T653" s="12"/>
    </row>
    <row r="654" spans="20:20" x14ac:dyDescent="0.6">
      <c r="T654" s="12"/>
    </row>
    <row r="655" spans="20:20" x14ac:dyDescent="0.6">
      <c r="T655" s="12"/>
    </row>
    <row r="656" spans="20:20" x14ac:dyDescent="0.6">
      <c r="T656" s="12"/>
    </row>
    <row r="657" spans="20:20" x14ac:dyDescent="0.6">
      <c r="T657" s="12"/>
    </row>
    <row r="658" spans="20:20" x14ac:dyDescent="0.6">
      <c r="T658" s="12"/>
    </row>
    <row r="659" spans="20:20" x14ac:dyDescent="0.6">
      <c r="T659" s="12"/>
    </row>
    <row r="660" spans="20:20" x14ac:dyDescent="0.6">
      <c r="T660" s="12"/>
    </row>
    <row r="661" spans="20:20" x14ac:dyDescent="0.6">
      <c r="T661" s="12"/>
    </row>
    <row r="662" spans="20:20" x14ac:dyDescent="0.6">
      <c r="T662" s="12"/>
    </row>
    <row r="663" spans="20:20" x14ac:dyDescent="0.6">
      <c r="T663" s="12"/>
    </row>
    <row r="664" spans="20:20" x14ac:dyDescent="0.6">
      <c r="T664" s="12"/>
    </row>
    <row r="665" spans="20:20" x14ac:dyDescent="0.6">
      <c r="T665" s="12"/>
    </row>
    <row r="666" spans="20:20" x14ac:dyDescent="0.6">
      <c r="T666" s="12"/>
    </row>
    <row r="667" spans="20:20" x14ac:dyDescent="0.6">
      <c r="T667" s="12"/>
    </row>
    <row r="668" spans="20:20" x14ac:dyDescent="0.6">
      <c r="T668" s="12"/>
    </row>
    <row r="669" spans="20:20" x14ac:dyDescent="0.6">
      <c r="T669" s="12"/>
    </row>
    <row r="670" spans="20:20" x14ac:dyDescent="0.6">
      <c r="T670" s="12"/>
    </row>
    <row r="671" spans="20:20" x14ac:dyDescent="0.6">
      <c r="T671" s="12"/>
    </row>
    <row r="672" spans="20:20" x14ac:dyDescent="0.6">
      <c r="T672" s="12"/>
    </row>
    <row r="673" spans="20:20" x14ac:dyDescent="0.6">
      <c r="T673" s="12"/>
    </row>
    <row r="674" spans="20:20" x14ac:dyDescent="0.6">
      <c r="T674" s="12"/>
    </row>
    <row r="675" spans="20:20" x14ac:dyDescent="0.6">
      <c r="T675" s="12"/>
    </row>
    <row r="676" spans="20:20" x14ac:dyDescent="0.6">
      <c r="T676" s="12"/>
    </row>
    <row r="677" spans="20:20" x14ac:dyDescent="0.6">
      <c r="T677" s="12"/>
    </row>
    <row r="678" spans="20:20" x14ac:dyDescent="0.6">
      <c r="T678" s="12"/>
    </row>
    <row r="679" spans="20:20" x14ac:dyDescent="0.6">
      <c r="T679" s="12"/>
    </row>
    <row r="680" spans="20:20" x14ac:dyDescent="0.6">
      <c r="T680" s="12"/>
    </row>
    <row r="681" spans="20:20" x14ac:dyDescent="0.6">
      <c r="T681" s="12"/>
    </row>
    <row r="682" spans="20:20" x14ac:dyDescent="0.6">
      <c r="T682" s="12"/>
    </row>
    <row r="683" spans="20:20" x14ac:dyDescent="0.6">
      <c r="T683" s="12"/>
    </row>
    <row r="684" spans="20:20" x14ac:dyDescent="0.6">
      <c r="T684" s="12"/>
    </row>
    <row r="685" spans="20:20" x14ac:dyDescent="0.6">
      <c r="T685" s="12"/>
    </row>
    <row r="686" spans="20:20" x14ac:dyDescent="0.6">
      <c r="T686" s="12"/>
    </row>
    <row r="687" spans="20:20" x14ac:dyDescent="0.6">
      <c r="T687" s="12"/>
    </row>
    <row r="688" spans="20:20" x14ac:dyDescent="0.6">
      <c r="T688" s="12"/>
    </row>
    <row r="689" spans="20:20" x14ac:dyDescent="0.6">
      <c r="T689" s="12"/>
    </row>
    <row r="690" spans="20:20" x14ac:dyDescent="0.6">
      <c r="T690" s="12"/>
    </row>
    <row r="691" spans="20:20" x14ac:dyDescent="0.6">
      <c r="T691" s="12"/>
    </row>
    <row r="692" spans="20:20" x14ac:dyDescent="0.6">
      <c r="T692" s="12"/>
    </row>
    <row r="693" spans="20:20" x14ac:dyDescent="0.6">
      <c r="T693" s="12"/>
    </row>
    <row r="694" spans="20:20" x14ac:dyDescent="0.6">
      <c r="T694" s="12"/>
    </row>
    <row r="695" spans="20:20" x14ac:dyDescent="0.6">
      <c r="T695" s="12"/>
    </row>
    <row r="696" spans="20:20" x14ac:dyDescent="0.6">
      <c r="T696" s="12"/>
    </row>
    <row r="697" spans="20:20" x14ac:dyDescent="0.6">
      <c r="T697" s="12"/>
    </row>
    <row r="698" spans="20:20" x14ac:dyDescent="0.6">
      <c r="T698" s="12"/>
    </row>
    <row r="699" spans="20:20" x14ac:dyDescent="0.6">
      <c r="T699" s="12"/>
    </row>
    <row r="700" spans="20:20" x14ac:dyDescent="0.6">
      <c r="T700" s="12"/>
    </row>
    <row r="701" spans="20:20" x14ac:dyDescent="0.6">
      <c r="T701" s="12"/>
    </row>
    <row r="702" spans="20:20" x14ac:dyDescent="0.6">
      <c r="T702" s="12"/>
    </row>
    <row r="703" spans="20:20" x14ac:dyDescent="0.6">
      <c r="T703" s="12"/>
    </row>
    <row r="704" spans="20:20" x14ac:dyDescent="0.6">
      <c r="T704" s="12"/>
    </row>
    <row r="705" spans="20:20" x14ac:dyDescent="0.6">
      <c r="T705" s="12"/>
    </row>
    <row r="706" spans="20:20" x14ac:dyDescent="0.6">
      <c r="T706" s="12"/>
    </row>
    <row r="707" spans="20:20" x14ac:dyDescent="0.6">
      <c r="T707" s="12"/>
    </row>
    <row r="708" spans="20:20" x14ac:dyDescent="0.6">
      <c r="T708" s="12"/>
    </row>
    <row r="709" spans="20:20" x14ac:dyDescent="0.6">
      <c r="T709" s="12"/>
    </row>
    <row r="710" spans="20:20" x14ac:dyDescent="0.6">
      <c r="T710" s="12"/>
    </row>
    <row r="711" spans="20:20" x14ac:dyDescent="0.6">
      <c r="T711" s="12"/>
    </row>
    <row r="712" spans="20:20" x14ac:dyDescent="0.6">
      <c r="T712" s="12"/>
    </row>
    <row r="713" spans="20:20" x14ac:dyDescent="0.6">
      <c r="T713" s="12"/>
    </row>
    <row r="714" spans="20:20" x14ac:dyDescent="0.6">
      <c r="T714" s="12"/>
    </row>
    <row r="715" spans="20:20" x14ac:dyDescent="0.6">
      <c r="T715" s="12"/>
    </row>
    <row r="716" spans="20:20" x14ac:dyDescent="0.6">
      <c r="T716" s="12"/>
    </row>
    <row r="717" spans="20:20" x14ac:dyDescent="0.6">
      <c r="T717" s="12"/>
    </row>
    <row r="718" spans="20:20" x14ac:dyDescent="0.6">
      <c r="T718" s="12"/>
    </row>
    <row r="719" spans="20:20" x14ac:dyDescent="0.6">
      <c r="T719" s="12"/>
    </row>
    <row r="720" spans="20:20" x14ac:dyDescent="0.6">
      <c r="T720" s="12"/>
    </row>
    <row r="721" spans="20:20" x14ac:dyDescent="0.6">
      <c r="T721" s="12"/>
    </row>
    <row r="722" spans="20:20" x14ac:dyDescent="0.6">
      <c r="T722" s="12"/>
    </row>
    <row r="723" spans="20:20" x14ac:dyDescent="0.6">
      <c r="T723" s="12"/>
    </row>
    <row r="724" spans="20:20" x14ac:dyDescent="0.6">
      <c r="T724" s="12"/>
    </row>
    <row r="725" spans="20:20" x14ac:dyDescent="0.6">
      <c r="T725" s="12"/>
    </row>
    <row r="726" spans="20:20" x14ac:dyDescent="0.6">
      <c r="T726" s="12"/>
    </row>
    <row r="727" spans="20:20" x14ac:dyDescent="0.6">
      <c r="T727" s="12"/>
    </row>
    <row r="728" spans="20:20" x14ac:dyDescent="0.6">
      <c r="T728" s="12"/>
    </row>
    <row r="729" spans="20:20" x14ac:dyDescent="0.6">
      <c r="T729" s="12"/>
    </row>
    <row r="730" spans="20:20" x14ac:dyDescent="0.6">
      <c r="T730" s="12"/>
    </row>
    <row r="731" spans="20:20" x14ac:dyDescent="0.6">
      <c r="T731" s="12"/>
    </row>
    <row r="732" spans="20:20" x14ac:dyDescent="0.6">
      <c r="T732" s="12"/>
    </row>
    <row r="733" spans="20:20" x14ac:dyDescent="0.6">
      <c r="T733" s="12"/>
    </row>
    <row r="734" spans="20:20" x14ac:dyDescent="0.6">
      <c r="T734" s="12"/>
    </row>
    <row r="735" spans="20:20" x14ac:dyDescent="0.6">
      <c r="T735" s="12"/>
    </row>
    <row r="736" spans="20:20" x14ac:dyDescent="0.6">
      <c r="T736" s="12"/>
    </row>
    <row r="737" spans="20:20" x14ac:dyDescent="0.6">
      <c r="T737" s="12"/>
    </row>
    <row r="738" spans="20:20" x14ac:dyDescent="0.6">
      <c r="T738" s="12"/>
    </row>
    <row r="739" spans="20:20" x14ac:dyDescent="0.6">
      <c r="T739" s="12"/>
    </row>
    <row r="740" spans="20:20" x14ac:dyDescent="0.6">
      <c r="T740" s="12"/>
    </row>
    <row r="741" spans="20:20" x14ac:dyDescent="0.6">
      <c r="T741" s="12"/>
    </row>
    <row r="742" spans="20:20" x14ac:dyDescent="0.6">
      <c r="T742" s="12"/>
    </row>
    <row r="743" spans="20:20" x14ac:dyDescent="0.6">
      <c r="T743" s="12"/>
    </row>
    <row r="744" spans="20:20" x14ac:dyDescent="0.6">
      <c r="T744" s="12"/>
    </row>
    <row r="745" spans="20:20" x14ac:dyDescent="0.6">
      <c r="T745" s="12"/>
    </row>
    <row r="746" spans="20:20" x14ac:dyDescent="0.6">
      <c r="T746" s="12"/>
    </row>
    <row r="747" spans="20:20" x14ac:dyDescent="0.6">
      <c r="T747" s="12"/>
    </row>
    <row r="748" spans="20:20" x14ac:dyDescent="0.6">
      <c r="T748" s="12"/>
    </row>
    <row r="749" spans="20:20" x14ac:dyDescent="0.6">
      <c r="T749" s="12"/>
    </row>
    <row r="750" spans="20:20" x14ac:dyDescent="0.6">
      <c r="T750" s="12"/>
    </row>
    <row r="751" spans="20:20" x14ac:dyDescent="0.6">
      <c r="T751" s="12"/>
    </row>
    <row r="752" spans="20:20" x14ac:dyDescent="0.6">
      <c r="T752" s="12"/>
    </row>
    <row r="753" spans="20:20" x14ac:dyDescent="0.6">
      <c r="T753" s="12"/>
    </row>
    <row r="754" spans="20:20" x14ac:dyDescent="0.6">
      <c r="T754" s="12"/>
    </row>
    <row r="755" spans="20:20" x14ac:dyDescent="0.6">
      <c r="T755" s="12"/>
    </row>
    <row r="756" spans="20:20" x14ac:dyDescent="0.6">
      <c r="T756" s="12"/>
    </row>
    <row r="757" spans="20:20" x14ac:dyDescent="0.6">
      <c r="T757" s="12"/>
    </row>
    <row r="758" spans="20:20" x14ac:dyDescent="0.6">
      <c r="T758" s="12"/>
    </row>
    <row r="759" spans="20:20" x14ac:dyDescent="0.6">
      <c r="T759" s="12"/>
    </row>
    <row r="760" spans="20:20" x14ac:dyDescent="0.6">
      <c r="T760" s="12"/>
    </row>
    <row r="761" spans="20:20" x14ac:dyDescent="0.6">
      <c r="T761" s="12"/>
    </row>
    <row r="762" spans="20:20" x14ac:dyDescent="0.6">
      <c r="T762" s="12"/>
    </row>
    <row r="763" spans="20:20" x14ac:dyDescent="0.6">
      <c r="T763" s="12"/>
    </row>
    <row r="764" spans="20:20" x14ac:dyDescent="0.6">
      <c r="T764" s="12"/>
    </row>
    <row r="765" spans="20:20" x14ac:dyDescent="0.6">
      <c r="T765" s="12"/>
    </row>
    <row r="766" spans="20:20" x14ac:dyDescent="0.6">
      <c r="T766" s="12"/>
    </row>
    <row r="767" spans="20:20" x14ac:dyDescent="0.6">
      <c r="T767" s="12"/>
    </row>
    <row r="768" spans="20:20" x14ac:dyDescent="0.6">
      <c r="T768" s="12"/>
    </row>
    <row r="769" spans="20:20" x14ac:dyDescent="0.6">
      <c r="T769" s="12"/>
    </row>
    <row r="770" spans="20:20" x14ac:dyDescent="0.6">
      <c r="T770" s="12"/>
    </row>
    <row r="771" spans="20:20" x14ac:dyDescent="0.6">
      <c r="T771" s="12"/>
    </row>
    <row r="772" spans="20:20" x14ac:dyDescent="0.6">
      <c r="T772" s="12"/>
    </row>
    <row r="773" spans="20:20" x14ac:dyDescent="0.6">
      <c r="T773" s="12"/>
    </row>
    <row r="774" spans="20:20" x14ac:dyDescent="0.6">
      <c r="T774" s="12"/>
    </row>
    <row r="775" spans="20:20" x14ac:dyDescent="0.6">
      <c r="T775" s="12"/>
    </row>
    <row r="776" spans="20:20" x14ac:dyDescent="0.6">
      <c r="T776" s="12"/>
    </row>
    <row r="777" spans="20:20" x14ac:dyDescent="0.6">
      <c r="T777" s="12"/>
    </row>
    <row r="778" spans="20:20" x14ac:dyDescent="0.6">
      <c r="T778" s="12"/>
    </row>
    <row r="779" spans="20:20" x14ac:dyDescent="0.6">
      <c r="T779" s="12"/>
    </row>
    <row r="780" spans="20:20" x14ac:dyDescent="0.6">
      <c r="T780" s="12"/>
    </row>
    <row r="781" spans="20:20" x14ac:dyDescent="0.6">
      <c r="T781" s="12"/>
    </row>
    <row r="782" spans="20:20" x14ac:dyDescent="0.6">
      <c r="T782" s="12"/>
    </row>
    <row r="783" spans="20:20" x14ac:dyDescent="0.6">
      <c r="T783" s="12"/>
    </row>
    <row r="784" spans="20:20" x14ac:dyDescent="0.6">
      <c r="T784" s="12"/>
    </row>
    <row r="785" spans="20:20" x14ac:dyDescent="0.6">
      <c r="T785" s="12"/>
    </row>
    <row r="786" spans="20:20" x14ac:dyDescent="0.6">
      <c r="T786" s="12"/>
    </row>
    <row r="787" spans="20:20" x14ac:dyDescent="0.6">
      <c r="T787" s="12"/>
    </row>
    <row r="788" spans="20:20" x14ac:dyDescent="0.6">
      <c r="T788" s="12"/>
    </row>
    <row r="789" spans="20:20" x14ac:dyDescent="0.6">
      <c r="T789" s="12"/>
    </row>
    <row r="790" spans="20:20" x14ac:dyDescent="0.6">
      <c r="T790" s="12"/>
    </row>
    <row r="791" spans="20:20" x14ac:dyDescent="0.6">
      <c r="T791" s="12"/>
    </row>
    <row r="792" spans="20:20" x14ac:dyDescent="0.6">
      <c r="T792" s="12"/>
    </row>
    <row r="793" spans="20:20" x14ac:dyDescent="0.6">
      <c r="T793" s="12"/>
    </row>
    <row r="794" spans="20:20" x14ac:dyDescent="0.6">
      <c r="T794" s="12"/>
    </row>
    <row r="795" spans="20:20" x14ac:dyDescent="0.6">
      <c r="T795" s="12"/>
    </row>
    <row r="796" spans="20:20" x14ac:dyDescent="0.6">
      <c r="T796" s="12"/>
    </row>
    <row r="797" spans="20:20" x14ac:dyDescent="0.6">
      <c r="T797" s="12"/>
    </row>
    <row r="798" spans="20:20" x14ac:dyDescent="0.6">
      <c r="T798" s="12"/>
    </row>
    <row r="799" spans="20:20" x14ac:dyDescent="0.6">
      <c r="T799" s="12"/>
    </row>
    <row r="800" spans="20:20" x14ac:dyDescent="0.6">
      <c r="T800" s="12"/>
    </row>
    <row r="801" spans="20:20" x14ac:dyDescent="0.6">
      <c r="T801" s="12"/>
    </row>
    <row r="802" spans="20:20" x14ac:dyDescent="0.6">
      <c r="T802" s="12"/>
    </row>
    <row r="803" spans="20:20" x14ac:dyDescent="0.6">
      <c r="T803" s="12"/>
    </row>
    <row r="804" spans="20:20" x14ac:dyDescent="0.6">
      <c r="T804" s="12"/>
    </row>
    <row r="805" spans="20:20" x14ac:dyDescent="0.6">
      <c r="T805" s="12"/>
    </row>
    <row r="806" spans="20:20" x14ac:dyDescent="0.6">
      <c r="T806" s="12"/>
    </row>
    <row r="807" spans="20:20" x14ac:dyDescent="0.6">
      <c r="T807" s="12"/>
    </row>
    <row r="808" spans="20:20" x14ac:dyDescent="0.6">
      <c r="T808" s="12"/>
    </row>
    <row r="809" spans="20:20" x14ac:dyDescent="0.6">
      <c r="T809" s="12"/>
    </row>
    <row r="810" spans="20:20" x14ac:dyDescent="0.6">
      <c r="T810" s="12"/>
    </row>
    <row r="811" spans="20:20" x14ac:dyDescent="0.6">
      <c r="T811" s="12"/>
    </row>
    <row r="812" spans="20:20" x14ac:dyDescent="0.6">
      <c r="T812" s="12"/>
    </row>
    <row r="813" spans="20:20" x14ac:dyDescent="0.6">
      <c r="T813" s="12"/>
    </row>
    <row r="814" spans="20:20" x14ac:dyDescent="0.6">
      <c r="T814" s="12"/>
    </row>
    <row r="815" spans="20:20" x14ac:dyDescent="0.6">
      <c r="T815" s="12"/>
    </row>
    <row r="816" spans="20:20" x14ac:dyDescent="0.6">
      <c r="T816" s="12"/>
    </row>
    <row r="817" spans="20:20" x14ac:dyDescent="0.6">
      <c r="T817" s="12"/>
    </row>
    <row r="818" spans="20:20" x14ac:dyDescent="0.6">
      <c r="T818" s="12"/>
    </row>
    <row r="819" spans="20:20" x14ac:dyDescent="0.6">
      <c r="T819" s="12"/>
    </row>
    <row r="820" spans="20:20" x14ac:dyDescent="0.6">
      <c r="T820" s="12"/>
    </row>
    <row r="821" spans="20:20" x14ac:dyDescent="0.6">
      <c r="T821" s="12"/>
    </row>
    <row r="822" spans="20:20" x14ac:dyDescent="0.6">
      <c r="T822" s="12"/>
    </row>
    <row r="823" spans="20:20" x14ac:dyDescent="0.6">
      <c r="T823" s="12"/>
    </row>
    <row r="824" spans="20:20" x14ac:dyDescent="0.6">
      <c r="T824" s="12"/>
    </row>
    <row r="825" spans="20:20" x14ac:dyDescent="0.6">
      <c r="T825" s="12"/>
    </row>
    <row r="826" spans="20:20" x14ac:dyDescent="0.6">
      <c r="T826" s="12"/>
    </row>
    <row r="827" spans="20:20" x14ac:dyDescent="0.6">
      <c r="T827" s="12"/>
    </row>
    <row r="828" spans="20:20" x14ac:dyDescent="0.6">
      <c r="T828" s="12"/>
    </row>
    <row r="829" spans="20:20" x14ac:dyDescent="0.6">
      <c r="T829" s="12"/>
    </row>
    <row r="830" spans="20:20" x14ac:dyDescent="0.6">
      <c r="T830" s="12"/>
    </row>
    <row r="831" spans="20:20" x14ac:dyDescent="0.6">
      <c r="T831" s="12"/>
    </row>
    <row r="832" spans="20:20" x14ac:dyDescent="0.6">
      <c r="T832" s="12"/>
    </row>
    <row r="833" spans="20:20" x14ac:dyDescent="0.6">
      <c r="T833" s="12"/>
    </row>
    <row r="834" spans="20:20" x14ac:dyDescent="0.6">
      <c r="T834" s="12"/>
    </row>
    <row r="835" spans="20:20" x14ac:dyDescent="0.6">
      <c r="T835" s="12"/>
    </row>
    <row r="836" spans="20:20" x14ac:dyDescent="0.6">
      <c r="T836" s="12"/>
    </row>
    <row r="837" spans="20:20" x14ac:dyDescent="0.6">
      <c r="T837" s="12"/>
    </row>
    <row r="838" spans="20:20" x14ac:dyDescent="0.6">
      <c r="T838" s="12"/>
    </row>
    <row r="839" spans="20:20" x14ac:dyDescent="0.6">
      <c r="T839" s="12"/>
    </row>
    <row r="840" spans="20:20" x14ac:dyDescent="0.6">
      <c r="T840" s="12"/>
    </row>
    <row r="841" spans="20:20" x14ac:dyDescent="0.6">
      <c r="T841" s="12"/>
    </row>
    <row r="842" spans="20:20" x14ac:dyDescent="0.6">
      <c r="T842" s="12"/>
    </row>
    <row r="843" spans="20:20" x14ac:dyDescent="0.6">
      <c r="T843" s="12"/>
    </row>
    <row r="844" spans="20:20" x14ac:dyDescent="0.6">
      <c r="T844" s="12"/>
    </row>
    <row r="845" spans="20:20" x14ac:dyDescent="0.6">
      <c r="T845" s="12"/>
    </row>
    <row r="846" spans="20:20" x14ac:dyDescent="0.6">
      <c r="T846" s="12"/>
    </row>
    <row r="847" spans="20:20" x14ac:dyDescent="0.6">
      <c r="T847" s="12"/>
    </row>
    <row r="848" spans="20:20" x14ac:dyDescent="0.6">
      <c r="T848" s="12"/>
    </row>
    <row r="849" spans="20:20" x14ac:dyDescent="0.6">
      <c r="T849" s="12"/>
    </row>
    <row r="850" spans="20:20" x14ac:dyDescent="0.6">
      <c r="T850" s="12"/>
    </row>
    <row r="851" spans="20:20" x14ac:dyDescent="0.6">
      <c r="T851" s="12"/>
    </row>
    <row r="852" spans="20:20" x14ac:dyDescent="0.6">
      <c r="T852" s="12"/>
    </row>
    <row r="853" spans="20:20" x14ac:dyDescent="0.6">
      <c r="T853" s="12"/>
    </row>
    <row r="854" spans="20:20" x14ac:dyDescent="0.6">
      <c r="T854" s="12"/>
    </row>
    <row r="855" spans="20:20" x14ac:dyDescent="0.6">
      <c r="T855" s="12"/>
    </row>
    <row r="856" spans="20:20" x14ac:dyDescent="0.6">
      <c r="T856" s="12"/>
    </row>
    <row r="857" spans="20:20" x14ac:dyDescent="0.6">
      <c r="T857" s="12"/>
    </row>
    <row r="858" spans="20:20" x14ac:dyDescent="0.6">
      <c r="T858" s="12"/>
    </row>
    <row r="859" spans="20:20" x14ac:dyDescent="0.6">
      <c r="T859" s="12"/>
    </row>
    <row r="860" spans="20:20" x14ac:dyDescent="0.6">
      <c r="T860" s="12"/>
    </row>
    <row r="861" spans="20:20" x14ac:dyDescent="0.6">
      <c r="T861" s="12"/>
    </row>
    <row r="862" spans="20:20" x14ac:dyDescent="0.6">
      <c r="T862" s="12"/>
    </row>
    <row r="863" spans="20:20" x14ac:dyDescent="0.6">
      <c r="T863" s="12"/>
    </row>
    <row r="864" spans="20:20" x14ac:dyDescent="0.6">
      <c r="T864" s="12"/>
    </row>
    <row r="865" spans="20:20" x14ac:dyDescent="0.6">
      <c r="T865" s="12"/>
    </row>
    <row r="866" spans="20:20" x14ac:dyDescent="0.6">
      <c r="T866" s="12"/>
    </row>
    <row r="867" spans="20:20" x14ac:dyDescent="0.6">
      <c r="T867" s="12"/>
    </row>
    <row r="868" spans="20:20" x14ac:dyDescent="0.6">
      <c r="T868" s="12"/>
    </row>
    <row r="869" spans="20:20" x14ac:dyDescent="0.6">
      <c r="T869" s="12"/>
    </row>
    <row r="870" spans="20:20" x14ac:dyDescent="0.6">
      <c r="T870" s="12"/>
    </row>
    <row r="871" spans="20:20" x14ac:dyDescent="0.6">
      <c r="T871" s="12"/>
    </row>
    <row r="872" spans="20:20" x14ac:dyDescent="0.6">
      <c r="T872" s="12"/>
    </row>
    <row r="873" spans="20:20" x14ac:dyDescent="0.6">
      <c r="T873" s="12"/>
    </row>
    <row r="874" spans="20:20" x14ac:dyDescent="0.6">
      <c r="T874" s="12"/>
    </row>
    <row r="875" spans="20:20" x14ac:dyDescent="0.6">
      <c r="T875" s="12"/>
    </row>
    <row r="876" spans="20:20" x14ac:dyDescent="0.6">
      <c r="T876" s="12"/>
    </row>
    <row r="877" spans="20:20" x14ac:dyDescent="0.6">
      <c r="T877" s="12"/>
    </row>
    <row r="878" spans="20:20" x14ac:dyDescent="0.6">
      <c r="T878" s="12"/>
    </row>
    <row r="879" spans="20:20" x14ac:dyDescent="0.6">
      <c r="T879" s="12"/>
    </row>
    <row r="880" spans="20:20" x14ac:dyDescent="0.6">
      <c r="T880" s="12"/>
    </row>
    <row r="881" spans="20:20" x14ac:dyDescent="0.6">
      <c r="T881" s="12"/>
    </row>
    <row r="882" spans="20:20" x14ac:dyDescent="0.6">
      <c r="T882" s="12"/>
    </row>
    <row r="883" spans="20:20" x14ac:dyDescent="0.6">
      <c r="T883" s="12"/>
    </row>
    <row r="884" spans="20:20" x14ac:dyDescent="0.6">
      <c r="T884" s="12"/>
    </row>
    <row r="885" spans="20:20" x14ac:dyDescent="0.6">
      <c r="T885" s="12"/>
    </row>
    <row r="886" spans="20:20" x14ac:dyDescent="0.6">
      <c r="T886" s="12"/>
    </row>
    <row r="887" spans="20:20" x14ac:dyDescent="0.6">
      <c r="T887" s="12"/>
    </row>
    <row r="888" spans="20:20" x14ac:dyDescent="0.6">
      <c r="T888" s="12"/>
    </row>
    <row r="889" spans="20:20" x14ac:dyDescent="0.6">
      <c r="T889" s="12"/>
    </row>
    <row r="890" spans="20:20" x14ac:dyDescent="0.6">
      <c r="T890" s="12"/>
    </row>
    <row r="891" spans="20:20" x14ac:dyDescent="0.6">
      <c r="T891" s="12"/>
    </row>
    <row r="892" spans="20:20" x14ac:dyDescent="0.6">
      <c r="T892" s="12"/>
    </row>
    <row r="893" spans="20:20" x14ac:dyDescent="0.6">
      <c r="T893" s="12"/>
    </row>
    <row r="894" spans="20:20" x14ac:dyDescent="0.6">
      <c r="T894" s="12"/>
    </row>
    <row r="895" spans="20:20" x14ac:dyDescent="0.6">
      <c r="T895" s="12"/>
    </row>
    <row r="896" spans="20:20" x14ac:dyDescent="0.6">
      <c r="T896" s="12"/>
    </row>
    <row r="897" spans="20:20" x14ac:dyDescent="0.6">
      <c r="T897" s="12"/>
    </row>
    <row r="898" spans="20:20" x14ac:dyDescent="0.6">
      <c r="T898" s="12"/>
    </row>
    <row r="899" spans="20:20" x14ac:dyDescent="0.6">
      <c r="T899" s="12"/>
    </row>
    <row r="900" spans="20:20" x14ac:dyDescent="0.6">
      <c r="T900" s="12"/>
    </row>
    <row r="901" spans="20:20" x14ac:dyDescent="0.6">
      <c r="T901" s="12"/>
    </row>
    <row r="902" spans="20:20" x14ac:dyDescent="0.6">
      <c r="T902" s="12"/>
    </row>
    <row r="903" spans="20:20" x14ac:dyDescent="0.6">
      <c r="T903" s="12"/>
    </row>
    <row r="904" spans="20:20" x14ac:dyDescent="0.6">
      <c r="T904" s="12"/>
    </row>
    <row r="905" spans="20:20" x14ac:dyDescent="0.6">
      <c r="T905" s="12"/>
    </row>
    <row r="906" spans="20:20" x14ac:dyDescent="0.6">
      <c r="T906" s="12"/>
    </row>
    <row r="907" spans="20:20" x14ac:dyDescent="0.6">
      <c r="T907" s="12"/>
    </row>
    <row r="908" spans="20:20" x14ac:dyDescent="0.6">
      <c r="T908" s="12"/>
    </row>
    <row r="909" spans="20:20" x14ac:dyDescent="0.6">
      <c r="T909" s="12"/>
    </row>
    <row r="910" spans="20:20" x14ac:dyDescent="0.6">
      <c r="T910" s="12"/>
    </row>
    <row r="911" spans="20:20" x14ac:dyDescent="0.6">
      <c r="T911" s="12"/>
    </row>
    <row r="912" spans="20:20" x14ac:dyDescent="0.6">
      <c r="T912" s="12"/>
    </row>
    <row r="913" spans="20:20" x14ac:dyDescent="0.6">
      <c r="T913" s="12"/>
    </row>
    <row r="914" spans="20:20" x14ac:dyDescent="0.6">
      <c r="T914" s="12"/>
    </row>
    <row r="915" spans="20:20" x14ac:dyDescent="0.6">
      <c r="T915" s="12"/>
    </row>
    <row r="916" spans="20:20" x14ac:dyDescent="0.6">
      <c r="T916" s="12"/>
    </row>
    <row r="917" spans="20:20" x14ac:dyDescent="0.6">
      <c r="T917" s="12"/>
    </row>
    <row r="918" spans="20:20" x14ac:dyDescent="0.6">
      <c r="T918" s="12"/>
    </row>
    <row r="919" spans="20:20" x14ac:dyDescent="0.6">
      <c r="T919" s="12"/>
    </row>
    <row r="920" spans="20:20" x14ac:dyDescent="0.6">
      <c r="T920" s="12"/>
    </row>
    <row r="921" spans="20:20" x14ac:dyDescent="0.6">
      <c r="T921" s="12"/>
    </row>
    <row r="922" spans="20:20" x14ac:dyDescent="0.6">
      <c r="T922" s="12"/>
    </row>
    <row r="923" spans="20:20" x14ac:dyDescent="0.6">
      <c r="T923" s="12"/>
    </row>
    <row r="924" spans="20:20" x14ac:dyDescent="0.6">
      <c r="T924" s="12"/>
    </row>
    <row r="925" spans="20:20" x14ac:dyDescent="0.6">
      <c r="T925" s="12"/>
    </row>
    <row r="926" spans="20:20" x14ac:dyDescent="0.6">
      <c r="T926" s="12"/>
    </row>
    <row r="927" spans="20:20" x14ac:dyDescent="0.6">
      <c r="T927" s="12"/>
    </row>
    <row r="928" spans="20:20" x14ac:dyDescent="0.6">
      <c r="T928" s="12"/>
    </row>
    <row r="929" spans="20:20" x14ac:dyDescent="0.6">
      <c r="T929" s="12"/>
    </row>
    <row r="930" spans="20:20" x14ac:dyDescent="0.6">
      <c r="T930" s="12"/>
    </row>
    <row r="931" spans="20:20" x14ac:dyDescent="0.6">
      <c r="T931" s="12"/>
    </row>
    <row r="932" spans="20:20" x14ac:dyDescent="0.6">
      <c r="T932" s="12"/>
    </row>
    <row r="933" spans="20:20" x14ac:dyDescent="0.6">
      <c r="T933" s="12"/>
    </row>
    <row r="934" spans="20:20" x14ac:dyDescent="0.6">
      <c r="T934" s="12"/>
    </row>
    <row r="935" spans="20:20" x14ac:dyDescent="0.6">
      <c r="T935" s="12"/>
    </row>
    <row r="936" spans="20:20" x14ac:dyDescent="0.6">
      <c r="T936" s="12"/>
    </row>
    <row r="937" spans="20:20" x14ac:dyDescent="0.6">
      <c r="T937" s="12"/>
    </row>
    <row r="938" spans="20:20" x14ac:dyDescent="0.6">
      <c r="T938" s="12"/>
    </row>
    <row r="939" spans="20:20" x14ac:dyDescent="0.6">
      <c r="T939" s="12"/>
    </row>
    <row r="940" spans="20:20" x14ac:dyDescent="0.6">
      <c r="T940" s="12"/>
    </row>
    <row r="941" spans="20:20" x14ac:dyDescent="0.6">
      <c r="T941" s="12"/>
    </row>
    <row r="942" spans="20:20" x14ac:dyDescent="0.6">
      <c r="T942" s="12"/>
    </row>
    <row r="943" spans="20:20" x14ac:dyDescent="0.6">
      <c r="T943" s="12"/>
    </row>
    <row r="944" spans="20:20" x14ac:dyDescent="0.6">
      <c r="T944" s="12"/>
    </row>
    <row r="945" spans="20:20" x14ac:dyDescent="0.6">
      <c r="T945" s="12"/>
    </row>
    <row r="946" spans="20:20" x14ac:dyDescent="0.6">
      <c r="T946" s="12"/>
    </row>
    <row r="947" spans="20:20" x14ac:dyDescent="0.6">
      <c r="T947" s="12"/>
    </row>
    <row r="948" spans="20:20" x14ac:dyDescent="0.6">
      <c r="T948" s="12"/>
    </row>
    <row r="949" spans="20:20" x14ac:dyDescent="0.6">
      <c r="T949" s="12"/>
    </row>
    <row r="950" spans="20:20" x14ac:dyDescent="0.6">
      <c r="T950" s="12"/>
    </row>
    <row r="951" spans="20:20" x14ac:dyDescent="0.6">
      <c r="T951" s="12"/>
    </row>
    <row r="952" spans="20:20" x14ac:dyDescent="0.6">
      <c r="T952" s="12"/>
    </row>
    <row r="953" spans="20:20" x14ac:dyDescent="0.6">
      <c r="T953" s="12"/>
    </row>
    <row r="954" spans="20:20" x14ac:dyDescent="0.6">
      <c r="T954" s="12"/>
    </row>
    <row r="955" spans="20:20" x14ac:dyDescent="0.6">
      <c r="T955" s="12"/>
    </row>
    <row r="956" spans="20:20" x14ac:dyDescent="0.6">
      <c r="T956" s="12"/>
    </row>
    <row r="957" spans="20:20" x14ac:dyDescent="0.6">
      <c r="T957" s="12"/>
    </row>
    <row r="958" spans="20:20" x14ac:dyDescent="0.6">
      <c r="T958" s="12"/>
    </row>
    <row r="959" spans="20:20" x14ac:dyDescent="0.6">
      <c r="T959" s="12"/>
    </row>
    <row r="960" spans="20:20" x14ac:dyDescent="0.6">
      <c r="T960" s="12"/>
    </row>
    <row r="961" spans="20:20" x14ac:dyDescent="0.6">
      <c r="T961" s="12"/>
    </row>
    <row r="962" spans="20:20" x14ac:dyDescent="0.6">
      <c r="T962" s="12"/>
    </row>
    <row r="963" spans="20:20" x14ac:dyDescent="0.6">
      <c r="T963" s="12"/>
    </row>
    <row r="964" spans="20:20" x14ac:dyDescent="0.6">
      <c r="T964" s="12"/>
    </row>
    <row r="965" spans="20:20" x14ac:dyDescent="0.6">
      <c r="T965" s="12"/>
    </row>
    <row r="966" spans="20:20" x14ac:dyDescent="0.6">
      <c r="T966" s="12"/>
    </row>
    <row r="967" spans="20:20" x14ac:dyDescent="0.6">
      <c r="T967" s="12"/>
    </row>
    <row r="968" spans="20:20" x14ac:dyDescent="0.6">
      <c r="T968" s="12"/>
    </row>
    <row r="969" spans="20:20" x14ac:dyDescent="0.6">
      <c r="T969" s="12"/>
    </row>
    <row r="970" spans="20:20" x14ac:dyDescent="0.6">
      <c r="T970" s="12"/>
    </row>
    <row r="971" spans="20:20" x14ac:dyDescent="0.6">
      <c r="T971" s="12"/>
    </row>
    <row r="972" spans="20:20" x14ac:dyDescent="0.6">
      <c r="T972" s="12"/>
    </row>
    <row r="973" spans="20:20" x14ac:dyDescent="0.6">
      <c r="T973" s="12"/>
    </row>
    <row r="974" spans="20:20" x14ac:dyDescent="0.6">
      <c r="T974" s="12"/>
    </row>
    <row r="975" spans="20:20" x14ac:dyDescent="0.6">
      <c r="T975" s="12"/>
    </row>
    <row r="976" spans="20:20" x14ac:dyDescent="0.6">
      <c r="T976" s="12"/>
    </row>
    <row r="977" spans="20:20" x14ac:dyDescent="0.6">
      <c r="T977" s="12"/>
    </row>
    <row r="978" spans="20:20" x14ac:dyDescent="0.6">
      <c r="T978" s="12"/>
    </row>
    <row r="979" spans="20:20" x14ac:dyDescent="0.6">
      <c r="T979" s="12"/>
    </row>
    <row r="980" spans="20:20" x14ac:dyDescent="0.6">
      <c r="T980" s="12"/>
    </row>
    <row r="981" spans="20:20" x14ac:dyDescent="0.6">
      <c r="T981" s="12"/>
    </row>
    <row r="982" spans="20:20" x14ac:dyDescent="0.6">
      <c r="T982" s="12"/>
    </row>
    <row r="983" spans="20:20" x14ac:dyDescent="0.6">
      <c r="T983" s="12"/>
    </row>
    <row r="984" spans="20:20" x14ac:dyDescent="0.6">
      <c r="T984" s="12"/>
    </row>
    <row r="985" spans="20:20" x14ac:dyDescent="0.6">
      <c r="T985" s="12"/>
    </row>
    <row r="986" spans="20:20" x14ac:dyDescent="0.6">
      <c r="T986" s="12"/>
    </row>
    <row r="987" spans="20:20" x14ac:dyDescent="0.6">
      <c r="T987" s="12"/>
    </row>
    <row r="988" spans="20:20" x14ac:dyDescent="0.6">
      <c r="T988" s="12"/>
    </row>
    <row r="989" spans="20:20" x14ac:dyDescent="0.6">
      <c r="T989" s="12"/>
    </row>
    <row r="990" spans="20:20" x14ac:dyDescent="0.6">
      <c r="T990" s="12"/>
    </row>
    <row r="991" spans="20:20" x14ac:dyDescent="0.6">
      <c r="T991" s="12"/>
    </row>
    <row r="992" spans="20:20" x14ac:dyDescent="0.6">
      <c r="T992" s="12"/>
    </row>
    <row r="993" spans="20:20" x14ac:dyDescent="0.6">
      <c r="T993" s="12"/>
    </row>
    <row r="994" spans="20:20" x14ac:dyDescent="0.6">
      <c r="T994" s="12"/>
    </row>
    <row r="995" spans="20:20" x14ac:dyDescent="0.6">
      <c r="T995" s="12"/>
    </row>
    <row r="996" spans="20:20" x14ac:dyDescent="0.6">
      <c r="T996" s="12"/>
    </row>
    <row r="997" spans="20:20" x14ac:dyDescent="0.6">
      <c r="T997" s="12"/>
    </row>
    <row r="998" spans="20:20" x14ac:dyDescent="0.6">
      <c r="T998" s="12"/>
    </row>
    <row r="999" spans="20:20" x14ac:dyDescent="0.6">
      <c r="T999" s="12"/>
    </row>
    <row r="1000" spans="20:20" x14ac:dyDescent="0.6">
      <c r="T1000" s="12"/>
    </row>
    <row r="1001" spans="20:20" x14ac:dyDescent="0.6">
      <c r="T1001" s="12"/>
    </row>
    <row r="1002" spans="20:20" x14ac:dyDescent="0.6">
      <c r="T1002" s="12"/>
    </row>
    <row r="1003" spans="20:20" x14ac:dyDescent="0.6">
      <c r="T1003" s="12"/>
    </row>
    <row r="1004" spans="20:20" x14ac:dyDescent="0.6">
      <c r="T1004" s="12"/>
    </row>
    <row r="1005" spans="20:20" x14ac:dyDescent="0.6">
      <c r="T1005" s="12"/>
    </row>
    <row r="1006" spans="20:20" x14ac:dyDescent="0.6">
      <c r="T1006" s="12"/>
    </row>
    <row r="1007" spans="20:20" x14ac:dyDescent="0.6">
      <c r="T1007" s="12"/>
    </row>
    <row r="1008" spans="20:20" x14ac:dyDescent="0.6">
      <c r="T1008" s="12"/>
    </row>
    <row r="1009" spans="20:20" x14ac:dyDescent="0.6">
      <c r="T1009" s="12"/>
    </row>
    <row r="1010" spans="20:20" x14ac:dyDescent="0.6">
      <c r="T1010" s="12"/>
    </row>
    <row r="1011" spans="20:20" x14ac:dyDescent="0.6">
      <c r="T1011" s="12"/>
    </row>
    <row r="1012" spans="20:20" x14ac:dyDescent="0.6">
      <c r="T1012" s="12"/>
    </row>
    <row r="1013" spans="20:20" x14ac:dyDescent="0.6">
      <c r="T1013" s="12"/>
    </row>
    <row r="1014" spans="20:20" x14ac:dyDescent="0.6">
      <c r="T1014" s="12"/>
    </row>
    <row r="1015" spans="20:20" x14ac:dyDescent="0.6">
      <c r="T1015" s="12"/>
    </row>
    <row r="1016" spans="20:20" x14ac:dyDescent="0.6">
      <c r="T1016" s="12"/>
    </row>
    <row r="1017" spans="20:20" x14ac:dyDescent="0.6">
      <c r="T1017" s="12"/>
    </row>
    <row r="1018" spans="20:20" x14ac:dyDescent="0.6">
      <c r="T1018" s="12"/>
    </row>
    <row r="1019" spans="20:20" x14ac:dyDescent="0.6">
      <c r="T1019" s="12"/>
    </row>
    <row r="1020" spans="20:20" x14ac:dyDescent="0.6">
      <c r="T1020" s="12"/>
    </row>
    <row r="1021" spans="20:20" x14ac:dyDescent="0.6">
      <c r="T1021" s="12"/>
    </row>
    <row r="1022" spans="20:20" x14ac:dyDescent="0.6">
      <c r="T1022" s="12"/>
    </row>
    <row r="1023" spans="20:20" x14ac:dyDescent="0.6">
      <c r="T1023" s="12"/>
    </row>
    <row r="1024" spans="20:20" x14ac:dyDescent="0.6">
      <c r="T1024" s="12"/>
    </row>
    <row r="1025" spans="20:20" x14ac:dyDescent="0.6">
      <c r="T1025" s="12"/>
    </row>
    <row r="1026" spans="20:20" x14ac:dyDescent="0.6">
      <c r="T1026" s="12"/>
    </row>
    <row r="1027" spans="20:20" x14ac:dyDescent="0.6">
      <c r="T1027" s="12"/>
    </row>
    <row r="1028" spans="20:20" x14ac:dyDescent="0.6">
      <c r="T1028" s="12"/>
    </row>
    <row r="1029" spans="20:20" x14ac:dyDescent="0.6">
      <c r="T1029" s="12"/>
    </row>
    <row r="1030" spans="20:20" x14ac:dyDescent="0.6">
      <c r="T1030" s="12"/>
    </row>
    <row r="1031" spans="20:20" x14ac:dyDescent="0.6">
      <c r="T1031" s="12"/>
    </row>
    <row r="1032" spans="20:20" x14ac:dyDescent="0.6">
      <c r="T1032" s="12"/>
    </row>
    <row r="1033" spans="20:20" x14ac:dyDescent="0.6">
      <c r="T1033" s="12"/>
    </row>
    <row r="1034" spans="20:20" x14ac:dyDescent="0.6">
      <c r="T1034" s="12"/>
    </row>
    <row r="1035" spans="20:20" x14ac:dyDescent="0.6">
      <c r="T1035" s="12"/>
    </row>
    <row r="1036" spans="20:20" x14ac:dyDescent="0.6">
      <c r="T1036" s="12"/>
    </row>
    <row r="1037" spans="20:20" x14ac:dyDescent="0.6">
      <c r="T1037" s="12"/>
    </row>
    <row r="1038" spans="20:20" x14ac:dyDescent="0.6">
      <c r="T1038" s="12"/>
    </row>
    <row r="1039" spans="20:20" x14ac:dyDescent="0.6">
      <c r="T1039" s="12"/>
    </row>
    <row r="1040" spans="20:20" x14ac:dyDescent="0.6">
      <c r="T1040" s="12"/>
    </row>
    <row r="1041" spans="20:20" x14ac:dyDescent="0.6">
      <c r="T1041" s="12"/>
    </row>
    <row r="1042" spans="20:20" x14ac:dyDescent="0.6">
      <c r="T1042" s="12"/>
    </row>
    <row r="1043" spans="20:20" x14ac:dyDescent="0.6">
      <c r="T1043" s="12"/>
    </row>
    <row r="1044" spans="20:20" x14ac:dyDescent="0.6">
      <c r="T1044" s="12"/>
    </row>
    <row r="1045" spans="20:20" x14ac:dyDescent="0.6">
      <c r="T1045" s="12"/>
    </row>
    <row r="1046" spans="20:20" x14ac:dyDescent="0.6">
      <c r="T1046" s="12"/>
    </row>
    <row r="1047" spans="20:20" x14ac:dyDescent="0.6">
      <c r="T1047" s="12"/>
    </row>
    <row r="1048" spans="20:20" x14ac:dyDescent="0.6">
      <c r="T1048" s="12"/>
    </row>
    <row r="1049" spans="20:20" x14ac:dyDescent="0.6">
      <c r="T1049" s="12"/>
    </row>
    <row r="1050" spans="20:20" x14ac:dyDescent="0.6">
      <c r="T1050" s="12"/>
    </row>
    <row r="1051" spans="20:20" x14ac:dyDescent="0.6">
      <c r="T1051" s="12"/>
    </row>
    <row r="1052" spans="20:20" x14ac:dyDescent="0.6">
      <c r="T1052" s="12"/>
    </row>
    <row r="1053" spans="20:20" x14ac:dyDescent="0.6">
      <c r="T1053" s="12"/>
    </row>
    <row r="1054" spans="20:20" x14ac:dyDescent="0.6">
      <c r="T1054" s="12"/>
    </row>
    <row r="1055" spans="20:20" x14ac:dyDescent="0.6">
      <c r="T1055" s="12"/>
    </row>
    <row r="1056" spans="20:20" x14ac:dyDescent="0.6">
      <c r="T1056" s="12"/>
    </row>
    <row r="1057" spans="20:20" x14ac:dyDescent="0.6">
      <c r="T1057" s="12"/>
    </row>
    <row r="1058" spans="20:20" x14ac:dyDescent="0.6">
      <c r="T1058" s="12"/>
    </row>
    <row r="1059" spans="20:20" x14ac:dyDescent="0.6">
      <c r="T1059" s="12"/>
    </row>
    <row r="1060" spans="20:20" x14ac:dyDescent="0.6">
      <c r="T1060" s="12"/>
    </row>
    <row r="1061" spans="20:20" x14ac:dyDescent="0.6">
      <c r="T1061" s="12"/>
    </row>
    <row r="1062" spans="20:20" x14ac:dyDescent="0.6">
      <c r="T1062" s="12"/>
    </row>
    <row r="1063" spans="20:20" x14ac:dyDescent="0.6">
      <c r="T1063" s="12"/>
    </row>
    <row r="1064" spans="20:20" x14ac:dyDescent="0.6">
      <c r="T1064" s="12"/>
    </row>
    <row r="1065" spans="20:20" x14ac:dyDescent="0.6">
      <c r="T1065" s="12"/>
    </row>
    <row r="1066" spans="20:20" x14ac:dyDescent="0.6">
      <c r="T1066" s="12"/>
    </row>
    <row r="1067" spans="20:20" x14ac:dyDescent="0.6">
      <c r="T1067" s="12"/>
    </row>
    <row r="1068" spans="20:20" x14ac:dyDescent="0.6">
      <c r="T1068" s="12"/>
    </row>
    <row r="1069" spans="20:20" x14ac:dyDescent="0.6">
      <c r="T1069" s="12"/>
    </row>
    <row r="1070" spans="20:20" x14ac:dyDescent="0.6">
      <c r="T1070" s="12"/>
    </row>
    <row r="1071" spans="20:20" x14ac:dyDescent="0.6">
      <c r="T1071" s="12"/>
    </row>
    <row r="1072" spans="20:20" x14ac:dyDescent="0.6">
      <c r="T1072" s="12"/>
    </row>
    <row r="1073" spans="20:20" x14ac:dyDescent="0.6">
      <c r="T1073" s="12"/>
    </row>
    <row r="1074" spans="20:20" x14ac:dyDescent="0.6">
      <c r="T1074" s="12"/>
    </row>
    <row r="1075" spans="20:20" x14ac:dyDescent="0.6">
      <c r="T1075" s="12"/>
    </row>
    <row r="1076" spans="20:20" x14ac:dyDescent="0.6">
      <c r="T1076" s="12"/>
    </row>
    <row r="1077" spans="20:20" x14ac:dyDescent="0.6">
      <c r="T1077" s="12"/>
    </row>
    <row r="1078" spans="20:20" x14ac:dyDescent="0.6">
      <c r="T1078" s="12"/>
    </row>
    <row r="1079" spans="20:20" x14ac:dyDescent="0.6">
      <c r="T1079" s="12"/>
    </row>
    <row r="1080" spans="20:20" x14ac:dyDescent="0.6">
      <c r="T1080" s="12"/>
    </row>
    <row r="1081" spans="20:20" x14ac:dyDescent="0.6">
      <c r="T1081" s="12"/>
    </row>
    <row r="1082" spans="20:20" x14ac:dyDescent="0.6">
      <c r="T1082" s="12"/>
    </row>
    <row r="1083" spans="20:20" x14ac:dyDescent="0.6">
      <c r="T1083" s="12"/>
    </row>
    <row r="1084" spans="20:20" x14ac:dyDescent="0.6">
      <c r="T1084" s="12"/>
    </row>
    <row r="1085" spans="20:20" x14ac:dyDescent="0.6">
      <c r="T1085" s="12"/>
    </row>
    <row r="1086" spans="20:20" x14ac:dyDescent="0.6">
      <c r="T1086" s="12"/>
    </row>
    <row r="1087" spans="20:20" x14ac:dyDescent="0.6">
      <c r="T1087" s="12"/>
    </row>
    <row r="1088" spans="20:20" x14ac:dyDescent="0.6">
      <c r="T1088" s="12"/>
    </row>
    <row r="1089" spans="20:20" x14ac:dyDescent="0.6">
      <c r="T1089" s="12"/>
    </row>
    <row r="1090" spans="20:20" x14ac:dyDescent="0.6">
      <c r="T1090" s="12"/>
    </row>
    <row r="1091" spans="20:20" x14ac:dyDescent="0.6">
      <c r="T1091" s="12"/>
    </row>
    <row r="1092" spans="20:20" x14ac:dyDescent="0.6">
      <c r="T1092" s="12"/>
    </row>
    <row r="1093" spans="20:20" x14ac:dyDescent="0.6">
      <c r="T1093" s="12"/>
    </row>
    <row r="1094" spans="20:20" x14ac:dyDescent="0.6">
      <c r="T1094" s="12"/>
    </row>
    <row r="1095" spans="20:20" x14ac:dyDescent="0.6">
      <c r="T1095" s="12"/>
    </row>
    <row r="1096" spans="20:20" x14ac:dyDescent="0.6">
      <c r="T1096" s="12"/>
    </row>
    <row r="1097" spans="20:20" x14ac:dyDescent="0.6">
      <c r="T1097" s="12"/>
    </row>
    <row r="1098" spans="20:20" x14ac:dyDescent="0.6">
      <c r="T1098" s="12"/>
    </row>
    <row r="1099" spans="20:20" x14ac:dyDescent="0.6">
      <c r="T1099" s="12"/>
    </row>
    <row r="1100" spans="20:20" x14ac:dyDescent="0.6">
      <c r="T1100" s="12"/>
    </row>
    <row r="1101" spans="20:20" x14ac:dyDescent="0.6">
      <c r="T1101" s="12"/>
    </row>
    <row r="1102" spans="20:20" x14ac:dyDescent="0.6">
      <c r="T1102" s="12"/>
    </row>
    <row r="1103" spans="20:20" x14ac:dyDescent="0.6">
      <c r="T1103" s="12"/>
    </row>
    <row r="1104" spans="20:20" x14ac:dyDescent="0.6">
      <c r="T1104" s="12"/>
    </row>
    <row r="1105" spans="20:20" x14ac:dyDescent="0.6">
      <c r="T1105" s="12"/>
    </row>
    <row r="1106" spans="20:20" x14ac:dyDescent="0.6">
      <c r="T1106" s="12"/>
    </row>
    <row r="1107" spans="20:20" x14ac:dyDescent="0.6">
      <c r="T1107" s="12"/>
    </row>
    <row r="1108" spans="20:20" x14ac:dyDescent="0.6">
      <c r="T1108" s="12"/>
    </row>
    <row r="1109" spans="20:20" x14ac:dyDescent="0.6">
      <c r="T1109" s="12"/>
    </row>
    <row r="1110" spans="20:20" x14ac:dyDescent="0.6">
      <c r="T1110" s="12"/>
    </row>
    <row r="1111" spans="20:20" x14ac:dyDescent="0.6">
      <c r="T1111" s="12"/>
    </row>
    <row r="1112" spans="20:20" x14ac:dyDescent="0.6">
      <c r="T1112" s="12"/>
    </row>
    <row r="1113" spans="20:20" x14ac:dyDescent="0.6">
      <c r="T1113" s="12"/>
    </row>
    <row r="1114" spans="20:20" x14ac:dyDescent="0.6">
      <c r="T1114" s="12"/>
    </row>
    <row r="1115" spans="20:20" x14ac:dyDescent="0.6">
      <c r="T1115" s="12"/>
    </row>
    <row r="1116" spans="20:20" x14ac:dyDescent="0.6">
      <c r="T1116" s="12"/>
    </row>
    <row r="1117" spans="20:20" x14ac:dyDescent="0.6">
      <c r="T1117" s="12"/>
    </row>
    <row r="1118" spans="20:20" x14ac:dyDescent="0.6">
      <c r="T1118" s="12"/>
    </row>
    <row r="1119" spans="20:20" x14ac:dyDescent="0.6">
      <c r="T1119" s="12"/>
    </row>
    <row r="1120" spans="20:20" x14ac:dyDescent="0.6">
      <c r="T1120" s="12"/>
    </row>
    <row r="1121" spans="20:20" x14ac:dyDescent="0.6">
      <c r="T1121" s="12"/>
    </row>
    <row r="1122" spans="20:20" x14ac:dyDescent="0.6">
      <c r="T1122" s="12"/>
    </row>
    <row r="1123" spans="20:20" x14ac:dyDescent="0.6">
      <c r="T1123" s="12"/>
    </row>
    <row r="1124" spans="20:20" x14ac:dyDescent="0.6">
      <c r="T1124" s="12"/>
    </row>
    <row r="1125" spans="20:20" x14ac:dyDescent="0.6">
      <c r="T1125" s="12"/>
    </row>
    <row r="1126" spans="20:20" x14ac:dyDescent="0.6">
      <c r="T1126" s="12"/>
    </row>
    <row r="1127" spans="20:20" x14ac:dyDescent="0.6">
      <c r="T1127" s="12"/>
    </row>
    <row r="1128" spans="20:20" x14ac:dyDescent="0.6">
      <c r="T1128" s="12"/>
    </row>
    <row r="1129" spans="20:20" x14ac:dyDescent="0.6">
      <c r="T1129" s="12"/>
    </row>
    <row r="1130" spans="20:20" x14ac:dyDescent="0.6">
      <c r="T1130" s="12"/>
    </row>
    <row r="1131" spans="20:20" x14ac:dyDescent="0.6">
      <c r="T1131" s="12"/>
    </row>
    <row r="1132" spans="20:20" x14ac:dyDescent="0.6">
      <c r="T1132" s="12"/>
    </row>
    <row r="1133" spans="20:20" x14ac:dyDescent="0.6">
      <c r="T1133" s="12"/>
    </row>
    <row r="1134" spans="20:20" x14ac:dyDescent="0.6">
      <c r="T1134" s="12"/>
    </row>
    <row r="1135" spans="20:20" x14ac:dyDescent="0.6">
      <c r="T1135" s="12"/>
    </row>
    <row r="1136" spans="20:20" x14ac:dyDescent="0.6">
      <c r="T1136" s="12"/>
    </row>
    <row r="1137" spans="20:20" x14ac:dyDescent="0.6">
      <c r="T1137" s="12"/>
    </row>
    <row r="1138" spans="20:20" x14ac:dyDescent="0.6">
      <c r="T1138" s="12"/>
    </row>
    <row r="1139" spans="20:20" x14ac:dyDescent="0.6">
      <c r="T1139" s="12"/>
    </row>
    <row r="1140" spans="20:20" x14ac:dyDescent="0.6">
      <c r="T1140" s="12"/>
    </row>
    <row r="1141" spans="20:20" x14ac:dyDescent="0.6">
      <c r="T1141" s="12"/>
    </row>
    <row r="1142" spans="20:20" x14ac:dyDescent="0.6">
      <c r="T1142" s="12"/>
    </row>
    <row r="1143" spans="20:20" x14ac:dyDescent="0.6">
      <c r="T1143" s="12"/>
    </row>
    <row r="1144" spans="20:20" x14ac:dyDescent="0.6">
      <c r="T1144" s="12"/>
    </row>
    <row r="1145" spans="20:20" x14ac:dyDescent="0.6">
      <c r="T1145" s="12"/>
    </row>
    <row r="1146" spans="20:20" x14ac:dyDescent="0.6">
      <c r="T1146" s="12"/>
    </row>
    <row r="1147" spans="20:20" x14ac:dyDescent="0.6">
      <c r="T1147" s="12"/>
    </row>
    <row r="1148" spans="20:20" x14ac:dyDescent="0.6">
      <c r="T1148" s="12"/>
    </row>
    <row r="1149" spans="20:20" x14ac:dyDescent="0.6">
      <c r="T1149" s="12"/>
    </row>
    <row r="1150" spans="20:20" x14ac:dyDescent="0.6">
      <c r="T1150" s="12"/>
    </row>
    <row r="1151" spans="20:20" x14ac:dyDescent="0.6">
      <c r="T1151" s="12"/>
    </row>
    <row r="1152" spans="20:20" x14ac:dyDescent="0.6">
      <c r="T1152" s="12"/>
    </row>
    <row r="1153" spans="20:20" x14ac:dyDescent="0.6">
      <c r="T1153" s="12"/>
    </row>
    <row r="1154" spans="20:20" x14ac:dyDescent="0.6">
      <c r="T1154" s="12"/>
    </row>
    <row r="1155" spans="20:20" x14ac:dyDescent="0.6">
      <c r="T1155" s="12"/>
    </row>
    <row r="1156" spans="20:20" x14ac:dyDescent="0.6">
      <c r="T1156" s="12"/>
    </row>
    <row r="1157" spans="20:20" x14ac:dyDescent="0.6">
      <c r="T1157" s="12"/>
    </row>
    <row r="1158" spans="20:20" x14ac:dyDescent="0.6">
      <c r="T1158" s="12"/>
    </row>
    <row r="1159" spans="20:20" x14ac:dyDescent="0.6">
      <c r="T1159" s="12"/>
    </row>
    <row r="1160" spans="20:20" x14ac:dyDescent="0.6">
      <c r="T1160" s="12"/>
    </row>
    <row r="1161" spans="20:20" x14ac:dyDescent="0.6">
      <c r="T1161" s="12"/>
    </row>
    <row r="1162" spans="20:20" x14ac:dyDescent="0.6">
      <c r="T1162" s="12"/>
    </row>
    <row r="1163" spans="20:20" x14ac:dyDescent="0.6">
      <c r="T1163" s="12"/>
    </row>
    <row r="1164" spans="20:20" x14ac:dyDescent="0.6">
      <c r="T1164" s="12"/>
    </row>
    <row r="1165" spans="20:20" x14ac:dyDescent="0.6">
      <c r="T1165" s="12"/>
    </row>
    <row r="1166" spans="20:20" x14ac:dyDescent="0.6">
      <c r="T1166" s="12"/>
    </row>
    <row r="1167" spans="20:20" x14ac:dyDescent="0.6">
      <c r="T1167" s="12"/>
    </row>
    <row r="1168" spans="20:20" x14ac:dyDescent="0.6">
      <c r="T1168" s="12"/>
    </row>
    <row r="1169" spans="20:20" x14ac:dyDescent="0.6">
      <c r="T1169" s="12"/>
    </row>
    <row r="1170" spans="20:20" x14ac:dyDescent="0.6">
      <c r="T1170" s="12"/>
    </row>
    <row r="1171" spans="20:20" x14ac:dyDescent="0.6">
      <c r="T1171" s="12"/>
    </row>
    <row r="1172" spans="20:20" x14ac:dyDescent="0.6">
      <c r="T1172" s="12"/>
    </row>
    <row r="1173" spans="20:20" x14ac:dyDescent="0.6">
      <c r="T1173" s="12"/>
    </row>
    <row r="1174" spans="20:20" x14ac:dyDescent="0.6">
      <c r="T1174" s="12"/>
    </row>
    <row r="1175" spans="20:20" x14ac:dyDescent="0.6">
      <c r="T1175" s="12"/>
    </row>
    <row r="1176" spans="20:20" x14ac:dyDescent="0.6">
      <c r="T1176" s="12"/>
    </row>
    <row r="1177" spans="20:20" x14ac:dyDescent="0.6">
      <c r="T1177" s="12"/>
    </row>
    <row r="1178" spans="20:20" x14ac:dyDescent="0.6">
      <c r="T1178" s="12"/>
    </row>
    <row r="1179" spans="20:20" x14ac:dyDescent="0.6">
      <c r="T1179" s="12"/>
    </row>
    <row r="1180" spans="20:20" x14ac:dyDescent="0.6">
      <c r="T1180" s="12"/>
    </row>
    <row r="1181" spans="20:20" x14ac:dyDescent="0.6">
      <c r="T1181" s="12"/>
    </row>
    <row r="1182" spans="20:20" x14ac:dyDescent="0.6">
      <c r="T1182" s="12"/>
    </row>
    <row r="1183" spans="20:20" x14ac:dyDescent="0.6">
      <c r="T1183" s="12"/>
    </row>
    <row r="1184" spans="20:20" x14ac:dyDescent="0.6">
      <c r="T1184" s="12"/>
    </row>
    <row r="1185" spans="20:20" x14ac:dyDescent="0.6">
      <c r="T1185" s="12"/>
    </row>
    <row r="1186" spans="20:20" x14ac:dyDescent="0.6">
      <c r="T1186" s="12"/>
    </row>
    <row r="1187" spans="20:20" x14ac:dyDescent="0.6">
      <c r="T1187" s="12"/>
    </row>
    <row r="1188" spans="20:20" x14ac:dyDescent="0.6">
      <c r="T1188" s="12"/>
    </row>
    <row r="1189" spans="20:20" x14ac:dyDescent="0.6">
      <c r="T1189" s="12"/>
    </row>
    <row r="1190" spans="20:20" x14ac:dyDescent="0.6">
      <c r="T1190" s="12"/>
    </row>
    <row r="1191" spans="20:20" x14ac:dyDescent="0.6">
      <c r="T1191" s="12"/>
    </row>
    <row r="1192" spans="20:20" x14ac:dyDescent="0.6">
      <c r="T1192" s="12"/>
    </row>
    <row r="1193" spans="20:20" x14ac:dyDescent="0.6">
      <c r="T1193" s="12"/>
    </row>
    <row r="1194" spans="20:20" x14ac:dyDescent="0.6">
      <c r="T1194" s="12"/>
    </row>
    <row r="1195" spans="20:20" x14ac:dyDescent="0.6">
      <c r="T1195" s="12"/>
    </row>
    <row r="1196" spans="20:20" x14ac:dyDescent="0.6">
      <c r="T1196" s="12"/>
    </row>
    <row r="1197" spans="20:20" x14ac:dyDescent="0.6">
      <c r="T1197" s="12"/>
    </row>
    <row r="1198" spans="20:20" x14ac:dyDescent="0.6">
      <c r="T1198" s="12"/>
    </row>
    <row r="1199" spans="20:20" x14ac:dyDescent="0.6">
      <c r="T1199" s="12"/>
    </row>
    <row r="1200" spans="20:20" x14ac:dyDescent="0.6">
      <c r="T1200" s="12"/>
    </row>
    <row r="1201" spans="20:20" x14ac:dyDescent="0.6">
      <c r="T1201" s="12"/>
    </row>
    <row r="1202" spans="20:20" x14ac:dyDescent="0.6">
      <c r="T1202" s="12"/>
    </row>
    <row r="1203" spans="20:20" x14ac:dyDescent="0.6">
      <c r="T1203" s="12"/>
    </row>
    <row r="1204" spans="20:20" x14ac:dyDescent="0.6">
      <c r="T1204" s="12"/>
    </row>
    <row r="1205" spans="20:20" x14ac:dyDescent="0.6">
      <c r="T1205" s="12"/>
    </row>
    <row r="1206" spans="20:20" x14ac:dyDescent="0.6">
      <c r="T1206" s="12"/>
    </row>
    <row r="1207" spans="20:20" x14ac:dyDescent="0.6">
      <c r="T1207" s="12"/>
    </row>
    <row r="1208" spans="20:20" x14ac:dyDescent="0.6">
      <c r="T1208" s="12"/>
    </row>
    <row r="1209" spans="20:20" x14ac:dyDescent="0.6">
      <c r="T1209" s="12"/>
    </row>
    <row r="1210" spans="20:20" x14ac:dyDescent="0.6">
      <c r="T1210" s="12"/>
    </row>
    <row r="1211" spans="20:20" x14ac:dyDescent="0.6">
      <c r="T1211" s="12"/>
    </row>
    <row r="1212" spans="20:20" x14ac:dyDescent="0.6">
      <c r="T1212" s="12"/>
    </row>
    <row r="1213" spans="20:20" x14ac:dyDescent="0.6">
      <c r="T1213" s="12"/>
    </row>
    <row r="1214" spans="20:20" x14ac:dyDescent="0.6">
      <c r="T1214" s="12"/>
    </row>
    <row r="1215" spans="20:20" x14ac:dyDescent="0.6">
      <c r="T1215" s="12"/>
    </row>
    <row r="1216" spans="20:20" x14ac:dyDescent="0.6">
      <c r="T1216" s="12"/>
    </row>
    <row r="1217" spans="20:20" x14ac:dyDescent="0.6">
      <c r="T1217" s="12"/>
    </row>
    <row r="1218" spans="20:20" x14ac:dyDescent="0.6">
      <c r="T1218" s="12"/>
    </row>
    <row r="1219" spans="20:20" x14ac:dyDescent="0.6">
      <c r="T1219" s="12"/>
    </row>
    <row r="1220" spans="20:20" x14ac:dyDescent="0.6">
      <c r="T1220" s="12"/>
    </row>
    <row r="1221" spans="20:20" x14ac:dyDescent="0.6">
      <c r="T1221" s="12"/>
    </row>
    <row r="1222" spans="20:20" x14ac:dyDescent="0.6">
      <c r="T1222" s="12"/>
    </row>
    <row r="1223" spans="20:20" x14ac:dyDescent="0.6">
      <c r="T1223" s="12"/>
    </row>
    <row r="1224" spans="20:20" x14ac:dyDescent="0.6">
      <c r="T1224" s="12"/>
    </row>
    <row r="1225" spans="20:20" x14ac:dyDescent="0.6">
      <c r="T1225" s="12"/>
    </row>
    <row r="1226" spans="20:20" x14ac:dyDescent="0.6">
      <c r="T1226" s="12"/>
    </row>
    <row r="1227" spans="20:20" x14ac:dyDescent="0.6">
      <c r="T1227" s="12"/>
    </row>
    <row r="1228" spans="20:20" x14ac:dyDescent="0.6">
      <c r="T1228" s="12"/>
    </row>
    <row r="1229" spans="20:20" x14ac:dyDescent="0.6">
      <c r="T1229" s="12"/>
    </row>
    <row r="1230" spans="20:20" x14ac:dyDescent="0.6">
      <c r="T1230" s="12"/>
    </row>
    <row r="1231" spans="20:20" x14ac:dyDescent="0.6">
      <c r="T1231" s="12"/>
    </row>
    <row r="1232" spans="20:20" x14ac:dyDescent="0.6">
      <c r="T1232" s="12"/>
    </row>
    <row r="1233" spans="20:20" x14ac:dyDescent="0.6">
      <c r="T1233" s="12"/>
    </row>
    <row r="1234" spans="20:20" x14ac:dyDescent="0.6">
      <c r="T1234" s="12"/>
    </row>
    <row r="1235" spans="20:20" x14ac:dyDescent="0.6">
      <c r="T1235" s="12"/>
    </row>
    <row r="1236" spans="20:20" x14ac:dyDescent="0.6">
      <c r="T1236" s="12"/>
    </row>
    <row r="1237" spans="20:20" x14ac:dyDescent="0.6">
      <c r="T1237" s="12"/>
    </row>
    <row r="1238" spans="20:20" x14ac:dyDescent="0.6">
      <c r="T1238" s="12"/>
    </row>
    <row r="1239" spans="20:20" x14ac:dyDescent="0.6">
      <c r="T1239" s="12"/>
    </row>
    <row r="1240" spans="20:20" x14ac:dyDescent="0.6">
      <c r="T1240" s="12"/>
    </row>
    <row r="1241" spans="20:20" x14ac:dyDescent="0.6">
      <c r="T1241" s="12"/>
    </row>
    <row r="1242" spans="20:20" x14ac:dyDescent="0.6">
      <c r="T1242" s="12"/>
    </row>
    <row r="1243" spans="20:20" x14ac:dyDescent="0.6">
      <c r="T1243" s="12"/>
    </row>
    <row r="1244" spans="20:20" x14ac:dyDescent="0.6">
      <c r="T1244" s="12"/>
    </row>
    <row r="1245" spans="20:20" x14ac:dyDescent="0.6">
      <c r="T1245" s="12"/>
    </row>
    <row r="1246" spans="20:20" x14ac:dyDescent="0.6">
      <c r="T1246" s="12"/>
    </row>
    <row r="1247" spans="20:20" x14ac:dyDescent="0.6">
      <c r="T1247" s="12"/>
    </row>
    <row r="1248" spans="20:20" x14ac:dyDescent="0.6">
      <c r="T1248" s="12"/>
    </row>
    <row r="1249" spans="20:20" x14ac:dyDescent="0.6">
      <c r="T1249" s="12"/>
    </row>
    <row r="1250" spans="20:20" x14ac:dyDescent="0.6">
      <c r="T1250" s="12"/>
    </row>
    <row r="1251" spans="20:20" x14ac:dyDescent="0.6">
      <c r="T1251" s="12"/>
    </row>
    <row r="1252" spans="20:20" x14ac:dyDescent="0.6">
      <c r="T1252" s="12"/>
    </row>
    <row r="1253" spans="20:20" x14ac:dyDescent="0.6">
      <c r="T1253" s="12"/>
    </row>
    <row r="1254" spans="20:20" x14ac:dyDescent="0.6">
      <c r="T1254" s="12"/>
    </row>
    <row r="1255" spans="20:20" x14ac:dyDescent="0.6">
      <c r="T1255" s="12"/>
    </row>
    <row r="1256" spans="20:20" x14ac:dyDescent="0.6">
      <c r="T1256" s="12"/>
    </row>
    <row r="1257" spans="20:20" x14ac:dyDescent="0.6">
      <c r="T1257" s="12"/>
    </row>
    <row r="1258" spans="20:20" x14ac:dyDescent="0.6">
      <c r="T1258" s="12"/>
    </row>
    <row r="1259" spans="20:20" x14ac:dyDescent="0.6">
      <c r="T1259" s="12"/>
    </row>
    <row r="1260" spans="20:20" x14ac:dyDescent="0.6">
      <c r="T1260" s="12"/>
    </row>
    <row r="1261" spans="20:20" x14ac:dyDescent="0.6">
      <c r="T1261" s="12"/>
    </row>
    <row r="1262" spans="20:20" x14ac:dyDescent="0.6">
      <c r="T1262" s="12"/>
    </row>
    <row r="1263" spans="20:20" x14ac:dyDescent="0.6">
      <c r="T1263" s="12"/>
    </row>
    <row r="1264" spans="20:20" x14ac:dyDescent="0.6">
      <c r="T1264" s="12"/>
    </row>
    <row r="1265" spans="20:20" x14ac:dyDescent="0.6">
      <c r="T1265" s="12"/>
    </row>
    <row r="1266" spans="20:20" x14ac:dyDescent="0.6">
      <c r="T1266" s="12"/>
    </row>
    <row r="1267" spans="20:20" x14ac:dyDescent="0.6">
      <c r="T1267" s="12"/>
    </row>
    <row r="1268" spans="20:20" x14ac:dyDescent="0.6">
      <c r="T1268" s="12"/>
    </row>
    <row r="1269" spans="20:20" x14ac:dyDescent="0.6">
      <c r="T1269" s="12"/>
    </row>
    <row r="1270" spans="20:20" x14ac:dyDescent="0.6">
      <c r="T1270" s="12"/>
    </row>
    <row r="1271" spans="20:20" x14ac:dyDescent="0.6">
      <c r="T1271" s="12"/>
    </row>
    <row r="1272" spans="20:20" x14ac:dyDescent="0.6">
      <c r="T1272" s="12"/>
    </row>
    <row r="1273" spans="20:20" x14ac:dyDescent="0.6">
      <c r="T1273" s="12"/>
    </row>
    <row r="1274" spans="20:20" x14ac:dyDescent="0.6">
      <c r="T1274" s="12"/>
    </row>
    <row r="1275" spans="20:20" x14ac:dyDescent="0.6">
      <c r="T1275" s="12"/>
    </row>
    <row r="1276" spans="20:20" x14ac:dyDescent="0.6">
      <c r="T1276" s="12"/>
    </row>
    <row r="1277" spans="20:20" x14ac:dyDescent="0.6">
      <c r="T1277" s="12"/>
    </row>
    <row r="1278" spans="20:20" x14ac:dyDescent="0.6">
      <c r="T1278" s="12"/>
    </row>
    <row r="1279" spans="20:20" x14ac:dyDescent="0.6">
      <c r="T1279" s="12"/>
    </row>
    <row r="1280" spans="20:20" x14ac:dyDescent="0.6">
      <c r="T1280" s="12"/>
    </row>
    <row r="1281" spans="20:20" x14ac:dyDescent="0.6">
      <c r="T1281" s="12"/>
    </row>
    <row r="1282" spans="20:20" x14ac:dyDescent="0.6">
      <c r="T1282" s="12"/>
    </row>
    <row r="1283" spans="20:20" x14ac:dyDescent="0.6">
      <c r="T1283" s="12"/>
    </row>
    <row r="1284" spans="20:20" x14ac:dyDescent="0.6">
      <c r="T1284" s="12"/>
    </row>
    <row r="1285" spans="20:20" x14ac:dyDescent="0.6">
      <c r="T1285" s="12"/>
    </row>
    <row r="1286" spans="20:20" x14ac:dyDescent="0.6">
      <c r="T1286" s="12"/>
    </row>
    <row r="1287" spans="20:20" x14ac:dyDescent="0.6">
      <c r="T1287" s="12"/>
    </row>
    <row r="1288" spans="20:20" x14ac:dyDescent="0.6">
      <c r="T1288" s="12"/>
    </row>
    <row r="1289" spans="20:20" x14ac:dyDescent="0.6">
      <c r="T1289" s="12"/>
    </row>
    <row r="1290" spans="20:20" x14ac:dyDescent="0.6">
      <c r="T1290" s="12"/>
    </row>
    <row r="1291" spans="20:20" x14ac:dyDescent="0.6">
      <c r="T1291" s="12"/>
    </row>
    <row r="1292" spans="20:20" x14ac:dyDescent="0.6">
      <c r="T1292" s="12"/>
    </row>
    <row r="1293" spans="20:20" x14ac:dyDescent="0.6">
      <c r="T1293" s="12"/>
    </row>
    <row r="1294" spans="20:20" x14ac:dyDescent="0.6">
      <c r="T1294" s="12"/>
    </row>
    <row r="1295" spans="20:20" x14ac:dyDescent="0.6">
      <c r="T1295" s="12"/>
    </row>
    <row r="1296" spans="20:20" x14ac:dyDescent="0.6">
      <c r="T1296" s="12"/>
    </row>
    <row r="1297" spans="20:20" x14ac:dyDescent="0.6">
      <c r="T1297" s="12"/>
    </row>
    <row r="1298" spans="20:20" x14ac:dyDescent="0.6">
      <c r="T1298" s="12"/>
    </row>
    <row r="1299" spans="20:20" x14ac:dyDescent="0.6">
      <c r="T1299" s="12"/>
    </row>
    <row r="1300" spans="20:20" x14ac:dyDescent="0.6">
      <c r="T1300" s="12"/>
    </row>
    <row r="1301" spans="20:20" x14ac:dyDescent="0.6">
      <c r="T1301" s="12"/>
    </row>
    <row r="1302" spans="20:20" x14ac:dyDescent="0.6">
      <c r="T1302" s="12"/>
    </row>
    <row r="1303" spans="20:20" x14ac:dyDescent="0.6">
      <c r="T1303" s="12"/>
    </row>
    <row r="1304" spans="20:20" x14ac:dyDescent="0.6">
      <c r="T1304" s="12"/>
    </row>
    <row r="1305" spans="20:20" x14ac:dyDescent="0.6">
      <c r="T1305" s="12"/>
    </row>
    <row r="1306" spans="20:20" x14ac:dyDescent="0.6">
      <c r="T1306" s="12"/>
    </row>
    <row r="1307" spans="20:20" x14ac:dyDescent="0.6">
      <c r="T1307" s="12"/>
    </row>
    <row r="1308" spans="20:20" x14ac:dyDescent="0.6">
      <c r="T1308" s="12"/>
    </row>
    <row r="1309" spans="20:20" x14ac:dyDescent="0.6">
      <c r="T1309" s="12"/>
    </row>
    <row r="1310" spans="20:20" x14ac:dyDescent="0.6">
      <c r="T1310" s="12"/>
    </row>
    <row r="1311" spans="20:20" x14ac:dyDescent="0.6">
      <c r="T1311" s="12"/>
    </row>
    <row r="1312" spans="20:20" x14ac:dyDescent="0.6">
      <c r="T1312" s="12"/>
    </row>
    <row r="1313" spans="20:20" x14ac:dyDescent="0.6">
      <c r="T1313" s="12"/>
    </row>
    <row r="1314" spans="20:20" x14ac:dyDescent="0.6">
      <c r="T1314" s="12"/>
    </row>
    <row r="1315" spans="20:20" x14ac:dyDescent="0.6">
      <c r="T1315" s="12"/>
    </row>
    <row r="1316" spans="20:20" x14ac:dyDescent="0.6">
      <c r="T1316" s="12"/>
    </row>
    <row r="1317" spans="20:20" x14ac:dyDescent="0.6">
      <c r="T1317" s="12"/>
    </row>
    <row r="1318" spans="20:20" x14ac:dyDescent="0.6">
      <c r="T1318" s="12"/>
    </row>
    <row r="1319" spans="20:20" x14ac:dyDescent="0.6">
      <c r="T1319" s="12"/>
    </row>
    <row r="1320" spans="20:20" x14ac:dyDescent="0.6">
      <c r="T1320" s="12"/>
    </row>
    <row r="1321" spans="20:20" x14ac:dyDescent="0.6">
      <c r="T1321" s="12"/>
    </row>
    <row r="1322" spans="20:20" x14ac:dyDescent="0.6">
      <c r="T1322" s="12"/>
    </row>
    <row r="1323" spans="20:20" x14ac:dyDescent="0.6">
      <c r="T1323" s="12"/>
    </row>
    <row r="1324" spans="20:20" x14ac:dyDescent="0.6">
      <c r="T1324" s="12"/>
    </row>
    <row r="1325" spans="20:20" x14ac:dyDescent="0.6">
      <c r="T1325" s="12"/>
    </row>
    <row r="1326" spans="20:20" x14ac:dyDescent="0.6">
      <c r="T1326" s="12"/>
    </row>
    <row r="1327" spans="20:20" x14ac:dyDescent="0.6">
      <c r="T1327" s="12"/>
    </row>
    <row r="1328" spans="20:20" x14ac:dyDescent="0.6">
      <c r="T1328" s="12"/>
    </row>
    <row r="1329" spans="20:20" x14ac:dyDescent="0.6">
      <c r="T1329" s="12"/>
    </row>
    <row r="1330" spans="20:20" x14ac:dyDescent="0.6">
      <c r="T1330" s="12"/>
    </row>
    <row r="1331" spans="20:20" x14ac:dyDescent="0.6">
      <c r="T1331" s="12"/>
    </row>
    <row r="1332" spans="20:20" x14ac:dyDescent="0.6">
      <c r="T1332" s="12"/>
    </row>
    <row r="1333" spans="20:20" x14ac:dyDescent="0.6">
      <c r="T1333" s="12"/>
    </row>
    <row r="1334" spans="20:20" x14ac:dyDescent="0.6">
      <c r="T1334" s="12"/>
    </row>
    <row r="1335" spans="20:20" x14ac:dyDescent="0.6">
      <c r="T1335" s="12"/>
    </row>
    <row r="1336" spans="20:20" x14ac:dyDescent="0.6">
      <c r="T1336" s="12"/>
    </row>
    <row r="1337" spans="20:20" x14ac:dyDescent="0.6">
      <c r="T1337" s="12"/>
    </row>
    <row r="1338" spans="20:20" x14ac:dyDescent="0.6">
      <c r="T1338" s="12"/>
    </row>
    <row r="1339" spans="20:20" x14ac:dyDescent="0.6">
      <c r="T1339" s="12"/>
    </row>
    <row r="1340" spans="20:20" x14ac:dyDescent="0.6">
      <c r="T1340" s="12"/>
    </row>
    <row r="1341" spans="20:20" x14ac:dyDescent="0.6">
      <c r="T1341" s="12"/>
    </row>
    <row r="1342" spans="20:20" x14ac:dyDescent="0.6">
      <c r="T1342" s="12"/>
    </row>
    <row r="1343" spans="20:20" x14ac:dyDescent="0.6">
      <c r="T1343" s="12"/>
    </row>
    <row r="1344" spans="20:20" x14ac:dyDescent="0.6">
      <c r="T1344" s="12"/>
    </row>
    <row r="1345" spans="20:20" x14ac:dyDescent="0.6">
      <c r="T1345" s="12"/>
    </row>
    <row r="1346" spans="20:20" x14ac:dyDescent="0.6">
      <c r="T1346" s="12"/>
    </row>
    <row r="1347" spans="20:20" x14ac:dyDescent="0.6">
      <c r="T1347" s="12"/>
    </row>
    <row r="1348" spans="20:20" x14ac:dyDescent="0.6">
      <c r="T1348" s="12"/>
    </row>
    <row r="1349" spans="20:20" x14ac:dyDescent="0.6">
      <c r="T1349" s="12"/>
    </row>
    <row r="1350" spans="20:20" x14ac:dyDescent="0.6">
      <c r="T1350" s="12"/>
    </row>
    <row r="1351" spans="20:20" x14ac:dyDescent="0.6">
      <c r="T1351" s="12"/>
    </row>
    <row r="1352" spans="20:20" x14ac:dyDescent="0.6">
      <c r="T1352" s="12"/>
    </row>
    <row r="1353" spans="20:20" x14ac:dyDescent="0.6">
      <c r="T1353" s="12"/>
    </row>
    <row r="1354" spans="20:20" x14ac:dyDescent="0.6">
      <c r="T1354" s="12"/>
    </row>
    <row r="1355" spans="20:20" x14ac:dyDescent="0.6">
      <c r="T1355" s="12"/>
    </row>
    <row r="1356" spans="20:20" x14ac:dyDescent="0.6">
      <c r="T1356" s="12"/>
    </row>
    <row r="1357" spans="20:20" x14ac:dyDescent="0.6">
      <c r="T1357" s="12"/>
    </row>
    <row r="1358" spans="20:20" x14ac:dyDescent="0.6">
      <c r="T1358" s="12"/>
    </row>
    <row r="1359" spans="20:20" x14ac:dyDescent="0.6">
      <c r="T1359" s="12"/>
    </row>
    <row r="1360" spans="20:20" x14ac:dyDescent="0.6">
      <c r="T1360" s="12"/>
    </row>
    <row r="1361" spans="20:20" x14ac:dyDescent="0.6">
      <c r="T1361" s="12"/>
    </row>
    <row r="1362" spans="20:20" x14ac:dyDescent="0.6">
      <c r="T1362" s="12"/>
    </row>
    <row r="1363" spans="20:20" x14ac:dyDescent="0.6">
      <c r="T1363" s="12"/>
    </row>
    <row r="1364" spans="20:20" x14ac:dyDescent="0.6">
      <c r="T1364" s="12"/>
    </row>
    <row r="1365" spans="20:20" x14ac:dyDescent="0.6">
      <c r="T1365" s="12"/>
    </row>
    <row r="1366" spans="20:20" x14ac:dyDescent="0.6">
      <c r="T1366" s="12"/>
    </row>
    <row r="1367" spans="20:20" x14ac:dyDescent="0.6">
      <c r="T1367" s="12"/>
    </row>
    <row r="1368" spans="20:20" x14ac:dyDescent="0.6">
      <c r="T1368" s="12"/>
    </row>
    <row r="1369" spans="20:20" x14ac:dyDescent="0.6">
      <c r="T1369" s="12"/>
    </row>
    <row r="1370" spans="20:20" x14ac:dyDescent="0.6">
      <c r="T1370" s="12"/>
    </row>
    <row r="1371" spans="20:20" x14ac:dyDescent="0.6">
      <c r="T1371" s="12"/>
    </row>
    <row r="1372" spans="20:20" x14ac:dyDescent="0.6">
      <c r="T1372" s="12"/>
    </row>
    <row r="1373" spans="20:20" x14ac:dyDescent="0.6">
      <c r="T1373" s="12"/>
    </row>
    <row r="1374" spans="20:20" x14ac:dyDescent="0.6">
      <c r="T1374" s="12"/>
    </row>
    <row r="1375" spans="20:20" x14ac:dyDescent="0.6">
      <c r="T1375" s="12"/>
    </row>
    <row r="1376" spans="20:20" x14ac:dyDescent="0.6">
      <c r="T1376" s="12"/>
    </row>
    <row r="1377" spans="20:20" x14ac:dyDescent="0.6">
      <c r="T1377" s="12"/>
    </row>
    <row r="1378" spans="20:20" x14ac:dyDescent="0.6">
      <c r="T1378" s="12"/>
    </row>
    <row r="1379" spans="20:20" x14ac:dyDescent="0.6">
      <c r="T1379" s="12"/>
    </row>
    <row r="1380" spans="20:20" x14ac:dyDescent="0.6">
      <c r="T1380" s="12"/>
    </row>
    <row r="1381" spans="20:20" x14ac:dyDescent="0.6">
      <c r="T1381" s="12"/>
    </row>
    <row r="1382" spans="20:20" x14ac:dyDescent="0.6">
      <c r="T1382" s="12"/>
    </row>
    <row r="1383" spans="20:20" x14ac:dyDescent="0.6">
      <c r="T1383" s="12"/>
    </row>
    <row r="1384" spans="20:20" x14ac:dyDescent="0.6">
      <c r="T1384" s="12"/>
    </row>
    <row r="1385" spans="20:20" x14ac:dyDescent="0.6">
      <c r="T1385" s="12"/>
    </row>
    <row r="1386" spans="20:20" x14ac:dyDescent="0.6">
      <c r="T1386" s="12"/>
    </row>
    <row r="1387" spans="20:20" x14ac:dyDescent="0.6">
      <c r="T1387" s="12"/>
    </row>
    <row r="1388" spans="20:20" x14ac:dyDescent="0.6">
      <c r="T1388" s="12"/>
    </row>
    <row r="1389" spans="20:20" x14ac:dyDescent="0.6">
      <c r="T1389" s="12"/>
    </row>
    <row r="1390" spans="20:20" x14ac:dyDescent="0.6">
      <c r="T1390" s="12"/>
    </row>
    <row r="1391" spans="20:20" x14ac:dyDescent="0.6">
      <c r="T1391" s="12"/>
    </row>
    <row r="1392" spans="20:20" x14ac:dyDescent="0.6">
      <c r="T1392" s="12"/>
    </row>
    <row r="1393" spans="20:20" x14ac:dyDescent="0.6">
      <c r="T1393" s="12"/>
    </row>
    <row r="1394" spans="20:20" x14ac:dyDescent="0.6">
      <c r="T1394" s="12"/>
    </row>
    <row r="1395" spans="20:20" x14ac:dyDescent="0.6">
      <c r="T1395" s="12"/>
    </row>
    <row r="1396" spans="20:20" x14ac:dyDescent="0.6">
      <c r="T1396" s="12"/>
    </row>
    <row r="1397" spans="20:20" x14ac:dyDescent="0.6">
      <c r="T1397" s="12"/>
    </row>
    <row r="1398" spans="20:20" x14ac:dyDescent="0.6">
      <c r="T1398" s="12"/>
    </row>
    <row r="1399" spans="20:20" x14ac:dyDescent="0.6">
      <c r="T1399" s="12"/>
    </row>
    <row r="1400" spans="20:20" x14ac:dyDescent="0.6">
      <c r="T1400" s="12"/>
    </row>
    <row r="1401" spans="20:20" x14ac:dyDescent="0.6">
      <c r="T1401" s="12"/>
    </row>
    <row r="1402" spans="20:20" x14ac:dyDescent="0.6">
      <c r="T1402" s="12"/>
    </row>
    <row r="1403" spans="20:20" x14ac:dyDescent="0.6">
      <c r="T1403" s="12"/>
    </row>
    <row r="1404" spans="20:20" x14ac:dyDescent="0.6">
      <c r="T1404" s="12"/>
    </row>
    <row r="1405" spans="20:20" x14ac:dyDescent="0.6">
      <c r="T1405" s="12"/>
    </row>
    <row r="1406" spans="20:20" x14ac:dyDescent="0.6">
      <c r="T1406" s="12"/>
    </row>
    <row r="1407" spans="20:20" x14ac:dyDescent="0.6">
      <c r="T1407" s="12"/>
    </row>
    <row r="1408" spans="20:20" x14ac:dyDescent="0.6">
      <c r="T1408" s="12"/>
    </row>
    <row r="1409" spans="20:20" x14ac:dyDescent="0.6">
      <c r="T1409" s="12"/>
    </row>
    <row r="1410" spans="20:20" x14ac:dyDescent="0.6">
      <c r="T1410" s="12"/>
    </row>
    <row r="1411" spans="20:20" x14ac:dyDescent="0.6">
      <c r="T1411" s="12"/>
    </row>
    <row r="1412" spans="20:20" x14ac:dyDescent="0.6">
      <c r="T1412" s="12"/>
    </row>
    <row r="1413" spans="20:20" x14ac:dyDescent="0.6">
      <c r="T1413" s="12"/>
    </row>
    <row r="1414" spans="20:20" x14ac:dyDescent="0.6">
      <c r="T1414" s="12"/>
    </row>
    <row r="1415" spans="20:20" x14ac:dyDescent="0.6">
      <c r="T1415" s="12"/>
    </row>
    <row r="1416" spans="20:20" x14ac:dyDescent="0.6">
      <c r="T1416" s="12"/>
    </row>
    <row r="1417" spans="20:20" x14ac:dyDescent="0.6">
      <c r="T1417" s="12"/>
    </row>
    <row r="1418" spans="20:20" x14ac:dyDescent="0.6">
      <c r="T1418" s="12"/>
    </row>
    <row r="1419" spans="20:20" x14ac:dyDescent="0.6">
      <c r="T1419" s="12"/>
    </row>
    <row r="1420" spans="20:20" x14ac:dyDescent="0.6">
      <c r="T1420" s="12"/>
    </row>
    <row r="1421" spans="20:20" x14ac:dyDescent="0.6">
      <c r="T1421" s="12"/>
    </row>
    <row r="1422" spans="20:20" x14ac:dyDescent="0.6">
      <c r="T1422" s="12"/>
    </row>
    <row r="1423" spans="20:20" x14ac:dyDescent="0.6">
      <c r="T1423" s="12"/>
    </row>
    <row r="1424" spans="20:20" x14ac:dyDescent="0.6">
      <c r="T1424" s="12"/>
    </row>
    <row r="1425" spans="20:20" x14ac:dyDescent="0.6">
      <c r="T1425" s="12"/>
    </row>
    <row r="1426" spans="20:20" x14ac:dyDescent="0.6">
      <c r="T1426" s="12"/>
    </row>
    <row r="1427" spans="20:20" x14ac:dyDescent="0.6">
      <c r="T1427" s="12"/>
    </row>
    <row r="1428" spans="20:20" x14ac:dyDescent="0.6">
      <c r="T1428" s="12"/>
    </row>
    <row r="1429" spans="20:20" x14ac:dyDescent="0.6">
      <c r="T1429" s="12"/>
    </row>
    <row r="1430" spans="20:20" x14ac:dyDescent="0.6">
      <c r="T1430" s="12"/>
    </row>
    <row r="1431" spans="20:20" x14ac:dyDescent="0.6">
      <c r="T1431" s="12"/>
    </row>
    <row r="1432" spans="20:20" x14ac:dyDescent="0.6">
      <c r="T1432" s="12"/>
    </row>
    <row r="1433" spans="20:20" x14ac:dyDescent="0.6">
      <c r="T1433" s="12"/>
    </row>
    <row r="1434" spans="20:20" x14ac:dyDescent="0.6">
      <c r="T1434" s="12"/>
    </row>
    <row r="1435" spans="20:20" x14ac:dyDescent="0.6">
      <c r="T1435" s="12"/>
    </row>
    <row r="1436" spans="20:20" x14ac:dyDescent="0.6">
      <c r="T1436" s="12"/>
    </row>
    <row r="1437" spans="20:20" x14ac:dyDescent="0.6">
      <c r="T1437" s="12"/>
    </row>
    <row r="1438" spans="20:20" x14ac:dyDescent="0.6">
      <c r="T1438" s="12"/>
    </row>
    <row r="1439" spans="20:20" x14ac:dyDescent="0.6">
      <c r="T1439" s="12"/>
    </row>
    <row r="1440" spans="20:20" x14ac:dyDescent="0.6">
      <c r="T1440" s="12"/>
    </row>
    <row r="1441" spans="20:20" x14ac:dyDescent="0.6">
      <c r="T1441" s="12"/>
    </row>
    <row r="1442" spans="20:20" x14ac:dyDescent="0.6">
      <c r="T1442" s="12"/>
    </row>
    <row r="1443" spans="20:20" x14ac:dyDescent="0.6">
      <c r="T1443" s="12"/>
    </row>
    <row r="1444" spans="20:20" x14ac:dyDescent="0.6">
      <c r="T1444" s="12"/>
    </row>
    <row r="1445" spans="20:20" x14ac:dyDescent="0.6">
      <c r="T1445" s="12"/>
    </row>
    <row r="1446" spans="20:20" x14ac:dyDescent="0.6">
      <c r="T1446" s="12"/>
    </row>
    <row r="1447" spans="20:20" x14ac:dyDescent="0.6">
      <c r="T1447" s="12"/>
    </row>
    <row r="1448" spans="20:20" x14ac:dyDescent="0.6">
      <c r="T1448" s="12"/>
    </row>
    <row r="1449" spans="20:20" x14ac:dyDescent="0.6">
      <c r="T1449" s="12"/>
    </row>
    <row r="1450" spans="20:20" x14ac:dyDescent="0.6">
      <c r="T1450" s="12"/>
    </row>
    <row r="1451" spans="20:20" x14ac:dyDescent="0.6">
      <c r="T1451" s="12"/>
    </row>
    <row r="1452" spans="20:20" x14ac:dyDescent="0.6">
      <c r="T1452" s="12"/>
    </row>
    <row r="1453" spans="20:20" x14ac:dyDescent="0.6">
      <c r="T1453" s="12"/>
    </row>
    <row r="1454" spans="20:20" x14ac:dyDescent="0.6">
      <c r="T1454" s="12"/>
    </row>
    <row r="1455" spans="20:20" x14ac:dyDescent="0.6">
      <c r="T1455" s="12"/>
    </row>
    <row r="1456" spans="20:20" x14ac:dyDescent="0.6">
      <c r="T1456" s="12"/>
    </row>
    <row r="1457" spans="20:20" x14ac:dyDescent="0.6">
      <c r="T1457" s="12"/>
    </row>
    <row r="1458" spans="20:20" x14ac:dyDescent="0.6">
      <c r="T1458" s="12"/>
    </row>
    <row r="1459" spans="20:20" x14ac:dyDescent="0.6">
      <c r="T1459" s="12"/>
    </row>
    <row r="1460" spans="20:20" x14ac:dyDescent="0.6">
      <c r="T1460" s="12"/>
    </row>
    <row r="1461" spans="20:20" x14ac:dyDescent="0.6">
      <c r="T1461" s="12"/>
    </row>
    <row r="1462" spans="20:20" x14ac:dyDescent="0.6">
      <c r="T1462" s="12"/>
    </row>
    <row r="1463" spans="20:20" x14ac:dyDescent="0.6">
      <c r="T1463" s="12"/>
    </row>
    <row r="1464" spans="20:20" x14ac:dyDescent="0.6">
      <c r="T1464" s="12"/>
    </row>
    <row r="1465" spans="20:20" x14ac:dyDescent="0.6">
      <c r="T1465" s="12"/>
    </row>
    <row r="1466" spans="20:20" x14ac:dyDescent="0.6">
      <c r="T1466" s="12"/>
    </row>
    <row r="1467" spans="20:20" x14ac:dyDescent="0.6">
      <c r="T1467" s="12"/>
    </row>
    <row r="1468" spans="20:20" x14ac:dyDescent="0.6">
      <c r="T1468" s="12"/>
    </row>
    <row r="1469" spans="20:20" x14ac:dyDescent="0.6">
      <c r="T1469" s="12"/>
    </row>
    <row r="1470" spans="20:20" x14ac:dyDescent="0.6">
      <c r="T1470" s="12"/>
    </row>
    <row r="1471" spans="20:20" x14ac:dyDescent="0.6">
      <c r="T1471" s="12"/>
    </row>
    <row r="1472" spans="20:20" x14ac:dyDescent="0.6">
      <c r="T1472" s="12"/>
    </row>
    <row r="1473" spans="20:20" x14ac:dyDescent="0.6">
      <c r="T1473" s="12"/>
    </row>
    <row r="1474" spans="20:20" x14ac:dyDescent="0.6">
      <c r="T1474" s="12"/>
    </row>
    <row r="1475" spans="20:20" x14ac:dyDescent="0.6">
      <c r="T1475" s="12"/>
    </row>
    <row r="1476" spans="20:20" x14ac:dyDescent="0.6">
      <c r="T1476" s="12"/>
    </row>
    <row r="1477" spans="20:20" x14ac:dyDescent="0.6">
      <c r="T1477" s="12"/>
    </row>
    <row r="1478" spans="20:20" x14ac:dyDescent="0.6">
      <c r="T1478" s="12"/>
    </row>
    <row r="1479" spans="20:20" x14ac:dyDescent="0.6">
      <c r="T1479" s="12"/>
    </row>
    <row r="1480" spans="20:20" x14ac:dyDescent="0.6">
      <c r="T1480" s="12"/>
    </row>
    <row r="1481" spans="20:20" x14ac:dyDescent="0.6">
      <c r="T1481" s="12"/>
    </row>
    <row r="1482" spans="20:20" x14ac:dyDescent="0.6">
      <c r="T1482" s="12"/>
    </row>
    <row r="1483" spans="20:20" x14ac:dyDescent="0.6">
      <c r="T1483" s="12"/>
    </row>
    <row r="1484" spans="20:20" x14ac:dyDescent="0.6">
      <c r="T1484" s="12"/>
    </row>
    <row r="1485" spans="20:20" x14ac:dyDescent="0.6">
      <c r="T1485" s="12"/>
    </row>
    <row r="1486" spans="20:20" x14ac:dyDescent="0.6">
      <c r="T1486" s="12"/>
    </row>
    <row r="1487" spans="20:20" x14ac:dyDescent="0.6">
      <c r="T1487" s="12"/>
    </row>
    <row r="1488" spans="20:20" x14ac:dyDescent="0.6">
      <c r="T1488" s="12"/>
    </row>
    <row r="1489" spans="20:20" x14ac:dyDescent="0.6">
      <c r="T1489" s="12"/>
    </row>
    <row r="1490" spans="20:20" x14ac:dyDescent="0.6">
      <c r="T1490" s="12"/>
    </row>
    <row r="1491" spans="20:20" x14ac:dyDescent="0.6">
      <c r="T1491" s="12"/>
    </row>
    <row r="1492" spans="20:20" x14ac:dyDescent="0.6">
      <c r="T1492" s="12"/>
    </row>
    <row r="1493" spans="20:20" x14ac:dyDescent="0.6">
      <c r="T1493" s="12"/>
    </row>
    <row r="1494" spans="20:20" x14ac:dyDescent="0.6">
      <c r="T1494" s="12"/>
    </row>
    <row r="1495" spans="20:20" x14ac:dyDescent="0.6">
      <c r="T1495" s="12"/>
    </row>
    <row r="1496" spans="20:20" x14ac:dyDescent="0.6">
      <c r="T1496" s="12"/>
    </row>
    <row r="1497" spans="20:20" x14ac:dyDescent="0.6">
      <c r="T1497" s="12"/>
    </row>
    <row r="1498" spans="20:20" x14ac:dyDescent="0.6">
      <c r="T1498" s="12"/>
    </row>
    <row r="1499" spans="20:20" x14ac:dyDescent="0.6">
      <c r="T1499" s="12"/>
    </row>
    <row r="1500" spans="20:20" x14ac:dyDescent="0.6">
      <c r="T1500" s="12"/>
    </row>
    <row r="1501" spans="20:20" x14ac:dyDescent="0.6">
      <c r="T1501" s="12"/>
    </row>
    <row r="1502" spans="20:20" x14ac:dyDescent="0.6">
      <c r="T1502" s="12"/>
    </row>
    <row r="1503" spans="20:20" x14ac:dyDescent="0.6">
      <c r="T1503" s="12"/>
    </row>
    <row r="1504" spans="20:20" x14ac:dyDescent="0.6">
      <c r="T1504" s="12"/>
    </row>
    <row r="1505" spans="20:20" x14ac:dyDescent="0.6">
      <c r="T1505" s="12"/>
    </row>
    <row r="1506" spans="20:20" x14ac:dyDescent="0.6">
      <c r="T1506" s="12"/>
    </row>
    <row r="1507" spans="20:20" x14ac:dyDescent="0.6">
      <c r="T1507" s="12"/>
    </row>
    <row r="1508" spans="20:20" x14ac:dyDescent="0.6">
      <c r="T1508" s="12"/>
    </row>
    <row r="1509" spans="20:20" x14ac:dyDescent="0.6">
      <c r="T1509" s="12"/>
    </row>
    <row r="1510" spans="20:20" x14ac:dyDescent="0.6">
      <c r="T1510" s="12"/>
    </row>
    <row r="1511" spans="20:20" x14ac:dyDescent="0.6">
      <c r="T1511" s="12"/>
    </row>
    <row r="1512" spans="20:20" x14ac:dyDescent="0.6">
      <c r="T1512" s="12"/>
    </row>
    <row r="1513" spans="20:20" x14ac:dyDescent="0.6">
      <c r="T1513" s="12"/>
    </row>
    <row r="1514" spans="20:20" x14ac:dyDescent="0.6">
      <c r="T1514" s="12"/>
    </row>
    <row r="1515" spans="20:20" x14ac:dyDescent="0.6">
      <c r="T1515" s="12"/>
    </row>
    <row r="1516" spans="20:20" x14ac:dyDescent="0.6">
      <c r="T1516" s="12"/>
    </row>
    <row r="1517" spans="20:20" x14ac:dyDescent="0.6">
      <c r="T1517" s="12"/>
    </row>
    <row r="1518" spans="20:20" x14ac:dyDescent="0.6">
      <c r="T1518" s="12"/>
    </row>
    <row r="1519" spans="20:20" x14ac:dyDescent="0.6">
      <c r="T1519" s="12"/>
    </row>
    <row r="1520" spans="20:20" x14ac:dyDescent="0.6">
      <c r="T1520" s="12"/>
    </row>
    <row r="1521" spans="20:20" x14ac:dyDescent="0.6">
      <c r="T1521" s="12"/>
    </row>
    <row r="1522" spans="20:20" x14ac:dyDescent="0.6">
      <c r="T1522" s="12"/>
    </row>
    <row r="1523" spans="20:20" x14ac:dyDescent="0.6">
      <c r="T1523" s="12"/>
    </row>
    <row r="1524" spans="20:20" x14ac:dyDescent="0.6">
      <c r="T1524" s="12"/>
    </row>
    <row r="1525" spans="20:20" x14ac:dyDescent="0.6">
      <c r="T1525" s="12"/>
    </row>
    <row r="1526" spans="20:20" x14ac:dyDescent="0.6">
      <c r="T1526" s="12"/>
    </row>
    <row r="1527" spans="20:20" x14ac:dyDescent="0.6">
      <c r="T1527" s="12"/>
    </row>
    <row r="1528" spans="20:20" x14ac:dyDescent="0.6">
      <c r="T1528" s="12"/>
    </row>
    <row r="1529" spans="20:20" x14ac:dyDescent="0.6">
      <c r="T1529" s="12"/>
    </row>
    <row r="1530" spans="20:20" x14ac:dyDescent="0.6">
      <c r="T1530" s="12"/>
    </row>
    <row r="1531" spans="20:20" x14ac:dyDescent="0.6">
      <c r="T1531" s="12"/>
    </row>
    <row r="1532" spans="20:20" x14ac:dyDescent="0.6">
      <c r="T1532" s="12"/>
    </row>
    <row r="1533" spans="20:20" x14ac:dyDescent="0.6">
      <c r="T1533" s="12"/>
    </row>
    <row r="1534" spans="20:20" x14ac:dyDescent="0.6">
      <c r="T1534" s="12"/>
    </row>
    <row r="1535" spans="20:20" x14ac:dyDescent="0.6">
      <c r="T1535" s="12"/>
    </row>
    <row r="1536" spans="20:20" x14ac:dyDescent="0.6">
      <c r="T1536" s="12"/>
    </row>
    <row r="1537" spans="20:20" x14ac:dyDescent="0.6">
      <c r="T1537" s="12"/>
    </row>
    <row r="1538" spans="20:20" x14ac:dyDescent="0.6">
      <c r="T1538" s="12"/>
    </row>
    <row r="1539" spans="20:20" x14ac:dyDescent="0.6">
      <c r="T1539" s="12"/>
    </row>
    <row r="1540" spans="20:20" x14ac:dyDescent="0.6">
      <c r="T1540" s="12"/>
    </row>
    <row r="1541" spans="20:20" x14ac:dyDescent="0.6">
      <c r="T1541" s="12"/>
    </row>
    <row r="1542" spans="20:20" x14ac:dyDescent="0.6">
      <c r="T1542" s="12"/>
    </row>
    <row r="1543" spans="20:20" x14ac:dyDescent="0.6">
      <c r="T1543" s="12"/>
    </row>
    <row r="1544" spans="20:20" x14ac:dyDescent="0.6">
      <c r="T1544" s="12"/>
    </row>
    <row r="1545" spans="20:20" x14ac:dyDescent="0.6">
      <c r="T1545" s="12"/>
    </row>
    <row r="1546" spans="20:20" x14ac:dyDescent="0.6">
      <c r="T1546" s="12"/>
    </row>
    <row r="1547" spans="20:20" x14ac:dyDescent="0.6">
      <c r="T1547" s="12"/>
    </row>
    <row r="1548" spans="20:20" x14ac:dyDescent="0.6">
      <c r="T1548" s="12"/>
    </row>
    <row r="1549" spans="20:20" x14ac:dyDescent="0.6">
      <c r="T1549" s="12"/>
    </row>
    <row r="1550" spans="20:20" x14ac:dyDescent="0.6">
      <c r="T1550" s="12"/>
    </row>
    <row r="1551" spans="20:20" x14ac:dyDescent="0.6">
      <c r="T1551" s="12"/>
    </row>
    <row r="1552" spans="20:20" x14ac:dyDescent="0.6">
      <c r="T1552" s="12"/>
    </row>
    <row r="1553" spans="20:20" x14ac:dyDescent="0.6">
      <c r="T1553" s="12"/>
    </row>
    <row r="1554" spans="20:20" x14ac:dyDescent="0.6">
      <c r="T1554" s="12"/>
    </row>
    <row r="1555" spans="20:20" x14ac:dyDescent="0.6">
      <c r="T1555" s="12"/>
    </row>
    <row r="1556" spans="20:20" x14ac:dyDescent="0.6">
      <c r="T1556" s="12"/>
    </row>
    <row r="1557" spans="20:20" x14ac:dyDescent="0.6">
      <c r="T1557" s="12"/>
    </row>
    <row r="1558" spans="20:20" x14ac:dyDescent="0.6">
      <c r="T1558" s="12"/>
    </row>
    <row r="1559" spans="20:20" x14ac:dyDescent="0.6">
      <c r="T1559" s="12"/>
    </row>
    <row r="1560" spans="20:20" x14ac:dyDescent="0.6">
      <c r="T1560" s="12"/>
    </row>
    <row r="1561" spans="20:20" x14ac:dyDescent="0.6">
      <c r="T1561" s="12"/>
    </row>
    <row r="1562" spans="20:20" x14ac:dyDescent="0.6">
      <c r="T1562" s="12"/>
    </row>
    <row r="1563" spans="20:20" x14ac:dyDescent="0.6">
      <c r="T1563" s="12"/>
    </row>
    <row r="1564" spans="20:20" x14ac:dyDescent="0.6">
      <c r="T1564" s="12"/>
    </row>
    <row r="1565" spans="20:20" x14ac:dyDescent="0.6">
      <c r="T1565" s="12"/>
    </row>
    <row r="1566" spans="20:20" x14ac:dyDescent="0.6">
      <c r="T1566" s="12"/>
    </row>
    <row r="1567" spans="20:20" x14ac:dyDescent="0.6">
      <c r="T1567" s="12"/>
    </row>
    <row r="1568" spans="20:20" x14ac:dyDescent="0.6">
      <c r="T1568" s="12"/>
    </row>
    <row r="1569" spans="20:20" x14ac:dyDescent="0.6">
      <c r="T1569" s="12"/>
    </row>
    <row r="1570" spans="20:20" x14ac:dyDescent="0.6">
      <c r="T1570" s="12"/>
    </row>
    <row r="1571" spans="20:20" x14ac:dyDescent="0.6">
      <c r="T1571" s="12"/>
    </row>
    <row r="1572" spans="20:20" x14ac:dyDescent="0.6">
      <c r="T1572" s="12"/>
    </row>
    <row r="1573" spans="20:20" x14ac:dyDescent="0.6">
      <c r="T1573" s="12"/>
    </row>
    <row r="1574" spans="20:20" x14ac:dyDescent="0.6">
      <c r="T1574" s="12"/>
    </row>
    <row r="1575" spans="20:20" x14ac:dyDescent="0.6">
      <c r="T1575" s="12"/>
    </row>
    <row r="1576" spans="20:20" x14ac:dyDescent="0.6">
      <c r="T1576" s="12"/>
    </row>
    <row r="1577" spans="20:20" x14ac:dyDescent="0.6">
      <c r="T1577" s="12"/>
    </row>
    <row r="1578" spans="20:20" x14ac:dyDescent="0.6">
      <c r="T1578" s="12"/>
    </row>
    <row r="1579" spans="20:20" x14ac:dyDescent="0.6">
      <c r="T1579" s="12"/>
    </row>
    <row r="1580" spans="20:20" x14ac:dyDescent="0.6">
      <c r="T1580" s="12"/>
    </row>
    <row r="1581" spans="20:20" x14ac:dyDescent="0.6">
      <c r="T1581" s="12"/>
    </row>
    <row r="1582" spans="20:20" x14ac:dyDescent="0.6">
      <c r="T1582" s="12"/>
    </row>
    <row r="1583" spans="20:20" x14ac:dyDescent="0.6">
      <c r="T1583" s="12"/>
    </row>
    <row r="1584" spans="20:20" x14ac:dyDescent="0.6">
      <c r="T1584" s="12"/>
    </row>
    <row r="1585" spans="20:20" x14ac:dyDescent="0.6">
      <c r="T1585" s="12"/>
    </row>
    <row r="1586" spans="20:20" x14ac:dyDescent="0.6">
      <c r="T1586" s="12"/>
    </row>
    <row r="1587" spans="20:20" x14ac:dyDescent="0.6">
      <c r="T1587" s="12"/>
    </row>
    <row r="1588" spans="20:20" x14ac:dyDescent="0.6">
      <c r="T1588" s="12"/>
    </row>
    <row r="1589" spans="20:20" x14ac:dyDescent="0.6">
      <c r="T1589" s="12"/>
    </row>
    <row r="1590" spans="20:20" x14ac:dyDescent="0.6">
      <c r="T1590" s="12"/>
    </row>
    <row r="1591" spans="20:20" x14ac:dyDescent="0.6">
      <c r="T1591" s="12"/>
    </row>
    <row r="1592" spans="20:20" x14ac:dyDescent="0.6">
      <c r="T1592" s="12"/>
    </row>
    <row r="1593" spans="20:20" x14ac:dyDescent="0.6">
      <c r="T1593" s="12"/>
    </row>
    <row r="1594" spans="20:20" x14ac:dyDescent="0.6">
      <c r="T1594" s="12"/>
    </row>
    <row r="1595" spans="20:20" x14ac:dyDescent="0.6">
      <c r="T1595" s="12"/>
    </row>
    <row r="1596" spans="20:20" x14ac:dyDescent="0.6">
      <c r="T1596" s="12"/>
    </row>
    <row r="1597" spans="20:20" x14ac:dyDescent="0.6">
      <c r="T1597" s="12"/>
    </row>
    <row r="1598" spans="20:20" x14ac:dyDescent="0.6">
      <c r="T1598" s="12"/>
    </row>
    <row r="1599" spans="20:20" x14ac:dyDescent="0.6">
      <c r="T1599" s="12"/>
    </row>
    <row r="1600" spans="20:20" x14ac:dyDescent="0.6">
      <c r="T1600" s="12"/>
    </row>
    <row r="1601" spans="20:20" x14ac:dyDescent="0.6">
      <c r="T1601" s="12"/>
    </row>
    <row r="1602" spans="20:20" x14ac:dyDescent="0.6">
      <c r="T1602" s="12"/>
    </row>
    <row r="1603" spans="20:20" x14ac:dyDescent="0.6">
      <c r="T1603" s="12"/>
    </row>
    <row r="1604" spans="20:20" x14ac:dyDescent="0.6">
      <c r="T1604" s="12"/>
    </row>
    <row r="1605" spans="20:20" x14ac:dyDescent="0.6">
      <c r="T1605" s="12"/>
    </row>
    <row r="1606" spans="20:20" x14ac:dyDescent="0.6">
      <c r="T1606" s="12"/>
    </row>
    <row r="1607" spans="20:20" x14ac:dyDescent="0.6">
      <c r="T1607" s="12"/>
    </row>
    <row r="1608" spans="20:20" x14ac:dyDescent="0.6">
      <c r="T1608" s="12"/>
    </row>
    <row r="1609" spans="20:20" x14ac:dyDescent="0.6">
      <c r="T1609" s="12"/>
    </row>
    <row r="1610" spans="20:20" x14ac:dyDescent="0.6">
      <c r="T1610" s="12"/>
    </row>
    <row r="1611" spans="20:20" x14ac:dyDescent="0.6">
      <c r="T1611" s="12"/>
    </row>
    <row r="1612" spans="20:20" x14ac:dyDescent="0.6">
      <c r="T1612" s="12"/>
    </row>
    <row r="1613" spans="20:20" x14ac:dyDescent="0.6">
      <c r="T1613" s="12"/>
    </row>
    <row r="1614" spans="20:20" x14ac:dyDescent="0.6">
      <c r="T1614" s="12"/>
    </row>
    <row r="1615" spans="20:20" x14ac:dyDescent="0.6">
      <c r="T1615" s="12"/>
    </row>
    <row r="1616" spans="20:20" x14ac:dyDescent="0.6">
      <c r="T1616" s="12"/>
    </row>
    <row r="1617" spans="20:20" x14ac:dyDescent="0.6">
      <c r="T1617" s="12"/>
    </row>
    <row r="1618" spans="20:20" x14ac:dyDescent="0.6">
      <c r="T1618" s="12"/>
    </row>
    <row r="1619" spans="20:20" x14ac:dyDescent="0.6">
      <c r="T1619" s="12"/>
    </row>
    <row r="1620" spans="20:20" x14ac:dyDescent="0.6">
      <c r="T1620" s="12"/>
    </row>
    <row r="1621" spans="20:20" x14ac:dyDescent="0.6">
      <c r="T1621" s="12"/>
    </row>
    <row r="1622" spans="20:20" x14ac:dyDescent="0.6">
      <c r="T1622" s="12"/>
    </row>
    <row r="1623" spans="20:20" x14ac:dyDescent="0.6">
      <c r="T1623" s="12"/>
    </row>
    <row r="1624" spans="20:20" x14ac:dyDescent="0.6">
      <c r="T1624" s="12"/>
    </row>
    <row r="1625" spans="20:20" x14ac:dyDescent="0.6">
      <c r="T1625" s="12"/>
    </row>
    <row r="1626" spans="20:20" x14ac:dyDescent="0.6">
      <c r="T1626" s="12"/>
    </row>
    <row r="1627" spans="20:20" x14ac:dyDescent="0.6">
      <c r="T1627" s="12"/>
    </row>
    <row r="1628" spans="20:20" x14ac:dyDescent="0.6">
      <c r="T1628" s="12"/>
    </row>
    <row r="1629" spans="20:20" x14ac:dyDescent="0.6">
      <c r="T1629" s="12"/>
    </row>
    <row r="1630" spans="20:20" x14ac:dyDescent="0.6">
      <c r="T1630" s="12"/>
    </row>
    <row r="1631" spans="20:20" x14ac:dyDescent="0.6">
      <c r="T1631" s="12"/>
    </row>
    <row r="1632" spans="20:20" x14ac:dyDescent="0.6">
      <c r="T1632" s="12"/>
    </row>
    <row r="1633" spans="20:20" x14ac:dyDescent="0.6">
      <c r="T1633" s="12"/>
    </row>
    <row r="1634" spans="20:20" x14ac:dyDescent="0.6">
      <c r="T1634" s="12"/>
    </row>
    <row r="1635" spans="20:20" x14ac:dyDescent="0.6">
      <c r="T1635" s="12"/>
    </row>
    <row r="1636" spans="20:20" x14ac:dyDescent="0.6">
      <c r="T1636" s="12"/>
    </row>
    <row r="1637" spans="20:20" x14ac:dyDescent="0.6">
      <c r="T1637" s="12"/>
    </row>
    <row r="1638" spans="20:20" x14ac:dyDescent="0.6">
      <c r="T1638" s="12"/>
    </row>
    <row r="1639" spans="20:20" x14ac:dyDescent="0.6">
      <c r="T1639" s="12"/>
    </row>
    <row r="1640" spans="20:20" x14ac:dyDescent="0.6">
      <c r="T1640" s="12"/>
    </row>
    <row r="1641" spans="20:20" x14ac:dyDescent="0.6">
      <c r="T1641" s="12"/>
    </row>
    <row r="1642" spans="20:20" x14ac:dyDescent="0.6">
      <c r="T1642" s="12"/>
    </row>
    <row r="1643" spans="20:20" x14ac:dyDescent="0.6">
      <c r="T1643" s="12"/>
    </row>
    <row r="1644" spans="20:20" x14ac:dyDescent="0.6">
      <c r="T1644" s="12"/>
    </row>
    <row r="1645" spans="20:20" x14ac:dyDescent="0.6">
      <c r="T1645" s="12"/>
    </row>
    <row r="1646" spans="20:20" x14ac:dyDescent="0.6">
      <c r="T1646" s="12"/>
    </row>
    <row r="1647" spans="20:20" x14ac:dyDescent="0.6">
      <c r="T1647" s="12"/>
    </row>
    <row r="1648" spans="20:20" x14ac:dyDescent="0.6">
      <c r="T1648" s="12"/>
    </row>
    <row r="1649" spans="20:20" x14ac:dyDescent="0.6">
      <c r="T1649" s="12"/>
    </row>
    <row r="1650" spans="20:20" x14ac:dyDescent="0.6">
      <c r="T1650" s="12"/>
    </row>
    <row r="1651" spans="20:20" x14ac:dyDescent="0.6">
      <c r="T1651" s="12"/>
    </row>
    <row r="1652" spans="20:20" x14ac:dyDescent="0.6">
      <c r="T1652" s="12"/>
    </row>
    <row r="1653" spans="20:20" x14ac:dyDescent="0.6">
      <c r="T1653" s="12"/>
    </row>
    <row r="1654" spans="20:20" x14ac:dyDescent="0.6">
      <c r="T1654" s="12"/>
    </row>
    <row r="1655" spans="20:20" x14ac:dyDescent="0.6">
      <c r="T1655" s="12"/>
    </row>
    <row r="1656" spans="20:20" x14ac:dyDescent="0.6">
      <c r="T1656" s="12"/>
    </row>
    <row r="1657" spans="20:20" x14ac:dyDescent="0.6">
      <c r="T1657" s="12"/>
    </row>
    <row r="1658" spans="20:20" x14ac:dyDescent="0.6">
      <c r="T1658" s="12"/>
    </row>
    <row r="1659" spans="20:20" x14ac:dyDescent="0.6">
      <c r="T1659" s="12"/>
    </row>
    <row r="1660" spans="20:20" x14ac:dyDescent="0.6">
      <c r="T1660" s="12"/>
    </row>
    <row r="1661" spans="20:20" x14ac:dyDescent="0.6">
      <c r="T1661" s="12"/>
    </row>
    <row r="1662" spans="20:20" x14ac:dyDescent="0.6">
      <c r="T1662" s="12"/>
    </row>
    <row r="1663" spans="20:20" x14ac:dyDescent="0.6">
      <c r="T1663" s="12"/>
    </row>
    <row r="1664" spans="20:20" x14ac:dyDescent="0.6">
      <c r="T1664" s="12"/>
    </row>
    <row r="1665" spans="20:20" x14ac:dyDescent="0.6">
      <c r="T1665" s="12"/>
    </row>
    <row r="1666" spans="20:20" x14ac:dyDescent="0.6">
      <c r="T1666" s="12"/>
    </row>
    <row r="1667" spans="20:20" x14ac:dyDescent="0.6">
      <c r="T1667" s="12"/>
    </row>
    <row r="1668" spans="20:20" x14ac:dyDescent="0.6">
      <c r="T1668" s="12"/>
    </row>
    <row r="1669" spans="20:20" x14ac:dyDescent="0.6">
      <c r="T1669" s="12"/>
    </row>
    <row r="1670" spans="20:20" x14ac:dyDescent="0.6">
      <c r="T1670" s="12"/>
    </row>
    <row r="1671" spans="20:20" x14ac:dyDescent="0.6">
      <c r="T1671" s="12"/>
    </row>
    <row r="1672" spans="20:20" x14ac:dyDescent="0.6">
      <c r="T1672" s="12"/>
    </row>
    <row r="1673" spans="20:20" x14ac:dyDescent="0.6">
      <c r="T1673" s="12"/>
    </row>
    <row r="1674" spans="20:20" x14ac:dyDescent="0.6">
      <c r="T1674" s="12"/>
    </row>
    <row r="1675" spans="20:20" x14ac:dyDescent="0.6">
      <c r="T1675" s="12"/>
    </row>
    <row r="1676" spans="20:20" x14ac:dyDescent="0.6">
      <c r="T1676" s="12"/>
    </row>
    <row r="1677" spans="20:20" x14ac:dyDescent="0.6">
      <c r="T1677" s="12"/>
    </row>
    <row r="1678" spans="20:20" x14ac:dyDescent="0.6">
      <c r="T1678" s="12"/>
    </row>
    <row r="1679" spans="20:20" x14ac:dyDescent="0.6">
      <c r="T1679" s="12"/>
    </row>
    <row r="1680" spans="20:20" x14ac:dyDescent="0.6">
      <c r="T1680" s="12"/>
    </row>
    <row r="1681" spans="20:20" x14ac:dyDescent="0.6">
      <c r="T1681" s="12"/>
    </row>
    <row r="1682" spans="20:20" x14ac:dyDescent="0.6">
      <c r="T1682" s="12"/>
    </row>
    <row r="1683" spans="20:20" x14ac:dyDescent="0.6">
      <c r="T1683" s="12"/>
    </row>
    <row r="1684" spans="20:20" x14ac:dyDescent="0.6">
      <c r="T1684" s="12"/>
    </row>
    <row r="1685" spans="20:20" x14ac:dyDescent="0.6">
      <c r="T1685" s="12"/>
    </row>
    <row r="1686" spans="20:20" x14ac:dyDescent="0.6">
      <c r="T1686" s="12"/>
    </row>
    <row r="1687" spans="20:20" x14ac:dyDescent="0.6">
      <c r="T1687" s="12"/>
    </row>
    <row r="1688" spans="20:20" x14ac:dyDescent="0.6">
      <c r="T1688" s="12"/>
    </row>
    <row r="1689" spans="20:20" x14ac:dyDescent="0.6">
      <c r="T1689" s="12"/>
    </row>
    <row r="1690" spans="20:20" x14ac:dyDescent="0.6">
      <c r="T1690" s="12"/>
    </row>
    <row r="1691" spans="20:20" x14ac:dyDescent="0.6">
      <c r="T1691" s="12"/>
    </row>
    <row r="1692" spans="20:20" x14ac:dyDescent="0.6">
      <c r="T1692" s="12"/>
    </row>
    <row r="1693" spans="20:20" x14ac:dyDescent="0.6">
      <c r="T1693" s="12"/>
    </row>
    <row r="1694" spans="20:20" x14ac:dyDescent="0.6">
      <c r="T1694" s="12"/>
    </row>
    <row r="1695" spans="20:20" x14ac:dyDescent="0.6">
      <c r="T1695" s="12"/>
    </row>
    <row r="1696" spans="20:20" x14ac:dyDescent="0.6">
      <c r="T1696" s="12"/>
    </row>
    <row r="1697" spans="20:20" x14ac:dyDescent="0.6">
      <c r="T1697" s="12"/>
    </row>
    <row r="1698" spans="20:20" x14ac:dyDescent="0.6">
      <c r="T1698" s="12"/>
    </row>
    <row r="1699" spans="20:20" x14ac:dyDescent="0.6">
      <c r="T1699" s="12"/>
    </row>
    <row r="1700" spans="20:20" x14ac:dyDescent="0.6">
      <c r="T1700" s="12"/>
    </row>
    <row r="1701" spans="20:20" x14ac:dyDescent="0.6">
      <c r="T1701" s="12"/>
    </row>
    <row r="1702" spans="20:20" x14ac:dyDescent="0.6">
      <c r="T1702" s="12"/>
    </row>
    <row r="1703" spans="20:20" x14ac:dyDescent="0.6">
      <c r="T1703" s="12"/>
    </row>
    <row r="1704" spans="20:20" x14ac:dyDescent="0.6">
      <c r="T1704" s="12"/>
    </row>
    <row r="1705" spans="20:20" x14ac:dyDescent="0.6">
      <c r="T1705" s="12"/>
    </row>
    <row r="1706" spans="20:20" x14ac:dyDescent="0.6">
      <c r="T1706" s="12"/>
    </row>
    <row r="1707" spans="20:20" x14ac:dyDescent="0.6">
      <c r="T1707" s="12"/>
    </row>
    <row r="1708" spans="20:20" x14ac:dyDescent="0.6">
      <c r="T1708" s="12"/>
    </row>
    <row r="1709" spans="20:20" x14ac:dyDescent="0.6">
      <c r="T1709" s="12"/>
    </row>
    <row r="1710" spans="20:20" x14ac:dyDescent="0.6">
      <c r="T1710" s="12"/>
    </row>
    <row r="1711" spans="20:20" x14ac:dyDescent="0.6">
      <c r="T1711" s="12"/>
    </row>
    <row r="1712" spans="20:20" x14ac:dyDescent="0.6">
      <c r="T1712" s="12"/>
    </row>
    <row r="1713" spans="20:20" x14ac:dyDescent="0.6">
      <c r="T1713" s="12"/>
    </row>
    <row r="1714" spans="20:20" x14ac:dyDescent="0.6">
      <c r="T1714" s="12"/>
    </row>
    <row r="1715" spans="20:20" x14ac:dyDescent="0.6">
      <c r="T1715" s="12"/>
    </row>
    <row r="1716" spans="20:20" x14ac:dyDescent="0.6">
      <c r="T1716" s="12"/>
    </row>
    <row r="1717" spans="20:20" x14ac:dyDescent="0.6">
      <c r="T1717" s="12"/>
    </row>
    <row r="1718" spans="20:20" x14ac:dyDescent="0.6">
      <c r="T1718" s="12"/>
    </row>
    <row r="1719" spans="20:20" x14ac:dyDescent="0.6">
      <c r="T1719" s="12"/>
    </row>
    <row r="1720" spans="20:20" x14ac:dyDescent="0.6">
      <c r="T1720" s="12"/>
    </row>
    <row r="1721" spans="20:20" x14ac:dyDescent="0.6">
      <c r="T1721" s="12"/>
    </row>
    <row r="1722" spans="20:20" x14ac:dyDescent="0.6">
      <c r="T1722" s="12"/>
    </row>
    <row r="1723" spans="20:20" x14ac:dyDescent="0.6">
      <c r="T1723" s="12"/>
    </row>
    <row r="1724" spans="20:20" x14ac:dyDescent="0.6">
      <c r="T1724" s="12"/>
    </row>
    <row r="1725" spans="20:20" x14ac:dyDescent="0.6">
      <c r="T1725" s="12"/>
    </row>
    <row r="1726" spans="20:20" x14ac:dyDescent="0.6">
      <c r="T1726" s="12"/>
    </row>
    <row r="1727" spans="20:20" x14ac:dyDescent="0.6">
      <c r="T1727" s="12"/>
    </row>
    <row r="1728" spans="20:20" x14ac:dyDescent="0.6">
      <c r="T1728" s="12"/>
    </row>
    <row r="1729" spans="20:20" x14ac:dyDescent="0.6">
      <c r="T1729" s="12"/>
    </row>
    <row r="1730" spans="20:20" x14ac:dyDescent="0.6">
      <c r="T1730" s="12"/>
    </row>
    <row r="1731" spans="20:20" x14ac:dyDescent="0.6">
      <c r="T1731" s="12"/>
    </row>
    <row r="1732" spans="20:20" x14ac:dyDescent="0.6">
      <c r="T1732" s="12"/>
    </row>
    <row r="1733" spans="20:20" x14ac:dyDescent="0.6">
      <c r="T1733" s="12"/>
    </row>
    <row r="1734" spans="20:20" x14ac:dyDescent="0.6">
      <c r="T1734" s="12"/>
    </row>
    <row r="1735" spans="20:20" x14ac:dyDescent="0.6">
      <c r="T1735" s="12"/>
    </row>
    <row r="1736" spans="20:20" x14ac:dyDescent="0.6">
      <c r="T1736" s="12"/>
    </row>
    <row r="1737" spans="20:20" x14ac:dyDescent="0.6">
      <c r="T1737" s="12"/>
    </row>
    <row r="1738" spans="20:20" x14ac:dyDescent="0.6">
      <c r="T1738" s="12"/>
    </row>
    <row r="1739" spans="20:20" x14ac:dyDescent="0.6">
      <c r="T1739" s="12"/>
    </row>
    <row r="1740" spans="20:20" x14ac:dyDescent="0.6">
      <c r="T1740" s="12"/>
    </row>
    <row r="1741" spans="20:20" x14ac:dyDescent="0.6">
      <c r="T1741" s="12"/>
    </row>
    <row r="1742" spans="20:20" x14ac:dyDescent="0.6">
      <c r="T1742" s="12"/>
    </row>
    <row r="1743" spans="20:20" x14ac:dyDescent="0.6">
      <c r="T1743" s="12"/>
    </row>
    <row r="1744" spans="20:20" x14ac:dyDescent="0.6">
      <c r="T1744" s="12"/>
    </row>
    <row r="1745" spans="20:20" x14ac:dyDescent="0.6">
      <c r="T1745" s="12"/>
    </row>
    <row r="1746" spans="20:20" x14ac:dyDescent="0.6">
      <c r="T1746" s="12"/>
    </row>
    <row r="1747" spans="20:20" x14ac:dyDescent="0.6">
      <c r="T1747" s="12"/>
    </row>
    <row r="1748" spans="20:20" x14ac:dyDescent="0.6">
      <c r="T1748" s="12"/>
    </row>
    <row r="1749" spans="20:20" x14ac:dyDescent="0.6">
      <c r="T1749" s="12"/>
    </row>
    <row r="1750" spans="20:20" x14ac:dyDescent="0.6">
      <c r="T1750" s="12"/>
    </row>
    <row r="1751" spans="20:20" x14ac:dyDescent="0.6">
      <c r="T1751" s="12"/>
    </row>
    <row r="1752" spans="20:20" x14ac:dyDescent="0.6">
      <c r="T1752" s="12"/>
    </row>
    <row r="1753" spans="20:20" x14ac:dyDescent="0.6">
      <c r="T1753" s="12"/>
    </row>
    <row r="1754" spans="20:20" x14ac:dyDescent="0.6">
      <c r="T1754" s="12"/>
    </row>
    <row r="1755" spans="20:20" x14ac:dyDescent="0.6">
      <c r="T1755" s="12"/>
    </row>
    <row r="1756" spans="20:20" x14ac:dyDescent="0.6">
      <c r="T1756" s="12"/>
    </row>
    <row r="1757" spans="20:20" x14ac:dyDescent="0.6">
      <c r="T1757" s="12"/>
    </row>
    <row r="1758" spans="20:20" x14ac:dyDescent="0.6">
      <c r="T1758" s="12"/>
    </row>
    <row r="1759" spans="20:20" x14ac:dyDescent="0.6">
      <c r="T1759" s="12"/>
    </row>
    <row r="1760" spans="20:20" x14ac:dyDescent="0.6">
      <c r="T1760" s="12"/>
    </row>
    <row r="1761" spans="20:20" x14ac:dyDescent="0.6">
      <c r="T1761" s="12"/>
    </row>
    <row r="1762" spans="20:20" x14ac:dyDescent="0.6">
      <c r="T1762" s="12"/>
    </row>
    <row r="1763" spans="20:20" x14ac:dyDescent="0.6">
      <c r="T1763" s="12"/>
    </row>
    <row r="1764" spans="20:20" x14ac:dyDescent="0.6">
      <c r="T1764" s="12"/>
    </row>
    <row r="1765" spans="20:20" x14ac:dyDescent="0.6">
      <c r="T1765" s="12"/>
    </row>
    <row r="1766" spans="20:20" x14ac:dyDescent="0.6">
      <c r="T1766" s="12"/>
    </row>
    <row r="1767" spans="20:20" x14ac:dyDescent="0.6">
      <c r="T1767" s="12"/>
    </row>
    <row r="1768" spans="20:20" x14ac:dyDescent="0.6">
      <c r="T1768" s="12"/>
    </row>
    <row r="1769" spans="20:20" x14ac:dyDescent="0.6">
      <c r="T1769" s="12"/>
    </row>
    <row r="1770" spans="20:20" x14ac:dyDescent="0.6">
      <c r="T1770" s="12"/>
    </row>
    <row r="1771" spans="20:20" x14ac:dyDescent="0.6">
      <c r="T1771" s="12"/>
    </row>
    <row r="1772" spans="20:20" x14ac:dyDescent="0.6">
      <c r="T1772" s="12"/>
    </row>
    <row r="1773" spans="20:20" x14ac:dyDescent="0.6">
      <c r="T1773" s="12"/>
    </row>
    <row r="1774" spans="20:20" x14ac:dyDescent="0.6">
      <c r="T1774" s="12"/>
    </row>
    <row r="1775" spans="20:20" x14ac:dyDescent="0.6">
      <c r="T1775" s="12"/>
    </row>
    <row r="1776" spans="20:20" x14ac:dyDescent="0.6">
      <c r="T1776" s="12"/>
    </row>
    <row r="1777" spans="20:20" x14ac:dyDescent="0.6">
      <c r="T1777" s="12"/>
    </row>
    <row r="1778" spans="20:20" x14ac:dyDescent="0.6">
      <c r="T1778" s="12"/>
    </row>
    <row r="1779" spans="20:20" x14ac:dyDescent="0.6">
      <c r="T1779" s="12"/>
    </row>
    <row r="1780" spans="20:20" x14ac:dyDescent="0.6">
      <c r="T1780" s="12"/>
    </row>
    <row r="1781" spans="20:20" x14ac:dyDescent="0.6">
      <c r="T1781" s="12"/>
    </row>
    <row r="1782" spans="20:20" x14ac:dyDescent="0.6">
      <c r="T1782" s="12"/>
    </row>
    <row r="1783" spans="20:20" x14ac:dyDescent="0.6">
      <c r="T1783" s="12"/>
    </row>
    <row r="1784" spans="20:20" x14ac:dyDescent="0.6">
      <c r="T1784" s="12"/>
    </row>
    <row r="1785" spans="20:20" x14ac:dyDescent="0.6">
      <c r="T1785" s="12"/>
    </row>
    <row r="1786" spans="20:20" x14ac:dyDescent="0.6">
      <c r="T1786" s="12"/>
    </row>
    <row r="1787" spans="20:20" x14ac:dyDescent="0.6">
      <c r="T1787" s="12"/>
    </row>
    <row r="1788" spans="20:20" x14ac:dyDescent="0.6">
      <c r="T1788" s="12"/>
    </row>
    <row r="1789" spans="20:20" x14ac:dyDescent="0.6">
      <c r="T1789" s="12"/>
    </row>
    <row r="1790" spans="20:20" x14ac:dyDescent="0.6">
      <c r="T1790" s="12"/>
    </row>
    <row r="1791" spans="20:20" x14ac:dyDescent="0.6">
      <c r="T1791" s="12"/>
    </row>
    <row r="1792" spans="20:20" x14ac:dyDescent="0.6">
      <c r="T1792" s="12"/>
    </row>
    <row r="1793" spans="20:20" x14ac:dyDescent="0.6">
      <c r="T1793" s="12"/>
    </row>
    <row r="1794" spans="20:20" x14ac:dyDescent="0.6">
      <c r="T1794" s="12"/>
    </row>
    <row r="1795" spans="20:20" x14ac:dyDescent="0.6">
      <c r="T1795" s="12"/>
    </row>
    <row r="1796" spans="20:20" x14ac:dyDescent="0.6">
      <c r="T1796" s="12"/>
    </row>
    <row r="1797" spans="20:20" x14ac:dyDescent="0.6">
      <c r="T1797" s="12"/>
    </row>
    <row r="1798" spans="20:20" x14ac:dyDescent="0.6">
      <c r="T1798" s="12"/>
    </row>
    <row r="1799" spans="20:20" x14ac:dyDescent="0.6">
      <c r="T1799" s="12"/>
    </row>
    <row r="1800" spans="20:20" x14ac:dyDescent="0.6">
      <c r="T1800" s="12"/>
    </row>
    <row r="1801" spans="20:20" x14ac:dyDescent="0.6">
      <c r="T1801" s="12"/>
    </row>
    <row r="1802" spans="20:20" x14ac:dyDescent="0.6">
      <c r="T1802" s="12"/>
    </row>
    <row r="1803" spans="20:20" x14ac:dyDescent="0.6">
      <c r="T1803" s="12"/>
    </row>
    <row r="1804" spans="20:20" x14ac:dyDescent="0.6">
      <c r="T1804" s="12"/>
    </row>
    <row r="1805" spans="20:20" x14ac:dyDescent="0.6">
      <c r="T1805" s="12"/>
    </row>
    <row r="1806" spans="20:20" x14ac:dyDescent="0.6">
      <c r="T1806" s="12"/>
    </row>
    <row r="1807" spans="20:20" x14ac:dyDescent="0.6">
      <c r="T1807" s="12"/>
    </row>
    <row r="1808" spans="20:20" x14ac:dyDescent="0.6">
      <c r="T1808" s="12"/>
    </row>
    <row r="1809" spans="20:20" x14ac:dyDescent="0.6">
      <c r="T1809" s="12"/>
    </row>
    <row r="1810" spans="20:20" x14ac:dyDescent="0.6">
      <c r="T1810" s="12"/>
    </row>
    <row r="1811" spans="20:20" x14ac:dyDescent="0.6">
      <c r="T1811" s="12"/>
    </row>
    <row r="1812" spans="20:20" x14ac:dyDescent="0.6">
      <c r="T1812" s="12"/>
    </row>
    <row r="1813" spans="20:20" x14ac:dyDescent="0.6">
      <c r="T1813" s="12"/>
    </row>
    <row r="1814" spans="20:20" x14ac:dyDescent="0.6">
      <c r="T1814" s="12"/>
    </row>
    <row r="1815" spans="20:20" x14ac:dyDescent="0.6">
      <c r="T1815" s="12"/>
    </row>
    <row r="1816" spans="20:20" x14ac:dyDescent="0.6">
      <c r="T1816" s="12"/>
    </row>
    <row r="1817" spans="20:20" x14ac:dyDescent="0.6">
      <c r="T1817" s="12"/>
    </row>
    <row r="1818" spans="20:20" x14ac:dyDescent="0.6">
      <c r="T1818" s="12"/>
    </row>
    <row r="1819" spans="20:20" x14ac:dyDescent="0.6">
      <c r="T1819" s="12"/>
    </row>
    <row r="1820" spans="20:20" x14ac:dyDescent="0.6">
      <c r="T1820" s="12"/>
    </row>
    <row r="1821" spans="20:20" x14ac:dyDescent="0.6">
      <c r="T1821" s="12"/>
    </row>
    <row r="1822" spans="20:20" x14ac:dyDescent="0.6">
      <c r="T1822" s="12"/>
    </row>
    <row r="1823" spans="20:20" x14ac:dyDescent="0.6">
      <c r="T1823" s="12"/>
    </row>
    <row r="1824" spans="20:20" x14ac:dyDescent="0.6">
      <c r="T1824" s="12"/>
    </row>
    <row r="1825" spans="20:20" x14ac:dyDescent="0.6">
      <c r="T1825" s="12"/>
    </row>
    <row r="1826" spans="20:20" x14ac:dyDescent="0.6">
      <c r="T1826" s="12"/>
    </row>
    <row r="1827" spans="20:20" x14ac:dyDescent="0.6">
      <c r="T1827" s="12"/>
    </row>
    <row r="1828" spans="20:20" x14ac:dyDescent="0.6">
      <c r="T1828" s="12"/>
    </row>
    <row r="1829" spans="20:20" x14ac:dyDescent="0.6">
      <c r="T1829" s="12"/>
    </row>
    <row r="1830" spans="20:20" x14ac:dyDescent="0.6">
      <c r="T1830" s="12"/>
    </row>
    <row r="1831" spans="20:20" x14ac:dyDescent="0.6">
      <c r="T1831" s="12"/>
    </row>
    <row r="1832" spans="20:20" x14ac:dyDescent="0.6">
      <c r="T1832" s="12"/>
    </row>
    <row r="1833" spans="20:20" x14ac:dyDescent="0.6">
      <c r="T1833" s="12"/>
    </row>
    <row r="1834" spans="20:20" x14ac:dyDescent="0.6">
      <c r="T1834" s="12"/>
    </row>
    <row r="1835" spans="20:20" x14ac:dyDescent="0.6">
      <c r="T1835" s="12"/>
    </row>
    <row r="1836" spans="20:20" x14ac:dyDescent="0.6">
      <c r="T1836" s="12"/>
    </row>
    <row r="1837" spans="20:20" x14ac:dyDescent="0.6">
      <c r="T1837" s="12"/>
    </row>
    <row r="1838" spans="20:20" x14ac:dyDescent="0.6">
      <c r="T1838" s="12"/>
    </row>
    <row r="1839" spans="20:20" x14ac:dyDescent="0.6">
      <c r="T1839" s="12"/>
    </row>
    <row r="1840" spans="20:20" x14ac:dyDescent="0.6">
      <c r="T1840" s="12"/>
    </row>
    <row r="1841" spans="20:20" x14ac:dyDescent="0.6">
      <c r="T1841" s="12"/>
    </row>
    <row r="1842" spans="20:20" x14ac:dyDescent="0.6">
      <c r="T1842" s="12"/>
    </row>
    <row r="1843" spans="20:20" x14ac:dyDescent="0.6">
      <c r="T1843" s="12"/>
    </row>
    <row r="1844" spans="20:20" x14ac:dyDescent="0.6">
      <c r="T1844" s="12"/>
    </row>
    <row r="1845" spans="20:20" x14ac:dyDescent="0.6">
      <c r="T1845" s="12"/>
    </row>
    <row r="1846" spans="20:20" x14ac:dyDescent="0.6">
      <c r="T1846" s="12"/>
    </row>
    <row r="1847" spans="20:20" x14ac:dyDescent="0.6">
      <c r="T1847" s="12"/>
    </row>
    <row r="1848" spans="20:20" x14ac:dyDescent="0.6">
      <c r="T1848" s="12"/>
    </row>
    <row r="1849" spans="20:20" x14ac:dyDescent="0.6">
      <c r="T1849" s="12"/>
    </row>
    <row r="1850" spans="20:20" x14ac:dyDescent="0.6">
      <c r="T1850" s="12"/>
    </row>
    <row r="1851" spans="20:20" x14ac:dyDescent="0.6">
      <c r="T1851" s="12"/>
    </row>
    <row r="1852" spans="20:20" x14ac:dyDescent="0.6">
      <c r="T1852" s="12"/>
    </row>
    <row r="1853" spans="20:20" x14ac:dyDescent="0.6">
      <c r="T1853" s="12"/>
    </row>
    <row r="1854" spans="20:20" x14ac:dyDescent="0.6">
      <c r="T1854" s="12"/>
    </row>
    <row r="1855" spans="20:20" x14ac:dyDescent="0.6">
      <c r="T1855" s="12"/>
    </row>
    <row r="1856" spans="20:20" x14ac:dyDescent="0.6">
      <c r="T1856" s="12"/>
    </row>
    <row r="1857" spans="20:20" x14ac:dyDescent="0.6">
      <c r="T1857" s="12"/>
    </row>
    <row r="1858" spans="20:20" x14ac:dyDescent="0.6">
      <c r="T1858" s="12"/>
    </row>
    <row r="1859" spans="20:20" x14ac:dyDescent="0.6">
      <c r="T1859" s="12"/>
    </row>
    <row r="1860" spans="20:20" x14ac:dyDescent="0.6">
      <c r="T1860" s="12"/>
    </row>
    <row r="1861" spans="20:20" x14ac:dyDescent="0.6">
      <c r="T1861" s="12"/>
    </row>
    <row r="1862" spans="20:20" x14ac:dyDescent="0.6">
      <c r="T1862" s="12"/>
    </row>
    <row r="1863" spans="20:20" x14ac:dyDescent="0.6">
      <c r="T1863" s="12"/>
    </row>
    <row r="1864" spans="20:20" x14ac:dyDescent="0.6">
      <c r="T1864" s="12"/>
    </row>
    <row r="1865" spans="20:20" x14ac:dyDescent="0.6">
      <c r="T1865" s="12"/>
    </row>
    <row r="1866" spans="20:20" x14ac:dyDescent="0.6">
      <c r="T1866" s="12"/>
    </row>
    <row r="1867" spans="20:20" x14ac:dyDescent="0.6">
      <c r="T1867" s="12"/>
    </row>
    <row r="1868" spans="20:20" x14ac:dyDescent="0.6">
      <c r="T1868" s="12"/>
    </row>
    <row r="1869" spans="20:20" x14ac:dyDescent="0.6">
      <c r="T1869" s="12"/>
    </row>
    <row r="1870" spans="20:20" x14ac:dyDescent="0.6">
      <c r="T1870" s="12"/>
    </row>
    <row r="1871" spans="20:20" x14ac:dyDescent="0.6">
      <c r="T1871" s="12"/>
    </row>
    <row r="1872" spans="20:20" x14ac:dyDescent="0.6">
      <c r="T1872" s="12"/>
    </row>
    <row r="1873" spans="20:20" x14ac:dyDescent="0.6">
      <c r="T1873" s="12"/>
    </row>
    <row r="1874" spans="20:20" x14ac:dyDescent="0.6">
      <c r="T1874" s="12"/>
    </row>
    <row r="1875" spans="20:20" x14ac:dyDescent="0.6">
      <c r="T1875" s="12"/>
    </row>
    <row r="1876" spans="20:20" x14ac:dyDescent="0.6">
      <c r="T1876" s="12"/>
    </row>
    <row r="1877" spans="20:20" x14ac:dyDescent="0.6">
      <c r="T1877" s="12"/>
    </row>
    <row r="1878" spans="20:20" x14ac:dyDescent="0.6">
      <c r="T1878" s="12"/>
    </row>
    <row r="1879" spans="20:20" x14ac:dyDescent="0.6">
      <c r="T1879" s="12"/>
    </row>
    <row r="1880" spans="20:20" x14ac:dyDescent="0.6">
      <c r="T1880" s="12"/>
    </row>
    <row r="1881" spans="20:20" x14ac:dyDescent="0.6">
      <c r="T1881" s="12"/>
    </row>
    <row r="1882" spans="20:20" x14ac:dyDescent="0.6">
      <c r="T1882" s="12"/>
    </row>
    <row r="1883" spans="20:20" x14ac:dyDescent="0.6">
      <c r="T1883" s="12"/>
    </row>
    <row r="1884" spans="20:20" x14ac:dyDescent="0.6">
      <c r="T1884" s="12"/>
    </row>
    <row r="1885" spans="20:20" x14ac:dyDescent="0.6">
      <c r="T1885" s="12"/>
    </row>
    <row r="1886" spans="20:20" x14ac:dyDescent="0.6">
      <c r="T1886" s="12"/>
    </row>
    <row r="1887" spans="20:20" x14ac:dyDescent="0.6">
      <c r="T1887" s="12"/>
    </row>
    <row r="1888" spans="20:20" x14ac:dyDescent="0.6">
      <c r="T1888" s="12"/>
    </row>
    <row r="1889" spans="20:20" x14ac:dyDescent="0.6">
      <c r="T1889" s="12"/>
    </row>
    <row r="1890" spans="20:20" x14ac:dyDescent="0.6">
      <c r="T1890" s="12"/>
    </row>
    <row r="1891" spans="20:20" x14ac:dyDescent="0.6">
      <c r="T1891" s="12"/>
    </row>
    <row r="1892" spans="20:20" x14ac:dyDescent="0.6">
      <c r="T1892" s="12"/>
    </row>
    <row r="1893" spans="20:20" x14ac:dyDescent="0.6">
      <c r="T1893" s="12"/>
    </row>
    <row r="1894" spans="20:20" x14ac:dyDescent="0.6">
      <c r="T1894" s="12"/>
    </row>
    <row r="1895" spans="20:20" x14ac:dyDescent="0.6">
      <c r="T1895" s="12"/>
    </row>
    <row r="1896" spans="20:20" x14ac:dyDescent="0.6">
      <c r="T1896" s="12"/>
    </row>
    <row r="1897" spans="20:20" x14ac:dyDescent="0.6">
      <c r="T1897" s="12"/>
    </row>
    <row r="1898" spans="20:20" x14ac:dyDescent="0.6">
      <c r="T1898" s="12"/>
    </row>
    <row r="1899" spans="20:20" x14ac:dyDescent="0.6">
      <c r="T1899" s="12"/>
    </row>
    <row r="1900" spans="20:20" x14ac:dyDescent="0.6">
      <c r="T1900" s="12"/>
    </row>
    <row r="1901" spans="20:20" x14ac:dyDescent="0.6">
      <c r="T1901" s="12"/>
    </row>
    <row r="1902" spans="20:20" x14ac:dyDescent="0.6">
      <c r="T1902" s="12"/>
    </row>
    <row r="1903" spans="20:20" x14ac:dyDescent="0.6">
      <c r="T1903" s="12"/>
    </row>
    <row r="1904" spans="20:20" x14ac:dyDescent="0.6">
      <c r="T1904" s="12"/>
    </row>
    <row r="1905" spans="20:20" x14ac:dyDescent="0.6">
      <c r="T1905" s="12"/>
    </row>
    <row r="1906" spans="20:20" x14ac:dyDescent="0.6">
      <c r="T1906" s="12"/>
    </row>
    <row r="1907" spans="20:20" x14ac:dyDescent="0.6">
      <c r="T1907" s="12"/>
    </row>
    <row r="1908" spans="20:20" x14ac:dyDescent="0.6">
      <c r="T1908" s="12"/>
    </row>
    <row r="1909" spans="20:20" x14ac:dyDescent="0.6">
      <c r="T1909" s="12"/>
    </row>
    <row r="1910" spans="20:20" x14ac:dyDescent="0.6">
      <c r="T1910" s="12"/>
    </row>
    <row r="1911" spans="20:20" x14ac:dyDescent="0.6">
      <c r="T1911" s="12"/>
    </row>
    <row r="1912" spans="20:20" x14ac:dyDescent="0.6">
      <c r="T1912" s="12"/>
    </row>
    <row r="1913" spans="20:20" x14ac:dyDescent="0.6">
      <c r="T1913" s="12"/>
    </row>
    <row r="1914" spans="20:20" x14ac:dyDescent="0.6">
      <c r="T1914" s="12"/>
    </row>
    <row r="1915" spans="20:20" x14ac:dyDescent="0.6">
      <c r="T1915" s="12"/>
    </row>
    <row r="1916" spans="20:20" x14ac:dyDescent="0.6">
      <c r="T1916" s="12"/>
    </row>
    <row r="1917" spans="20:20" x14ac:dyDescent="0.6">
      <c r="T1917" s="12"/>
    </row>
    <row r="1918" spans="20:20" x14ac:dyDescent="0.6">
      <c r="T1918" s="12"/>
    </row>
    <row r="1919" spans="20:20" x14ac:dyDescent="0.6">
      <c r="T1919" s="12"/>
    </row>
    <row r="1920" spans="20:20" x14ac:dyDescent="0.6">
      <c r="T1920" s="12"/>
    </row>
    <row r="1921" spans="20:20" x14ac:dyDescent="0.6">
      <c r="T1921" s="12"/>
    </row>
    <row r="1922" spans="20:20" x14ac:dyDescent="0.6">
      <c r="T1922" s="12"/>
    </row>
    <row r="1923" spans="20:20" x14ac:dyDescent="0.6">
      <c r="T1923" s="12"/>
    </row>
    <row r="1924" spans="20:20" x14ac:dyDescent="0.6">
      <c r="T1924" s="12"/>
    </row>
    <row r="1925" spans="20:20" x14ac:dyDescent="0.6">
      <c r="T1925" s="12"/>
    </row>
    <row r="1926" spans="20:20" x14ac:dyDescent="0.6">
      <c r="T1926" s="12"/>
    </row>
    <row r="1927" spans="20:20" x14ac:dyDescent="0.6">
      <c r="T1927" s="12"/>
    </row>
    <row r="1928" spans="20:20" x14ac:dyDescent="0.6">
      <c r="T1928" s="12"/>
    </row>
    <row r="1929" spans="20:20" x14ac:dyDescent="0.6">
      <c r="T1929" s="12"/>
    </row>
    <row r="1930" spans="20:20" x14ac:dyDescent="0.6">
      <c r="T1930" s="12"/>
    </row>
    <row r="1931" spans="20:20" x14ac:dyDescent="0.6">
      <c r="T1931" s="12"/>
    </row>
    <row r="1932" spans="20:20" x14ac:dyDescent="0.6">
      <c r="T1932" s="12"/>
    </row>
    <row r="1933" spans="20:20" x14ac:dyDescent="0.6">
      <c r="T1933" s="12"/>
    </row>
    <row r="1934" spans="20:20" x14ac:dyDescent="0.6">
      <c r="T1934" s="12"/>
    </row>
    <row r="1935" spans="20:20" x14ac:dyDescent="0.6">
      <c r="T1935" s="12"/>
    </row>
    <row r="1936" spans="20:20" x14ac:dyDescent="0.6">
      <c r="T1936" s="12"/>
    </row>
    <row r="1937" spans="20:20" x14ac:dyDescent="0.6">
      <c r="T1937" s="12"/>
    </row>
    <row r="1938" spans="20:20" x14ac:dyDescent="0.6">
      <c r="T1938" s="12"/>
    </row>
    <row r="1939" spans="20:20" x14ac:dyDescent="0.6">
      <c r="T1939" s="12"/>
    </row>
    <row r="1940" spans="20:20" x14ac:dyDescent="0.6">
      <c r="T1940" s="12"/>
    </row>
    <row r="1941" spans="20:20" x14ac:dyDescent="0.6">
      <c r="T1941" s="12"/>
    </row>
    <row r="1942" spans="20:20" x14ac:dyDescent="0.6">
      <c r="T1942" s="12"/>
    </row>
    <row r="1943" spans="20:20" x14ac:dyDescent="0.6">
      <c r="T1943" s="12"/>
    </row>
    <row r="1944" spans="20:20" x14ac:dyDescent="0.6">
      <c r="T1944" s="12"/>
    </row>
    <row r="1945" spans="20:20" x14ac:dyDescent="0.6">
      <c r="T1945" s="12"/>
    </row>
    <row r="1946" spans="20:20" x14ac:dyDescent="0.6">
      <c r="T1946" s="12"/>
    </row>
    <row r="1947" spans="20:20" x14ac:dyDescent="0.6">
      <c r="T1947" s="12"/>
    </row>
    <row r="1948" spans="20:20" x14ac:dyDescent="0.6">
      <c r="T1948" s="12"/>
    </row>
    <row r="1949" spans="20:20" x14ac:dyDescent="0.6">
      <c r="T1949" s="12"/>
    </row>
    <row r="1950" spans="20:20" x14ac:dyDescent="0.6">
      <c r="T1950" s="12"/>
    </row>
    <row r="1951" spans="20:20" x14ac:dyDescent="0.6">
      <c r="T1951" s="12"/>
    </row>
    <row r="1952" spans="20:20" x14ac:dyDescent="0.6">
      <c r="T1952" s="12"/>
    </row>
    <row r="1953" spans="20:20" x14ac:dyDescent="0.6">
      <c r="T1953" s="12"/>
    </row>
    <row r="1954" spans="20:20" x14ac:dyDescent="0.6">
      <c r="T1954" s="12"/>
    </row>
    <row r="1955" spans="20:20" x14ac:dyDescent="0.6">
      <c r="T1955" s="12"/>
    </row>
    <row r="1956" spans="20:20" x14ac:dyDescent="0.6">
      <c r="T1956" s="12"/>
    </row>
    <row r="1957" spans="20:20" x14ac:dyDescent="0.6">
      <c r="T1957" s="12"/>
    </row>
    <row r="1958" spans="20:20" x14ac:dyDescent="0.6">
      <c r="T1958" s="12"/>
    </row>
    <row r="1959" spans="20:20" x14ac:dyDescent="0.6">
      <c r="T1959" s="12"/>
    </row>
    <row r="1960" spans="20:20" x14ac:dyDescent="0.6">
      <c r="T1960" s="12"/>
    </row>
    <row r="1961" spans="20:20" x14ac:dyDescent="0.6">
      <c r="T1961" s="12"/>
    </row>
    <row r="1962" spans="20:20" x14ac:dyDescent="0.6">
      <c r="T1962" s="12"/>
    </row>
    <row r="1963" spans="20:20" x14ac:dyDescent="0.6">
      <c r="T1963" s="12"/>
    </row>
    <row r="1964" spans="20:20" x14ac:dyDescent="0.6">
      <c r="T1964" s="12"/>
    </row>
    <row r="1965" spans="20:20" x14ac:dyDescent="0.6">
      <c r="T1965" s="12"/>
    </row>
    <row r="1966" spans="20:20" x14ac:dyDescent="0.6">
      <c r="T1966" s="12"/>
    </row>
    <row r="1967" spans="20:20" x14ac:dyDescent="0.6">
      <c r="T1967" s="12"/>
    </row>
    <row r="1968" spans="20:20" x14ac:dyDescent="0.6">
      <c r="T1968" s="12"/>
    </row>
    <row r="1969" spans="20:20" x14ac:dyDescent="0.6">
      <c r="T1969" s="12"/>
    </row>
    <row r="1970" spans="20:20" x14ac:dyDescent="0.6">
      <c r="T1970" s="12"/>
    </row>
    <row r="1971" spans="20:20" x14ac:dyDescent="0.6">
      <c r="T1971" s="12"/>
    </row>
    <row r="1972" spans="20:20" x14ac:dyDescent="0.6">
      <c r="T1972" s="12"/>
    </row>
    <row r="1973" spans="20:20" x14ac:dyDescent="0.6">
      <c r="T1973" s="12"/>
    </row>
    <row r="1974" spans="20:20" x14ac:dyDescent="0.6">
      <c r="T1974" s="12"/>
    </row>
    <row r="1975" spans="20:20" x14ac:dyDescent="0.6">
      <c r="T1975" s="12"/>
    </row>
    <row r="1976" spans="20:20" x14ac:dyDescent="0.6">
      <c r="T1976" s="12"/>
    </row>
    <row r="1977" spans="20:20" x14ac:dyDescent="0.6">
      <c r="T1977" s="12"/>
    </row>
    <row r="1978" spans="20:20" x14ac:dyDescent="0.6">
      <c r="T1978" s="12"/>
    </row>
    <row r="1979" spans="20:20" x14ac:dyDescent="0.6">
      <c r="T1979" s="12"/>
    </row>
    <row r="1980" spans="20:20" x14ac:dyDescent="0.6">
      <c r="T1980" s="12"/>
    </row>
    <row r="1981" spans="20:20" x14ac:dyDescent="0.6">
      <c r="T1981" s="12"/>
    </row>
    <row r="1982" spans="20:20" x14ac:dyDescent="0.6">
      <c r="T1982" s="12"/>
    </row>
    <row r="1983" spans="20:20" x14ac:dyDescent="0.6">
      <c r="T1983" s="12"/>
    </row>
    <row r="1984" spans="20:20" x14ac:dyDescent="0.6">
      <c r="T1984" s="12"/>
    </row>
    <row r="1985" spans="20:20" x14ac:dyDescent="0.6">
      <c r="T1985" s="12"/>
    </row>
    <row r="1986" spans="20:20" x14ac:dyDescent="0.6">
      <c r="T1986" s="12"/>
    </row>
    <row r="1987" spans="20:20" x14ac:dyDescent="0.6">
      <c r="T1987" s="12"/>
    </row>
    <row r="1988" spans="20:20" x14ac:dyDescent="0.6">
      <c r="T1988" s="12"/>
    </row>
    <row r="1989" spans="20:20" x14ac:dyDescent="0.6">
      <c r="T1989" s="12"/>
    </row>
    <row r="1990" spans="20:20" x14ac:dyDescent="0.6">
      <c r="T1990" s="12"/>
    </row>
    <row r="1991" spans="20:20" x14ac:dyDescent="0.6">
      <c r="T1991" s="12"/>
    </row>
    <row r="1992" spans="20:20" x14ac:dyDescent="0.6">
      <c r="T1992" s="12"/>
    </row>
    <row r="1993" spans="20:20" x14ac:dyDescent="0.6">
      <c r="T1993" s="12"/>
    </row>
    <row r="1994" spans="20:20" x14ac:dyDescent="0.6">
      <c r="T1994" s="12"/>
    </row>
    <row r="1995" spans="20:20" x14ac:dyDescent="0.6">
      <c r="T1995" s="12"/>
    </row>
    <row r="1996" spans="20:20" x14ac:dyDescent="0.6">
      <c r="T1996" s="12"/>
    </row>
    <row r="1997" spans="20:20" x14ac:dyDescent="0.6">
      <c r="T1997" s="12"/>
    </row>
    <row r="1998" spans="20:20" x14ac:dyDescent="0.6">
      <c r="T1998" s="12"/>
    </row>
    <row r="1999" spans="20:20" x14ac:dyDescent="0.6">
      <c r="T1999" s="12"/>
    </row>
    <row r="2000" spans="20:20" x14ac:dyDescent="0.6">
      <c r="T2000" s="12"/>
    </row>
    <row r="2001" spans="20:20" x14ac:dyDescent="0.6">
      <c r="T2001" s="12"/>
    </row>
    <row r="2002" spans="20:20" x14ac:dyDescent="0.6">
      <c r="T2002" s="12"/>
    </row>
    <row r="2003" spans="20:20" x14ac:dyDescent="0.6">
      <c r="T2003" s="12"/>
    </row>
    <row r="2004" spans="20:20" x14ac:dyDescent="0.6">
      <c r="T2004" s="12"/>
    </row>
    <row r="2005" spans="20:20" x14ac:dyDescent="0.6">
      <c r="T2005" s="12"/>
    </row>
    <row r="2006" spans="20:20" x14ac:dyDescent="0.6">
      <c r="T2006" s="12"/>
    </row>
    <row r="2007" spans="20:20" x14ac:dyDescent="0.6">
      <c r="T2007" s="12"/>
    </row>
    <row r="2008" spans="20:20" x14ac:dyDescent="0.6">
      <c r="T2008" s="12"/>
    </row>
    <row r="2009" spans="20:20" x14ac:dyDescent="0.6">
      <c r="T2009" s="12"/>
    </row>
    <row r="2010" spans="20:20" x14ac:dyDescent="0.6">
      <c r="T2010" s="12"/>
    </row>
    <row r="2011" spans="20:20" x14ac:dyDescent="0.6">
      <c r="T2011" s="12"/>
    </row>
    <row r="2012" spans="20:20" x14ac:dyDescent="0.6">
      <c r="T2012" s="12"/>
    </row>
    <row r="2013" spans="20:20" x14ac:dyDescent="0.6">
      <c r="T2013" s="12"/>
    </row>
    <row r="2014" spans="20:20" x14ac:dyDescent="0.6">
      <c r="T2014" s="12"/>
    </row>
    <row r="2015" spans="20:20" x14ac:dyDescent="0.6">
      <c r="T2015" s="12"/>
    </row>
    <row r="2016" spans="20:20" x14ac:dyDescent="0.6">
      <c r="T2016" s="12"/>
    </row>
    <row r="2017" spans="20:20" x14ac:dyDescent="0.6">
      <c r="T2017" s="12"/>
    </row>
    <row r="2018" spans="20:20" x14ac:dyDescent="0.6">
      <c r="T2018" s="12"/>
    </row>
    <row r="2019" spans="20:20" x14ac:dyDescent="0.6">
      <c r="T2019" s="12"/>
    </row>
    <row r="2020" spans="20:20" x14ac:dyDescent="0.6">
      <c r="T2020" s="12"/>
    </row>
    <row r="2021" spans="20:20" x14ac:dyDescent="0.6">
      <c r="T2021" s="12"/>
    </row>
    <row r="2022" spans="20:20" x14ac:dyDescent="0.6">
      <c r="T2022" s="12"/>
    </row>
    <row r="2023" spans="20:20" x14ac:dyDescent="0.6">
      <c r="T2023" s="12"/>
    </row>
    <row r="2024" spans="20:20" x14ac:dyDescent="0.6">
      <c r="T2024" s="12"/>
    </row>
    <row r="2025" spans="20:20" x14ac:dyDescent="0.6">
      <c r="T2025" s="12"/>
    </row>
    <row r="2026" spans="20:20" x14ac:dyDescent="0.6">
      <c r="T2026" s="12"/>
    </row>
    <row r="2027" spans="20:20" x14ac:dyDescent="0.6">
      <c r="T2027" s="12"/>
    </row>
    <row r="2028" spans="20:20" x14ac:dyDescent="0.6">
      <c r="T2028" s="12"/>
    </row>
    <row r="2029" spans="20:20" x14ac:dyDescent="0.6">
      <c r="T2029" s="12"/>
    </row>
    <row r="2030" spans="20:20" x14ac:dyDescent="0.6">
      <c r="T2030" s="12"/>
    </row>
    <row r="2031" spans="20:20" x14ac:dyDescent="0.6">
      <c r="T2031" s="12"/>
    </row>
    <row r="2032" spans="20:20" x14ac:dyDescent="0.6">
      <c r="T2032" s="12"/>
    </row>
    <row r="2033" spans="20:20" x14ac:dyDescent="0.6">
      <c r="T2033" s="12"/>
    </row>
    <row r="2034" spans="20:20" x14ac:dyDescent="0.6">
      <c r="T2034" s="12"/>
    </row>
    <row r="2035" spans="20:20" x14ac:dyDescent="0.6">
      <c r="T2035" s="12"/>
    </row>
    <row r="2036" spans="20:20" x14ac:dyDescent="0.6">
      <c r="T2036" s="12"/>
    </row>
    <row r="2037" spans="20:20" x14ac:dyDescent="0.6">
      <c r="T2037" s="12"/>
    </row>
    <row r="2038" spans="20:20" x14ac:dyDescent="0.6">
      <c r="T2038" s="12"/>
    </row>
    <row r="2039" spans="20:20" x14ac:dyDescent="0.6">
      <c r="T2039" s="12"/>
    </row>
    <row r="2040" spans="20:20" x14ac:dyDescent="0.6">
      <c r="T2040" s="12"/>
    </row>
    <row r="2041" spans="20:20" x14ac:dyDescent="0.6">
      <c r="T2041" s="12"/>
    </row>
    <row r="2042" spans="20:20" x14ac:dyDescent="0.6">
      <c r="T2042" s="12"/>
    </row>
    <row r="2043" spans="20:20" x14ac:dyDescent="0.6">
      <c r="T2043" s="12"/>
    </row>
    <row r="2044" spans="20:20" x14ac:dyDescent="0.6">
      <c r="T2044" s="12"/>
    </row>
    <row r="2045" spans="20:20" x14ac:dyDescent="0.6">
      <c r="T2045" s="12"/>
    </row>
    <row r="2046" spans="20:20" x14ac:dyDescent="0.6">
      <c r="T2046" s="12"/>
    </row>
    <row r="2047" spans="20:20" x14ac:dyDescent="0.6">
      <c r="T2047" s="12"/>
    </row>
    <row r="2048" spans="20:20" x14ac:dyDescent="0.6">
      <c r="T2048" s="12"/>
    </row>
    <row r="2049" spans="20:20" x14ac:dyDescent="0.6">
      <c r="T2049" s="12"/>
    </row>
    <row r="2050" spans="20:20" x14ac:dyDescent="0.6">
      <c r="T2050" s="12"/>
    </row>
    <row r="2051" spans="20:20" x14ac:dyDescent="0.6">
      <c r="T2051" s="12"/>
    </row>
    <row r="2052" spans="20:20" x14ac:dyDescent="0.6">
      <c r="T2052" s="12"/>
    </row>
    <row r="2053" spans="20:20" x14ac:dyDescent="0.6">
      <c r="T2053" s="12"/>
    </row>
    <row r="2054" spans="20:20" x14ac:dyDescent="0.6">
      <c r="T2054" s="12"/>
    </row>
    <row r="2055" spans="20:20" x14ac:dyDescent="0.6">
      <c r="T2055" s="12"/>
    </row>
    <row r="2056" spans="20:20" x14ac:dyDescent="0.6">
      <c r="T2056" s="12"/>
    </row>
    <row r="2057" spans="20:20" x14ac:dyDescent="0.6">
      <c r="T2057" s="12"/>
    </row>
    <row r="2058" spans="20:20" x14ac:dyDescent="0.6">
      <c r="T2058" s="12"/>
    </row>
    <row r="2059" spans="20:20" x14ac:dyDescent="0.6">
      <c r="T2059" s="12"/>
    </row>
    <row r="2060" spans="20:20" x14ac:dyDescent="0.6">
      <c r="T2060" s="12"/>
    </row>
    <row r="2061" spans="20:20" x14ac:dyDescent="0.6">
      <c r="T2061" s="12"/>
    </row>
    <row r="2062" spans="20:20" x14ac:dyDescent="0.6">
      <c r="T2062" s="12"/>
    </row>
    <row r="2063" spans="20:20" x14ac:dyDescent="0.6">
      <c r="T2063" s="12"/>
    </row>
    <row r="2064" spans="20:20" x14ac:dyDescent="0.6">
      <c r="T2064" s="12"/>
    </row>
    <row r="2065" spans="20:20" x14ac:dyDescent="0.6">
      <c r="T2065" s="12"/>
    </row>
    <row r="2066" spans="20:20" x14ac:dyDescent="0.6">
      <c r="T2066" s="12"/>
    </row>
    <row r="2067" spans="20:20" x14ac:dyDescent="0.6">
      <c r="T2067" s="12"/>
    </row>
    <row r="2068" spans="20:20" x14ac:dyDescent="0.6">
      <c r="T2068" s="12"/>
    </row>
    <row r="2069" spans="20:20" x14ac:dyDescent="0.6">
      <c r="T2069" s="12"/>
    </row>
    <row r="2070" spans="20:20" x14ac:dyDescent="0.6">
      <c r="T2070" s="12"/>
    </row>
    <row r="2071" spans="20:20" x14ac:dyDescent="0.6">
      <c r="T2071" s="12"/>
    </row>
    <row r="2072" spans="20:20" x14ac:dyDescent="0.6">
      <c r="T2072" s="12"/>
    </row>
    <row r="2073" spans="20:20" x14ac:dyDescent="0.6">
      <c r="T2073" s="12"/>
    </row>
    <row r="2074" spans="20:20" x14ac:dyDescent="0.6">
      <c r="T2074" s="12"/>
    </row>
    <row r="2075" spans="20:20" x14ac:dyDescent="0.6">
      <c r="T2075" s="12"/>
    </row>
    <row r="2076" spans="20:20" x14ac:dyDescent="0.6">
      <c r="T2076" s="12"/>
    </row>
    <row r="2077" spans="20:20" x14ac:dyDescent="0.6">
      <c r="T2077" s="12"/>
    </row>
    <row r="2078" spans="20:20" x14ac:dyDescent="0.6">
      <c r="T2078" s="12"/>
    </row>
    <row r="2079" spans="20:20" x14ac:dyDescent="0.6">
      <c r="T2079" s="12"/>
    </row>
    <row r="2080" spans="20:20" x14ac:dyDescent="0.6">
      <c r="T2080" s="12"/>
    </row>
    <row r="2081" spans="20:20" x14ac:dyDescent="0.6">
      <c r="T2081" s="12"/>
    </row>
    <row r="2082" spans="20:20" x14ac:dyDescent="0.6">
      <c r="T2082" s="12"/>
    </row>
    <row r="2083" spans="20:20" x14ac:dyDescent="0.6">
      <c r="T2083" s="12"/>
    </row>
    <row r="2084" spans="20:20" x14ac:dyDescent="0.6">
      <c r="T2084" s="12"/>
    </row>
    <row r="2085" spans="20:20" x14ac:dyDescent="0.6">
      <c r="T2085" s="12"/>
    </row>
    <row r="2086" spans="20:20" x14ac:dyDescent="0.6">
      <c r="T2086" s="12"/>
    </row>
    <row r="2087" spans="20:20" x14ac:dyDescent="0.6">
      <c r="T2087" s="12"/>
    </row>
    <row r="2088" spans="20:20" x14ac:dyDescent="0.6">
      <c r="T2088" s="12"/>
    </row>
    <row r="2089" spans="20:20" x14ac:dyDescent="0.6">
      <c r="T2089" s="12"/>
    </row>
    <row r="2090" spans="20:20" x14ac:dyDescent="0.6">
      <c r="T2090" s="12"/>
    </row>
    <row r="2091" spans="20:20" x14ac:dyDescent="0.6">
      <c r="T2091" s="12"/>
    </row>
    <row r="2092" spans="20:20" x14ac:dyDescent="0.6">
      <c r="T2092" s="12"/>
    </row>
    <row r="2093" spans="20:20" x14ac:dyDescent="0.6">
      <c r="T2093" s="12"/>
    </row>
    <row r="2094" spans="20:20" x14ac:dyDescent="0.6">
      <c r="T2094" s="12"/>
    </row>
    <row r="2095" spans="20:20" x14ac:dyDescent="0.6">
      <c r="T2095" s="12"/>
    </row>
    <row r="2096" spans="20:20" x14ac:dyDescent="0.6">
      <c r="T2096" s="12"/>
    </row>
    <row r="2097" spans="20:20" x14ac:dyDescent="0.6">
      <c r="T2097" s="12"/>
    </row>
    <row r="2098" spans="20:20" x14ac:dyDescent="0.6">
      <c r="T2098" s="12"/>
    </row>
    <row r="2099" spans="20:20" x14ac:dyDescent="0.6">
      <c r="T2099" s="12"/>
    </row>
    <row r="2100" spans="20:20" x14ac:dyDescent="0.6">
      <c r="T2100" s="12"/>
    </row>
    <row r="2101" spans="20:20" x14ac:dyDescent="0.6">
      <c r="T2101" s="12"/>
    </row>
    <row r="2102" spans="20:20" x14ac:dyDescent="0.6">
      <c r="T2102" s="12"/>
    </row>
    <row r="2103" spans="20:20" x14ac:dyDescent="0.6">
      <c r="T2103" s="12"/>
    </row>
    <row r="2104" spans="20:20" x14ac:dyDescent="0.6">
      <c r="T2104" s="12"/>
    </row>
    <row r="2105" spans="20:20" x14ac:dyDescent="0.6">
      <c r="T2105" s="12"/>
    </row>
    <row r="2106" spans="20:20" x14ac:dyDescent="0.6">
      <c r="T2106" s="12"/>
    </row>
    <row r="2107" spans="20:20" x14ac:dyDescent="0.6">
      <c r="T2107" s="12"/>
    </row>
    <row r="2108" spans="20:20" x14ac:dyDescent="0.6">
      <c r="T2108" s="12"/>
    </row>
    <row r="2109" spans="20:20" x14ac:dyDescent="0.6">
      <c r="T2109" s="12"/>
    </row>
    <row r="2110" spans="20:20" x14ac:dyDescent="0.6">
      <c r="T2110" s="12"/>
    </row>
    <row r="2111" spans="20:20" x14ac:dyDescent="0.6">
      <c r="T2111" s="12"/>
    </row>
    <row r="2112" spans="20:20" x14ac:dyDescent="0.6">
      <c r="T2112" s="12"/>
    </row>
    <row r="2113" spans="20:20" x14ac:dyDescent="0.6">
      <c r="T2113" s="12"/>
    </row>
    <row r="2114" spans="20:20" x14ac:dyDescent="0.6">
      <c r="T2114" s="12"/>
    </row>
    <row r="2115" spans="20:20" x14ac:dyDescent="0.6">
      <c r="T2115" s="12"/>
    </row>
    <row r="2116" spans="20:20" x14ac:dyDescent="0.6">
      <c r="T2116" s="12"/>
    </row>
    <row r="2117" spans="20:20" x14ac:dyDescent="0.6">
      <c r="T2117" s="12"/>
    </row>
    <row r="2118" spans="20:20" x14ac:dyDescent="0.6">
      <c r="T2118" s="12"/>
    </row>
    <row r="2119" spans="20:20" x14ac:dyDescent="0.6">
      <c r="T2119" s="12"/>
    </row>
    <row r="2120" spans="20:20" x14ac:dyDescent="0.6">
      <c r="T2120" s="12"/>
    </row>
    <row r="2121" spans="20:20" x14ac:dyDescent="0.6">
      <c r="T2121" s="12"/>
    </row>
    <row r="2122" spans="20:20" x14ac:dyDescent="0.6">
      <c r="T2122" s="12"/>
    </row>
    <row r="2123" spans="20:20" x14ac:dyDescent="0.6">
      <c r="T2123" s="12"/>
    </row>
    <row r="2124" spans="20:20" x14ac:dyDescent="0.6">
      <c r="T2124" s="12"/>
    </row>
    <row r="2125" spans="20:20" x14ac:dyDescent="0.6">
      <c r="T2125" s="12"/>
    </row>
    <row r="2126" spans="20:20" x14ac:dyDescent="0.6">
      <c r="T2126" s="12"/>
    </row>
    <row r="2127" spans="20:20" x14ac:dyDescent="0.6">
      <c r="T2127" s="12"/>
    </row>
    <row r="2128" spans="20:20" x14ac:dyDescent="0.6">
      <c r="T2128" s="12"/>
    </row>
    <row r="2129" spans="20:20" x14ac:dyDescent="0.6">
      <c r="T2129" s="12"/>
    </row>
    <row r="2130" spans="20:20" x14ac:dyDescent="0.6">
      <c r="T2130" s="12"/>
    </row>
    <row r="2131" spans="20:20" x14ac:dyDescent="0.6">
      <c r="T2131" s="12"/>
    </row>
    <row r="2132" spans="20:20" x14ac:dyDescent="0.6">
      <c r="T2132" s="12"/>
    </row>
    <row r="2133" spans="20:20" x14ac:dyDescent="0.6">
      <c r="T2133" s="12"/>
    </row>
    <row r="2134" spans="20:20" x14ac:dyDescent="0.6">
      <c r="T2134" s="12"/>
    </row>
    <row r="2135" spans="20:20" x14ac:dyDescent="0.6">
      <c r="T2135" s="12"/>
    </row>
    <row r="2136" spans="20:20" x14ac:dyDescent="0.6">
      <c r="T2136" s="12"/>
    </row>
    <row r="2137" spans="20:20" x14ac:dyDescent="0.6">
      <c r="T2137" s="12"/>
    </row>
    <row r="2138" spans="20:20" x14ac:dyDescent="0.6">
      <c r="T2138" s="12"/>
    </row>
    <row r="2139" spans="20:20" x14ac:dyDescent="0.6">
      <c r="T2139" s="12"/>
    </row>
    <row r="2140" spans="20:20" x14ac:dyDescent="0.6">
      <c r="T2140" s="12"/>
    </row>
    <row r="2141" spans="20:20" x14ac:dyDescent="0.6">
      <c r="T2141" s="12"/>
    </row>
    <row r="2142" spans="20:20" x14ac:dyDescent="0.6">
      <c r="T2142" s="12"/>
    </row>
    <row r="2143" spans="20:20" x14ac:dyDescent="0.6">
      <c r="T2143" s="12"/>
    </row>
    <row r="2144" spans="20:20" x14ac:dyDescent="0.6">
      <c r="T2144" s="12"/>
    </row>
    <row r="2145" spans="20:20" x14ac:dyDescent="0.6">
      <c r="T2145" s="12"/>
    </row>
    <row r="2146" spans="20:20" x14ac:dyDescent="0.6">
      <c r="T2146" s="12"/>
    </row>
    <row r="2147" spans="20:20" x14ac:dyDescent="0.6">
      <c r="T2147" s="12"/>
    </row>
    <row r="2148" spans="20:20" x14ac:dyDescent="0.6">
      <c r="T2148" s="12"/>
    </row>
    <row r="2149" spans="20:20" x14ac:dyDescent="0.6">
      <c r="T2149" s="12"/>
    </row>
    <row r="2150" spans="20:20" x14ac:dyDescent="0.6">
      <c r="T2150" s="12"/>
    </row>
    <row r="2151" spans="20:20" x14ac:dyDescent="0.6">
      <c r="T2151" s="12"/>
    </row>
    <row r="2152" spans="20:20" x14ac:dyDescent="0.6">
      <c r="T2152" s="12"/>
    </row>
    <row r="2153" spans="20:20" x14ac:dyDescent="0.6">
      <c r="T2153" s="12"/>
    </row>
    <row r="2154" spans="20:20" x14ac:dyDescent="0.6">
      <c r="T2154" s="12"/>
    </row>
    <row r="2155" spans="20:20" x14ac:dyDescent="0.6">
      <c r="T2155" s="12"/>
    </row>
    <row r="2156" spans="20:20" x14ac:dyDescent="0.6">
      <c r="T2156" s="12"/>
    </row>
    <row r="2157" spans="20:20" x14ac:dyDescent="0.6">
      <c r="T2157" s="12"/>
    </row>
    <row r="2158" spans="20:20" x14ac:dyDescent="0.6">
      <c r="T2158" s="12"/>
    </row>
    <row r="2159" spans="20:20" x14ac:dyDescent="0.6">
      <c r="T2159" s="12"/>
    </row>
    <row r="2160" spans="20:20" x14ac:dyDescent="0.6">
      <c r="T2160" s="12"/>
    </row>
    <row r="2161" spans="20:20" x14ac:dyDescent="0.6">
      <c r="T2161" s="12"/>
    </row>
    <row r="2162" spans="20:20" x14ac:dyDescent="0.6">
      <c r="T2162" s="12"/>
    </row>
    <row r="2163" spans="20:20" x14ac:dyDescent="0.6">
      <c r="T2163" s="12"/>
    </row>
    <row r="2164" spans="20:20" x14ac:dyDescent="0.6">
      <c r="T2164" s="12"/>
    </row>
    <row r="2165" spans="20:20" x14ac:dyDescent="0.6">
      <c r="T2165" s="12"/>
    </row>
    <row r="2166" spans="20:20" x14ac:dyDescent="0.6">
      <c r="T2166" s="12"/>
    </row>
    <row r="2167" spans="20:20" x14ac:dyDescent="0.6">
      <c r="T2167" s="12"/>
    </row>
    <row r="2168" spans="20:20" x14ac:dyDescent="0.6">
      <c r="T2168" s="12"/>
    </row>
    <row r="2169" spans="20:20" x14ac:dyDescent="0.6">
      <c r="T2169" s="12"/>
    </row>
    <row r="2170" spans="20:20" x14ac:dyDescent="0.6">
      <c r="T2170" s="12"/>
    </row>
    <row r="2171" spans="20:20" x14ac:dyDescent="0.6">
      <c r="T2171" s="12"/>
    </row>
    <row r="2172" spans="20:20" x14ac:dyDescent="0.6">
      <c r="T2172" s="12"/>
    </row>
    <row r="2173" spans="20:20" x14ac:dyDescent="0.6">
      <c r="T2173" s="12"/>
    </row>
    <row r="2174" spans="20:20" x14ac:dyDescent="0.6">
      <c r="T2174" s="12"/>
    </row>
    <row r="2175" spans="20:20" x14ac:dyDescent="0.6">
      <c r="T2175" s="12"/>
    </row>
    <row r="2176" spans="20:20" x14ac:dyDescent="0.6">
      <c r="T2176" s="12"/>
    </row>
    <row r="2177" spans="20:20" x14ac:dyDescent="0.6">
      <c r="T2177" s="12"/>
    </row>
    <row r="2178" spans="20:20" x14ac:dyDescent="0.6">
      <c r="T2178" s="12"/>
    </row>
    <row r="2179" spans="20:20" x14ac:dyDescent="0.6">
      <c r="T2179" s="12"/>
    </row>
    <row r="2180" spans="20:20" x14ac:dyDescent="0.6">
      <c r="T2180" s="12"/>
    </row>
    <row r="2181" spans="20:20" x14ac:dyDescent="0.6">
      <c r="T2181" s="12"/>
    </row>
    <row r="2182" spans="20:20" x14ac:dyDescent="0.6">
      <c r="T2182" s="12"/>
    </row>
    <row r="2183" spans="20:20" x14ac:dyDescent="0.6">
      <c r="T2183" s="12"/>
    </row>
    <row r="2184" spans="20:20" x14ac:dyDescent="0.6">
      <c r="T2184" s="12"/>
    </row>
    <row r="2185" spans="20:20" x14ac:dyDescent="0.6">
      <c r="T2185" s="12"/>
    </row>
    <row r="2186" spans="20:20" x14ac:dyDescent="0.6">
      <c r="T2186" s="12"/>
    </row>
    <row r="2187" spans="20:20" x14ac:dyDescent="0.6">
      <c r="T2187" s="12"/>
    </row>
    <row r="2188" spans="20:20" x14ac:dyDescent="0.6">
      <c r="T2188" s="12"/>
    </row>
    <row r="2189" spans="20:20" x14ac:dyDescent="0.6">
      <c r="T2189" s="12"/>
    </row>
    <row r="2190" spans="20:20" x14ac:dyDescent="0.6">
      <c r="T2190" s="12"/>
    </row>
    <row r="2191" spans="20:20" x14ac:dyDescent="0.6">
      <c r="T2191" s="12"/>
    </row>
    <row r="2192" spans="20:20" x14ac:dyDescent="0.6">
      <c r="T2192" s="12"/>
    </row>
    <row r="2193" spans="20:20" x14ac:dyDescent="0.6">
      <c r="T2193" s="12"/>
    </row>
    <row r="2194" spans="20:20" x14ac:dyDescent="0.6">
      <c r="T2194" s="12"/>
    </row>
    <row r="2195" spans="20:20" x14ac:dyDescent="0.6">
      <c r="T2195" s="12"/>
    </row>
    <row r="2196" spans="20:20" x14ac:dyDescent="0.6">
      <c r="T2196" s="12"/>
    </row>
    <row r="2197" spans="20:20" x14ac:dyDescent="0.6">
      <c r="T2197" s="12"/>
    </row>
    <row r="2198" spans="20:20" x14ac:dyDescent="0.6">
      <c r="T2198" s="12"/>
    </row>
    <row r="2199" spans="20:20" x14ac:dyDescent="0.6">
      <c r="T2199" s="12"/>
    </row>
    <row r="2200" spans="20:20" x14ac:dyDescent="0.6">
      <c r="T2200" s="12"/>
    </row>
    <row r="2201" spans="20:20" x14ac:dyDescent="0.6">
      <c r="T2201" s="12"/>
    </row>
    <row r="2202" spans="20:20" x14ac:dyDescent="0.6">
      <c r="T2202" s="12"/>
    </row>
    <row r="2203" spans="20:20" x14ac:dyDescent="0.6">
      <c r="T2203" s="12"/>
    </row>
    <row r="2204" spans="20:20" x14ac:dyDescent="0.6">
      <c r="T2204" s="12"/>
    </row>
    <row r="2205" spans="20:20" x14ac:dyDescent="0.6">
      <c r="T2205" s="12"/>
    </row>
    <row r="2206" spans="20:20" x14ac:dyDescent="0.6">
      <c r="T2206" s="12"/>
    </row>
    <row r="2207" spans="20:20" x14ac:dyDescent="0.6">
      <c r="T2207" s="12"/>
    </row>
    <row r="2208" spans="20:20" x14ac:dyDescent="0.6">
      <c r="T2208" s="12"/>
    </row>
    <row r="2209" spans="20:20" x14ac:dyDescent="0.6">
      <c r="T2209" s="12"/>
    </row>
    <row r="2210" spans="20:20" x14ac:dyDescent="0.6">
      <c r="T2210" s="12"/>
    </row>
    <row r="2211" spans="20:20" x14ac:dyDescent="0.6">
      <c r="T2211" s="12"/>
    </row>
    <row r="2212" spans="20:20" x14ac:dyDescent="0.6">
      <c r="T2212" s="12"/>
    </row>
    <row r="2213" spans="20:20" x14ac:dyDescent="0.6">
      <c r="T2213" s="12"/>
    </row>
    <row r="2214" spans="20:20" x14ac:dyDescent="0.6">
      <c r="T2214" s="12"/>
    </row>
    <row r="2215" spans="20:20" x14ac:dyDescent="0.6">
      <c r="T2215" s="12"/>
    </row>
    <row r="2216" spans="20:20" x14ac:dyDescent="0.6">
      <c r="T2216" s="12"/>
    </row>
    <row r="2217" spans="20:20" x14ac:dyDescent="0.6">
      <c r="T2217" s="12"/>
    </row>
    <row r="2218" spans="20:20" x14ac:dyDescent="0.6">
      <c r="T2218" s="12"/>
    </row>
    <row r="2219" spans="20:20" x14ac:dyDescent="0.6">
      <c r="T2219" s="12"/>
    </row>
    <row r="2220" spans="20:20" x14ac:dyDescent="0.6">
      <c r="T2220" s="12"/>
    </row>
    <row r="2221" spans="20:20" x14ac:dyDescent="0.6">
      <c r="T2221" s="12"/>
    </row>
    <row r="2222" spans="20:20" x14ac:dyDescent="0.6">
      <c r="T2222" s="12"/>
    </row>
    <row r="2223" spans="20:20" x14ac:dyDescent="0.6">
      <c r="T2223" s="12"/>
    </row>
    <row r="2224" spans="20:20" x14ac:dyDescent="0.6">
      <c r="T2224" s="12"/>
    </row>
    <row r="2225" spans="20:20" x14ac:dyDescent="0.6">
      <c r="T2225" s="12"/>
    </row>
    <row r="2226" spans="20:20" x14ac:dyDescent="0.6">
      <c r="T2226" s="12"/>
    </row>
    <row r="2227" spans="20:20" x14ac:dyDescent="0.6">
      <c r="T2227" s="12"/>
    </row>
    <row r="2228" spans="20:20" x14ac:dyDescent="0.6">
      <c r="T2228" s="12"/>
    </row>
    <row r="2229" spans="20:20" x14ac:dyDescent="0.6">
      <c r="T2229" s="12"/>
    </row>
    <row r="2230" spans="20:20" x14ac:dyDescent="0.6">
      <c r="T2230" s="12"/>
    </row>
    <row r="2231" spans="20:20" x14ac:dyDescent="0.6">
      <c r="T2231" s="12"/>
    </row>
    <row r="2232" spans="20:20" x14ac:dyDescent="0.6">
      <c r="T2232" s="12"/>
    </row>
    <row r="2233" spans="20:20" x14ac:dyDescent="0.6">
      <c r="T2233" s="12"/>
    </row>
    <row r="2234" spans="20:20" x14ac:dyDescent="0.6">
      <c r="T2234" s="12"/>
    </row>
    <row r="2235" spans="20:20" x14ac:dyDescent="0.6">
      <c r="T2235" s="12"/>
    </row>
    <row r="2236" spans="20:20" x14ac:dyDescent="0.6">
      <c r="T2236" s="12"/>
    </row>
    <row r="2237" spans="20:20" x14ac:dyDescent="0.6">
      <c r="T2237" s="12"/>
    </row>
    <row r="2238" spans="20:20" x14ac:dyDescent="0.6">
      <c r="T2238" s="12"/>
    </row>
    <row r="2239" spans="20:20" x14ac:dyDescent="0.6">
      <c r="T2239" s="12"/>
    </row>
    <row r="2240" spans="20:20" x14ac:dyDescent="0.6">
      <c r="T2240" s="12"/>
    </row>
    <row r="2241" spans="20:20" x14ac:dyDescent="0.6">
      <c r="T2241" s="12"/>
    </row>
    <row r="2242" spans="20:20" x14ac:dyDescent="0.6">
      <c r="T2242" s="12"/>
    </row>
    <row r="2243" spans="20:20" x14ac:dyDescent="0.6">
      <c r="T2243" s="12"/>
    </row>
    <row r="2244" spans="20:20" x14ac:dyDescent="0.6">
      <c r="T2244" s="12"/>
    </row>
    <row r="2245" spans="20:20" x14ac:dyDescent="0.6">
      <c r="T2245" s="12"/>
    </row>
    <row r="2246" spans="20:20" x14ac:dyDescent="0.6">
      <c r="T2246" s="12"/>
    </row>
    <row r="2247" spans="20:20" x14ac:dyDescent="0.6">
      <c r="T2247" s="12"/>
    </row>
    <row r="2248" spans="20:20" x14ac:dyDescent="0.6">
      <c r="T2248" s="12"/>
    </row>
    <row r="2249" spans="20:20" x14ac:dyDescent="0.6">
      <c r="T2249" s="12"/>
    </row>
    <row r="2250" spans="20:20" x14ac:dyDescent="0.6">
      <c r="T2250" s="12"/>
    </row>
    <row r="2251" spans="20:20" x14ac:dyDescent="0.6">
      <c r="T2251" s="12"/>
    </row>
    <row r="2252" spans="20:20" x14ac:dyDescent="0.6">
      <c r="T2252" s="12"/>
    </row>
    <row r="2253" spans="20:20" x14ac:dyDescent="0.6">
      <c r="T2253" s="12"/>
    </row>
    <row r="2254" spans="20:20" x14ac:dyDescent="0.6">
      <c r="T2254" s="12"/>
    </row>
    <row r="2255" spans="20:20" x14ac:dyDescent="0.6">
      <c r="T2255" s="12"/>
    </row>
    <row r="2256" spans="20:20" x14ac:dyDescent="0.6">
      <c r="T2256" s="12"/>
    </row>
    <row r="2257" spans="20:20" x14ac:dyDescent="0.6">
      <c r="T2257" s="12"/>
    </row>
    <row r="2258" spans="20:20" x14ac:dyDescent="0.6">
      <c r="T2258" s="12"/>
    </row>
    <row r="2259" spans="20:20" x14ac:dyDescent="0.6">
      <c r="T2259" s="12"/>
    </row>
    <row r="2260" spans="20:20" x14ac:dyDescent="0.6">
      <c r="T2260" s="12"/>
    </row>
    <row r="2261" spans="20:20" x14ac:dyDescent="0.6">
      <c r="T2261" s="12"/>
    </row>
    <row r="2262" spans="20:20" x14ac:dyDescent="0.6">
      <c r="T2262" s="12"/>
    </row>
    <row r="2263" spans="20:20" x14ac:dyDescent="0.6">
      <c r="T2263" s="12"/>
    </row>
    <row r="2264" spans="20:20" x14ac:dyDescent="0.6">
      <c r="T2264" s="12"/>
    </row>
    <row r="2265" spans="20:20" x14ac:dyDescent="0.6">
      <c r="T2265" s="12"/>
    </row>
    <row r="2266" spans="20:20" x14ac:dyDescent="0.6">
      <c r="T2266" s="12"/>
    </row>
    <row r="2267" spans="20:20" x14ac:dyDescent="0.6">
      <c r="T2267" s="12"/>
    </row>
    <row r="2268" spans="20:20" x14ac:dyDescent="0.6">
      <c r="T2268" s="12"/>
    </row>
    <row r="2269" spans="20:20" x14ac:dyDescent="0.6">
      <c r="T2269" s="12"/>
    </row>
    <row r="2270" spans="20:20" x14ac:dyDescent="0.6">
      <c r="T2270" s="12"/>
    </row>
    <row r="2271" spans="20:20" x14ac:dyDescent="0.6">
      <c r="T2271" s="12"/>
    </row>
    <row r="2272" spans="20:20" x14ac:dyDescent="0.6">
      <c r="T2272" s="12"/>
    </row>
    <row r="2273" spans="20:20" x14ac:dyDescent="0.6">
      <c r="T2273" s="12"/>
    </row>
    <row r="2274" spans="20:20" x14ac:dyDescent="0.6">
      <c r="T2274" s="12"/>
    </row>
    <row r="2275" spans="20:20" x14ac:dyDescent="0.6">
      <c r="T2275" s="12"/>
    </row>
    <row r="2276" spans="20:20" x14ac:dyDescent="0.6">
      <c r="T2276" s="12"/>
    </row>
    <row r="2277" spans="20:20" x14ac:dyDescent="0.6">
      <c r="T2277" s="12"/>
    </row>
    <row r="2278" spans="20:20" x14ac:dyDescent="0.6">
      <c r="T2278" s="12"/>
    </row>
    <row r="2279" spans="20:20" x14ac:dyDescent="0.6">
      <c r="T2279" s="12"/>
    </row>
    <row r="2280" spans="20:20" x14ac:dyDescent="0.6">
      <c r="T2280" s="12"/>
    </row>
    <row r="2281" spans="20:20" x14ac:dyDescent="0.6">
      <c r="T2281" s="12"/>
    </row>
    <row r="2282" spans="20:20" x14ac:dyDescent="0.6">
      <c r="T2282" s="12"/>
    </row>
    <row r="2283" spans="20:20" x14ac:dyDescent="0.6">
      <c r="T2283" s="12"/>
    </row>
    <row r="2284" spans="20:20" x14ac:dyDescent="0.6">
      <c r="T2284" s="12"/>
    </row>
    <row r="2285" spans="20:20" x14ac:dyDescent="0.6">
      <c r="T2285" s="12"/>
    </row>
    <row r="2286" spans="20:20" x14ac:dyDescent="0.6">
      <c r="T2286" s="12"/>
    </row>
    <row r="2287" spans="20:20" x14ac:dyDescent="0.6">
      <c r="T2287" s="12"/>
    </row>
    <row r="2288" spans="20:20" x14ac:dyDescent="0.6">
      <c r="T2288" s="12"/>
    </row>
    <row r="2289" spans="20:20" x14ac:dyDescent="0.6">
      <c r="T2289" s="12"/>
    </row>
    <row r="2290" spans="20:20" x14ac:dyDescent="0.6">
      <c r="T2290" s="12"/>
    </row>
    <row r="2291" spans="20:20" x14ac:dyDescent="0.6">
      <c r="T2291" s="12"/>
    </row>
    <row r="2292" spans="20:20" x14ac:dyDescent="0.6">
      <c r="T2292" s="12"/>
    </row>
    <row r="2293" spans="20:20" x14ac:dyDescent="0.6">
      <c r="T2293" s="12"/>
    </row>
    <row r="2294" spans="20:20" x14ac:dyDescent="0.6">
      <c r="T2294" s="12"/>
    </row>
    <row r="2295" spans="20:20" x14ac:dyDescent="0.6">
      <c r="T2295" s="12"/>
    </row>
    <row r="2296" spans="20:20" x14ac:dyDescent="0.6">
      <c r="T2296" s="12"/>
    </row>
    <row r="2297" spans="20:20" x14ac:dyDescent="0.6">
      <c r="T2297" s="12"/>
    </row>
    <row r="2298" spans="20:20" x14ac:dyDescent="0.6">
      <c r="T2298" s="12"/>
    </row>
    <row r="2299" spans="20:20" x14ac:dyDescent="0.6">
      <c r="T2299" s="12"/>
    </row>
    <row r="2300" spans="20:20" x14ac:dyDescent="0.6">
      <c r="T2300" s="12"/>
    </row>
    <row r="2301" spans="20:20" x14ac:dyDescent="0.6">
      <c r="T2301" s="12"/>
    </row>
    <row r="2302" spans="20:20" x14ac:dyDescent="0.6">
      <c r="T2302" s="12"/>
    </row>
    <row r="2303" spans="20:20" x14ac:dyDescent="0.6">
      <c r="T2303" s="12"/>
    </row>
    <row r="2304" spans="20:20" x14ac:dyDescent="0.6">
      <c r="T2304" s="12"/>
    </row>
    <row r="2305" spans="20:20" x14ac:dyDescent="0.6">
      <c r="T2305" s="12"/>
    </row>
    <row r="2306" spans="20:20" x14ac:dyDescent="0.6">
      <c r="T2306" s="12"/>
    </row>
    <row r="2307" spans="20:20" x14ac:dyDescent="0.6">
      <c r="T2307" s="12"/>
    </row>
    <row r="2308" spans="20:20" x14ac:dyDescent="0.6">
      <c r="T2308" s="12"/>
    </row>
    <row r="2309" spans="20:20" x14ac:dyDescent="0.6">
      <c r="T2309" s="12"/>
    </row>
    <row r="2310" spans="20:20" x14ac:dyDescent="0.6">
      <c r="T2310" s="12"/>
    </row>
    <row r="2311" spans="20:20" x14ac:dyDescent="0.6">
      <c r="T2311" s="12"/>
    </row>
    <row r="2312" spans="20:20" x14ac:dyDescent="0.6">
      <c r="T2312" s="12"/>
    </row>
    <row r="2313" spans="20:20" x14ac:dyDescent="0.6">
      <c r="T2313" s="12"/>
    </row>
    <row r="2314" spans="20:20" x14ac:dyDescent="0.6">
      <c r="T2314" s="12"/>
    </row>
    <row r="2315" spans="20:20" x14ac:dyDescent="0.6">
      <c r="T2315" s="12"/>
    </row>
    <row r="2316" spans="20:20" x14ac:dyDescent="0.6">
      <c r="T2316" s="12"/>
    </row>
    <row r="2317" spans="20:20" x14ac:dyDescent="0.6">
      <c r="T2317" s="12"/>
    </row>
    <row r="2318" spans="20:20" x14ac:dyDescent="0.6">
      <c r="T2318" s="12"/>
    </row>
    <row r="2319" spans="20:20" x14ac:dyDescent="0.6">
      <c r="T2319" s="12"/>
    </row>
    <row r="2320" spans="20:20" x14ac:dyDescent="0.6">
      <c r="T2320" s="12"/>
    </row>
    <row r="2321" spans="20:20" x14ac:dyDescent="0.6">
      <c r="T2321" s="12"/>
    </row>
    <row r="2322" spans="20:20" x14ac:dyDescent="0.6">
      <c r="T2322" s="12"/>
    </row>
    <row r="2323" spans="20:20" x14ac:dyDescent="0.6">
      <c r="T2323" s="12"/>
    </row>
    <row r="2324" spans="20:20" x14ac:dyDescent="0.6">
      <c r="T2324" s="12"/>
    </row>
    <row r="2325" spans="20:20" x14ac:dyDescent="0.6">
      <c r="T2325" s="12"/>
    </row>
    <row r="2326" spans="20:20" x14ac:dyDescent="0.6">
      <c r="T2326" s="12"/>
    </row>
    <row r="2327" spans="20:20" x14ac:dyDescent="0.6">
      <c r="T2327" s="12"/>
    </row>
    <row r="2328" spans="20:20" x14ac:dyDescent="0.6">
      <c r="T2328" s="12"/>
    </row>
    <row r="2329" spans="20:20" x14ac:dyDescent="0.6">
      <c r="T2329" s="12"/>
    </row>
    <row r="2330" spans="20:20" x14ac:dyDescent="0.6">
      <c r="T2330" s="12"/>
    </row>
    <row r="2331" spans="20:20" x14ac:dyDescent="0.6">
      <c r="T2331" s="12"/>
    </row>
    <row r="2332" spans="20:20" x14ac:dyDescent="0.6">
      <c r="T2332" s="12"/>
    </row>
    <row r="2333" spans="20:20" x14ac:dyDescent="0.6">
      <c r="T2333" s="12"/>
    </row>
    <row r="2334" spans="20:20" x14ac:dyDescent="0.6">
      <c r="T2334" s="12"/>
    </row>
    <row r="2335" spans="20:20" x14ac:dyDescent="0.6">
      <c r="T2335" s="12"/>
    </row>
    <row r="2336" spans="20:20" x14ac:dyDescent="0.6">
      <c r="T2336" s="12"/>
    </row>
    <row r="2337" spans="20:20" x14ac:dyDescent="0.6">
      <c r="T2337" s="12"/>
    </row>
    <row r="2338" spans="20:20" x14ac:dyDescent="0.6">
      <c r="T2338" s="12"/>
    </row>
    <row r="2339" spans="20:20" x14ac:dyDescent="0.6">
      <c r="T2339" s="12"/>
    </row>
    <row r="2340" spans="20:20" x14ac:dyDescent="0.6">
      <c r="T2340" s="12"/>
    </row>
    <row r="2341" spans="20:20" x14ac:dyDescent="0.6">
      <c r="T2341" s="12"/>
    </row>
    <row r="2342" spans="20:20" x14ac:dyDescent="0.6">
      <c r="T2342" s="12"/>
    </row>
    <row r="2343" spans="20:20" x14ac:dyDescent="0.6">
      <c r="T2343" s="12"/>
    </row>
    <row r="2344" spans="20:20" x14ac:dyDescent="0.6">
      <c r="T2344" s="12"/>
    </row>
    <row r="2345" spans="20:20" x14ac:dyDescent="0.6">
      <c r="T2345" s="12"/>
    </row>
    <row r="2346" spans="20:20" x14ac:dyDescent="0.6">
      <c r="T2346" s="12"/>
    </row>
    <row r="2347" spans="20:20" x14ac:dyDescent="0.6">
      <c r="T2347" s="12"/>
    </row>
    <row r="2348" spans="20:20" x14ac:dyDescent="0.6">
      <c r="T2348" s="12"/>
    </row>
    <row r="2349" spans="20:20" x14ac:dyDescent="0.6">
      <c r="T2349" s="12"/>
    </row>
    <row r="2350" spans="20:20" x14ac:dyDescent="0.6">
      <c r="T2350" s="12"/>
    </row>
    <row r="2351" spans="20:20" x14ac:dyDescent="0.6">
      <c r="T2351" s="12"/>
    </row>
    <row r="2352" spans="20:20" x14ac:dyDescent="0.6">
      <c r="T2352" s="12"/>
    </row>
    <row r="2353" spans="20:20" x14ac:dyDescent="0.6">
      <c r="T2353" s="12"/>
    </row>
    <row r="2354" spans="20:20" x14ac:dyDescent="0.6">
      <c r="T2354" s="12"/>
    </row>
    <row r="2355" spans="20:20" x14ac:dyDescent="0.6">
      <c r="T2355" s="12"/>
    </row>
    <row r="2356" spans="20:20" x14ac:dyDescent="0.6">
      <c r="T2356" s="12"/>
    </row>
    <row r="2357" spans="20:20" x14ac:dyDescent="0.6">
      <c r="T2357" s="12"/>
    </row>
    <row r="2358" spans="20:20" x14ac:dyDescent="0.6">
      <c r="T2358" s="12"/>
    </row>
    <row r="2359" spans="20:20" x14ac:dyDescent="0.6">
      <c r="T2359" s="12"/>
    </row>
    <row r="2360" spans="20:20" x14ac:dyDescent="0.6">
      <c r="T2360" s="12"/>
    </row>
    <row r="2361" spans="20:20" x14ac:dyDescent="0.6">
      <c r="T2361" s="12"/>
    </row>
    <row r="2362" spans="20:20" x14ac:dyDescent="0.6">
      <c r="T2362" s="12"/>
    </row>
    <row r="2363" spans="20:20" x14ac:dyDescent="0.6">
      <c r="T2363" s="12"/>
    </row>
    <row r="2364" spans="20:20" x14ac:dyDescent="0.6">
      <c r="T2364" s="12"/>
    </row>
    <row r="2365" spans="20:20" x14ac:dyDescent="0.6">
      <c r="T2365" s="12"/>
    </row>
    <row r="2366" spans="20:20" x14ac:dyDescent="0.6">
      <c r="T2366" s="12"/>
    </row>
    <row r="2367" spans="20:20" x14ac:dyDescent="0.6">
      <c r="T2367" s="12"/>
    </row>
    <row r="2368" spans="20:20" x14ac:dyDescent="0.6">
      <c r="T2368" s="12"/>
    </row>
    <row r="2369" spans="20:20" x14ac:dyDescent="0.6">
      <c r="T2369" s="12"/>
    </row>
    <row r="2370" spans="20:20" x14ac:dyDescent="0.6">
      <c r="T2370" s="12"/>
    </row>
    <row r="2371" spans="20:20" x14ac:dyDescent="0.6">
      <c r="T2371" s="12"/>
    </row>
    <row r="2372" spans="20:20" x14ac:dyDescent="0.6">
      <c r="T2372" s="12"/>
    </row>
    <row r="2373" spans="20:20" x14ac:dyDescent="0.6">
      <c r="T2373" s="12"/>
    </row>
    <row r="2374" spans="20:20" x14ac:dyDescent="0.6">
      <c r="T2374" s="12"/>
    </row>
    <row r="2375" spans="20:20" x14ac:dyDescent="0.6">
      <c r="T2375" s="12"/>
    </row>
    <row r="2376" spans="20:20" x14ac:dyDescent="0.6">
      <c r="T2376" s="12"/>
    </row>
    <row r="2377" spans="20:20" x14ac:dyDescent="0.6">
      <c r="T2377" s="12"/>
    </row>
    <row r="2378" spans="20:20" x14ac:dyDescent="0.6">
      <c r="T2378" s="12"/>
    </row>
    <row r="2379" spans="20:20" x14ac:dyDescent="0.6">
      <c r="T2379" s="12"/>
    </row>
    <row r="2380" spans="20:20" x14ac:dyDescent="0.6">
      <c r="T2380" s="12"/>
    </row>
    <row r="2381" spans="20:20" x14ac:dyDescent="0.6">
      <c r="T2381" s="12"/>
    </row>
    <row r="2382" spans="20:20" x14ac:dyDescent="0.6">
      <c r="T2382" s="12"/>
    </row>
    <row r="2383" spans="20:20" x14ac:dyDescent="0.6">
      <c r="T2383" s="12"/>
    </row>
    <row r="2384" spans="20:20" x14ac:dyDescent="0.6">
      <c r="T2384" s="12"/>
    </row>
    <row r="2385" spans="20:20" x14ac:dyDescent="0.6">
      <c r="T2385" s="12"/>
    </row>
    <row r="2386" spans="20:20" x14ac:dyDescent="0.6">
      <c r="T2386" s="12"/>
    </row>
    <row r="2387" spans="20:20" x14ac:dyDescent="0.6">
      <c r="T2387" s="12"/>
    </row>
    <row r="2388" spans="20:20" x14ac:dyDescent="0.6">
      <c r="T2388" s="12"/>
    </row>
    <row r="2389" spans="20:20" x14ac:dyDescent="0.6">
      <c r="T2389" s="12"/>
    </row>
    <row r="2390" spans="20:20" x14ac:dyDescent="0.6">
      <c r="T2390" s="12"/>
    </row>
    <row r="2391" spans="20:20" x14ac:dyDescent="0.6">
      <c r="T2391" s="12"/>
    </row>
    <row r="2392" spans="20:20" x14ac:dyDescent="0.6">
      <c r="T2392" s="12"/>
    </row>
    <row r="2393" spans="20:20" x14ac:dyDescent="0.6">
      <c r="T2393" s="12"/>
    </row>
    <row r="2394" spans="20:20" x14ac:dyDescent="0.6">
      <c r="T2394" s="12"/>
    </row>
    <row r="2395" spans="20:20" x14ac:dyDescent="0.6">
      <c r="T2395" s="12"/>
    </row>
    <row r="2396" spans="20:20" x14ac:dyDescent="0.6">
      <c r="T2396" s="12"/>
    </row>
    <row r="2397" spans="20:20" x14ac:dyDescent="0.6">
      <c r="T2397" s="12"/>
    </row>
    <row r="2398" spans="20:20" x14ac:dyDescent="0.6">
      <c r="T2398" s="12"/>
    </row>
    <row r="2399" spans="20:20" x14ac:dyDescent="0.6">
      <c r="T2399" s="12"/>
    </row>
    <row r="2400" spans="20:20" x14ac:dyDescent="0.6">
      <c r="T2400" s="12"/>
    </row>
    <row r="2401" spans="20:20" x14ac:dyDescent="0.6">
      <c r="T2401" s="12"/>
    </row>
    <row r="2402" spans="20:20" x14ac:dyDescent="0.6">
      <c r="T2402" s="12"/>
    </row>
    <row r="2403" spans="20:20" x14ac:dyDescent="0.6">
      <c r="T2403" s="12"/>
    </row>
    <row r="2404" spans="20:20" x14ac:dyDescent="0.6">
      <c r="T2404" s="12"/>
    </row>
    <row r="2405" spans="20:20" x14ac:dyDescent="0.6">
      <c r="T2405" s="12"/>
    </row>
    <row r="2406" spans="20:20" x14ac:dyDescent="0.6">
      <c r="T2406" s="12"/>
    </row>
    <row r="2407" spans="20:20" x14ac:dyDescent="0.6">
      <c r="T2407" s="12"/>
    </row>
    <row r="2408" spans="20:20" x14ac:dyDescent="0.6">
      <c r="T2408" s="12"/>
    </row>
    <row r="2409" spans="20:20" x14ac:dyDescent="0.6">
      <c r="T2409" s="12"/>
    </row>
    <row r="2410" spans="20:20" x14ac:dyDescent="0.6">
      <c r="T2410" s="12"/>
    </row>
    <row r="2411" spans="20:20" x14ac:dyDescent="0.6">
      <c r="T2411" s="12"/>
    </row>
    <row r="2412" spans="20:20" x14ac:dyDescent="0.6">
      <c r="T2412" s="12"/>
    </row>
    <row r="2413" spans="20:20" x14ac:dyDescent="0.6">
      <c r="T2413" s="12"/>
    </row>
    <row r="2414" spans="20:20" x14ac:dyDescent="0.6">
      <c r="T2414" s="12"/>
    </row>
    <row r="2415" spans="20:20" x14ac:dyDescent="0.6">
      <c r="T2415" s="12"/>
    </row>
    <row r="2416" spans="20:20" x14ac:dyDescent="0.6">
      <c r="T2416" s="12"/>
    </row>
    <row r="2417" spans="20:20" x14ac:dyDescent="0.6">
      <c r="T2417" s="12"/>
    </row>
    <row r="2418" spans="20:20" x14ac:dyDescent="0.6">
      <c r="T2418" s="12"/>
    </row>
    <row r="2419" spans="20:20" x14ac:dyDescent="0.6">
      <c r="T2419" s="12"/>
    </row>
    <row r="2420" spans="20:20" x14ac:dyDescent="0.6">
      <c r="T2420" s="12"/>
    </row>
    <row r="2421" spans="20:20" x14ac:dyDescent="0.6">
      <c r="T2421" s="12"/>
    </row>
    <row r="2422" spans="20:20" x14ac:dyDescent="0.6">
      <c r="T2422" s="12"/>
    </row>
    <row r="2423" spans="20:20" x14ac:dyDescent="0.6">
      <c r="T2423" s="12"/>
    </row>
    <row r="2424" spans="20:20" x14ac:dyDescent="0.6">
      <c r="T2424" s="12"/>
    </row>
    <row r="2425" spans="20:20" x14ac:dyDescent="0.6">
      <c r="T2425" s="12"/>
    </row>
    <row r="2426" spans="20:20" x14ac:dyDescent="0.6">
      <c r="T2426" s="12"/>
    </row>
    <row r="2427" spans="20:20" x14ac:dyDescent="0.6">
      <c r="T2427" s="12"/>
    </row>
    <row r="2428" spans="20:20" x14ac:dyDescent="0.6">
      <c r="T2428" s="12"/>
    </row>
    <row r="2429" spans="20:20" x14ac:dyDescent="0.6">
      <c r="T2429" s="12"/>
    </row>
    <row r="2430" spans="20:20" x14ac:dyDescent="0.6">
      <c r="T2430" s="12"/>
    </row>
    <row r="2431" spans="20:20" x14ac:dyDescent="0.6">
      <c r="T2431" s="12"/>
    </row>
    <row r="2432" spans="20:20" x14ac:dyDescent="0.6">
      <c r="T2432" s="12"/>
    </row>
    <row r="2433" spans="20:20" x14ac:dyDescent="0.6">
      <c r="T2433" s="12"/>
    </row>
    <row r="2434" spans="20:20" x14ac:dyDescent="0.6">
      <c r="T2434" s="12"/>
    </row>
    <row r="2435" spans="20:20" x14ac:dyDescent="0.6">
      <c r="T2435" s="12"/>
    </row>
    <row r="2436" spans="20:20" x14ac:dyDescent="0.6">
      <c r="T2436" s="12"/>
    </row>
    <row r="2437" spans="20:20" x14ac:dyDescent="0.6">
      <c r="T2437" s="12"/>
    </row>
    <row r="2438" spans="20:20" x14ac:dyDescent="0.6">
      <c r="T2438" s="12"/>
    </row>
    <row r="2439" spans="20:20" x14ac:dyDescent="0.6">
      <c r="T2439" s="12"/>
    </row>
    <row r="2440" spans="20:20" x14ac:dyDescent="0.6">
      <c r="T2440" s="12"/>
    </row>
    <row r="2441" spans="20:20" x14ac:dyDescent="0.6">
      <c r="T2441" s="12"/>
    </row>
    <row r="2442" spans="20:20" x14ac:dyDescent="0.6">
      <c r="T2442" s="12"/>
    </row>
    <row r="2443" spans="20:20" x14ac:dyDescent="0.6">
      <c r="T2443" s="12"/>
    </row>
    <row r="2444" spans="20:20" x14ac:dyDescent="0.6">
      <c r="T2444" s="12"/>
    </row>
    <row r="2445" spans="20:20" x14ac:dyDescent="0.6">
      <c r="T2445" s="12"/>
    </row>
    <row r="2446" spans="20:20" x14ac:dyDescent="0.6">
      <c r="T2446" s="12"/>
    </row>
    <row r="2447" spans="20:20" x14ac:dyDescent="0.6">
      <c r="T2447" s="12"/>
    </row>
    <row r="2448" spans="20:20" x14ac:dyDescent="0.6">
      <c r="T2448" s="12"/>
    </row>
    <row r="2449" spans="20:20" x14ac:dyDescent="0.6">
      <c r="T2449" s="12"/>
    </row>
    <row r="2450" spans="20:20" x14ac:dyDescent="0.6">
      <c r="T2450" s="12"/>
    </row>
    <row r="2451" spans="20:20" x14ac:dyDescent="0.6">
      <c r="T2451" s="12"/>
    </row>
    <row r="2452" spans="20:20" x14ac:dyDescent="0.6">
      <c r="T2452" s="12"/>
    </row>
    <row r="2453" spans="20:20" x14ac:dyDescent="0.6">
      <c r="T2453" s="12"/>
    </row>
    <row r="2454" spans="20:20" x14ac:dyDescent="0.6">
      <c r="T2454" s="12"/>
    </row>
    <row r="2455" spans="20:20" x14ac:dyDescent="0.6">
      <c r="T2455" s="12"/>
    </row>
    <row r="2456" spans="20:20" x14ac:dyDescent="0.6">
      <c r="T2456" s="12"/>
    </row>
    <row r="2457" spans="20:20" x14ac:dyDescent="0.6">
      <c r="T2457" s="12"/>
    </row>
    <row r="2458" spans="20:20" x14ac:dyDescent="0.6">
      <c r="T2458" s="12"/>
    </row>
    <row r="2459" spans="20:20" x14ac:dyDescent="0.6">
      <c r="T2459" s="12"/>
    </row>
    <row r="2460" spans="20:20" x14ac:dyDescent="0.6">
      <c r="T2460" s="12"/>
    </row>
    <row r="2461" spans="20:20" x14ac:dyDescent="0.6">
      <c r="T2461" s="12"/>
    </row>
    <row r="2462" spans="20:20" x14ac:dyDescent="0.6">
      <c r="T2462" s="12"/>
    </row>
    <row r="2463" spans="20:20" x14ac:dyDescent="0.6">
      <c r="T2463" s="12"/>
    </row>
    <row r="2464" spans="20:20" x14ac:dyDescent="0.6">
      <c r="T2464" s="12"/>
    </row>
    <row r="2465" spans="20:20" x14ac:dyDescent="0.6">
      <c r="T2465" s="12"/>
    </row>
    <row r="2466" spans="20:20" x14ac:dyDescent="0.6">
      <c r="T2466" s="12"/>
    </row>
    <row r="2467" spans="20:20" x14ac:dyDescent="0.6">
      <c r="T2467" s="12"/>
    </row>
    <row r="2468" spans="20:20" x14ac:dyDescent="0.6">
      <c r="T2468" s="12"/>
    </row>
    <row r="2469" spans="20:20" x14ac:dyDescent="0.6">
      <c r="T2469" s="12"/>
    </row>
    <row r="2470" spans="20:20" x14ac:dyDescent="0.6">
      <c r="T2470" s="12"/>
    </row>
    <row r="2471" spans="20:20" x14ac:dyDescent="0.6">
      <c r="T2471" s="12"/>
    </row>
    <row r="2472" spans="20:20" x14ac:dyDescent="0.6">
      <c r="T2472" s="12"/>
    </row>
    <row r="2473" spans="20:20" x14ac:dyDescent="0.6">
      <c r="T2473" s="12"/>
    </row>
    <row r="2474" spans="20:20" x14ac:dyDescent="0.6">
      <c r="T2474" s="12"/>
    </row>
    <row r="2475" spans="20:20" x14ac:dyDescent="0.6">
      <c r="T2475" s="12"/>
    </row>
    <row r="2476" spans="20:20" x14ac:dyDescent="0.6">
      <c r="T2476" s="12"/>
    </row>
    <row r="2477" spans="20:20" x14ac:dyDescent="0.6">
      <c r="T2477" s="12"/>
    </row>
    <row r="2478" spans="20:20" x14ac:dyDescent="0.6">
      <c r="T2478" s="12"/>
    </row>
    <row r="2479" spans="20:20" x14ac:dyDescent="0.6">
      <c r="T2479" s="12"/>
    </row>
    <row r="2480" spans="20:20" x14ac:dyDescent="0.6">
      <c r="T2480" s="12"/>
    </row>
    <row r="2481" spans="20:20" x14ac:dyDescent="0.6">
      <c r="T2481" s="12"/>
    </row>
    <row r="2482" spans="20:20" x14ac:dyDescent="0.6">
      <c r="T2482" s="12"/>
    </row>
    <row r="2483" spans="20:20" x14ac:dyDescent="0.6">
      <c r="T2483" s="12"/>
    </row>
    <row r="2484" spans="20:20" x14ac:dyDescent="0.6">
      <c r="T2484" s="12"/>
    </row>
    <row r="2485" spans="20:20" x14ac:dyDescent="0.6">
      <c r="T2485" s="12"/>
    </row>
    <row r="2486" spans="20:20" x14ac:dyDescent="0.6">
      <c r="T2486" s="12"/>
    </row>
    <row r="2487" spans="20:20" x14ac:dyDescent="0.6">
      <c r="T2487" s="12"/>
    </row>
    <row r="2488" spans="20:20" x14ac:dyDescent="0.6">
      <c r="T2488" s="12"/>
    </row>
    <row r="2489" spans="20:20" x14ac:dyDescent="0.6">
      <c r="T2489" s="12"/>
    </row>
    <row r="2490" spans="20:20" x14ac:dyDescent="0.6">
      <c r="T2490" s="12"/>
    </row>
    <row r="2491" spans="20:20" x14ac:dyDescent="0.6">
      <c r="T2491" s="12"/>
    </row>
    <row r="2492" spans="20:20" x14ac:dyDescent="0.6">
      <c r="T2492" s="12"/>
    </row>
    <row r="2493" spans="20:20" x14ac:dyDescent="0.6">
      <c r="T2493" s="12"/>
    </row>
    <row r="2494" spans="20:20" x14ac:dyDescent="0.6">
      <c r="T2494" s="12"/>
    </row>
    <row r="2495" spans="20:20" x14ac:dyDescent="0.6">
      <c r="T2495" s="12"/>
    </row>
    <row r="2496" spans="20:20" x14ac:dyDescent="0.6">
      <c r="T2496" s="12"/>
    </row>
    <row r="2497" spans="20:20" x14ac:dyDescent="0.6">
      <c r="T2497" s="12"/>
    </row>
    <row r="2498" spans="20:20" x14ac:dyDescent="0.6">
      <c r="T2498" s="12"/>
    </row>
    <row r="2499" spans="20:20" x14ac:dyDescent="0.6">
      <c r="T2499" s="12"/>
    </row>
    <row r="2500" spans="20:20" x14ac:dyDescent="0.6">
      <c r="T2500" s="12"/>
    </row>
    <row r="2501" spans="20:20" x14ac:dyDescent="0.6">
      <c r="T2501" s="12"/>
    </row>
    <row r="2502" spans="20:20" x14ac:dyDescent="0.6">
      <c r="T2502" s="12"/>
    </row>
    <row r="2503" spans="20:20" x14ac:dyDescent="0.6">
      <c r="T2503" s="12"/>
    </row>
    <row r="2504" spans="20:20" x14ac:dyDescent="0.6">
      <c r="T2504" s="12"/>
    </row>
    <row r="2505" spans="20:20" x14ac:dyDescent="0.6">
      <c r="T2505" s="12"/>
    </row>
    <row r="2506" spans="20:20" x14ac:dyDescent="0.6">
      <c r="T2506" s="12"/>
    </row>
    <row r="2507" spans="20:20" x14ac:dyDescent="0.6">
      <c r="T2507" s="12"/>
    </row>
    <row r="2508" spans="20:20" x14ac:dyDescent="0.6">
      <c r="T2508" s="12"/>
    </row>
    <row r="2509" spans="20:20" x14ac:dyDescent="0.6">
      <c r="T2509" s="12"/>
    </row>
    <row r="2510" spans="20:20" x14ac:dyDescent="0.6">
      <c r="T2510" s="12"/>
    </row>
    <row r="2511" spans="20:20" x14ac:dyDescent="0.6">
      <c r="T2511" s="12"/>
    </row>
    <row r="2512" spans="20:20" x14ac:dyDescent="0.6">
      <c r="T2512" s="12"/>
    </row>
    <row r="2513" spans="20:20" x14ac:dyDescent="0.6">
      <c r="T2513" s="12"/>
    </row>
    <row r="2514" spans="20:20" x14ac:dyDescent="0.6">
      <c r="T2514" s="12"/>
    </row>
    <row r="2515" spans="20:20" x14ac:dyDescent="0.6">
      <c r="T2515" s="12"/>
    </row>
    <row r="2516" spans="20:20" x14ac:dyDescent="0.6">
      <c r="T2516" s="12"/>
    </row>
    <row r="2517" spans="20:20" x14ac:dyDescent="0.6">
      <c r="T2517" s="12"/>
    </row>
    <row r="2518" spans="20:20" x14ac:dyDescent="0.6">
      <c r="T2518" s="12"/>
    </row>
    <row r="2519" spans="20:20" x14ac:dyDescent="0.6">
      <c r="T2519" s="12"/>
    </row>
    <row r="2520" spans="20:20" x14ac:dyDescent="0.6">
      <c r="T2520" s="12"/>
    </row>
    <row r="2521" spans="20:20" x14ac:dyDescent="0.6">
      <c r="T2521" s="12"/>
    </row>
    <row r="2522" spans="20:20" x14ac:dyDescent="0.6">
      <c r="T2522" s="12"/>
    </row>
    <row r="2523" spans="20:20" x14ac:dyDescent="0.6">
      <c r="T2523" s="12"/>
    </row>
    <row r="2524" spans="20:20" x14ac:dyDescent="0.6">
      <c r="T2524" s="12"/>
    </row>
    <row r="2525" spans="20:20" x14ac:dyDescent="0.6">
      <c r="T2525" s="12"/>
    </row>
    <row r="2526" spans="20:20" x14ac:dyDescent="0.6">
      <c r="T2526" s="12"/>
    </row>
    <row r="2527" spans="20:20" x14ac:dyDescent="0.6">
      <c r="T2527" s="12"/>
    </row>
    <row r="2528" spans="20:20" x14ac:dyDescent="0.6">
      <c r="T2528" s="12"/>
    </row>
    <row r="2529" spans="20:20" x14ac:dyDescent="0.6">
      <c r="T2529" s="12"/>
    </row>
    <row r="2530" spans="20:20" x14ac:dyDescent="0.6">
      <c r="T2530" s="12"/>
    </row>
    <row r="2531" spans="20:20" x14ac:dyDescent="0.6">
      <c r="T2531" s="12"/>
    </row>
    <row r="2532" spans="20:20" x14ac:dyDescent="0.6">
      <c r="T2532" s="12"/>
    </row>
    <row r="2533" spans="20:20" x14ac:dyDescent="0.6">
      <c r="T2533" s="12"/>
    </row>
    <row r="2534" spans="20:20" x14ac:dyDescent="0.6">
      <c r="T2534" s="12"/>
    </row>
    <row r="2535" spans="20:20" x14ac:dyDescent="0.6">
      <c r="T2535" s="12"/>
    </row>
    <row r="2536" spans="20:20" x14ac:dyDescent="0.6">
      <c r="T2536" s="12"/>
    </row>
    <row r="2537" spans="20:20" x14ac:dyDescent="0.6">
      <c r="T2537" s="12"/>
    </row>
    <row r="2538" spans="20:20" x14ac:dyDescent="0.6">
      <c r="T2538" s="12"/>
    </row>
    <row r="2539" spans="20:20" x14ac:dyDescent="0.6">
      <c r="T2539" s="12"/>
    </row>
    <row r="2540" spans="20:20" x14ac:dyDescent="0.6">
      <c r="T2540" s="12"/>
    </row>
    <row r="2541" spans="20:20" x14ac:dyDescent="0.6">
      <c r="T2541" s="12"/>
    </row>
    <row r="2542" spans="20:20" x14ac:dyDescent="0.6">
      <c r="T2542" s="12"/>
    </row>
    <row r="2543" spans="20:20" x14ac:dyDescent="0.6">
      <c r="T2543" s="12"/>
    </row>
    <row r="2544" spans="20:20" x14ac:dyDescent="0.6">
      <c r="T2544" s="12"/>
    </row>
    <row r="2545" spans="20:20" x14ac:dyDescent="0.6">
      <c r="T2545" s="12"/>
    </row>
    <row r="2546" spans="20:20" x14ac:dyDescent="0.6">
      <c r="T2546" s="12"/>
    </row>
    <row r="2547" spans="20:20" x14ac:dyDescent="0.6">
      <c r="T2547" s="12"/>
    </row>
    <row r="2548" spans="20:20" x14ac:dyDescent="0.6">
      <c r="T2548" s="12"/>
    </row>
    <row r="2549" spans="20:20" x14ac:dyDescent="0.6">
      <c r="T2549" s="12"/>
    </row>
    <row r="2550" spans="20:20" x14ac:dyDescent="0.6">
      <c r="T2550" s="12"/>
    </row>
    <row r="2551" spans="20:20" x14ac:dyDescent="0.6">
      <c r="T2551" s="12"/>
    </row>
    <row r="2552" spans="20:20" x14ac:dyDescent="0.6">
      <c r="T2552" s="12"/>
    </row>
    <row r="2553" spans="20:20" x14ac:dyDescent="0.6">
      <c r="T2553" s="12"/>
    </row>
    <row r="2554" spans="20:20" x14ac:dyDescent="0.6">
      <c r="T2554" s="12"/>
    </row>
    <row r="2555" spans="20:20" x14ac:dyDescent="0.6">
      <c r="T2555" s="12"/>
    </row>
    <row r="2556" spans="20:20" x14ac:dyDescent="0.6">
      <c r="T2556" s="12"/>
    </row>
    <row r="2557" spans="20:20" x14ac:dyDescent="0.6">
      <c r="T2557" s="12"/>
    </row>
    <row r="2558" spans="20:20" x14ac:dyDescent="0.6">
      <c r="T2558" s="12"/>
    </row>
    <row r="2559" spans="20:20" x14ac:dyDescent="0.6">
      <c r="T2559" s="12"/>
    </row>
    <row r="2560" spans="20:20" x14ac:dyDescent="0.6">
      <c r="T2560" s="12"/>
    </row>
    <row r="2561" spans="20:20" x14ac:dyDescent="0.6">
      <c r="T2561" s="12"/>
    </row>
    <row r="2562" spans="20:20" x14ac:dyDescent="0.6">
      <c r="T2562" s="12"/>
    </row>
    <row r="2563" spans="20:20" x14ac:dyDescent="0.6">
      <c r="T2563" s="12"/>
    </row>
    <row r="2564" spans="20:20" x14ac:dyDescent="0.6">
      <c r="T2564" s="12"/>
    </row>
    <row r="2565" spans="20:20" x14ac:dyDescent="0.6">
      <c r="T2565" s="12"/>
    </row>
    <row r="2566" spans="20:20" x14ac:dyDescent="0.6">
      <c r="T2566" s="12"/>
    </row>
    <row r="2567" spans="20:20" x14ac:dyDescent="0.6">
      <c r="T2567" s="12"/>
    </row>
    <row r="2568" spans="20:20" x14ac:dyDescent="0.6">
      <c r="T2568" s="12"/>
    </row>
    <row r="2569" spans="20:20" x14ac:dyDescent="0.6">
      <c r="T2569" s="12"/>
    </row>
    <row r="2570" spans="20:20" x14ac:dyDescent="0.6">
      <c r="T2570" s="12"/>
    </row>
    <row r="2571" spans="20:20" x14ac:dyDescent="0.6">
      <c r="T2571" s="12"/>
    </row>
    <row r="2572" spans="20:20" x14ac:dyDescent="0.6">
      <c r="T2572" s="12"/>
    </row>
    <row r="2573" spans="20:20" x14ac:dyDescent="0.6">
      <c r="T2573" s="12"/>
    </row>
    <row r="2574" spans="20:20" x14ac:dyDescent="0.6">
      <c r="T2574" s="12"/>
    </row>
    <row r="2575" spans="20:20" x14ac:dyDescent="0.6">
      <c r="T2575" s="12"/>
    </row>
    <row r="2576" spans="20:20" x14ac:dyDescent="0.6">
      <c r="T2576" s="12"/>
    </row>
    <row r="2577" spans="20:20" x14ac:dyDescent="0.6">
      <c r="T2577" s="12"/>
    </row>
    <row r="2578" spans="20:20" x14ac:dyDescent="0.6">
      <c r="T2578" s="12"/>
    </row>
    <row r="2579" spans="20:20" x14ac:dyDescent="0.6">
      <c r="T2579" s="12"/>
    </row>
    <row r="2580" spans="20:20" x14ac:dyDescent="0.6">
      <c r="T2580" s="12"/>
    </row>
    <row r="2581" spans="20:20" x14ac:dyDescent="0.6">
      <c r="T2581" s="12"/>
    </row>
    <row r="2582" spans="20:20" x14ac:dyDescent="0.6">
      <c r="T2582" s="12"/>
    </row>
    <row r="2583" spans="20:20" x14ac:dyDescent="0.6">
      <c r="T2583" s="12"/>
    </row>
    <row r="2584" spans="20:20" x14ac:dyDescent="0.6">
      <c r="T2584" s="12"/>
    </row>
    <row r="2585" spans="20:20" x14ac:dyDescent="0.6">
      <c r="T2585" s="12"/>
    </row>
    <row r="2586" spans="20:20" x14ac:dyDescent="0.6">
      <c r="T2586" s="12"/>
    </row>
    <row r="2587" spans="20:20" x14ac:dyDescent="0.6">
      <c r="T2587" s="12"/>
    </row>
    <row r="2588" spans="20:20" x14ac:dyDescent="0.6">
      <c r="T2588" s="12"/>
    </row>
    <row r="2589" spans="20:20" x14ac:dyDescent="0.6">
      <c r="T2589" s="12"/>
    </row>
    <row r="2590" spans="20:20" x14ac:dyDescent="0.6">
      <c r="T2590" s="12"/>
    </row>
    <row r="2591" spans="20:20" x14ac:dyDescent="0.6">
      <c r="T2591" s="12"/>
    </row>
    <row r="2592" spans="20:20" x14ac:dyDescent="0.6">
      <c r="T2592" s="12"/>
    </row>
    <row r="2593" spans="20:20" x14ac:dyDescent="0.6">
      <c r="T2593" s="12"/>
    </row>
    <row r="2594" spans="20:20" x14ac:dyDescent="0.6">
      <c r="T2594" s="12"/>
    </row>
    <row r="2595" spans="20:20" x14ac:dyDescent="0.6">
      <c r="T2595" s="12"/>
    </row>
    <row r="2596" spans="20:20" x14ac:dyDescent="0.6">
      <c r="T2596" s="12"/>
    </row>
    <row r="2597" spans="20:20" x14ac:dyDescent="0.6">
      <c r="T2597" s="12"/>
    </row>
    <row r="2598" spans="20:20" x14ac:dyDescent="0.6">
      <c r="T2598" s="12"/>
    </row>
    <row r="2599" spans="20:20" x14ac:dyDescent="0.6">
      <c r="T2599" s="12"/>
    </row>
    <row r="2600" spans="20:20" x14ac:dyDescent="0.6">
      <c r="T2600" s="12"/>
    </row>
    <row r="2601" spans="20:20" x14ac:dyDescent="0.6">
      <c r="T2601" s="12"/>
    </row>
    <row r="2602" spans="20:20" x14ac:dyDescent="0.6">
      <c r="T2602" s="12"/>
    </row>
    <row r="2603" spans="20:20" x14ac:dyDescent="0.6">
      <c r="T2603" s="12"/>
    </row>
    <row r="2604" spans="20:20" x14ac:dyDescent="0.6">
      <c r="T2604" s="12"/>
    </row>
    <row r="2605" spans="20:20" x14ac:dyDescent="0.6">
      <c r="T2605" s="12"/>
    </row>
    <row r="2606" spans="20:20" x14ac:dyDescent="0.6">
      <c r="T2606" s="12"/>
    </row>
    <row r="2607" spans="20:20" x14ac:dyDescent="0.6">
      <c r="T2607" s="12"/>
    </row>
    <row r="2608" spans="20:20" x14ac:dyDescent="0.6">
      <c r="T2608" s="12"/>
    </row>
    <row r="2609" spans="20:20" x14ac:dyDescent="0.6">
      <c r="T2609" s="12"/>
    </row>
    <row r="2610" spans="20:20" x14ac:dyDescent="0.6">
      <c r="T2610" s="12"/>
    </row>
    <row r="2611" spans="20:20" x14ac:dyDescent="0.6">
      <c r="T2611" s="12"/>
    </row>
    <row r="2612" spans="20:20" x14ac:dyDescent="0.6">
      <c r="T2612" s="12"/>
    </row>
    <row r="2613" spans="20:20" x14ac:dyDescent="0.6">
      <c r="T2613" s="12"/>
    </row>
    <row r="2614" spans="20:20" x14ac:dyDescent="0.6">
      <c r="T2614" s="12"/>
    </row>
    <row r="2615" spans="20:20" x14ac:dyDescent="0.6">
      <c r="T2615" s="12"/>
    </row>
    <row r="2616" spans="20:20" x14ac:dyDescent="0.6">
      <c r="T2616" s="12"/>
    </row>
    <row r="2617" spans="20:20" x14ac:dyDescent="0.6">
      <c r="T2617" s="12"/>
    </row>
    <row r="2618" spans="20:20" x14ac:dyDescent="0.6">
      <c r="T2618" s="12"/>
    </row>
    <row r="2619" spans="20:20" x14ac:dyDescent="0.6">
      <c r="T2619" s="12"/>
    </row>
    <row r="2620" spans="20:20" x14ac:dyDescent="0.6">
      <c r="T2620" s="12"/>
    </row>
    <row r="2621" spans="20:20" x14ac:dyDescent="0.6">
      <c r="T2621" s="12"/>
    </row>
    <row r="2622" spans="20:20" x14ac:dyDescent="0.6">
      <c r="T2622" s="12"/>
    </row>
    <row r="2623" spans="20:20" x14ac:dyDescent="0.6">
      <c r="T2623" s="12"/>
    </row>
    <row r="2624" spans="20:20" x14ac:dyDescent="0.6">
      <c r="T2624" s="12"/>
    </row>
    <row r="2625" spans="20:20" x14ac:dyDescent="0.6">
      <c r="T2625" s="12"/>
    </row>
    <row r="2626" spans="20:20" x14ac:dyDescent="0.6">
      <c r="T2626" s="12"/>
    </row>
    <row r="2627" spans="20:20" x14ac:dyDescent="0.6">
      <c r="T2627" s="12"/>
    </row>
    <row r="2628" spans="20:20" x14ac:dyDescent="0.6">
      <c r="T2628" s="12"/>
    </row>
    <row r="2629" spans="20:20" x14ac:dyDescent="0.6">
      <c r="T2629" s="12"/>
    </row>
    <row r="2630" spans="20:20" x14ac:dyDescent="0.6">
      <c r="T2630" s="12"/>
    </row>
    <row r="2631" spans="20:20" x14ac:dyDescent="0.6">
      <c r="T2631" s="12"/>
    </row>
    <row r="2632" spans="20:20" x14ac:dyDescent="0.6">
      <c r="T2632" s="12"/>
    </row>
    <row r="2633" spans="20:20" x14ac:dyDescent="0.6">
      <c r="T2633" s="12"/>
    </row>
    <row r="2634" spans="20:20" x14ac:dyDescent="0.6">
      <c r="T2634" s="12"/>
    </row>
    <row r="2635" spans="20:20" x14ac:dyDescent="0.6">
      <c r="T2635" s="12"/>
    </row>
    <row r="2636" spans="20:20" x14ac:dyDescent="0.6">
      <c r="T2636" s="12"/>
    </row>
    <row r="2637" spans="20:20" x14ac:dyDescent="0.6">
      <c r="T2637" s="12"/>
    </row>
    <row r="2638" spans="20:20" x14ac:dyDescent="0.6">
      <c r="T2638" s="12"/>
    </row>
    <row r="2639" spans="20:20" x14ac:dyDescent="0.6">
      <c r="T2639" s="12"/>
    </row>
    <row r="2640" spans="20:20" x14ac:dyDescent="0.6">
      <c r="T2640" s="12"/>
    </row>
    <row r="2641" spans="20:20" x14ac:dyDescent="0.6">
      <c r="T2641" s="12"/>
    </row>
    <row r="2642" spans="20:20" x14ac:dyDescent="0.6">
      <c r="T2642" s="12"/>
    </row>
    <row r="2643" spans="20:20" x14ac:dyDescent="0.6">
      <c r="T2643" s="12"/>
    </row>
    <row r="2644" spans="20:20" x14ac:dyDescent="0.6">
      <c r="T2644" s="12"/>
    </row>
    <row r="2645" spans="20:20" x14ac:dyDescent="0.6">
      <c r="T2645" s="12"/>
    </row>
    <row r="2646" spans="20:20" x14ac:dyDescent="0.6">
      <c r="T2646" s="12"/>
    </row>
    <row r="2647" spans="20:20" x14ac:dyDescent="0.6">
      <c r="T2647" s="12"/>
    </row>
    <row r="2648" spans="20:20" x14ac:dyDescent="0.6">
      <c r="T2648" s="12"/>
    </row>
    <row r="2649" spans="20:20" x14ac:dyDescent="0.6">
      <c r="T2649" s="12"/>
    </row>
    <row r="2650" spans="20:20" x14ac:dyDescent="0.6">
      <c r="T2650" s="12"/>
    </row>
    <row r="2651" spans="20:20" x14ac:dyDescent="0.6">
      <c r="T2651" s="12"/>
    </row>
    <row r="2652" spans="20:20" x14ac:dyDescent="0.6">
      <c r="T2652" s="12"/>
    </row>
    <row r="2653" spans="20:20" x14ac:dyDescent="0.6">
      <c r="T2653" s="12"/>
    </row>
    <row r="2654" spans="20:20" x14ac:dyDescent="0.6">
      <c r="T2654" s="12"/>
    </row>
    <row r="2655" spans="20:20" x14ac:dyDescent="0.6">
      <c r="T2655" s="12"/>
    </row>
    <row r="2656" spans="20:20" x14ac:dyDescent="0.6">
      <c r="T2656" s="12"/>
    </row>
    <row r="2657" spans="20:20" x14ac:dyDescent="0.6">
      <c r="T2657" s="12"/>
    </row>
    <row r="2658" spans="20:20" x14ac:dyDescent="0.6">
      <c r="T2658" s="12"/>
    </row>
    <row r="2659" spans="20:20" x14ac:dyDescent="0.6">
      <c r="T2659" s="12"/>
    </row>
    <row r="2660" spans="20:20" x14ac:dyDescent="0.6">
      <c r="T2660" s="12"/>
    </row>
    <row r="2661" spans="20:20" x14ac:dyDescent="0.6">
      <c r="T2661" s="12"/>
    </row>
    <row r="2662" spans="20:20" x14ac:dyDescent="0.6">
      <c r="T2662" s="12"/>
    </row>
    <row r="2663" spans="20:20" x14ac:dyDescent="0.6">
      <c r="T2663" s="12"/>
    </row>
    <row r="2664" spans="20:20" x14ac:dyDescent="0.6">
      <c r="T2664" s="12"/>
    </row>
    <row r="2665" spans="20:20" x14ac:dyDescent="0.6">
      <c r="T2665" s="12"/>
    </row>
    <row r="2666" spans="20:20" x14ac:dyDescent="0.6">
      <c r="T2666" s="12"/>
    </row>
    <row r="2667" spans="20:20" x14ac:dyDescent="0.6">
      <c r="T2667" s="12"/>
    </row>
    <row r="2668" spans="20:20" x14ac:dyDescent="0.6">
      <c r="T2668" s="12"/>
    </row>
    <row r="2669" spans="20:20" x14ac:dyDescent="0.6">
      <c r="T2669" s="12"/>
    </row>
    <row r="2670" spans="20:20" x14ac:dyDescent="0.6">
      <c r="T2670" s="12"/>
    </row>
    <row r="2671" spans="20:20" x14ac:dyDescent="0.6">
      <c r="T2671" s="12"/>
    </row>
    <row r="2672" spans="20:20" x14ac:dyDescent="0.6">
      <c r="T2672" s="12"/>
    </row>
    <row r="2673" spans="20:20" x14ac:dyDescent="0.6">
      <c r="T2673" s="12"/>
    </row>
    <row r="2674" spans="20:20" x14ac:dyDescent="0.6">
      <c r="T2674" s="12"/>
    </row>
    <row r="2675" spans="20:20" x14ac:dyDescent="0.6">
      <c r="T2675" s="12"/>
    </row>
    <row r="2676" spans="20:20" x14ac:dyDescent="0.6">
      <c r="T2676" s="12"/>
    </row>
    <row r="2677" spans="20:20" x14ac:dyDescent="0.6">
      <c r="T2677" s="12"/>
    </row>
    <row r="2678" spans="20:20" x14ac:dyDescent="0.6">
      <c r="T2678" s="12"/>
    </row>
    <row r="2679" spans="20:20" x14ac:dyDescent="0.6">
      <c r="T2679" s="12"/>
    </row>
    <row r="2680" spans="20:20" x14ac:dyDescent="0.6">
      <c r="T2680" s="12"/>
    </row>
    <row r="2681" spans="20:20" x14ac:dyDescent="0.6">
      <c r="T2681" s="12"/>
    </row>
    <row r="2682" spans="20:20" x14ac:dyDescent="0.6">
      <c r="T2682" s="12"/>
    </row>
    <row r="2683" spans="20:20" x14ac:dyDescent="0.6">
      <c r="T2683" s="12"/>
    </row>
    <row r="2684" spans="20:20" x14ac:dyDescent="0.6">
      <c r="T2684" s="12"/>
    </row>
    <row r="2685" spans="20:20" x14ac:dyDescent="0.6">
      <c r="T2685" s="12"/>
    </row>
    <row r="2686" spans="20:20" x14ac:dyDescent="0.6">
      <c r="T2686" s="12"/>
    </row>
    <row r="2687" spans="20:20" x14ac:dyDescent="0.6">
      <c r="T2687" s="12"/>
    </row>
    <row r="2688" spans="20:20" x14ac:dyDescent="0.6">
      <c r="T2688" s="12"/>
    </row>
    <row r="2689" spans="20:20" x14ac:dyDescent="0.6">
      <c r="T2689" s="12"/>
    </row>
    <row r="2690" spans="20:20" x14ac:dyDescent="0.6">
      <c r="T2690" s="12"/>
    </row>
    <row r="2691" spans="20:20" x14ac:dyDescent="0.6">
      <c r="T2691" s="12"/>
    </row>
    <row r="2692" spans="20:20" x14ac:dyDescent="0.6">
      <c r="T2692" s="12"/>
    </row>
    <row r="2693" spans="20:20" x14ac:dyDescent="0.6">
      <c r="T2693" s="12"/>
    </row>
    <row r="2694" spans="20:20" x14ac:dyDescent="0.6">
      <c r="T2694" s="12"/>
    </row>
    <row r="2695" spans="20:20" x14ac:dyDescent="0.6">
      <c r="T2695" s="12"/>
    </row>
    <row r="2696" spans="20:20" x14ac:dyDescent="0.6">
      <c r="T2696" s="12"/>
    </row>
    <row r="2697" spans="20:20" x14ac:dyDescent="0.6">
      <c r="T2697" s="12"/>
    </row>
    <row r="2698" spans="20:20" x14ac:dyDescent="0.6">
      <c r="T2698" s="12"/>
    </row>
    <row r="2699" spans="20:20" x14ac:dyDescent="0.6">
      <c r="T2699" s="12"/>
    </row>
    <row r="2700" spans="20:20" x14ac:dyDescent="0.6">
      <c r="T2700" s="12"/>
    </row>
    <row r="2701" spans="20:20" x14ac:dyDescent="0.6">
      <c r="T2701" s="12"/>
    </row>
    <row r="2702" spans="20:20" x14ac:dyDescent="0.6">
      <c r="T2702" s="12"/>
    </row>
    <row r="2703" spans="20:20" x14ac:dyDescent="0.6">
      <c r="T2703" s="12"/>
    </row>
    <row r="2704" spans="20:20" x14ac:dyDescent="0.6">
      <c r="T2704" s="12"/>
    </row>
    <row r="2705" spans="20:20" x14ac:dyDescent="0.6">
      <c r="T2705" s="12"/>
    </row>
    <row r="2706" spans="20:20" x14ac:dyDescent="0.6">
      <c r="T2706" s="12"/>
    </row>
    <row r="2707" spans="20:20" x14ac:dyDescent="0.6">
      <c r="T2707" s="12"/>
    </row>
    <row r="2708" spans="20:20" x14ac:dyDescent="0.6">
      <c r="T2708" s="12"/>
    </row>
    <row r="2709" spans="20:20" x14ac:dyDescent="0.6">
      <c r="T2709" s="12"/>
    </row>
    <row r="2710" spans="20:20" x14ac:dyDescent="0.6">
      <c r="T2710" s="12"/>
    </row>
    <row r="2711" spans="20:20" x14ac:dyDescent="0.6">
      <c r="T2711" s="12"/>
    </row>
    <row r="2712" spans="20:20" x14ac:dyDescent="0.6">
      <c r="T2712" s="12"/>
    </row>
    <row r="2713" spans="20:20" x14ac:dyDescent="0.6">
      <c r="T2713" s="12"/>
    </row>
    <row r="2714" spans="20:20" x14ac:dyDescent="0.6">
      <c r="T2714" s="12"/>
    </row>
    <row r="2715" spans="20:20" x14ac:dyDescent="0.6">
      <c r="T2715" s="12"/>
    </row>
    <row r="2716" spans="20:20" x14ac:dyDescent="0.6">
      <c r="T2716" s="12"/>
    </row>
    <row r="2717" spans="20:20" x14ac:dyDescent="0.6">
      <c r="T2717" s="12"/>
    </row>
    <row r="2718" spans="20:20" x14ac:dyDescent="0.6">
      <c r="T2718" s="12"/>
    </row>
    <row r="2719" spans="20:20" x14ac:dyDescent="0.6">
      <c r="T2719" s="12"/>
    </row>
    <row r="2720" spans="20:20" x14ac:dyDescent="0.6">
      <c r="T2720" s="12"/>
    </row>
    <row r="2721" spans="20:20" x14ac:dyDescent="0.6">
      <c r="T2721" s="12"/>
    </row>
    <row r="2722" spans="20:20" x14ac:dyDescent="0.6">
      <c r="T2722" s="12"/>
    </row>
    <row r="2723" spans="20:20" x14ac:dyDescent="0.6">
      <c r="T2723" s="12"/>
    </row>
    <row r="2724" spans="20:20" x14ac:dyDescent="0.6">
      <c r="T2724" s="12"/>
    </row>
    <row r="2725" spans="20:20" x14ac:dyDescent="0.6">
      <c r="T2725" s="12"/>
    </row>
    <row r="2726" spans="20:20" x14ac:dyDescent="0.6">
      <c r="T2726" s="12"/>
    </row>
    <row r="2727" spans="20:20" x14ac:dyDescent="0.6">
      <c r="T2727" s="12"/>
    </row>
    <row r="2728" spans="20:20" x14ac:dyDescent="0.6">
      <c r="T2728" s="12"/>
    </row>
    <row r="2729" spans="20:20" x14ac:dyDescent="0.6">
      <c r="T2729" s="12"/>
    </row>
    <row r="2730" spans="20:20" x14ac:dyDescent="0.6">
      <c r="T2730" s="12"/>
    </row>
    <row r="2731" spans="20:20" x14ac:dyDescent="0.6">
      <c r="T2731" s="12"/>
    </row>
    <row r="2732" spans="20:20" x14ac:dyDescent="0.6">
      <c r="T2732" s="12"/>
    </row>
    <row r="2733" spans="20:20" x14ac:dyDescent="0.6">
      <c r="T2733" s="12"/>
    </row>
    <row r="2734" spans="20:20" x14ac:dyDescent="0.6">
      <c r="T2734" s="12"/>
    </row>
    <row r="2735" spans="20:20" x14ac:dyDescent="0.6">
      <c r="T2735" s="12"/>
    </row>
    <row r="2736" spans="20:20" x14ac:dyDescent="0.6">
      <c r="T2736" s="12"/>
    </row>
    <row r="2737" spans="20:20" x14ac:dyDescent="0.6">
      <c r="T2737" s="12"/>
    </row>
    <row r="2738" spans="20:20" x14ac:dyDescent="0.6">
      <c r="T2738" s="12"/>
    </row>
    <row r="2739" spans="20:20" x14ac:dyDescent="0.6">
      <c r="T2739" s="12"/>
    </row>
    <row r="2740" spans="20:20" x14ac:dyDescent="0.6">
      <c r="T2740" s="12"/>
    </row>
    <row r="2741" spans="20:20" x14ac:dyDescent="0.6">
      <c r="T2741" s="12"/>
    </row>
    <row r="2742" spans="20:20" x14ac:dyDescent="0.6">
      <c r="T2742" s="12"/>
    </row>
    <row r="2743" spans="20:20" x14ac:dyDescent="0.6">
      <c r="T2743" s="12"/>
    </row>
    <row r="2744" spans="20:20" x14ac:dyDescent="0.6">
      <c r="T2744" s="12"/>
    </row>
    <row r="2745" spans="20:20" x14ac:dyDescent="0.6">
      <c r="T2745" s="12"/>
    </row>
    <row r="2746" spans="20:20" x14ac:dyDescent="0.6">
      <c r="T2746" s="12"/>
    </row>
    <row r="2747" spans="20:20" x14ac:dyDescent="0.6">
      <c r="T2747" s="12"/>
    </row>
    <row r="2748" spans="20:20" x14ac:dyDescent="0.6">
      <c r="T2748" s="12"/>
    </row>
    <row r="2749" spans="20:20" x14ac:dyDescent="0.6">
      <c r="T2749" s="12"/>
    </row>
    <row r="2750" spans="20:20" x14ac:dyDescent="0.6">
      <c r="T2750" s="12"/>
    </row>
    <row r="2751" spans="20:20" x14ac:dyDescent="0.6">
      <c r="T2751" s="12"/>
    </row>
    <row r="2752" spans="20:20" x14ac:dyDescent="0.6">
      <c r="T2752" s="12"/>
    </row>
    <row r="2753" spans="20:20" x14ac:dyDescent="0.6">
      <c r="T2753" s="12"/>
    </row>
    <row r="2754" spans="20:20" x14ac:dyDescent="0.6">
      <c r="T2754" s="12"/>
    </row>
    <row r="2755" spans="20:20" x14ac:dyDescent="0.6">
      <c r="T2755" s="12"/>
    </row>
    <row r="2756" spans="20:20" x14ac:dyDescent="0.6">
      <c r="T2756" s="12"/>
    </row>
    <row r="2757" spans="20:20" x14ac:dyDescent="0.6">
      <c r="T2757" s="12"/>
    </row>
    <row r="2758" spans="20:20" x14ac:dyDescent="0.6">
      <c r="T2758" s="12"/>
    </row>
    <row r="2759" spans="20:20" x14ac:dyDescent="0.6">
      <c r="T2759" s="12"/>
    </row>
    <row r="2760" spans="20:20" x14ac:dyDescent="0.6">
      <c r="T2760" s="12"/>
    </row>
    <row r="2761" spans="20:20" x14ac:dyDescent="0.6">
      <c r="T2761" s="12"/>
    </row>
    <row r="2762" spans="20:20" x14ac:dyDescent="0.6">
      <c r="T2762" s="12"/>
    </row>
    <row r="2763" spans="20:20" x14ac:dyDescent="0.6">
      <c r="T2763" s="12"/>
    </row>
    <row r="2764" spans="20:20" x14ac:dyDescent="0.6">
      <c r="T2764" s="12"/>
    </row>
    <row r="2765" spans="20:20" x14ac:dyDescent="0.6">
      <c r="T2765" s="12"/>
    </row>
    <row r="2766" spans="20:20" x14ac:dyDescent="0.6">
      <c r="T2766" s="12"/>
    </row>
    <row r="2767" spans="20:20" x14ac:dyDescent="0.6">
      <c r="T2767" s="12"/>
    </row>
    <row r="2768" spans="20:20" x14ac:dyDescent="0.6">
      <c r="T2768" s="12"/>
    </row>
    <row r="2769" spans="20:20" x14ac:dyDescent="0.6">
      <c r="T2769" s="12"/>
    </row>
    <row r="2770" spans="20:20" x14ac:dyDescent="0.6">
      <c r="T2770" s="12"/>
    </row>
    <row r="2771" spans="20:20" x14ac:dyDescent="0.6">
      <c r="T2771" s="12"/>
    </row>
    <row r="2772" spans="20:20" x14ac:dyDescent="0.6">
      <c r="T2772" s="12"/>
    </row>
    <row r="2773" spans="20:20" x14ac:dyDescent="0.6">
      <c r="T2773" s="12"/>
    </row>
    <row r="2774" spans="20:20" x14ac:dyDescent="0.6">
      <c r="T2774" s="12"/>
    </row>
    <row r="2775" spans="20:20" x14ac:dyDescent="0.6">
      <c r="T2775" s="12"/>
    </row>
    <row r="2776" spans="20:20" x14ac:dyDescent="0.6">
      <c r="T2776" s="12"/>
    </row>
    <row r="2777" spans="20:20" x14ac:dyDescent="0.6">
      <c r="T2777" s="12"/>
    </row>
    <row r="2778" spans="20:20" x14ac:dyDescent="0.6">
      <c r="T2778" s="12"/>
    </row>
    <row r="2779" spans="20:20" x14ac:dyDescent="0.6">
      <c r="T2779" s="12"/>
    </row>
    <row r="2780" spans="20:20" x14ac:dyDescent="0.6">
      <c r="T2780" s="12"/>
    </row>
    <row r="2781" spans="20:20" x14ac:dyDescent="0.6">
      <c r="T2781" s="12"/>
    </row>
    <row r="2782" spans="20:20" x14ac:dyDescent="0.6">
      <c r="T2782" s="12"/>
    </row>
    <row r="2783" spans="20:20" x14ac:dyDescent="0.6">
      <c r="T2783" s="12"/>
    </row>
    <row r="2784" spans="20:20" x14ac:dyDescent="0.6">
      <c r="T2784" s="12"/>
    </row>
    <row r="2785" spans="20:20" x14ac:dyDescent="0.6">
      <c r="T2785" s="12"/>
    </row>
    <row r="2786" spans="20:20" x14ac:dyDescent="0.6">
      <c r="T2786" s="12"/>
    </row>
    <row r="2787" spans="20:20" x14ac:dyDescent="0.6">
      <c r="T2787" s="12"/>
    </row>
    <row r="2788" spans="20:20" x14ac:dyDescent="0.6">
      <c r="T2788" s="12"/>
    </row>
    <row r="2789" spans="20:20" x14ac:dyDescent="0.6">
      <c r="T2789" s="12"/>
    </row>
    <row r="2790" spans="20:20" x14ac:dyDescent="0.6">
      <c r="T2790" s="12"/>
    </row>
    <row r="2791" spans="20:20" x14ac:dyDescent="0.6">
      <c r="T2791" s="12"/>
    </row>
    <row r="2792" spans="20:20" x14ac:dyDescent="0.6">
      <c r="T2792" s="12"/>
    </row>
    <row r="2793" spans="20:20" x14ac:dyDescent="0.6">
      <c r="T2793" s="12"/>
    </row>
    <row r="2794" spans="20:20" x14ac:dyDescent="0.6">
      <c r="T2794" s="12"/>
    </row>
    <row r="2795" spans="20:20" x14ac:dyDescent="0.6">
      <c r="T2795" s="12"/>
    </row>
    <row r="2796" spans="20:20" x14ac:dyDescent="0.6">
      <c r="T2796" s="12"/>
    </row>
    <row r="2797" spans="20:20" x14ac:dyDescent="0.6">
      <c r="T2797" s="12"/>
    </row>
    <row r="2798" spans="20:20" x14ac:dyDescent="0.6">
      <c r="T2798" s="12"/>
    </row>
    <row r="2799" spans="20:20" x14ac:dyDescent="0.6">
      <c r="T2799" s="12"/>
    </row>
    <row r="2800" spans="20:20" x14ac:dyDescent="0.6">
      <c r="T2800" s="12"/>
    </row>
    <row r="2801" spans="20:20" x14ac:dyDescent="0.6">
      <c r="T2801" s="12"/>
    </row>
    <row r="2802" spans="20:20" x14ac:dyDescent="0.6">
      <c r="T2802" s="12"/>
    </row>
    <row r="2803" spans="20:20" x14ac:dyDescent="0.6">
      <c r="T2803" s="12"/>
    </row>
    <row r="2804" spans="20:20" x14ac:dyDescent="0.6">
      <c r="T2804" s="12"/>
    </row>
    <row r="2805" spans="20:20" x14ac:dyDescent="0.6">
      <c r="T2805" s="12"/>
    </row>
    <row r="2806" spans="20:20" x14ac:dyDescent="0.6">
      <c r="T2806" s="12"/>
    </row>
    <row r="2807" spans="20:20" x14ac:dyDescent="0.6">
      <c r="T2807" s="12"/>
    </row>
    <row r="2808" spans="20:20" x14ac:dyDescent="0.6">
      <c r="T2808" s="12"/>
    </row>
    <row r="2809" spans="20:20" x14ac:dyDescent="0.6">
      <c r="T2809" s="12"/>
    </row>
    <row r="2810" spans="20:20" x14ac:dyDescent="0.6">
      <c r="T2810" s="12"/>
    </row>
    <row r="2811" spans="20:20" x14ac:dyDescent="0.6">
      <c r="T2811" s="12"/>
    </row>
    <row r="2812" spans="20:20" x14ac:dyDescent="0.6">
      <c r="T2812" s="12"/>
    </row>
    <row r="2813" spans="20:20" x14ac:dyDescent="0.6">
      <c r="T2813" s="12"/>
    </row>
    <row r="2814" spans="20:20" x14ac:dyDescent="0.6">
      <c r="T2814" s="12"/>
    </row>
    <row r="2815" spans="20:20" x14ac:dyDescent="0.6">
      <c r="T2815" s="12"/>
    </row>
    <row r="2816" spans="20:20" x14ac:dyDescent="0.6">
      <c r="T2816" s="12"/>
    </row>
    <row r="2817" spans="20:20" x14ac:dyDescent="0.6">
      <c r="T2817" s="12"/>
    </row>
    <row r="2818" spans="20:20" x14ac:dyDescent="0.6">
      <c r="T2818" s="12"/>
    </row>
    <row r="2819" spans="20:20" x14ac:dyDescent="0.6">
      <c r="T2819" s="12"/>
    </row>
    <row r="2820" spans="20:20" x14ac:dyDescent="0.6">
      <c r="T2820" s="12"/>
    </row>
    <row r="2821" spans="20:20" x14ac:dyDescent="0.6">
      <c r="T2821" s="12"/>
    </row>
    <row r="2822" spans="20:20" x14ac:dyDescent="0.6">
      <c r="T2822" s="12"/>
    </row>
    <row r="2823" spans="20:20" x14ac:dyDescent="0.6">
      <c r="T2823" s="12"/>
    </row>
    <row r="2824" spans="20:20" x14ac:dyDescent="0.6">
      <c r="T2824" s="12"/>
    </row>
    <row r="2825" spans="20:20" x14ac:dyDescent="0.6">
      <c r="T2825" s="12"/>
    </row>
    <row r="2826" spans="20:20" x14ac:dyDescent="0.6">
      <c r="T2826" s="12"/>
    </row>
    <row r="2827" spans="20:20" x14ac:dyDescent="0.6">
      <c r="T2827" s="12"/>
    </row>
    <row r="2828" spans="20:20" x14ac:dyDescent="0.6">
      <c r="T2828" s="12"/>
    </row>
    <row r="2829" spans="20:20" x14ac:dyDescent="0.6">
      <c r="T2829" s="12"/>
    </row>
    <row r="2830" spans="20:20" x14ac:dyDescent="0.6">
      <c r="T2830" s="12"/>
    </row>
    <row r="2831" spans="20:20" x14ac:dyDescent="0.6">
      <c r="T2831" s="12"/>
    </row>
    <row r="2832" spans="20:20" x14ac:dyDescent="0.6">
      <c r="T2832" s="12"/>
    </row>
    <row r="2833" spans="20:20" x14ac:dyDescent="0.6">
      <c r="T2833" s="12"/>
    </row>
    <row r="2834" spans="20:20" x14ac:dyDescent="0.6">
      <c r="T2834" s="12"/>
    </row>
    <row r="2835" spans="20:20" x14ac:dyDescent="0.6">
      <c r="T2835" s="12"/>
    </row>
    <row r="2836" spans="20:20" x14ac:dyDescent="0.6">
      <c r="T2836" s="12"/>
    </row>
    <row r="2837" spans="20:20" x14ac:dyDescent="0.6">
      <c r="T2837" s="12"/>
    </row>
    <row r="2838" spans="20:20" x14ac:dyDescent="0.6">
      <c r="T2838" s="12"/>
    </row>
    <row r="2839" spans="20:20" x14ac:dyDescent="0.6">
      <c r="T2839" s="12"/>
    </row>
    <row r="2840" spans="20:20" x14ac:dyDescent="0.6">
      <c r="T2840" s="12"/>
    </row>
    <row r="2841" spans="20:20" x14ac:dyDescent="0.6">
      <c r="T2841" s="12"/>
    </row>
    <row r="2842" spans="20:20" x14ac:dyDescent="0.6">
      <c r="T2842" s="12"/>
    </row>
    <row r="2843" spans="20:20" x14ac:dyDescent="0.6">
      <c r="T2843" s="12"/>
    </row>
    <row r="2844" spans="20:20" x14ac:dyDescent="0.6">
      <c r="T2844" s="12"/>
    </row>
    <row r="2845" spans="20:20" x14ac:dyDescent="0.6">
      <c r="T2845" s="12"/>
    </row>
    <row r="2846" spans="20:20" x14ac:dyDescent="0.6">
      <c r="T2846" s="12"/>
    </row>
    <row r="2847" spans="20:20" x14ac:dyDescent="0.6">
      <c r="T2847" s="12"/>
    </row>
    <row r="2848" spans="20:20" x14ac:dyDescent="0.6">
      <c r="T2848" s="12"/>
    </row>
    <row r="2849" spans="20:20" x14ac:dyDescent="0.6">
      <c r="T2849" s="12"/>
    </row>
    <row r="2850" spans="20:20" x14ac:dyDescent="0.6">
      <c r="T2850" s="12"/>
    </row>
    <row r="2851" spans="20:20" x14ac:dyDescent="0.6">
      <c r="T2851" s="12"/>
    </row>
    <row r="2852" spans="20:20" x14ac:dyDescent="0.6">
      <c r="T2852" s="12"/>
    </row>
    <row r="2853" spans="20:20" x14ac:dyDescent="0.6">
      <c r="T2853" s="12"/>
    </row>
    <row r="2854" spans="20:20" x14ac:dyDescent="0.6">
      <c r="T2854" s="12"/>
    </row>
    <row r="2855" spans="20:20" x14ac:dyDescent="0.6">
      <c r="T2855" s="12"/>
    </row>
    <row r="2856" spans="20:20" x14ac:dyDescent="0.6">
      <c r="T2856" s="12"/>
    </row>
    <row r="2857" spans="20:20" x14ac:dyDescent="0.6">
      <c r="T2857" s="12"/>
    </row>
    <row r="2858" spans="20:20" x14ac:dyDescent="0.6">
      <c r="T2858" s="12"/>
    </row>
    <row r="2859" spans="20:20" x14ac:dyDescent="0.6">
      <c r="T2859" s="12"/>
    </row>
    <row r="2860" spans="20:20" x14ac:dyDescent="0.6">
      <c r="T2860" s="12"/>
    </row>
    <row r="2861" spans="20:20" x14ac:dyDescent="0.6">
      <c r="T2861" s="12"/>
    </row>
    <row r="2862" spans="20:20" x14ac:dyDescent="0.6">
      <c r="T2862" s="12"/>
    </row>
    <row r="2863" spans="20:20" x14ac:dyDescent="0.6">
      <c r="T2863" s="12"/>
    </row>
    <row r="2864" spans="20:20" x14ac:dyDescent="0.6">
      <c r="T2864" s="12"/>
    </row>
    <row r="2865" spans="20:20" x14ac:dyDescent="0.6">
      <c r="T2865" s="12"/>
    </row>
    <row r="2866" spans="20:20" x14ac:dyDescent="0.6">
      <c r="T2866" s="12"/>
    </row>
    <row r="2867" spans="20:20" x14ac:dyDescent="0.6">
      <c r="T2867" s="12"/>
    </row>
    <row r="2868" spans="20:20" x14ac:dyDescent="0.6">
      <c r="T2868" s="12"/>
    </row>
    <row r="2869" spans="20:20" x14ac:dyDescent="0.6">
      <c r="T2869" s="12"/>
    </row>
    <row r="2870" spans="20:20" x14ac:dyDescent="0.6">
      <c r="T2870" s="12"/>
    </row>
    <row r="2871" spans="20:20" x14ac:dyDescent="0.6">
      <c r="T2871" s="12"/>
    </row>
    <row r="2872" spans="20:20" x14ac:dyDescent="0.6">
      <c r="T2872" s="12"/>
    </row>
    <row r="2873" spans="20:20" x14ac:dyDescent="0.6">
      <c r="T2873" s="12"/>
    </row>
    <row r="2874" spans="20:20" x14ac:dyDescent="0.6">
      <c r="T2874" s="12"/>
    </row>
    <row r="2875" spans="20:20" x14ac:dyDescent="0.6">
      <c r="T2875" s="12"/>
    </row>
    <row r="2876" spans="20:20" x14ac:dyDescent="0.6">
      <c r="T2876" s="12"/>
    </row>
    <row r="2877" spans="20:20" x14ac:dyDescent="0.6">
      <c r="T2877" s="12"/>
    </row>
    <row r="2878" spans="20:20" x14ac:dyDescent="0.6">
      <c r="T2878" s="12"/>
    </row>
    <row r="2879" spans="20:20" x14ac:dyDescent="0.6">
      <c r="T2879" s="12"/>
    </row>
    <row r="2880" spans="20:20" x14ac:dyDescent="0.6">
      <c r="T2880" s="12"/>
    </row>
    <row r="2881" spans="20:20" x14ac:dyDescent="0.6">
      <c r="T2881" s="12"/>
    </row>
    <row r="2882" spans="20:20" x14ac:dyDescent="0.6">
      <c r="T2882" s="12"/>
    </row>
    <row r="2883" spans="20:20" x14ac:dyDescent="0.6">
      <c r="T2883" s="12"/>
    </row>
    <row r="2884" spans="20:20" x14ac:dyDescent="0.6">
      <c r="T2884" s="12"/>
    </row>
    <row r="2885" spans="20:20" x14ac:dyDescent="0.6">
      <c r="T2885" s="12"/>
    </row>
    <row r="2886" spans="20:20" x14ac:dyDescent="0.6">
      <c r="T2886" s="12"/>
    </row>
    <row r="2887" spans="20:20" x14ac:dyDescent="0.6">
      <c r="T2887" s="12"/>
    </row>
    <row r="2888" spans="20:20" x14ac:dyDescent="0.6">
      <c r="T2888" s="12"/>
    </row>
    <row r="2889" spans="20:20" x14ac:dyDescent="0.6">
      <c r="T2889" s="12"/>
    </row>
    <row r="2890" spans="20:20" x14ac:dyDescent="0.6">
      <c r="T2890" s="12"/>
    </row>
    <row r="2891" spans="20:20" x14ac:dyDescent="0.6">
      <c r="T2891" s="12"/>
    </row>
    <row r="2892" spans="20:20" x14ac:dyDescent="0.6">
      <c r="T2892" s="12"/>
    </row>
    <row r="2893" spans="20:20" x14ac:dyDescent="0.6">
      <c r="T2893" s="12"/>
    </row>
    <row r="2894" spans="20:20" x14ac:dyDescent="0.6">
      <c r="T2894" s="12"/>
    </row>
    <row r="2895" spans="20:20" x14ac:dyDescent="0.6">
      <c r="T2895" s="12"/>
    </row>
    <row r="2896" spans="20:20" x14ac:dyDescent="0.6">
      <c r="T2896" s="12"/>
    </row>
    <row r="2897" spans="20:20" x14ac:dyDescent="0.6">
      <c r="T2897" s="12"/>
    </row>
    <row r="2898" spans="20:20" x14ac:dyDescent="0.6">
      <c r="T2898" s="12"/>
    </row>
    <row r="2899" spans="20:20" x14ac:dyDescent="0.6">
      <c r="T2899" s="12"/>
    </row>
    <row r="2900" spans="20:20" x14ac:dyDescent="0.6">
      <c r="T2900" s="12"/>
    </row>
    <row r="2901" spans="20:20" x14ac:dyDescent="0.6">
      <c r="T2901" s="12"/>
    </row>
    <row r="2902" spans="20:20" x14ac:dyDescent="0.6">
      <c r="T2902" s="12"/>
    </row>
    <row r="2903" spans="20:20" x14ac:dyDescent="0.6">
      <c r="T2903" s="12"/>
    </row>
    <row r="2904" spans="20:20" x14ac:dyDescent="0.6">
      <c r="T2904" s="12"/>
    </row>
    <row r="2905" spans="20:20" x14ac:dyDescent="0.6">
      <c r="T2905" s="12"/>
    </row>
    <row r="2906" spans="20:20" x14ac:dyDescent="0.6">
      <c r="T2906" s="12"/>
    </row>
    <row r="2907" spans="20:20" x14ac:dyDescent="0.6">
      <c r="T2907" s="12"/>
    </row>
    <row r="2908" spans="20:20" x14ac:dyDescent="0.6">
      <c r="T2908" s="12"/>
    </row>
    <row r="2909" spans="20:20" x14ac:dyDescent="0.6">
      <c r="T2909" s="12"/>
    </row>
    <row r="2910" spans="20:20" x14ac:dyDescent="0.6">
      <c r="T2910" s="12"/>
    </row>
    <row r="2911" spans="20:20" x14ac:dyDescent="0.6">
      <c r="T2911" s="12"/>
    </row>
    <row r="2912" spans="20:20" x14ac:dyDescent="0.6">
      <c r="T2912" s="12"/>
    </row>
    <row r="2913" spans="20:20" x14ac:dyDescent="0.6">
      <c r="T2913" s="12"/>
    </row>
    <row r="2914" spans="20:20" x14ac:dyDescent="0.6">
      <c r="T2914" s="12"/>
    </row>
    <row r="2915" spans="20:20" x14ac:dyDescent="0.6">
      <c r="T2915" s="12"/>
    </row>
    <row r="2916" spans="20:20" x14ac:dyDescent="0.6">
      <c r="T2916" s="12"/>
    </row>
    <row r="2917" spans="20:20" x14ac:dyDescent="0.6">
      <c r="T2917" s="12"/>
    </row>
    <row r="2918" spans="20:20" x14ac:dyDescent="0.6">
      <c r="T2918" s="12"/>
    </row>
    <row r="2919" spans="20:20" x14ac:dyDescent="0.6">
      <c r="T2919" s="12"/>
    </row>
    <row r="2920" spans="20:20" x14ac:dyDescent="0.6">
      <c r="T2920" s="12"/>
    </row>
    <row r="2921" spans="20:20" x14ac:dyDescent="0.6">
      <c r="T2921" s="12"/>
    </row>
    <row r="2922" spans="20:20" x14ac:dyDescent="0.6">
      <c r="T2922" s="12"/>
    </row>
    <row r="2923" spans="20:20" x14ac:dyDescent="0.6">
      <c r="T2923" s="12"/>
    </row>
    <row r="2924" spans="20:20" x14ac:dyDescent="0.6">
      <c r="T2924" s="12"/>
    </row>
    <row r="2925" spans="20:20" x14ac:dyDescent="0.6">
      <c r="T2925" s="12"/>
    </row>
    <row r="2926" spans="20:20" x14ac:dyDescent="0.6">
      <c r="T2926" s="12"/>
    </row>
    <row r="2927" spans="20:20" x14ac:dyDescent="0.6">
      <c r="T2927" s="12"/>
    </row>
    <row r="2928" spans="20:20" x14ac:dyDescent="0.6">
      <c r="T2928" s="12"/>
    </row>
    <row r="2929" spans="20:20" x14ac:dyDescent="0.6">
      <c r="T2929" s="12"/>
    </row>
    <row r="2930" spans="20:20" x14ac:dyDescent="0.6">
      <c r="T2930" s="12"/>
    </row>
    <row r="2931" spans="20:20" x14ac:dyDescent="0.6">
      <c r="T2931" s="12"/>
    </row>
    <row r="2932" spans="20:20" x14ac:dyDescent="0.6">
      <c r="T2932" s="12"/>
    </row>
    <row r="2933" spans="20:20" x14ac:dyDescent="0.6">
      <c r="T2933" s="12"/>
    </row>
    <row r="2934" spans="20:20" x14ac:dyDescent="0.6">
      <c r="T2934" s="12"/>
    </row>
    <row r="2935" spans="20:20" x14ac:dyDescent="0.6">
      <c r="T2935" s="12"/>
    </row>
    <row r="2936" spans="20:20" x14ac:dyDescent="0.6">
      <c r="T2936" s="12"/>
    </row>
    <row r="2937" spans="20:20" x14ac:dyDescent="0.6">
      <c r="T2937" s="12"/>
    </row>
    <row r="2938" spans="20:20" x14ac:dyDescent="0.6">
      <c r="T2938" s="12"/>
    </row>
    <row r="2939" spans="20:20" x14ac:dyDescent="0.6">
      <c r="T2939" s="12"/>
    </row>
    <row r="2940" spans="20:20" x14ac:dyDescent="0.6">
      <c r="T2940" s="12"/>
    </row>
    <row r="2941" spans="20:20" x14ac:dyDescent="0.6">
      <c r="T2941" s="12"/>
    </row>
    <row r="2942" spans="20:20" x14ac:dyDescent="0.6">
      <c r="T2942" s="12"/>
    </row>
    <row r="2943" spans="20:20" x14ac:dyDescent="0.6">
      <c r="T2943" s="12"/>
    </row>
    <row r="2944" spans="20:20" x14ac:dyDescent="0.6">
      <c r="T2944" s="12"/>
    </row>
    <row r="2945" spans="20:20" x14ac:dyDescent="0.6">
      <c r="T2945" s="12"/>
    </row>
    <row r="2946" spans="20:20" x14ac:dyDescent="0.6">
      <c r="T2946" s="12"/>
    </row>
    <row r="2947" spans="20:20" x14ac:dyDescent="0.6">
      <c r="T2947" s="12"/>
    </row>
    <row r="2948" spans="20:20" x14ac:dyDescent="0.6">
      <c r="T2948" s="12"/>
    </row>
    <row r="2949" spans="20:20" x14ac:dyDescent="0.6">
      <c r="T2949" s="12"/>
    </row>
    <row r="2950" spans="20:20" x14ac:dyDescent="0.6">
      <c r="T2950" s="12"/>
    </row>
    <row r="2951" spans="20:20" x14ac:dyDescent="0.6">
      <c r="T2951" s="12"/>
    </row>
    <row r="2952" spans="20:20" x14ac:dyDescent="0.6">
      <c r="T2952" s="12"/>
    </row>
    <row r="2953" spans="20:20" x14ac:dyDescent="0.6">
      <c r="T2953" s="12"/>
    </row>
    <row r="2954" spans="20:20" x14ac:dyDescent="0.6">
      <c r="T2954" s="12"/>
    </row>
    <row r="2955" spans="20:20" x14ac:dyDescent="0.6">
      <c r="T2955" s="12"/>
    </row>
    <row r="2956" spans="20:20" x14ac:dyDescent="0.6">
      <c r="T2956" s="12"/>
    </row>
    <row r="2957" spans="20:20" x14ac:dyDescent="0.6">
      <c r="T2957" s="12"/>
    </row>
    <row r="2958" spans="20:20" x14ac:dyDescent="0.6">
      <c r="T2958" s="12"/>
    </row>
    <row r="2959" spans="20:20" x14ac:dyDescent="0.6">
      <c r="T2959" s="12"/>
    </row>
    <row r="2960" spans="20:20" x14ac:dyDescent="0.6">
      <c r="T2960" s="12"/>
    </row>
    <row r="2961" spans="20:20" x14ac:dyDescent="0.6">
      <c r="T2961" s="12"/>
    </row>
    <row r="2962" spans="20:20" x14ac:dyDescent="0.6">
      <c r="T2962" s="12"/>
    </row>
    <row r="2963" spans="20:20" x14ac:dyDescent="0.6">
      <c r="T2963" s="12"/>
    </row>
    <row r="2964" spans="20:20" x14ac:dyDescent="0.6">
      <c r="T2964" s="12"/>
    </row>
    <row r="2965" spans="20:20" x14ac:dyDescent="0.6">
      <c r="T2965" s="12"/>
    </row>
    <row r="2966" spans="20:20" x14ac:dyDescent="0.6">
      <c r="T2966" s="12"/>
    </row>
    <row r="2967" spans="20:20" x14ac:dyDescent="0.6">
      <c r="T2967" s="12"/>
    </row>
    <row r="2968" spans="20:20" x14ac:dyDescent="0.6">
      <c r="T2968" s="12"/>
    </row>
    <row r="2969" spans="20:20" x14ac:dyDescent="0.6">
      <c r="T2969" s="12"/>
    </row>
    <row r="2970" spans="20:20" x14ac:dyDescent="0.6">
      <c r="T2970" s="12"/>
    </row>
    <row r="2971" spans="20:20" x14ac:dyDescent="0.6">
      <c r="T2971" s="12"/>
    </row>
    <row r="2972" spans="20:20" x14ac:dyDescent="0.6">
      <c r="T2972" s="12"/>
    </row>
    <row r="2973" spans="20:20" x14ac:dyDescent="0.6">
      <c r="T2973" s="12"/>
    </row>
    <row r="2974" spans="20:20" x14ac:dyDescent="0.6">
      <c r="T2974" s="12"/>
    </row>
    <row r="2975" spans="20:20" x14ac:dyDescent="0.6">
      <c r="T2975" s="12"/>
    </row>
    <row r="2976" spans="20:20" x14ac:dyDescent="0.6">
      <c r="T2976" s="12"/>
    </row>
    <row r="2977" spans="20:20" x14ac:dyDescent="0.6">
      <c r="T2977" s="12"/>
    </row>
    <row r="2978" spans="20:20" x14ac:dyDescent="0.6">
      <c r="T2978" s="12"/>
    </row>
    <row r="2979" spans="20:20" x14ac:dyDescent="0.6">
      <c r="T2979" s="12"/>
    </row>
    <row r="2980" spans="20:20" x14ac:dyDescent="0.6">
      <c r="T2980" s="12"/>
    </row>
    <row r="2981" spans="20:20" x14ac:dyDescent="0.6">
      <c r="T2981" s="12"/>
    </row>
    <row r="2982" spans="20:20" x14ac:dyDescent="0.6">
      <c r="T2982" s="12"/>
    </row>
    <row r="2983" spans="20:20" x14ac:dyDescent="0.6">
      <c r="T2983" s="12"/>
    </row>
    <row r="2984" spans="20:20" x14ac:dyDescent="0.6">
      <c r="T2984" s="12"/>
    </row>
    <row r="2985" spans="20:20" x14ac:dyDescent="0.6">
      <c r="T2985" s="12"/>
    </row>
    <row r="2986" spans="20:20" x14ac:dyDescent="0.6">
      <c r="T2986" s="12"/>
    </row>
    <row r="2987" spans="20:20" x14ac:dyDescent="0.6">
      <c r="T2987" s="12"/>
    </row>
    <row r="2988" spans="20:20" x14ac:dyDescent="0.6">
      <c r="T2988" s="12"/>
    </row>
    <row r="2989" spans="20:20" x14ac:dyDescent="0.6">
      <c r="T2989" s="12"/>
    </row>
    <row r="2990" spans="20:20" x14ac:dyDescent="0.6">
      <c r="T2990" s="12"/>
    </row>
    <row r="2991" spans="20:20" x14ac:dyDescent="0.6">
      <c r="T2991" s="12"/>
    </row>
    <row r="2992" spans="20:20" x14ac:dyDescent="0.6">
      <c r="T2992" s="12"/>
    </row>
    <row r="2993" spans="20:20" x14ac:dyDescent="0.6">
      <c r="T2993" s="12"/>
    </row>
    <row r="2994" spans="20:20" x14ac:dyDescent="0.6">
      <c r="T2994" s="12"/>
    </row>
    <row r="2995" spans="20:20" x14ac:dyDescent="0.6">
      <c r="T2995" s="12"/>
    </row>
    <row r="2996" spans="20:20" x14ac:dyDescent="0.6">
      <c r="T2996" s="12"/>
    </row>
    <row r="2997" spans="20:20" x14ac:dyDescent="0.6">
      <c r="T2997" s="12"/>
    </row>
    <row r="2998" spans="20:20" x14ac:dyDescent="0.6">
      <c r="T2998" s="12"/>
    </row>
    <row r="2999" spans="20:20" x14ac:dyDescent="0.6">
      <c r="T2999" s="12"/>
    </row>
    <row r="3000" spans="20:20" x14ac:dyDescent="0.6">
      <c r="T3000" s="12"/>
    </row>
    <row r="3001" spans="20:20" x14ac:dyDescent="0.6">
      <c r="T3001" s="12"/>
    </row>
    <row r="3002" spans="20:20" x14ac:dyDescent="0.6">
      <c r="T3002" s="12"/>
    </row>
    <row r="3003" spans="20:20" x14ac:dyDescent="0.6">
      <c r="T3003" s="12"/>
    </row>
    <row r="3004" spans="20:20" x14ac:dyDescent="0.6">
      <c r="T3004" s="12"/>
    </row>
    <row r="3005" spans="20:20" x14ac:dyDescent="0.6">
      <c r="T3005" s="12"/>
    </row>
    <row r="3006" spans="20:20" x14ac:dyDescent="0.6">
      <c r="T3006" s="12"/>
    </row>
    <row r="3007" spans="20:20" x14ac:dyDescent="0.6">
      <c r="T3007" s="12"/>
    </row>
    <row r="3008" spans="20:20" x14ac:dyDescent="0.6">
      <c r="T3008" s="12"/>
    </row>
    <row r="3009" spans="20:20" x14ac:dyDescent="0.6">
      <c r="T3009" s="12"/>
    </row>
    <row r="3010" spans="20:20" x14ac:dyDescent="0.6">
      <c r="T3010" s="12"/>
    </row>
    <row r="3011" spans="20:20" x14ac:dyDescent="0.6">
      <c r="T3011" s="12"/>
    </row>
    <row r="3012" spans="20:20" x14ac:dyDescent="0.6">
      <c r="T3012" s="12"/>
    </row>
    <row r="3013" spans="20:20" x14ac:dyDescent="0.6">
      <c r="T3013" s="12"/>
    </row>
    <row r="3014" spans="20:20" x14ac:dyDescent="0.6">
      <c r="T3014" s="12"/>
    </row>
    <row r="3015" spans="20:20" x14ac:dyDescent="0.6">
      <c r="T3015" s="12"/>
    </row>
    <row r="3016" spans="20:20" x14ac:dyDescent="0.6">
      <c r="T3016" s="12"/>
    </row>
    <row r="3017" spans="20:20" x14ac:dyDescent="0.6">
      <c r="T3017" s="12"/>
    </row>
    <row r="3018" spans="20:20" x14ac:dyDescent="0.6">
      <c r="T3018" s="12"/>
    </row>
    <row r="3019" spans="20:20" x14ac:dyDescent="0.6">
      <c r="T3019" s="12"/>
    </row>
    <row r="3020" spans="20:20" x14ac:dyDescent="0.6">
      <c r="T3020" s="12"/>
    </row>
    <row r="3021" spans="20:20" x14ac:dyDescent="0.6">
      <c r="T3021" s="12"/>
    </row>
    <row r="3022" spans="20:20" x14ac:dyDescent="0.6">
      <c r="T3022" s="12"/>
    </row>
    <row r="3023" spans="20:20" x14ac:dyDescent="0.6">
      <c r="T3023" s="12"/>
    </row>
    <row r="3024" spans="20:20" x14ac:dyDescent="0.6">
      <c r="T3024" s="12"/>
    </row>
    <row r="3025" spans="20:20" x14ac:dyDescent="0.6">
      <c r="T3025" s="12"/>
    </row>
    <row r="3026" spans="20:20" x14ac:dyDescent="0.6">
      <c r="T3026" s="12"/>
    </row>
    <row r="3027" spans="20:20" x14ac:dyDescent="0.6">
      <c r="T3027" s="12"/>
    </row>
    <row r="3028" spans="20:20" x14ac:dyDescent="0.6">
      <c r="T3028" s="12"/>
    </row>
    <row r="3029" spans="20:20" x14ac:dyDescent="0.6">
      <c r="T3029" s="12"/>
    </row>
    <row r="3030" spans="20:20" x14ac:dyDescent="0.6">
      <c r="T3030" s="12"/>
    </row>
    <row r="3031" spans="20:20" x14ac:dyDescent="0.6">
      <c r="T3031" s="12"/>
    </row>
    <row r="3032" spans="20:20" x14ac:dyDescent="0.6">
      <c r="T3032" s="12"/>
    </row>
    <row r="3033" spans="20:20" x14ac:dyDescent="0.6">
      <c r="T3033" s="12"/>
    </row>
    <row r="3034" spans="20:20" x14ac:dyDescent="0.6">
      <c r="T3034" s="12"/>
    </row>
    <row r="3035" spans="20:20" x14ac:dyDescent="0.6">
      <c r="T3035" s="12"/>
    </row>
    <row r="3036" spans="20:20" x14ac:dyDescent="0.6">
      <c r="T3036" s="12"/>
    </row>
    <row r="3037" spans="20:20" x14ac:dyDescent="0.6">
      <c r="T3037" s="12"/>
    </row>
    <row r="3038" spans="20:20" x14ac:dyDescent="0.6">
      <c r="T3038" s="12"/>
    </row>
    <row r="3039" spans="20:20" x14ac:dyDescent="0.6">
      <c r="T3039" s="12"/>
    </row>
    <row r="3040" spans="20:20" x14ac:dyDescent="0.6">
      <c r="T3040" s="12"/>
    </row>
    <row r="3041" spans="20:20" x14ac:dyDescent="0.6">
      <c r="T3041" s="12"/>
    </row>
    <row r="3042" spans="20:20" x14ac:dyDescent="0.6">
      <c r="T3042" s="12"/>
    </row>
    <row r="3043" spans="20:20" x14ac:dyDescent="0.6">
      <c r="T3043" s="12"/>
    </row>
    <row r="3044" spans="20:20" x14ac:dyDescent="0.6">
      <c r="T3044" s="12"/>
    </row>
    <row r="3045" spans="20:20" x14ac:dyDescent="0.6">
      <c r="T3045" s="12"/>
    </row>
    <row r="3046" spans="20:20" x14ac:dyDescent="0.6">
      <c r="T3046" s="12"/>
    </row>
    <row r="3047" spans="20:20" x14ac:dyDescent="0.6">
      <c r="T3047" s="12"/>
    </row>
    <row r="3048" spans="20:20" x14ac:dyDescent="0.6">
      <c r="T3048" s="12"/>
    </row>
    <row r="3049" spans="20:20" x14ac:dyDescent="0.6">
      <c r="T3049" s="12"/>
    </row>
    <row r="3050" spans="20:20" x14ac:dyDescent="0.6">
      <c r="T3050" s="12"/>
    </row>
    <row r="3051" spans="20:20" x14ac:dyDescent="0.6">
      <c r="T3051" s="12"/>
    </row>
    <row r="3052" spans="20:20" x14ac:dyDescent="0.6">
      <c r="T3052" s="12"/>
    </row>
    <row r="3053" spans="20:20" x14ac:dyDescent="0.6">
      <c r="T3053" s="12"/>
    </row>
    <row r="3054" spans="20:20" x14ac:dyDescent="0.6">
      <c r="T3054" s="12"/>
    </row>
    <row r="3055" spans="20:20" x14ac:dyDescent="0.6">
      <c r="T3055" s="12"/>
    </row>
    <row r="3056" spans="20:20" x14ac:dyDescent="0.6">
      <c r="T3056" s="12"/>
    </row>
    <row r="3057" spans="20:20" x14ac:dyDescent="0.6">
      <c r="T3057" s="12"/>
    </row>
    <row r="3058" spans="20:20" x14ac:dyDescent="0.6">
      <c r="T3058" s="12"/>
    </row>
    <row r="3059" spans="20:20" x14ac:dyDescent="0.6">
      <c r="T3059" s="12"/>
    </row>
    <row r="3060" spans="20:20" x14ac:dyDescent="0.6">
      <c r="T3060" s="12"/>
    </row>
    <row r="3061" spans="20:20" x14ac:dyDescent="0.6">
      <c r="T3061" s="12"/>
    </row>
    <row r="3062" spans="20:20" x14ac:dyDescent="0.6">
      <c r="T3062" s="12"/>
    </row>
    <row r="3063" spans="20:20" x14ac:dyDescent="0.6">
      <c r="T3063" s="12"/>
    </row>
    <row r="3064" spans="20:20" x14ac:dyDescent="0.6">
      <c r="T3064" s="12"/>
    </row>
    <row r="3065" spans="20:20" x14ac:dyDescent="0.6">
      <c r="T3065" s="12"/>
    </row>
    <row r="3066" spans="20:20" x14ac:dyDescent="0.6">
      <c r="T3066" s="12"/>
    </row>
    <row r="3067" spans="20:20" x14ac:dyDescent="0.6">
      <c r="T3067" s="12"/>
    </row>
    <row r="3068" spans="20:20" x14ac:dyDescent="0.6">
      <c r="T3068" s="12"/>
    </row>
    <row r="3069" spans="20:20" x14ac:dyDescent="0.6">
      <c r="T3069" s="12"/>
    </row>
    <row r="3070" spans="20:20" x14ac:dyDescent="0.6">
      <c r="T3070" s="12"/>
    </row>
    <row r="3071" spans="20:20" x14ac:dyDescent="0.6">
      <c r="T3071" s="12"/>
    </row>
    <row r="3072" spans="20:20" x14ac:dyDescent="0.6">
      <c r="T3072" s="12"/>
    </row>
    <row r="3073" spans="20:20" x14ac:dyDescent="0.6">
      <c r="T3073" s="12"/>
    </row>
    <row r="3074" spans="20:20" x14ac:dyDescent="0.6">
      <c r="T3074" s="12"/>
    </row>
    <row r="3075" spans="20:20" x14ac:dyDescent="0.6">
      <c r="T3075" s="12"/>
    </row>
    <row r="3076" spans="20:20" x14ac:dyDescent="0.6">
      <c r="T3076" s="12"/>
    </row>
    <row r="3077" spans="20:20" x14ac:dyDescent="0.6">
      <c r="T3077" s="12"/>
    </row>
    <row r="3078" spans="20:20" x14ac:dyDescent="0.6">
      <c r="T3078" s="12"/>
    </row>
    <row r="3079" spans="20:20" x14ac:dyDescent="0.6">
      <c r="T3079" s="12"/>
    </row>
    <row r="3080" spans="20:20" x14ac:dyDescent="0.6">
      <c r="T3080" s="12"/>
    </row>
    <row r="3081" spans="20:20" x14ac:dyDescent="0.6">
      <c r="T3081" s="12"/>
    </row>
    <row r="3082" spans="20:20" x14ac:dyDescent="0.6">
      <c r="T3082" s="12"/>
    </row>
    <row r="3083" spans="20:20" x14ac:dyDescent="0.6">
      <c r="T3083" s="12"/>
    </row>
    <row r="3084" spans="20:20" x14ac:dyDescent="0.6">
      <c r="T3084" s="12"/>
    </row>
    <row r="3085" spans="20:20" x14ac:dyDescent="0.6">
      <c r="T3085" s="12"/>
    </row>
    <row r="3086" spans="20:20" x14ac:dyDescent="0.6">
      <c r="T3086" s="12"/>
    </row>
    <row r="3087" spans="20:20" x14ac:dyDescent="0.6">
      <c r="T3087" s="12"/>
    </row>
    <row r="3088" spans="20:20" x14ac:dyDescent="0.6">
      <c r="T3088" s="12"/>
    </row>
    <row r="3089" spans="20:20" x14ac:dyDescent="0.6">
      <c r="T3089" s="12"/>
    </row>
    <row r="3090" spans="20:20" x14ac:dyDescent="0.6">
      <c r="T3090" s="12"/>
    </row>
    <row r="3091" spans="20:20" x14ac:dyDescent="0.6">
      <c r="T3091" s="12"/>
    </row>
    <row r="3092" spans="20:20" x14ac:dyDescent="0.6">
      <c r="T3092" s="12"/>
    </row>
    <row r="3093" spans="20:20" x14ac:dyDescent="0.6">
      <c r="T3093" s="12"/>
    </row>
    <row r="3094" spans="20:20" x14ac:dyDescent="0.6">
      <c r="T3094" s="12"/>
    </row>
    <row r="3095" spans="20:20" x14ac:dyDescent="0.6">
      <c r="T3095" s="12"/>
    </row>
    <row r="3096" spans="20:20" x14ac:dyDescent="0.6">
      <c r="T3096" s="12"/>
    </row>
    <row r="3097" spans="20:20" x14ac:dyDescent="0.6">
      <c r="T3097" s="12"/>
    </row>
    <row r="3098" spans="20:20" x14ac:dyDescent="0.6">
      <c r="T3098" s="12"/>
    </row>
    <row r="3099" spans="20:20" x14ac:dyDescent="0.6">
      <c r="T3099" s="12"/>
    </row>
    <row r="3100" spans="20:20" x14ac:dyDescent="0.6">
      <c r="T3100" s="12"/>
    </row>
    <row r="3101" spans="20:20" x14ac:dyDescent="0.6">
      <c r="T3101" s="12"/>
    </row>
    <row r="3102" spans="20:20" x14ac:dyDescent="0.6">
      <c r="T3102" s="12"/>
    </row>
    <row r="3103" spans="20:20" x14ac:dyDescent="0.6">
      <c r="T3103" s="12"/>
    </row>
    <row r="3104" spans="20:20" x14ac:dyDescent="0.6">
      <c r="T3104" s="12"/>
    </row>
    <row r="3105" spans="20:20" x14ac:dyDescent="0.6">
      <c r="T3105" s="12"/>
    </row>
    <row r="3106" spans="20:20" x14ac:dyDescent="0.6">
      <c r="T3106" s="12"/>
    </row>
    <row r="3107" spans="20:20" x14ac:dyDescent="0.6">
      <c r="T3107" s="12"/>
    </row>
    <row r="3108" spans="20:20" x14ac:dyDescent="0.6">
      <c r="T3108" s="12"/>
    </row>
    <row r="3109" spans="20:20" x14ac:dyDescent="0.6">
      <c r="T3109" s="12"/>
    </row>
    <row r="3110" spans="20:20" x14ac:dyDescent="0.6">
      <c r="T3110" s="12"/>
    </row>
    <row r="3111" spans="20:20" x14ac:dyDescent="0.6">
      <c r="T3111" s="12"/>
    </row>
    <row r="3112" spans="20:20" x14ac:dyDescent="0.6">
      <c r="T3112" s="12"/>
    </row>
    <row r="3113" spans="20:20" x14ac:dyDescent="0.6">
      <c r="T3113" s="12"/>
    </row>
    <row r="3114" spans="20:20" x14ac:dyDescent="0.6">
      <c r="T3114" s="12"/>
    </row>
    <row r="3115" spans="20:20" x14ac:dyDescent="0.6">
      <c r="T3115" s="12"/>
    </row>
    <row r="3116" spans="20:20" x14ac:dyDescent="0.6">
      <c r="T3116" s="12"/>
    </row>
    <row r="3117" spans="20:20" x14ac:dyDescent="0.6">
      <c r="T3117" s="12"/>
    </row>
    <row r="3118" spans="20:20" x14ac:dyDescent="0.6">
      <c r="T3118" s="12"/>
    </row>
    <row r="3119" spans="20:20" x14ac:dyDescent="0.6">
      <c r="T3119" s="12"/>
    </row>
    <row r="3120" spans="20:20" x14ac:dyDescent="0.6">
      <c r="T3120" s="12"/>
    </row>
    <row r="3121" spans="20:20" x14ac:dyDescent="0.6">
      <c r="T3121" s="12"/>
    </row>
    <row r="3122" spans="20:20" x14ac:dyDescent="0.6">
      <c r="T3122" s="12"/>
    </row>
    <row r="3123" spans="20:20" x14ac:dyDescent="0.6">
      <c r="T3123" s="12"/>
    </row>
    <row r="3124" spans="20:20" x14ac:dyDescent="0.6">
      <c r="T3124" s="12"/>
    </row>
    <row r="3125" spans="20:20" x14ac:dyDescent="0.6">
      <c r="T3125" s="12"/>
    </row>
    <row r="3126" spans="20:20" x14ac:dyDescent="0.6">
      <c r="T3126" s="12"/>
    </row>
    <row r="3127" spans="20:20" x14ac:dyDescent="0.6">
      <c r="T3127" s="12"/>
    </row>
    <row r="3128" spans="20:20" x14ac:dyDescent="0.6">
      <c r="T3128" s="12"/>
    </row>
    <row r="3129" spans="20:20" x14ac:dyDescent="0.6">
      <c r="T3129" s="12"/>
    </row>
    <row r="3130" spans="20:20" x14ac:dyDescent="0.6">
      <c r="T3130" s="12"/>
    </row>
    <row r="3131" spans="20:20" x14ac:dyDescent="0.6">
      <c r="T3131" s="12"/>
    </row>
    <row r="3132" spans="20:20" x14ac:dyDescent="0.6">
      <c r="T3132" s="12"/>
    </row>
    <row r="3133" spans="20:20" x14ac:dyDescent="0.6">
      <c r="T3133" s="12"/>
    </row>
    <row r="3134" spans="20:20" x14ac:dyDescent="0.6">
      <c r="T3134" s="12"/>
    </row>
    <row r="3135" spans="20:20" x14ac:dyDescent="0.6">
      <c r="T3135" s="12"/>
    </row>
    <row r="3136" spans="20:20" x14ac:dyDescent="0.6">
      <c r="T3136" s="12"/>
    </row>
    <row r="3137" spans="20:20" x14ac:dyDescent="0.6">
      <c r="T3137" s="12"/>
    </row>
    <row r="3138" spans="20:20" x14ac:dyDescent="0.6">
      <c r="T3138" s="12"/>
    </row>
    <row r="3139" spans="20:20" x14ac:dyDescent="0.6">
      <c r="T3139" s="12"/>
    </row>
    <row r="3140" spans="20:20" x14ac:dyDescent="0.6">
      <c r="T3140" s="12"/>
    </row>
    <row r="3141" spans="20:20" x14ac:dyDescent="0.6">
      <c r="T3141" s="12"/>
    </row>
    <row r="3142" spans="20:20" x14ac:dyDescent="0.6">
      <c r="T3142" s="12"/>
    </row>
    <row r="3143" spans="20:20" x14ac:dyDescent="0.6">
      <c r="T3143" s="12"/>
    </row>
    <row r="3144" spans="20:20" x14ac:dyDescent="0.6">
      <c r="T3144" s="12"/>
    </row>
    <row r="3145" spans="20:20" x14ac:dyDescent="0.6">
      <c r="T3145" s="12"/>
    </row>
    <row r="3146" spans="20:20" x14ac:dyDescent="0.6">
      <c r="T3146" s="12"/>
    </row>
    <row r="3147" spans="20:20" x14ac:dyDescent="0.6">
      <c r="T3147" s="12"/>
    </row>
    <row r="3148" spans="20:20" x14ac:dyDescent="0.6">
      <c r="T3148" s="12"/>
    </row>
    <row r="3149" spans="20:20" x14ac:dyDescent="0.6">
      <c r="T3149" s="12"/>
    </row>
    <row r="3150" spans="20:20" x14ac:dyDescent="0.6">
      <c r="T3150" s="12"/>
    </row>
    <row r="3151" spans="20:20" x14ac:dyDescent="0.6">
      <c r="T3151" s="12"/>
    </row>
    <row r="3152" spans="20:20" x14ac:dyDescent="0.6">
      <c r="T3152" s="12"/>
    </row>
    <row r="3153" spans="20:20" x14ac:dyDescent="0.6">
      <c r="T3153" s="12"/>
    </row>
    <row r="3154" spans="20:20" x14ac:dyDescent="0.6">
      <c r="T3154" s="12"/>
    </row>
    <row r="3155" spans="20:20" x14ac:dyDescent="0.6">
      <c r="T3155" s="12"/>
    </row>
    <row r="3156" spans="20:20" x14ac:dyDescent="0.6">
      <c r="T3156" s="12"/>
    </row>
    <row r="3157" spans="20:20" x14ac:dyDescent="0.6">
      <c r="T3157" s="12"/>
    </row>
    <row r="3158" spans="20:20" x14ac:dyDescent="0.6">
      <c r="T3158" s="12"/>
    </row>
    <row r="3159" spans="20:20" x14ac:dyDescent="0.6">
      <c r="T3159" s="12"/>
    </row>
    <row r="3160" spans="20:20" x14ac:dyDescent="0.6">
      <c r="T3160" s="12"/>
    </row>
    <row r="3161" spans="20:20" x14ac:dyDescent="0.6">
      <c r="T3161" s="12"/>
    </row>
    <row r="3162" spans="20:20" x14ac:dyDescent="0.6">
      <c r="T3162" s="12"/>
    </row>
    <row r="3163" spans="20:20" x14ac:dyDescent="0.6">
      <c r="T3163" s="12"/>
    </row>
    <row r="3164" spans="20:20" x14ac:dyDescent="0.6">
      <c r="T3164" s="12"/>
    </row>
    <row r="3165" spans="20:20" x14ac:dyDescent="0.6">
      <c r="T3165" s="12"/>
    </row>
    <row r="3166" spans="20:20" x14ac:dyDescent="0.6">
      <c r="T3166" s="12"/>
    </row>
    <row r="3167" spans="20:20" x14ac:dyDescent="0.6">
      <c r="T3167" s="12"/>
    </row>
    <row r="3168" spans="20:20" x14ac:dyDescent="0.6">
      <c r="T3168" s="12"/>
    </row>
    <row r="3169" spans="20:20" x14ac:dyDescent="0.6">
      <c r="T3169" s="12"/>
    </row>
    <row r="3170" spans="20:20" x14ac:dyDescent="0.6">
      <c r="T3170" s="12"/>
    </row>
    <row r="3171" spans="20:20" x14ac:dyDescent="0.6">
      <c r="T3171" s="12"/>
    </row>
    <row r="3172" spans="20:20" x14ac:dyDescent="0.6">
      <c r="T3172" s="12"/>
    </row>
    <row r="3173" spans="20:20" x14ac:dyDescent="0.6">
      <c r="T3173" s="12"/>
    </row>
    <row r="3174" spans="20:20" x14ac:dyDescent="0.6">
      <c r="T3174" s="12"/>
    </row>
    <row r="3175" spans="20:20" x14ac:dyDescent="0.6">
      <c r="T3175" s="12"/>
    </row>
    <row r="3176" spans="20:20" x14ac:dyDescent="0.6">
      <c r="T3176" s="12"/>
    </row>
    <row r="3177" spans="20:20" x14ac:dyDescent="0.6">
      <c r="T3177" s="12"/>
    </row>
    <row r="3178" spans="20:20" x14ac:dyDescent="0.6">
      <c r="T3178" s="12"/>
    </row>
    <row r="3179" spans="20:20" x14ac:dyDescent="0.6">
      <c r="T3179" s="12"/>
    </row>
    <row r="3180" spans="20:20" x14ac:dyDescent="0.6">
      <c r="T3180" s="12"/>
    </row>
    <row r="3181" spans="20:20" x14ac:dyDescent="0.6">
      <c r="T3181" s="12"/>
    </row>
    <row r="3182" spans="20:20" x14ac:dyDescent="0.6">
      <c r="T3182" s="12"/>
    </row>
    <row r="3183" spans="20:20" x14ac:dyDescent="0.6">
      <c r="T3183" s="12"/>
    </row>
    <row r="3184" spans="20:20" x14ac:dyDescent="0.6">
      <c r="T3184" s="12"/>
    </row>
    <row r="3185" spans="20:20" x14ac:dyDescent="0.6">
      <c r="T3185" s="12"/>
    </row>
    <row r="3186" spans="20:20" x14ac:dyDescent="0.6">
      <c r="T3186" s="12"/>
    </row>
    <row r="3187" spans="20:20" x14ac:dyDescent="0.6">
      <c r="T3187" s="12"/>
    </row>
    <row r="3188" spans="20:20" x14ac:dyDescent="0.6">
      <c r="T3188" s="12"/>
    </row>
    <row r="3189" spans="20:20" x14ac:dyDescent="0.6">
      <c r="T3189" s="12"/>
    </row>
    <row r="3190" spans="20:20" x14ac:dyDescent="0.6">
      <c r="T3190" s="12"/>
    </row>
    <row r="3191" spans="20:20" x14ac:dyDescent="0.6">
      <c r="T3191" s="12"/>
    </row>
    <row r="3192" spans="20:20" x14ac:dyDescent="0.6">
      <c r="T3192" s="12"/>
    </row>
    <row r="3193" spans="20:20" x14ac:dyDescent="0.6">
      <c r="T3193" s="12"/>
    </row>
    <row r="3194" spans="20:20" x14ac:dyDescent="0.6">
      <c r="T3194" s="12"/>
    </row>
    <row r="3195" spans="20:20" x14ac:dyDescent="0.6">
      <c r="T3195" s="12"/>
    </row>
    <row r="3196" spans="20:20" x14ac:dyDescent="0.6">
      <c r="T3196" s="12"/>
    </row>
    <row r="3197" spans="20:20" x14ac:dyDescent="0.6">
      <c r="T3197" s="12"/>
    </row>
    <row r="3198" spans="20:20" x14ac:dyDescent="0.6">
      <c r="T3198" s="12"/>
    </row>
    <row r="3199" spans="20:20" x14ac:dyDescent="0.6">
      <c r="T3199" s="12"/>
    </row>
    <row r="3200" spans="20:20" x14ac:dyDescent="0.6">
      <c r="T3200" s="12"/>
    </row>
    <row r="3201" spans="20:20" x14ac:dyDescent="0.6">
      <c r="T3201" s="12"/>
    </row>
    <row r="3202" spans="20:20" x14ac:dyDescent="0.6">
      <c r="T3202" s="12"/>
    </row>
    <row r="3203" spans="20:20" x14ac:dyDescent="0.6">
      <c r="T3203" s="12"/>
    </row>
    <row r="3204" spans="20:20" x14ac:dyDescent="0.6">
      <c r="T3204" s="12"/>
    </row>
    <row r="3205" spans="20:20" x14ac:dyDescent="0.6">
      <c r="T3205" s="12"/>
    </row>
    <row r="3206" spans="20:20" x14ac:dyDescent="0.6">
      <c r="T3206" s="12"/>
    </row>
    <row r="3207" spans="20:20" x14ac:dyDescent="0.6">
      <c r="T3207" s="12"/>
    </row>
    <row r="3208" spans="20:20" x14ac:dyDescent="0.6">
      <c r="T3208" s="12"/>
    </row>
    <row r="3209" spans="20:20" x14ac:dyDescent="0.6">
      <c r="T3209" s="12"/>
    </row>
    <row r="3210" spans="20:20" x14ac:dyDescent="0.6">
      <c r="T3210" s="12"/>
    </row>
    <row r="3211" spans="20:20" x14ac:dyDescent="0.6">
      <c r="T3211" s="12"/>
    </row>
    <row r="3212" spans="20:20" x14ac:dyDescent="0.6">
      <c r="T3212" s="12"/>
    </row>
    <row r="3213" spans="20:20" x14ac:dyDescent="0.6">
      <c r="T3213" s="12"/>
    </row>
    <row r="3214" spans="20:20" x14ac:dyDescent="0.6">
      <c r="T3214" s="12"/>
    </row>
    <row r="3215" spans="20:20" x14ac:dyDescent="0.6">
      <c r="T3215" s="12"/>
    </row>
    <row r="3216" spans="20:20" x14ac:dyDescent="0.6">
      <c r="T3216" s="12"/>
    </row>
    <row r="3217" spans="20:20" x14ac:dyDescent="0.6">
      <c r="T3217" s="12"/>
    </row>
    <row r="3218" spans="20:20" x14ac:dyDescent="0.6">
      <c r="T3218" s="12"/>
    </row>
    <row r="3219" spans="20:20" x14ac:dyDescent="0.6">
      <c r="T3219" s="12"/>
    </row>
    <row r="3220" spans="20:20" x14ac:dyDescent="0.6">
      <c r="T3220" s="12"/>
    </row>
    <row r="3221" spans="20:20" x14ac:dyDescent="0.6">
      <c r="T3221" s="12"/>
    </row>
    <row r="3222" spans="20:20" x14ac:dyDescent="0.6">
      <c r="T3222" s="12"/>
    </row>
    <row r="3223" spans="20:20" x14ac:dyDescent="0.6">
      <c r="T3223" s="12"/>
    </row>
    <row r="3224" spans="20:20" x14ac:dyDescent="0.6">
      <c r="T3224" s="12"/>
    </row>
    <row r="3225" spans="20:20" x14ac:dyDescent="0.6">
      <c r="T3225" s="12"/>
    </row>
    <row r="3226" spans="20:20" x14ac:dyDescent="0.6">
      <c r="T3226" s="12"/>
    </row>
    <row r="3227" spans="20:20" x14ac:dyDescent="0.6">
      <c r="T3227" s="12"/>
    </row>
    <row r="3228" spans="20:20" x14ac:dyDescent="0.6">
      <c r="T3228" s="12"/>
    </row>
    <row r="3229" spans="20:20" x14ac:dyDescent="0.6">
      <c r="T3229" s="12"/>
    </row>
    <row r="3230" spans="20:20" x14ac:dyDescent="0.6">
      <c r="T3230" s="12"/>
    </row>
    <row r="3231" spans="20:20" x14ac:dyDescent="0.6">
      <c r="T3231" s="12"/>
    </row>
    <row r="3232" spans="20:20" x14ac:dyDescent="0.6">
      <c r="T3232" s="12"/>
    </row>
    <row r="3233" spans="20:20" x14ac:dyDescent="0.6">
      <c r="T3233" s="12"/>
    </row>
    <row r="3234" spans="20:20" x14ac:dyDescent="0.6">
      <c r="T3234" s="12"/>
    </row>
    <row r="3235" spans="20:20" x14ac:dyDescent="0.6">
      <c r="T3235" s="12"/>
    </row>
    <row r="3236" spans="20:20" x14ac:dyDescent="0.6">
      <c r="T3236" s="12"/>
    </row>
    <row r="3237" spans="20:20" x14ac:dyDescent="0.6">
      <c r="T3237" s="12"/>
    </row>
    <row r="3238" spans="20:20" x14ac:dyDescent="0.6">
      <c r="T3238" s="12"/>
    </row>
    <row r="3239" spans="20:20" x14ac:dyDescent="0.6">
      <c r="T3239" s="12"/>
    </row>
    <row r="3240" spans="20:20" x14ac:dyDescent="0.6">
      <c r="T3240" s="12"/>
    </row>
    <row r="3241" spans="20:20" x14ac:dyDescent="0.6">
      <c r="T3241" s="12"/>
    </row>
    <row r="3242" spans="20:20" x14ac:dyDescent="0.6">
      <c r="T3242" s="12"/>
    </row>
    <row r="3243" spans="20:20" x14ac:dyDescent="0.6">
      <c r="T3243" s="12"/>
    </row>
    <row r="3244" spans="20:20" x14ac:dyDescent="0.6">
      <c r="T3244" s="12"/>
    </row>
    <row r="3245" spans="20:20" x14ac:dyDescent="0.6">
      <c r="T3245" s="12"/>
    </row>
    <row r="3246" spans="20:20" x14ac:dyDescent="0.6">
      <c r="T3246" s="12"/>
    </row>
    <row r="3247" spans="20:20" x14ac:dyDescent="0.6">
      <c r="T3247" s="12"/>
    </row>
    <row r="3248" spans="20:20" x14ac:dyDescent="0.6">
      <c r="T3248" s="12"/>
    </row>
    <row r="3249" spans="20:20" x14ac:dyDescent="0.6">
      <c r="T3249" s="12"/>
    </row>
    <row r="3250" spans="20:20" x14ac:dyDescent="0.6">
      <c r="T3250" s="12"/>
    </row>
    <row r="3251" spans="20:20" x14ac:dyDescent="0.6">
      <c r="T3251" s="12"/>
    </row>
    <row r="3252" spans="20:20" x14ac:dyDescent="0.6">
      <c r="T3252" s="12"/>
    </row>
    <row r="3253" spans="20:20" x14ac:dyDescent="0.6">
      <c r="T3253" s="12"/>
    </row>
    <row r="3254" spans="20:20" x14ac:dyDescent="0.6">
      <c r="T3254" s="12"/>
    </row>
    <row r="3255" spans="20:20" x14ac:dyDescent="0.6">
      <c r="T3255" s="12"/>
    </row>
    <row r="3256" spans="20:20" x14ac:dyDescent="0.6">
      <c r="T3256" s="12"/>
    </row>
    <row r="3257" spans="20:20" x14ac:dyDescent="0.6">
      <c r="T3257" s="12"/>
    </row>
    <row r="3258" spans="20:20" x14ac:dyDescent="0.6">
      <c r="T3258" s="12"/>
    </row>
    <row r="3259" spans="20:20" x14ac:dyDescent="0.6">
      <c r="T3259" s="12"/>
    </row>
    <row r="3260" spans="20:20" x14ac:dyDescent="0.6">
      <c r="T3260" s="12"/>
    </row>
    <row r="3261" spans="20:20" x14ac:dyDescent="0.6">
      <c r="T3261" s="12"/>
    </row>
    <row r="3262" spans="20:20" x14ac:dyDescent="0.6">
      <c r="T3262" s="12"/>
    </row>
    <row r="3263" spans="20:20" x14ac:dyDescent="0.6">
      <c r="T3263" s="12"/>
    </row>
    <row r="3264" spans="20:20" x14ac:dyDescent="0.6">
      <c r="T3264" s="12"/>
    </row>
    <row r="3265" spans="20:20" x14ac:dyDescent="0.6">
      <c r="T3265" s="12"/>
    </row>
    <row r="3266" spans="20:20" x14ac:dyDescent="0.6">
      <c r="T3266" s="12"/>
    </row>
    <row r="3267" spans="20:20" x14ac:dyDescent="0.6">
      <c r="T3267" s="12"/>
    </row>
    <row r="3268" spans="20:20" x14ac:dyDescent="0.6">
      <c r="T3268" s="12"/>
    </row>
    <row r="3269" spans="20:20" x14ac:dyDescent="0.6">
      <c r="T3269" s="12"/>
    </row>
    <row r="3270" spans="20:20" x14ac:dyDescent="0.6">
      <c r="T3270" s="12"/>
    </row>
    <row r="3271" spans="20:20" x14ac:dyDescent="0.6">
      <c r="T3271" s="12"/>
    </row>
    <row r="3272" spans="20:20" x14ac:dyDescent="0.6">
      <c r="T3272" s="12"/>
    </row>
    <row r="3273" spans="20:20" x14ac:dyDescent="0.6">
      <c r="T3273" s="12"/>
    </row>
    <row r="3274" spans="20:20" x14ac:dyDescent="0.6">
      <c r="T3274" s="12"/>
    </row>
    <row r="3275" spans="20:20" x14ac:dyDescent="0.6">
      <c r="T3275" s="12"/>
    </row>
    <row r="3276" spans="20:20" x14ac:dyDescent="0.6">
      <c r="T3276" s="12"/>
    </row>
    <row r="3277" spans="20:20" x14ac:dyDescent="0.6">
      <c r="T3277" s="12"/>
    </row>
    <row r="3278" spans="20:20" x14ac:dyDescent="0.6">
      <c r="T3278" s="12"/>
    </row>
    <row r="3279" spans="20:20" x14ac:dyDescent="0.6">
      <c r="T3279" s="12"/>
    </row>
    <row r="3280" spans="20:20" x14ac:dyDescent="0.6">
      <c r="T3280" s="12"/>
    </row>
    <row r="3281" spans="20:20" x14ac:dyDescent="0.6">
      <c r="T3281" s="12"/>
    </row>
    <row r="3282" spans="20:20" x14ac:dyDescent="0.6">
      <c r="T3282" s="12"/>
    </row>
    <row r="3283" spans="20:20" x14ac:dyDescent="0.6">
      <c r="T3283" s="12"/>
    </row>
    <row r="3284" spans="20:20" x14ac:dyDescent="0.6">
      <c r="T3284" s="12"/>
    </row>
    <row r="3285" spans="20:20" x14ac:dyDescent="0.6">
      <c r="T3285" s="12"/>
    </row>
    <row r="3286" spans="20:20" x14ac:dyDescent="0.6">
      <c r="T3286" s="12"/>
    </row>
    <row r="3287" spans="20:20" x14ac:dyDescent="0.6">
      <c r="T3287" s="12"/>
    </row>
    <row r="3288" spans="20:20" x14ac:dyDescent="0.6">
      <c r="T3288" s="12"/>
    </row>
    <row r="3289" spans="20:20" x14ac:dyDescent="0.6">
      <c r="T3289" s="12"/>
    </row>
    <row r="3290" spans="20:20" x14ac:dyDescent="0.6">
      <c r="T3290" s="12"/>
    </row>
    <row r="3291" spans="20:20" x14ac:dyDescent="0.6">
      <c r="T3291" s="12"/>
    </row>
    <row r="3292" spans="20:20" x14ac:dyDescent="0.6">
      <c r="T3292" s="12"/>
    </row>
    <row r="3293" spans="20:20" x14ac:dyDescent="0.6">
      <c r="T3293" s="12"/>
    </row>
    <row r="3294" spans="20:20" x14ac:dyDescent="0.6">
      <c r="T3294" s="12"/>
    </row>
    <row r="3295" spans="20:20" x14ac:dyDescent="0.6">
      <c r="T3295" s="12"/>
    </row>
    <row r="3296" spans="20:20" x14ac:dyDescent="0.6">
      <c r="T3296" s="12"/>
    </row>
    <row r="3297" spans="20:20" x14ac:dyDescent="0.6">
      <c r="T3297" s="12"/>
    </row>
    <row r="3298" spans="20:20" x14ac:dyDescent="0.6">
      <c r="T3298" s="12"/>
    </row>
    <row r="3299" spans="20:20" x14ac:dyDescent="0.6">
      <c r="T3299" s="12"/>
    </row>
    <row r="3300" spans="20:20" x14ac:dyDescent="0.6">
      <c r="T3300" s="12"/>
    </row>
    <row r="3301" spans="20:20" x14ac:dyDescent="0.6">
      <c r="T3301" s="12"/>
    </row>
    <row r="3302" spans="20:20" x14ac:dyDescent="0.6">
      <c r="T3302" s="12"/>
    </row>
    <row r="3303" spans="20:20" x14ac:dyDescent="0.6">
      <c r="T3303" s="12"/>
    </row>
    <row r="3304" spans="20:20" x14ac:dyDescent="0.6">
      <c r="T3304" s="12"/>
    </row>
    <row r="3305" spans="20:20" x14ac:dyDescent="0.6">
      <c r="T3305" s="12"/>
    </row>
    <row r="3306" spans="20:20" x14ac:dyDescent="0.6">
      <c r="T3306" s="12"/>
    </row>
    <row r="3307" spans="20:20" x14ac:dyDescent="0.6">
      <c r="T3307" s="12"/>
    </row>
    <row r="3308" spans="20:20" x14ac:dyDescent="0.6">
      <c r="T3308" s="12"/>
    </row>
    <row r="3309" spans="20:20" x14ac:dyDescent="0.6">
      <c r="T3309" s="12"/>
    </row>
    <row r="3310" spans="20:20" x14ac:dyDescent="0.6">
      <c r="T3310" s="12"/>
    </row>
    <row r="3311" spans="20:20" x14ac:dyDescent="0.6">
      <c r="T3311" s="12"/>
    </row>
    <row r="3312" spans="20:20" x14ac:dyDescent="0.6">
      <c r="T3312" s="12"/>
    </row>
    <row r="3313" spans="20:20" x14ac:dyDescent="0.6">
      <c r="T3313" s="12"/>
    </row>
    <row r="3314" spans="20:20" x14ac:dyDescent="0.6">
      <c r="T3314" s="12"/>
    </row>
    <row r="3315" spans="20:20" x14ac:dyDescent="0.6">
      <c r="T3315" s="12"/>
    </row>
    <row r="3316" spans="20:20" x14ac:dyDescent="0.6">
      <c r="T3316" s="12"/>
    </row>
    <row r="3317" spans="20:20" x14ac:dyDescent="0.6">
      <c r="T3317" s="12"/>
    </row>
    <row r="3318" spans="20:20" x14ac:dyDescent="0.6">
      <c r="T3318" s="12"/>
    </row>
    <row r="3319" spans="20:20" x14ac:dyDescent="0.6">
      <c r="T3319" s="12"/>
    </row>
    <row r="3320" spans="20:20" x14ac:dyDescent="0.6">
      <c r="T3320" s="12"/>
    </row>
    <row r="3321" spans="20:20" x14ac:dyDescent="0.6">
      <c r="T3321" s="12"/>
    </row>
    <row r="3322" spans="20:20" x14ac:dyDescent="0.6">
      <c r="T3322" s="12"/>
    </row>
    <row r="3323" spans="20:20" x14ac:dyDescent="0.6">
      <c r="T3323" s="12"/>
    </row>
    <row r="3324" spans="20:20" x14ac:dyDescent="0.6">
      <c r="T3324" s="12"/>
    </row>
    <row r="3325" spans="20:20" x14ac:dyDescent="0.6">
      <c r="T3325" s="12"/>
    </row>
    <row r="3326" spans="20:20" x14ac:dyDescent="0.6">
      <c r="T3326" s="12"/>
    </row>
    <row r="3327" spans="20:20" x14ac:dyDescent="0.6">
      <c r="T3327" s="12"/>
    </row>
    <row r="3328" spans="20:20" x14ac:dyDescent="0.6">
      <c r="T3328" s="12"/>
    </row>
    <row r="3329" spans="20:20" x14ac:dyDescent="0.6">
      <c r="T3329" s="12"/>
    </row>
    <row r="3330" spans="20:20" x14ac:dyDescent="0.6">
      <c r="T3330" s="12"/>
    </row>
    <row r="3331" spans="20:20" x14ac:dyDescent="0.6">
      <c r="T3331" s="12"/>
    </row>
    <row r="3332" spans="20:20" x14ac:dyDescent="0.6">
      <c r="T3332" s="12"/>
    </row>
    <row r="3333" spans="20:20" x14ac:dyDescent="0.6">
      <c r="T3333" s="12"/>
    </row>
    <row r="3334" spans="20:20" x14ac:dyDescent="0.6">
      <c r="T3334" s="12"/>
    </row>
    <row r="3335" spans="20:20" x14ac:dyDescent="0.6">
      <c r="T3335" s="12"/>
    </row>
    <row r="3336" spans="20:20" x14ac:dyDescent="0.6">
      <c r="T3336" s="12"/>
    </row>
    <row r="3337" spans="20:20" x14ac:dyDescent="0.6">
      <c r="T3337" s="12"/>
    </row>
    <row r="3338" spans="20:20" x14ac:dyDescent="0.6">
      <c r="T3338" s="12"/>
    </row>
    <row r="3339" spans="20:20" x14ac:dyDescent="0.6">
      <c r="T3339" s="12"/>
    </row>
    <row r="3340" spans="20:20" x14ac:dyDescent="0.6">
      <c r="T3340" s="12"/>
    </row>
    <row r="3341" spans="20:20" x14ac:dyDescent="0.6">
      <c r="T3341" s="12"/>
    </row>
    <row r="3342" spans="20:20" x14ac:dyDescent="0.6">
      <c r="T3342" s="12"/>
    </row>
    <row r="3343" spans="20:20" x14ac:dyDescent="0.6">
      <c r="T3343" s="12"/>
    </row>
    <row r="3344" spans="20:20" x14ac:dyDescent="0.6">
      <c r="T3344" s="12"/>
    </row>
    <row r="3345" spans="20:20" x14ac:dyDescent="0.6">
      <c r="T3345" s="12"/>
    </row>
    <row r="3346" spans="20:20" x14ac:dyDescent="0.6">
      <c r="T3346" s="12"/>
    </row>
    <row r="3347" spans="20:20" x14ac:dyDescent="0.6">
      <c r="T3347" s="12"/>
    </row>
    <row r="3348" spans="20:20" x14ac:dyDescent="0.6">
      <c r="T3348" s="12"/>
    </row>
    <row r="3349" spans="20:20" x14ac:dyDescent="0.6">
      <c r="T3349" s="12"/>
    </row>
    <row r="3350" spans="20:20" x14ac:dyDescent="0.6">
      <c r="T3350" s="12"/>
    </row>
    <row r="3351" spans="20:20" x14ac:dyDescent="0.6">
      <c r="T3351" s="12"/>
    </row>
    <row r="3352" spans="20:20" x14ac:dyDescent="0.6">
      <c r="T3352" s="12"/>
    </row>
    <row r="3353" spans="20:20" x14ac:dyDescent="0.6">
      <c r="T3353" s="12"/>
    </row>
    <row r="3354" spans="20:20" x14ac:dyDescent="0.6">
      <c r="T3354" s="12"/>
    </row>
    <row r="3355" spans="20:20" x14ac:dyDescent="0.6">
      <c r="T3355" s="12"/>
    </row>
    <row r="3356" spans="20:20" x14ac:dyDescent="0.6">
      <c r="T3356" s="12"/>
    </row>
    <row r="3357" spans="20:20" x14ac:dyDescent="0.6">
      <c r="T3357" s="12"/>
    </row>
    <row r="3358" spans="20:20" x14ac:dyDescent="0.6">
      <c r="T3358" s="12"/>
    </row>
    <row r="3359" spans="20:20" x14ac:dyDescent="0.6">
      <c r="T3359" s="12"/>
    </row>
    <row r="3360" spans="20:20" x14ac:dyDescent="0.6">
      <c r="T3360" s="12"/>
    </row>
    <row r="3361" spans="20:20" x14ac:dyDescent="0.6">
      <c r="T3361" s="12"/>
    </row>
    <row r="3362" spans="20:20" x14ac:dyDescent="0.6">
      <c r="T3362" s="12"/>
    </row>
    <row r="3363" spans="20:20" x14ac:dyDescent="0.6">
      <c r="T3363" s="12"/>
    </row>
    <row r="3364" spans="20:20" x14ac:dyDescent="0.6">
      <c r="T3364" s="12"/>
    </row>
    <row r="3365" spans="20:20" x14ac:dyDescent="0.6">
      <c r="T3365" s="12"/>
    </row>
    <row r="3366" spans="20:20" x14ac:dyDescent="0.6">
      <c r="T3366" s="12"/>
    </row>
    <row r="3367" spans="20:20" x14ac:dyDescent="0.6">
      <c r="T3367" s="12"/>
    </row>
    <row r="3368" spans="20:20" x14ac:dyDescent="0.6">
      <c r="T3368" s="12"/>
    </row>
    <row r="3369" spans="20:20" x14ac:dyDescent="0.6">
      <c r="T3369" s="12"/>
    </row>
    <row r="3370" spans="20:20" x14ac:dyDescent="0.6">
      <c r="T3370" s="12"/>
    </row>
    <row r="3371" spans="20:20" x14ac:dyDescent="0.6">
      <c r="T3371" s="12"/>
    </row>
    <row r="3372" spans="20:20" x14ac:dyDescent="0.6">
      <c r="T3372" s="12"/>
    </row>
    <row r="3373" spans="20:20" x14ac:dyDescent="0.6">
      <c r="T3373" s="12"/>
    </row>
    <row r="3374" spans="20:20" x14ac:dyDescent="0.6">
      <c r="T3374" s="12"/>
    </row>
    <row r="3375" spans="20:20" x14ac:dyDescent="0.6">
      <c r="T3375" s="12"/>
    </row>
    <row r="3376" spans="20:20" x14ac:dyDescent="0.6">
      <c r="T3376" s="12"/>
    </row>
    <row r="3377" spans="20:20" x14ac:dyDescent="0.6">
      <c r="T3377" s="12"/>
    </row>
    <row r="3378" spans="20:20" x14ac:dyDescent="0.6">
      <c r="T3378" s="12"/>
    </row>
    <row r="3379" spans="20:20" x14ac:dyDescent="0.6">
      <c r="T3379" s="12"/>
    </row>
    <row r="3380" spans="20:20" x14ac:dyDescent="0.6">
      <c r="T3380" s="12"/>
    </row>
    <row r="3381" spans="20:20" x14ac:dyDescent="0.6">
      <c r="T3381" s="12"/>
    </row>
    <row r="3382" spans="20:20" x14ac:dyDescent="0.6">
      <c r="T3382" s="12"/>
    </row>
    <row r="3383" spans="20:20" x14ac:dyDescent="0.6">
      <c r="T3383" s="12"/>
    </row>
    <row r="3384" spans="20:20" x14ac:dyDescent="0.6">
      <c r="T3384" s="12"/>
    </row>
    <row r="3385" spans="20:20" x14ac:dyDescent="0.6">
      <c r="T3385" s="12"/>
    </row>
    <row r="3386" spans="20:20" x14ac:dyDescent="0.6">
      <c r="T3386" s="12"/>
    </row>
    <row r="3387" spans="20:20" x14ac:dyDescent="0.6">
      <c r="T3387" s="12"/>
    </row>
    <row r="3388" spans="20:20" x14ac:dyDescent="0.6">
      <c r="T3388" s="12"/>
    </row>
    <row r="3389" spans="20:20" x14ac:dyDescent="0.6">
      <c r="T3389" s="12"/>
    </row>
    <row r="3390" spans="20:20" x14ac:dyDescent="0.6">
      <c r="T3390" s="12"/>
    </row>
    <row r="3391" spans="20:20" x14ac:dyDescent="0.6">
      <c r="T3391" s="12"/>
    </row>
    <row r="3392" spans="20:20" x14ac:dyDescent="0.6">
      <c r="T3392" s="12"/>
    </row>
    <row r="3393" spans="20:20" x14ac:dyDescent="0.6">
      <c r="T3393" s="12"/>
    </row>
    <row r="3394" spans="20:20" x14ac:dyDescent="0.6">
      <c r="T3394" s="12"/>
    </row>
    <row r="3395" spans="20:20" x14ac:dyDescent="0.6">
      <c r="T3395" s="12"/>
    </row>
    <row r="3396" spans="20:20" x14ac:dyDescent="0.6">
      <c r="T3396" s="12"/>
    </row>
    <row r="3397" spans="20:20" x14ac:dyDescent="0.6">
      <c r="T3397" s="12"/>
    </row>
    <row r="3398" spans="20:20" x14ac:dyDescent="0.6">
      <c r="T3398" s="12"/>
    </row>
    <row r="3399" spans="20:20" x14ac:dyDescent="0.6">
      <c r="T3399" s="12"/>
    </row>
    <row r="3400" spans="20:20" x14ac:dyDescent="0.6">
      <c r="T3400" s="12"/>
    </row>
    <row r="3401" spans="20:20" x14ac:dyDescent="0.6">
      <c r="T3401" s="12"/>
    </row>
    <row r="3402" spans="20:20" x14ac:dyDescent="0.6">
      <c r="T3402" s="12"/>
    </row>
    <row r="3403" spans="20:20" x14ac:dyDescent="0.6">
      <c r="T3403" s="12"/>
    </row>
    <row r="3404" spans="20:20" x14ac:dyDescent="0.6">
      <c r="T3404" s="12"/>
    </row>
    <row r="3405" spans="20:20" x14ac:dyDescent="0.6">
      <c r="T3405" s="12"/>
    </row>
    <row r="3406" spans="20:20" x14ac:dyDescent="0.6">
      <c r="T3406" s="12"/>
    </row>
    <row r="3407" spans="20:20" x14ac:dyDescent="0.6">
      <c r="T3407" s="12"/>
    </row>
    <row r="3408" spans="20:20" x14ac:dyDescent="0.6">
      <c r="T3408" s="12"/>
    </row>
    <row r="3409" spans="20:20" x14ac:dyDescent="0.6">
      <c r="T3409" s="12"/>
    </row>
    <row r="3410" spans="20:20" x14ac:dyDescent="0.6">
      <c r="T3410" s="12"/>
    </row>
    <row r="3411" spans="20:20" x14ac:dyDescent="0.6">
      <c r="T3411" s="12"/>
    </row>
    <row r="3412" spans="20:20" x14ac:dyDescent="0.6">
      <c r="T3412" s="12"/>
    </row>
    <row r="3413" spans="20:20" x14ac:dyDescent="0.6">
      <c r="T3413" s="12"/>
    </row>
    <row r="3414" spans="20:20" x14ac:dyDescent="0.6">
      <c r="T3414" s="12"/>
    </row>
    <row r="3415" spans="20:20" x14ac:dyDescent="0.6">
      <c r="T3415" s="12"/>
    </row>
    <row r="3416" spans="20:20" x14ac:dyDescent="0.6">
      <c r="T3416" s="12"/>
    </row>
    <row r="3417" spans="20:20" x14ac:dyDescent="0.6">
      <c r="T3417" s="12"/>
    </row>
    <row r="3418" spans="20:20" x14ac:dyDescent="0.6">
      <c r="T3418" s="12"/>
    </row>
    <row r="3419" spans="20:20" x14ac:dyDescent="0.6">
      <c r="T3419" s="12"/>
    </row>
    <row r="3420" spans="20:20" x14ac:dyDescent="0.6">
      <c r="T3420" s="12"/>
    </row>
    <row r="3421" spans="20:20" x14ac:dyDescent="0.6">
      <c r="T3421" s="12"/>
    </row>
    <row r="3422" spans="20:20" x14ac:dyDescent="0.6">
      <c r="T3422" s="12"/>
    </row>
    <row r="3423" spans="20:20" x14ac:dyDescent="0.6">
      <c r="T3423" s="12"/>
    </row>
    <row r="3424" spans="20:20" x14ac:dyDescent="0.6">
      <c r="T3424" s="12"/>
    </row>
    <row r="3425" spans="20:20" x14ac:dyDescent="0.6">
      <c r="T3425" s="12"/>
    </row>
    <row r="3426" spans="20:20" x14ac:dyDescent="0.6">
      <c r="T3426" s="12"/>
    </row>
    <row r="3427" spans="20:20" x14ac:dyDescent="0.6">
      <c r="T3427" s="12"/>
    </row>
    <row r="3428" spans="20:20" x14ac:dyDescent="0.6">
      <c r="T3428" s="12"/>
    </row>
    <row r="3429" spans="20:20" x14ac:dyDescent="0.6">
      <c r="T3429" s="12"/>
    </row>
    <row r="3430" spans="20:20" x14ac:dyDescent="0.6">
      <c r="T3430" s="12"/>
    </row>
    <row r="3431" spans="20:20" x14ac:dyDescent="0.6">
      <c r="T3431" s="12"/>
    </row>
    <row r="3432" spans="20:20" x14ac:dyDescent="0.6">
      <c r="T3432" s="12"/>
    </row>
    <row r="3433" spans="20:20" x14ac:dyDescent="0.6">
      <c r="T3433" s="12"/>
    </row>
    <row r="3434" spans="20:20" x14ac:dyDescent="0.6">
      <c r="T3434" s="12"/>
    </row>
    <row r="3435" spans="20:20" x14ac:dyDescent="0.6">
      <c r="T3435" s="12"/>
    </row>
    <row r="3436" spans="20:20" x14ac:dyDescent="0.6">
      <c r="T3436" s="12"/>
    </row>
    <row r="3437" spans="20:20" x14ac:dyDescent="0.6">
      <c r="T3437" s="12"/>
    </row>
    <row r="3438" spans="20:20" x14ac:dyDescent="0.6">
      <c r="T3438" s="12"/>
    </row>
    <row r="3439" spans="20:20" x14ac:dyDescent="0.6">
      <c r="T3439" s="12"/>
    </row>
    <row r="3440" spans="20:20" x14ac:dyDescent="0.6">
      <c r="T3440" s="12"/>
    </row>
    <row r="3441" spans="20:20" x14ac:dyDescent="0.6">
      <c r="T3441" s="12"/>
    </row>
    <row r="3442" spans="20:20" x14ac:dyDescent="0.6">
      <c r="T3442" s="12"/>
    </row>
    <row r="3443" spans="20:20" x14ac:dyDescent="0.6">
      <c r="T3443" s="12"/>
    </row>
    <row r="3444" spans="20:20" x14ac:dyDescent="0.6">
      <c r="T3444" s="12"/>
    </row>
    <row r="3445" spans="20:20" x14ac:dyDescent="0.6">
      <c r="T3445" s="12"/>
    </row>
    <row r="3446" spans="20:20" x14ac:dyDescent="0.6">
      <c r="T3446" s="12"/>
    </row>
    <row r="3447" spans="20:20" x14ac:dyDescent="0.6">
      <c r="T3447" s="12"/>
    </row>
    <row r="3448" spans="20:20" x14ac:dyDescent="0.6">
      <c r="T3448" s="12"/>
    </row>
    <row r="3449" spans="20:20" x14ac:dyDescent="0.6">
      <c r="T3449" s="12"/>
    </row>
    <row r="3450" spans="20:20" x14ac:dyDescent="0.6">
      <c r="T3450" s="12"/>
    </row>
    <row r="3451" spans="20:20" x14ac:dyDescent="0.6">
      <c r="T3451" s="12"/>
    </row>
    <row r="3452" spans="20:20" x14ac:dyDescent="0.6">
      <c r="T3452" s="12"/>
    </row>
    <row r="3453" spans="20:20" x14ac:dyDescent="0.6">
      <c r="T3453" s="12"/>
    </row>
    <row r="3454" spans="20:20" x14ac:dyDescent="0.6">
      <c r="T3454" s="12"/>
    </row>
    <row r="3455" spans="20:20" x14ac:dyDescent="0.6">
      <c r="T3455" s="12"/>
    </row>
    <row r="3456" spans="20:20" x14ac:dyDescent="0.6">
      <c r="T3456" s="12"/>
    </row>
    <row r="3457" spans="20:20" x14ac:dyDescent="0.6">
      <c r="T3457" s="12"/>
    </row>
    <row r="3458" spans="20:20" x14ac:dyDescent="0.6">
      <c r="T3458" s="12"/>
    </row>
    <row r="3459" spans="20:20" x14ac:dyDescent="0.6">
      <c r="T3459" s="12"/>
    </row>
    <row r="3460" spans="20:20" x14ac:dyDescent="0.6">
      <c r="T3460" s="12"/>
    </row>
    <row r="3461" spans="20:20" x14ac:dyDescent="0.6">
      <c r="T3461" s="12"/>
    </row>
    <row r="3462" spans="20:20" x14ac:dyDescent="0.6">
      <c r="T3462" s="12"/>
    </row>
    <row r="3463" spans="20:20" x14ac:dyDescent="0.6">
      <c r="T3463" s="12"/>
    </row>
    <row r="3464" spans="20:20" x14ac:dyDescent="0.6">
      <c r="T3464" s="12"/>
    </row>
    <row r="3465" spans="20:20" x14ac:dyDescent="0.6">
      <c r="T3465" s="12"/>
    </row>
    <row r="3466" spans="20:20" x14ac:dyDescent="0.6">
      <c r="T3466" s="12"/>
    </row>
    <row r="3467" spans="20:20" x14ac:dyDescent="0.6">
      <c r="T3467" s="12"/>
    </row>
    <row r="3468" spans="20:20" x14ac:dyDescent="0.6">
      <c r="T3468" s="12"/>
    </row>
    <row r="3469" spans="20:20" x14ac:dyDescent="0.6">
      <c r="T3469" s="12"/>
    </row>
    <row r="3470" spans="20:20" x14ac:dyDescent="0.6">
      <c r="T3470" s="12"/>
    </row>
    <row r="3471" spans="20:20" x14ac:dyDescent="0.6">
      <c r="T3471" s="12"/>
    </row>
    <row r="3472" spans="20:20" x14ac:dyDescent="0.6">
      <c r="T3472" s="12"/>
    </row>
    <row r="3473" spans="20:20" x14ac:dyDescent="0.6">
      <c r="T3473" s="12"/>
    </row>
    <row r="3474" spans="20:20" x14ac:dyDescent="0.6">
      <c r="T3474" s="12"/>
    </row>
    <row r="3475" spans="20:20" x14ac:dyDescent="0.6">
      <c r="T3475" s="12"/>
    </row>
    <row r="3476" spans="20:20" x14ac:dyDescent="0.6">
      <c r="T3476" s="12"/>
    </row>
    <row r="3477" spans="20:20" x14ac:dyDescent="0.6">
      <c r="T3477" s="12"/>
    </row>
    <row r="3478" spans="20:20" x14ac:dyDescent="0.6">
      <c r="T3478" s="12"/>
    </row>
    <row r="3479" spans="20:20" x14ac:dyDescent="0.6">
      <c r="T3479" s="12"/>
    </row>
    <row r="3480" spans="20:20" x14ac:dyDescent="0.6">
      <c r="T3480" s="12"/>
    </row>
    <row r="3481" spans="20:20" x14ac:dyDescent="0.6">
      <c r="T3481" s="12"/>
    </row>
    <row r="3482" spans="20:20" x14ac:dyDescent="0.6">
      <c r="T3482" s="12"/>
    </row>
    <row r="3483" spans="20:20" x14ac:dyDescent="0.6">
      <c r="T3483" s="12"/>
    </row>
    <row r="3484" spans="20:20" x14ac:dyDescent="0.6">
      <c r="T3484" s="12"/>
    </row>
    <row r="3485" spans="20:20" x14ac:dyDescent="0.6">
      <c r="T3485" s="12"/>
    </row>
    <row r="3486" spans="20:20" x14ac:dyDescent="0.6">
      <c r="T3486" s="12"/>
    </row>
    <row r="3487" spans="20:20" x14ac:dyDescent="0.6">
      <c r="T3487" s="12"/>
    </row>
    <row r="3488" spans="20:20" x14ac:dyDescent="0.6">
      <c r="T3488" s="12"/>
    </row>
    <row r="3489" spans="20:20" x14ac:dyDescent="0.6">
      <c r="T3489" s="12"/>
    </row>
    <row r="3490" spans="20:20" x14ac:dyDescent="0.6">
      <c r="T3490" s="12"/>
    </row>
    <row r="3491" spans="20:20" x14ac:dyDescent="0.6">
      <c r="T3491" s="12"/>
    </row>
    <row r="3492" spans="20:20" x14ac:dyDescent="0.6">
      <c r="T3492" s="12"/>
    </row>
    <row r="3493" spans="20:20" x14ac:dyDescent="0.6">
      <c r="T3493" s="12"/>
    </row>
    <row r="3494" spans="20:20" x14ac:dyDescent="0.6">
      <c r="T3494" s="12"/>
    </row>
    <row r="3495" spans="20:20" x14ac:dyDescent="0.6">
      <c r="T3495" s="12"/>
    </row>
    <row r="3496" spans="20:20" x14ac:dyDescent="0.6">
      <c r="T3496" s="12"/>
    </row>
    <row r="3497" spans="20:20" x14ac:dyDescent="0.6">
      <c r="T3497" s="12"/>
    </row>
    <row r="3498" spans="20:20" x14ac:dyDescent="0.6">
      <c r="T3498" s="12"/>
    </row>
    <row r="3499" spans="20:20" x14ac:dyDescent="0.6">
      <c r="T3499" s="12"/>
    </row>
    <row r="3500" spans="20:20" x14ac:dyDescent="0.6">
      <c r="T3500" s="12"/>
    </row>
    <row r="3501" spans="20:20" x14ac:dyDescent="0.6">
      <c r="T3501" s="12"/>
    </row>
    <row r="3502" spans="20:20" x14ac:dyDescent="0.6">
      <c r="T3502" s="12"/>
    </row>
    <row r="3503" spans="20:20" x14ac:dyDescent="0.6">
      <c r="T3503" s="12"/>
    </row>
    <row r="3504" spans="20:20" x14ac:dyDescent="0.6">
      <c r="T3504" s="12"/>
    </row>
    <row r="3505" spans="20:20" x14ac:dyDescent="0.6">
      <c r="T3505" s="12"/>
    </row>
    <row r="3506" spans="20:20" x14ac:dyDescent="0.6">
      <c r="T3506" s="12"/>
    </row>
    <row r="3507" spans="20:20" x14ac:dyDescent="0.6">
      <c r="T3507" s="12"/>
    </row>
    <row r="3508" spans="20:20" x14ac:dyDescent="0.6">
      <c r="T3508" s="12"/>
    </row>
    <row r="3509" spans="20:20" x14ac:dyDescent="0.6">
      <c r="T3509" s="12"/>
    </row>
    <row r="3510" spans="20:20" x14ac:dyDescent="0.6">
      <c r="T3510" s="12"/>
    </row>
    <row r="3511" spans="20:20" x14ac:dyDescent="0.6">
      <c r="T3511" s="12"/>
    </row>
    <row r="3512" spans="20:20" x14ac:dyDescent="0.6">
      <c r="T3512" s="12"/>
    </row>
    <row r="3513" spans="20:20" x14ac:dyDescent="0.6">
      <c r="T3513" s="12"/>
    </row>
    <row r="3514" spans="20:20" x14ac:dyDescent="0.6">
      <c r="T3514" s="12"/>
    </row>
    <row r="3515" spans="20:20" x14ac:dyDescent="0.6">
      <c r="T3515" s="12"/>
    </row>
    <row r="3516" spans="20:20" x14ac:dyDescent="0.6">
      <c r="T3516" s="12"/>
    </row>
    <row r="3517" spans="20:20" x14ac:dyDescent="0.6">
      <c r="T3517" s="12"/>
    </row>
    <row r="3518" spans="20:20" x14ac:dyDescent="0.6">
      <c r="T3518" s="12"/>
    </row>
    <row r="3519" spans="20:20" x14ac:dyDescent="0.6">
      <c r="T3519" s="12"/>
    </row>
    <row r="3520" spans="20:20" x14ac:dyDescent="0.6">
      <c r="T3520" s="12"/>
    </row>
    <row r="3521" spans="20:20" x14ac:dyDescent="0.6">
      <c r="T3521" s="12"/>
    </row>
    <row r="3522" spans="20:20" x14ac:dyDescent="0.6">
      <c r="T3522" s="12"/>
    </row>
    <row r="3523" spans="20:20" x14ac:dyDescent="0.6">
      <c r="T3523" s="12"/>
    </row>
    <row r="3524" spans="20:20" x14ac:dyDescent="0.6">
      <c r="T3524" s="12"/>
    </row>
    <row r="3525" spans="20:20" x14ac:dyDescent="0.6">
      <c r="T3525" s="12"/>
    </row>
    <row r="3526" spans="20:20" x14ac:dyDescent="0.6">
      <c r="T3526" s="12"/>
    </row>
    <row r="3527" spans="20:20" x14ac:dyDescent="0.6">
      <c r="T3527" s="12"/>
    </row>
    <row r="3528" spans="20:20" x14ac:dyDescent="0.6">
      <c r="T3528" s="12"/>
    </row>
    <row r="3529" spans="20:20" x14ac:dyDescent="0.6">
      <c r="T3529" s="12"/>
    </row>
    <row r="3530" spans="20:20" x14ac:dyDescent="0.6">
      <c r="T3530" s="12"/>
    </row>
    <row r="3531" spans="20:20" x14ac:dyDescent="0.6">
      <c r="T3531" s="12"/>
    </row>
    <row r="3532" spans="20:20" x14ac:dyDescent="0.6">
      <c r="T3532" s="12"/>
    </row>
    <row r="3533" spans="20:20" x14ac:dyDescent="0.6">
      <c r="T3533" s="12"/>
    </row>
    <row r="3534" spans="20:20" x14ac:dyDescent="0.6">
      <c r="T3534" s="12"/>
    </row>
    <row r="3535" spans="20:20" x14ac:dyDescent="0.6">
      <c r="T3535" s="12"/>
    </row>
    <row r="3536" spans="20:20" x14ac:dyDescent="0.6">
      <c r="T3536" s="12"/>
    </row>
    <row r="3537" spans="20:20" x14ac:dyDescent="0.6">
      <c r="T3537" s="12"/>
    </row>
    <row r="3538" spans="20:20" x14ac:dyDescent="0.6">
      <c r="T3538" s="12"/>
    </row>
    <row r="3539" spans="20:20" x14ac:dyDescent="0.6">
      <c r="T3539" s="12"/>
    </row>
    <row r="3540" spans="20:20" x14ac:dyDescent="0.6">
      <c r="T3540" s="12"/>
    </row>
    <row r="3541" spans="20:20" x14ac:dyDescent="0.6">
      <c r="T3541" s="12"/>
    </row>
    <row r="3542" spans="20:20" x14ac:dyDescent="0.6">
      <c r="T3542" s="12"/>
    </row>
    <row r="3543" spans="20:20" x14ac:dyDescent="0.6">
      <c r="T3543" s="12"/>
    </row>
    <row r="3544" spans="20:20" x14ac:dyDescent="0.6">
      <c r="T3544" s="12"/>
    </row>
    <row r="3545" spans="20:20" x14ac:dyDescent="0.6">
      <c r="T3545" s="12"/>
    </row>
    <row r="3546" spans="20:20" x14ac:dyDescent="0.6">
      <c r="T3546" s="12"/>
    </row>
    <row r="3547" spans="20:20" x14ac:dyDescent="0.6">
      <c r="T3547" s="12"/>
    </row>
    <row r="3548" spans="20:20" x14ac:dyDescent="0.6">
      <c r="T3548" s="12"/>
    </row>
    <row r="3549" spans="20:20" x14ac:dyDescent="0.6">
      <c r="T3549" s="12"/>
    </row>
    <row r="3550" spans="20:20" x14ac:dyDescent="0.6">
      <c r="T3550" s="12"/>
    </row>
    <row r="3551" spans="20:20" x14ac:dyDescent="0.6">
      <c r="T3551" s="12"/>
    </row>
    <row r="3552" spans="20:20" x14ac:dyDescent="0.6">
      <c r="T3552" s="12"/>
    </row>
    <row r="3553" spans="20:20" x14ac:dyDescent="0.6">
      <c r="T3553" s="12"/>
    </row>
    <row r="3554" spans="20:20" x14ac:dyDescent="0.6">
      <c r="T3554" s="12"/>
    </row>
    <row r="3555" spans="20:20" x14ac:dyDescent="0.6">
      <c r="T3555" s="12"/>
    </row>
    <row r="3556" spans="20:20" x14ac:dyDescent="0.6">
      <c r="T3556" s="12"/>
    </row>
    <row r="3557" spans="20:20" x14ac:dyDescent="0.6">
      <c r="T3557" s="12"/>
    </row>
    <row r="3558" spans="20:20" x14ac:dyDescent="0.6">
      <c r="T3558" s="12"/>
    </row>
    <row r="3559" spans="20:20" x14ac:dyDescent="0.6">
      <c r="T3559" s="12"/>
    </row>
    <row r="3560" spans="20:20" x14ac:dyDescent="0.6">
      <c r="T3560" s="12"/>
    </row>
    <row r="3561" spans="20:20" x14ac:dyDescent="0.6">
      <c r="T3561" s="12"/>
    </row>
    <row r="3562" spans="20:20" x14ac:dyDescent="0.6">
      <c r="T3562" s="12"/>
    </row>
    <row r="3563" spans="20:20" x14ac:dyDescent="0.6">
      <c r="T3563" s="12"/>
    </row>
    <row r="3564" spans="20:20" x14ac:dyDescent="0.6">
      <c r="T3564" s="12"/>
    </row>
    <row r="3565" spans="20:20" x14ac:dyDescent="0.6">
      <c r="T3565" s="12"/>
    </row>
    <row r="3566" spans="20:20" x14ac:dyDescent="0.6">
      <c r="T3566" s="12"/>
    </row>
    <row r="3567" spans="20:20" x14ac:dyDescent="0.6">
      <c r="T3567" s="12"/>
    </row>
    <row r="3568" spans="20:20" x14ac:dyDescent="0.6">
      <c r="T3568" s="12"/>
    </row>
    <row r="3569" spans="20:20" x14ac:dyDescent="0.6">
      <c r="T3569" s="12"/>
    </row>
    <row r="3570" spans="20:20" x14ac:dyDescent="0.6">
      <c r="T3570" s="12"/>
    </row>
    <row r="3571" spans="20:20" x14ac:dyDescent="0.6">
      <c r="T3571" s="12"/>
    </row>
    <row r="3572" spans="20:20" x14ac:dyDescent="0.6">
      <c r="T3572" s="12"/>
    </row>
    <row r="3573" spans="20:20" x14ac:dyDescent="0.6">
      <c r="T3573" s="12"/>
    </row>
    <row r="3574" spans="20:20" x14ac:dyDescent="0.6">
      <c r="T3574" s="12"/>
    </row>
    <row r="3575" spans="20:20" x14ac:dyDescent="0.6">
      <c r="T3575" s="12"/>
    </row>
    <row r="3576" spans="20:20" x14ac:dyDescent="0.6">
      <c r="T3576" s="12"/>
    </row>
    <row r="3577" spans="20:20" x14ac:dyDescent="0.6">
      <c r="T3577" s="12"/>
    </row>
    <row r="3578" spans="20:20" x14ac:dyDescent="0.6">
      <c r="T3578" s="12"/>
    </row>
    <row r="3579" spans="20:20" x14ac:dyDescent="0.6">
      <c r="T3579" s="12"/>
    </row>
    <row r="3580" spans="20:20" x14ac:dyDescent="0.6">
      <c r="T3580" s="12"/>
    </row>
    <row r="3581" spans="20:20" x14ac:dyDescent="0.6">
      <c r="T3581" s="12"/>
    </row>
    <row r="3582" spans="20:20" x14ac:dyDescent="0.6">
      <c r="T3582" s="12"/>
    </row>
    <row r="3583" spans="20:20" x14ac:dyDescent="0.6">
      <c r="T3583" s="12"/>
    </row>
    <row r="3584" spans="20:20" x14ac:dyDescent="0.6">
      <c r="T3584" s="12"/>
    </row>
    <row r="3585" spans="20:20" x14ac:dyDescent="0.6">
      <c r="T3585" s="12"/>
    </row>
    <row r="3586" spans="20:20" x14ac:dyDescent="0.6">
      <c r="T3586" s="12"/>
    </row>
    <row r="3587" spans="20:20" x14ac:dyDescent="0.6">
      <c r="T3587" s="12"/>
    </row>
    <row r="3588" spans="20:20" x14ac:dyDescent="0.6">
      <c r="T3588" s="12"/>
    </row>
    <row r="3589" spans="20:20" x14ac:dyDescent="0.6">
      <c r="T3589" s="12"/>
    </row>
    <row r="3590" spans="20:20" x14ac:dyDescent="0.6">
      <c r="T3590" s="12"/>
    </row>
    <row r="3591" spans="20:20" x14ac:dyDescent="0.6">
      <c r="T3591" s="12"/>
    </row>
    <row r="3592" spans="20:20" x14ac:dyDescent="0.6">
      <c r="T3592" s="12"/>
    </row>
    <row r="3593" spans="20:20" x14ac:dyDescent="0.6">
      <c r="T3593" s="12"/>
    </row>
    <row r="3594" spans="20:20" x14ac:dyDescent="0.6">
      <c r="T3594" s="12"/>
    </row>
    <row r="3595" spans="20:20" x14ac:dyDescent="0.6">
      <c r="T3595" s="12"/>
    </row>
    <row r="3596" spans="20:20" x14ac:dyDescent="0.6">
      <c r="T3596" s="12"/>
    </row>
    <row r="3597" spans="20:20" x14ac:dyDescent="0.6">
      <c r="T3597" s="12"/>
    </row>
    <row r="3598" spans="20:20" x14ac:dyDescent="0.6">
      <c r="T3598" s="12"/>
    </row>
    <row r="3599" spans="20:20" x14ac:dyDescent="0.6">
      <c r="T3599" s="12"/>
    </row>
    <row r="3600" spans="20:20" x14ac:dyDescent="0.6">
      <c r="T3600" s="12"/>
    </row>
    <row r="3601" spans="20:20" x14ac:dyDescent="0.6">
      <c r="T3601" s="12"/>
    </row>
    <row r="3602" spans="20:20" x14ac:dyDescent="0.6">
      <c r="T3602" s="12"/>
    </row>
    <row r="3603" spans="20:20" x14ac:dyDescent="0.6">
      <c r="T3603" s="12"/>
    </row>
    <row r="3604" spans="20:20" x14ac:dyDescent="0.6">
      <c r="T3604" s="12"/>
    </row>
    <row r="3605" spans="20:20" x14ac:dyDescent="0.6">
      <c r="T3605" s="12"/>
    </row>
    <row r="3606" spans="20:20" x14ac:dyDescent="0.6">
      <c r="T3606" s="12"/>
    </row>
    <row r="3607" spans="20:20" x14ac:dyDescent="0.6">
      <c r="T3607" s="12"/>
    </row>
    <row r="3608" spans="20:20" x14ac:dyDescent="0.6">
      <c r="T3608" s="12"/>
    </row>
    <row r="3609" spans="20:20" x14ac:dyDescent="0.6">
      <c r="T3609" s="12"/>
    </row>
    <row r="3610" spans="20:20" x14ac:dyDescent="0.6">
      <c r="T3610" s="12"/>
    </row>
    <row r="3611" spans="20:20" x14ac:dyDescent="0.6">
      <c r="T3611" s="12"/>
    </row>
    <row r="3612" spans="20:20" x14ac:dyDescent="0.6">
      <c r="T3612" s="12"/>
    </row>
    <row r="3613" spans="20:20" x14ac:dyDescent="0.6">
      <c r="T3613" s="12"/>
    </row>
    <row r="3614" spans="20:20" x14ac:dyDescent="0.6">
      <c r="T3614" s="12"/>
    </row>
    <row r="3615" spans="20:20" x14ac:dyDescent="0.6">
      <c r="T3615" s="12"/>
    </row>
    <row r="3616" spans="20:20" x14ac:dyDescent="0.6">
      <c r="T3616" s="12"/>
    </row>
    <row r="3617" spans="20:20" x14ac:dyDescent="0.6">
      <c r="T3617" s="12"/>
    </row>
    <row r="3618" spans="20:20" x14ac:dyDescent="0.6">
      <c r="T3618" s="12"/>
    </row>
    <row r="3619" spans="20:20" x14ac:dyDescent="0.6">
      <c r="T3619" s="12"/>
    </row>
    <row r="3620" spans="20:20" x14ac:dyDescent="0.6">
      <c r="T3620" s="12"/>
    </row>
    <row r="3621" spans="20:20" x14ac:dyDescent="0.6">
      <c r="T3621" s="12"/>
    </row>
    <row r="3622" spans="20:20" x14ac:dyDescent="0.6">
      <c r="T3622" s="12"/>
    </row>
    <row r="3623" spans="20:20" x14ac:dyDescent="0.6">
      <c r="T3623" s="12"/>
    </row>
    <row r="3624" spans="20:20" x14ac:dyDescent="0.6">
      <c r="T3624" s="12"/>
    </row>
    <row r="3625" spans="20:20" x14ac:dyDescent="0.6">
      <c r="T3625" s="12"/>
    </row>
    <row r="3626" spans="20:20" x14ac:dyDescent="0.6">
      <c r="T3626" s="12"/>
    </row>
    <row r="3627" spans="20:20" x14ac:dyDescent="0.6">
      <c r="T3627" s="12"/>
    </row>
    <row r="3628" spans="20:20" x14ac:dyDescent="0.6">
      <c r="T3628" s="12"/>
    </row>
    <row r="3629" spans="20:20" x14ac:dyDescent="0.6">
      <c r="T3629" s="12"/>
    </row>
    <row r="3630" spans="20:20" x14ac:dyDescent="0.6">
      <c r="T3630" s="12"/>
    </row>
    <row r="3631" spans="20:20" x14ac:dyDescent="0.6">
      <c r="T3631" s="12"/>
    </row>
    <row r="3632" spans="20:20" x14ac:dyDescent="0.6">
      <c r="T3632" s="12"/>
    </row>
    <row r="3633" spans="20:20" x14ac:dyDescent="0.6">
      <c r="T3633" s="12"/>
    </row>
    <row r="3634" spans="20:20" x14ac:dyDescent="0.6">
      <c r="T3634" s="12"/>
    </row>
    <row r="3635" spans="20:20" x14ac:dyDescent="0.6">
      <c r="T3635" s="12"/>
    </row>
    <row r="3636" spans="20:20" x14ac:dyDescent="0.6">
      <c r="T3636" s="12"/>
    </row>
    <row r="3637" spans="20:20" x14ac:dyDescent="0.6">
      <c r="T3637" s="12"/>
    </row>
    <row r="3638" spans="20:20" x14ac:dyDescent="0.6">
      <c r="T3638" s="12"/>
    </row>
    <row r="3639" spans="20:20" x14ac:dyDescent="0.6">
      <c r="T3639" s="12"/>
    </row>
    <row r="3640" spans="20:20" x14ac:dyDescent="0.6">
      <c r="T3640" s="12"/>
    </row>
    <row r="3641" spans="20:20" x14ac:dyDescent="0.6">
      <c r="T3641" s="12"/>
    </row>
    <row r="3642" spans="20:20" x14ac:dyDescent="0.6">
      <c r="T3642" s="12"/>
    </row>
    <row r="3643" spans="20:20" x14ac:dyDescent="0.6">
      <c r="T3643" s="12"/>
    </row>
    <row r="3644" spans="20:20" x14ac:dyDescent="0.6">
      <c r="T3644" s="12"/>
    </row>
    <row r="3645" spans="20:20" x14ac:dyDescent="0.6">
      <c r="T3645" s="12"/>
    </row>
    <row r="3646" spans="20:20" x14ac:dyDescent="0.6">
      <c r="T3646" s="12"/>
    </row>
    <row r="3647" spans="20:20" x14ac:dyDescent="0.6">
      <c r="T3647" s="12"/>
    </row>
    <row r="3648" spans="20:20" x14ac:dyDescent="0.6">
      <c r="T3648" s="12"/>
    </row>
    <row r="3649" spans="20:20" x14ac:dyDescent="0.6">
      <c r="T3649" s="12"/>
    </row>
    <row r="3650" spans="20:20" x14ac:dyDescent="0.6">
      <c r="T3650" s="12"/>
    </row>
    <row r="3651" spans="20:20" x14ac:dyDescent="0.6">
      <c r="T3651" s="12"/>
    </row>
    <row r="3652" spans="20:20" x14ac:dyDescent="0.6">
      <c r="T3652" s="12"/>
    </row>
    <row r="3653" spans="20:20" x14ac:dyDescent="0.6">
      <c r="T3653" s="12"/>
    </row>
    <row r="3654" spans="20:20" x14ac:dyDescent="0.6">
      <c r="T3654" s="12"/>
    </row>
    <row r="3655" spans="20:20" x14ac:dyDescent="0.6">
      <c r="T3655" s="12"/>
    </row>
    <row r="3656" spans="20:20" x14ac:dyDescent="0.6">
      <c r="T3656" s="12"/>
    </row>
    <row r="3657" spans="20:20" x14ac:dyDescent="0.6">
      <c r="T3657" s="12"/>
    </row>
    <row r="3658" spans="20:20" x14ac:dyDescent="0.6">
      <c r="T3658" s="12"/>
    </row>
    <row r="3659" spans="20:20" x14ac:dyDescent="0.6">
      <c r="T3659" s="12"/>
    </row>
    <row r="3660" spans="20:20" x14ac:dyDescent="0.6">
      <c r="T3660" s="12"/>
    </row>
    <row r="3661" spans="20:20" x14ac:dyDescent="0.6">
      <c r="T3661" s="12"/>
    </row>
    <row r="3662" spans="20:20" x14ac:dyDescent="0.6">
      <c r="T3662" s="12"/>
    </row>
    <row r="3663" spans="20:20" x14ac:dyDescent="0.6">
      <c r="T3663" s="12"/>
    </row>
    <row r="3664" spans="20:20" x14ac:dyDescent="0.6">
      <c r="T3664" s="12"/>
    </row>
    <row r="3665" spans="20:20" x14ac:dyDescent="0.6">
      <c r="T3665" s="12"/>
    </row>
    <row r="3666" spans="20:20" x14ac:dyDescent="0.6">
      <c r="T3666" s="12"/>
    </row>
    <row r="3667" spans="20:20" x14ac:dyDescent="0.6">
      <c r="T3667" s="12"/>
    </row>
    <row r="3668" spans="20:20" x14ac:dyDescent="0.6">
      <c r="T3668" s="12"/>
    </row>
    <row r="3669" spans="20:20" x14ac:dyDescent="0.6">
      <c r="T3669" s="12"/>
    </row>
    <row r="3670" spans="20:20" x14ac:dyDescent="0.6">
      <c r="T3670" s="12"/>
    </row>
    <row r="3671" spans="20:20" x14ac:dyDescent="0.6">
      <c r="T3671" s="12"/>
    </row>
    <row r="3672" spans="20:20" x14ac:dyDescent="0.6">
      <c r="T3672" s="12"/>
    </row>
    <row r="3673" spans="20:20" x14ac:dyDescent="0.6">
      <c r="T3673" s="12"/>
    </row>
    <row r="3674" spans="20:20" x14ac:dyDescent="0.6">
      <c r="T3674" s="12"/>
    </row>
    <row r="3675" spans="20:20" x14ac:dyDescent="0.6">
      <c r="T3675" s="12"/>
    </row>
    <row r="3676" spans="20:20" x14ac:dyDescent="0.6">
      <c r="T3676" s="12"/>
    </row>
    <row r="3677" spans="20:20" x14ac:dyDescent="0.6">
      <c r="T3677" s="12"/>
    </row>
    <row r="3678" spans="20:20" x14ac:dyDescent="0.6">
      <c r="T3678" s="12"/>
    </row>
    <row r="3679" spans="20:20" x14ac:dyDescent="0.6">
      <c r="T3679" s="12"/>
    </row>
    <row r="3680" spans="20:20" x14ac:dyDescent="0.6">
      <c r="T3680" s="12"/>
    </row>
    <row r="3681" spans="20:20" x14ac:dyDescent="0.6">
      <c r="T3681" s="12"/>
    </row>
    <row r="3682" spans="20:20" x14ac:dyDescent="0.6">
      <c r="T3682" s="12"/>
    </row>
    <row r="3683" spans="20:20" x14ac:dyDescent="0.6">
      <c r="T3683" s="12"/>
    </row>
    <row r="3684" spans="20:20" x14ac:dyDescent="0.6">
      <c r="T3684" s="12"/>
    </row>
    <row r="3685" spans="20:20" x14ac:dyDescent="0.6">
      <c r="T3685" s="12"/>
    </row>
    <row r="3686" spans="20:20" x14ac:dyDescent="0.6">
      <c r="T3686" s="12"/>
    </row>
    <row r="3687" spans="20:20" x14ac:dyDescent="0.6">
      <c r="T3687" s="12"/>
    </row>
    <row r="3688" spans="20:20" x14ac:dyDescent="0.6">
      <c r="T3688" s="12"/>
    </row>
    <row r="3689" spans="20:20" x14ac:dyDescent="0.6">
      <c r="T3689" s="12"/>
    </row>
    <row r="3690" spans="20:20" x14ac:dyDescent="0.6">
      <c r="T3690" s="12"/>
    </row>
    <row r="3691" spans="20:20" x14ac:dyDescent="0.6">
      <c r="T3691" s="12"/>
    </row>
    <row r="3692" spans="20:20" x14ac:dyDescent="0.6">
      <c r="T3692" s="12"/>
    </row>
    <row r="3693" spans="20:20" x14ac:dyDescent="0.6">
      <c r="T3693" s="12"/>
    </row>
    <row r="3694" spans="20:20" x14ac:dyDescent="0.6">
      <c r="T3694" s="12"/>
    </row>
    <row r="3695" spans="20:20" x14ac:dyDescent="0.6">
      <c r="T3695" s="12"/>
    </row>
    <row r="3696" spans="20:20" x14ac:dyDescent="0.6">
      <c r="T3696" s="12"/>
    </row>
    <row r="3697" spans="20:20" x14ac:dyDescent="0.6">
      <c r="T3697" s="12"/>
    </row>
    <row r="3698" spans="20:20" x14ac:dyDescent="0.6">
      <c r="T3698" s="12"/>
    </row>
    <row r="3699" spans="20:20" x14ac:dyDescent="0.6">
      <c r="T3699" s="12"/>
    </row>
    <row r="3700" spans="20:20" x14ac:dyDescent="0.6">
      <c r="T3700" s="12"/>
    </row>
    <row r="3701" spans="20:20" x14ac:dyDescent="0.6">
      <c r="T3701" s="12"/>
    </row>
    <row r="3702" spans="20:20" x14ac:dyDescent="0.6">
      <c r="T3702" s="12"/>
    </row>
    <row r="3703" spans="20:20" x14ac:dyDescent="0.6">
      <c r="T3703" s="12"/>
    </row>
    <row r="3704" spans="20:20" x14ac:dyDescent="0.6">
      <c r="T3704" s="12"/>
    </row>
    <row r="3705" spans="20:20" x14ac:dyDescent="0.6">
      <c r="T3705" s="12"/>
    </row>
    <row r="3706" spans="20:20" x14ac:dyDescent="0.6">
      <c r="T3706" s="12"/>
    </row>
    <row r="3707" spans="20:20" x14ac:dyDescent="0.6">
      <c r="T3707" s="12"/>
    </row>
    <row r="3708" spans="20:20" x14ac:dyDescent="0.6">
      <c r="T3708" s="12"/>
    </row>
    <row r="3709" spans="20:20" x14ac:dyDescent="0.6">
      <c r="T3709" s="12"/>
    </row>
    <row r="3710" spans="20:20" x14ac:dyDescent="0.6">
      <c r="T3710" s="12"/>
    </row>
    <row r="3711" spans="20:20" x14ac:dyDescent="0.6">
      <c r="T3711" s="12"/>
    </row>
    <row r="3712" spans="20:20" x14ac:dyDescent="0.6">
      <c r="T3712" s="12"/>
    </row>
    <row r="3713" spans="20:20" x14ac:dyDescent="0.6">
      <c r="T3713" s="12"/>
    </row>
    <row r="3714" spans="20:20" x14ac:dyDescent="0.6">
      <c r="T3714" s="12"/>
    </row>
    <row r="3715" spans="20:20" x14ac:dyDescent="0.6">
      <c r="T3715" s="12"/>
    </row>
    <row r="3716" spans="20:20" x14ac:dyDescent="0.6">
      <c r="T3716" s="12"/>
    </row>
    <row r="3717" spans="20:20" x14ac:dyDescent="0.6">
      <c r="T3717" s="12"/>
    </row>
    <row r="3718" spans="20:20" x14ac:dyDescent="0.6">
      <c r="T3718" s="12"/>
    </row>
    <row r="3719" spans="20:20" x14ac:dyDescent="0.6">
      <c r="T3719" s="12"/>
    </row>
    <row r="3720" spans="20:20" x14ac:dyDescent="0.6">
      <c r="T3720" s="12"/>
    </row>
    <row r="3721" spans="20:20" x14ac:dyDescent="0.6">
      <c r="T3721" s="12"/>
    </row>
    <row r="3722" spans="20:20" x14ac:dyDescent="0.6">
      <c r="T3722" s="12"/>
    </row>
    <row r="3723" spans="20:20" x14ac:dyDescent="0.6">
      <c r="T3723" s="12"/>
    </row>
    <row r="3724" spans="20:20" x14ac:dyDescent="0.6">
      <c r="T3724" s="12"/>
    </row>
    <row r="3725" spans="20:20" x14ac:dyDescent="0.6">
      <c r="T3725" s="12"/>
    </row>
    <row r="3726" spans="20:20" x14ac:dyDescent="0.6">
      <c r="T3726" s="12"/>
    </row>
    <row r="3727" spans="20:20" x14ac:dyDescent="0.6">
      <c r="T3727" s="12"/>
    </row>
    <row r="3728" spans="20:20" x14ac:dyDescent="0.6">
      <c r="T3728" s="12"/>
    </row>
    <row r="3729" spans="20:20" x14ac:dyDescent="0.6">
      <c r="T3729" s="12"/>
    </row>
    <row r="3730" spans="20:20" x14ac:dyDescent="0.6">
      <c r="T3730" s="12"/>
    </row>
    <row r="3731" spans="20:20" x14ac:dyDescent="0.6">
      <c r="T3731" s="12"/>
    </row>
    <row r="3732" spans="20:20" x14ac:dyDescent="0.6">
      <c r="T3732" s="12"/>
    </row>
    <row r="3733" spans="20:20" x14ac:dyDescent="0.6">
      <c r="T3733" s="12"/>
    </row>
    <row r="3734" spans="20:20" x14ac:dyDescent="0.6">
      <c r="T3734" s="12"/>
    </row>
    <row r="3735" spans="20:20" x14ac:dyDescent="0.6">
      <c r="T3735" s="12"/>
    </row>
    <row r="3736" spans="20:20" x14ac:dyDescent="0.6">
      <c r="T3736" s="12"/>
    </row>
    <row r="3737" spans="20:20" x14ac:dyDescent="0.6">
      <c r="T3737" s="12"/>
    </row>
    <row r="3738" spans="20:20" x14ac:dyDescent="0.6">
      <c r="T3738" s="12"/>
    </row>
    <row r="3739" spans="20:20" x14ac:dyDescent="0.6">
      <c r="T3739" s="12"/>
    </row>
    <row r="3740" spans="20:20" x14ac:dyDescent="0.6">
      <c r="T3740" s="12"/>
    </row>
    <row r="3741" spans="20:20" x14ac:dyDescent="0.6">
      <c r="T3741" s="12"/>
    </row>
    <row r="3742" spans="20:20" x14ac:dyDescent="0.6">
      <c r="T3742" s="12"/>
    </row>
    <row r="3743" spans="20:20" x14ac:dyDescent="0.6">
      <c r="T3743" s="12"/>
    </row>
    <row r="3744" spans="20:20" x14ac:dyDescent="0.6">
      <c r="T3744" s="12"/>
    </row>
    <row r="3745" spans="20:20" x14ac:dyDescent="0.6">
      <c r="T3745" s="12"/>
    </row>
    <row r="3746" spans="20:20" x14ac:dyDescent="0.6">
      <c r="T3746" s="12"/>
    </row>
    <row r="3747" spans="20:20" x14ac:dyDescent="0.6">
      <c r="T3747" s="12"/>
    </row>
    <row r="3748" spans="20:20" x14ac:dyDescent="0.6">
      <c r="T3748" s="12"/>
    </row>
    <row r="3749" spans="20:20" x14ac:dyDescent="0.6">
      <c r="T3749" s="12"/>
    </row>
    <row r="3750" spans="20:20" x14ac:dyDescent="0.6">
      <c r="T3750" s="12"/>
    </row>
    <row r="3751" spans="20:20" x14ac:dyDescent="0.6">
      <c r="T3751" s="12"/>
    </row>
    <row r="3752" spans="20:20" x14ac:dyDescent="0.6">
      <c r="T3752" s="12"/>
    </row>
    <row r="3753" spans="20:20" x14ac:dyDescent="0.6">
      <c r="T3753" s="12"/>
    </row>
    <row r="3754" spans="20:20" x14ac:dyDescent="0.6">
      <c r="T3754" s="12"/>
    </row>
    <row r="3755" spans="20:20" x14ac:dyDescent="0.6">
      <c r="T3755" s="12"/>
    </row>
    <row r="3756" spans="20:20" x14ac:dyDescent="0.6">
      <c r="T3756" s="12"/>
    </row>
    <row r="3757" spans="20:20" x14ac:dyDescent="0.6">
      <c r="T3757" s="12"/>
    </row>
    <row r="3758" spans="20:20" x14ac:dyDescent="0.6">
      <c r="T3758" s="12"/>
    </row>
    <row r="3759" spans="20:20" x14ac:dyDescent="0.6">
      <c r="T3759" s="12"/>
    </row>
    <row r="3760" spans="20:20" x14ac:dyDescent="0.6">
      <c r="T3760" s="12"/>
    </row>
    <row r="3761" spans="20:20" x14ac:dyDescent="0.6">
      <c r="T3761" s="12"/>
    </row>
    <row r="3762" spans="20:20" x14ac:dyDescent="0.6">
      <c r="T3762" s="12"/>
    </row>
    <row r="3763" spans="20:20" x14ac:dyDescent="0.6">
      <c r="T3763" s="12"/>
    </row>
    <row r="3764" spans="20:20" x14ac:dyDescent="0.6">
      <c r="T3764" s="12"/>
    </row>
    <row r="3765" spans="20:20" x14ac:dyDescent="0.6">
      <c r="T3765" s="12"/>
    </row>
    <row r="3766" spans="20:20" x14ac:dyDescent="0.6">
      <c r="T3766" s="12"/>
    </row>
    <row r="3767" spans="20:20" x14ac:dyDescent="0.6">
      <c r="T3767" s="12"/>
    </row>
    <row r="3768" spans="20:20" x14ac:dyDescent="0.6">
      <c r="T3768" s="12"/>
    </row>
    <row r="3769" spans="20:20" x14ac:dyDescent="0.6">
      <c r="T3769" s="12"/>
    </row>
    <row r="3770" spans="20:20" x14ac:dyDescent="0.6">
      <c r="T3770" s="12"/>
    </row>
    <row r="3771" spans="20:20" x14ac:dyDescent="0.6">
      <c r="T3771" s="12"/>
    </row>
    <row r="3772" spans="20:20" x14ac:dyDescent="0.6">
      <c r="T3772" s="12"/>
    </row>
    <row r="3773" spans="20:20" x14ac:dyDescent="0.6">
      <c r="T3773" s="12"/>
    </row>
    <row r="3774" spans="20:20" x14ac:dyDescent="0.6">
      <c r="T3774" s="12"/>
    </row>
    <row r="3775" spans="20:20" x14ac:dyDescent="0.6">
      <c r="T3775" s="12"/>
    </row>
    <row r="3776" spans="20:20" x14ac:dyDescent="0.6">
      <c r="T3776" s="12"/>
    </row>
    <row r="3777" spans="20:20" x14ac:dyDescent="0.6">
      <c r="T3777" s="12"/>
    </row>
    <row r="3778" spans="20:20" x14ac:dyDescent="0.6">
      <c r="T3778" s="12"/>
    </row>
    <row r="3779" spans="20:20" x14ac:dyDescent="0.6">
      <c r="T3779" s="12"/>
    </row>
    <row r="3780" spans="20:20" x14ac:dyDescent="0.6">
      <c r="T3780" s="12"/>
    </row>
    <row r="3781" spans="20:20" x14ac:dyDescent="0.6">
      <c r="T3781" s="12"/>
    </row>
    <row r="3782" spans="20:20" x14ac:dyDescent="0.6">
      <c r="T3782" s="12"/>
    </row>
    <row r="3783" spans="20:20" x14ac:dyDescent="0.6">
      <c r="T3783" s="12"/>
    </row>
    <row r="3784" spans="20:20" x14ac:dyDescent="0.6">
      <c r="T3784" s="12"/>
    </row>
    <row r="3785" spans="20:20" x14ac:dyDescent="0.6">
      <c r="T3785" s="12"/>
    </row>
    <row r="3786" spans="20:20" x14ac:dyDescent="0.6">
      <c r="T3786" s="12"/>
    </row>
    <row r="3787" spans="20:20" x14ac:dyDescent="0.6">
      <c r="T3787" s="12"/>
    </row>
    <row r="3788" spans="20:20" x14ac:dyDescent="0.6">
      <c r="T3788" s="12"/>
    </row>
    <row r="3789" spans="20:20" x14ac:dyDescent="0.6">
      <c r="T3789" s="12"/>
    </row>
    <row r="3790" spans="20:20" x14ac:dyDescent="0.6">
      <c r="T3790" s="12"/>
    </row>
    <row r="3791" spans="20:20" x14ac:dyDescent="0.6">
      <c r="T3791" s="12"/>
    </row>
    <row r="3792" spans="20:20" x14ac:dyDescent="0.6">
      <c r="T3792" s="12"/>
    </row>
    <row r="3793" spans="20:20" x14ac:dyDescent="0.6">
      <c r="T3793" s="12"/>
    </row>
    <row r="3794" spans="20:20" x14ac:dyDescent="0.6">
      <c r="T3794" s="12"/>
    </row>
    <row r="3795" spans="20:20" x14ac:dyDescent="0.6">
      <c r="T3795" s="12"/>
    </row>
    <row r="3796" spans="20:20" x14ac:dyDescent="0.6">
      <c r="T3796" s="12"/>
    </row>
    <row r="3797" spans="20:20" x14ac:dyDescent="0.6">
      <c r="T3797" s="12"/>
    </row>
    <row r="3798" spans="20:20" x14ac:dyDescent="0.6">
      <c r="T3798" s="12"/>
    </row>
    <row r="3799" spans="20:20" x14ac:dyDescent="0.6">
      <c r="T3799" s="12"/>
    </row>
    <row r="3800" spans="20:20" x14ac:dyDescent="0.6">
      <c r="T3800" s="12"/>
    </row>
    <row r="3801" spans="20:20" x14ac:dyDescent="0.6">
      <c r="T3801" s="12"/>
    </row>
    <row r="3802" spans="20:20" x14ac:dyDescent="0.6">
      <c r="T3802" s="12"/>
    </row>
    <row r="3803" spans="20:20" x14ac:dyDescent="0.6">
      <c r="T3803" s="12"/>
    </row>
    <row r="3804" spans="20:20" x14ac:dyDescent="0.6">
      <c r="T3804" s="12"/>
    </row>
    <row r="3805" spans="20:20" x14ac:dyDescent="0.6">
      <c r="T3805" s="12"/>
    </row>
    <row r="3806" spans="20:20" x14ac:dyDescent="0.6">
      <c r="T3806" s="12"/>
    </row>
    <row r="3807" spans="20:20" x14ac:dyDescent="0.6">
      <c r="T3807" s="12"/>
    </row>
    <row r="3808" spans="20:20" x14ac:dyDescent="0.6">
      <c r="T3808" s="12"/>
    </row>
    <row r="3809" spans="20:20" x14ac:dyDescent="0.6">
      <c r="T3809" s="12"/>
    </row>
    <row r="3810" spans="20:20" x14ac:dyDescent="0.6">
      <c r="T3810" s="12"/>
    </row>
    <row r="3811" spans="20:20" x14ac:dyDescent="0.6">
      <c r="T3811" s="12"/>
    </row>
    <row r="3812" spans="20:20" x14ac:dyDescent="0.6">
      <c r="T3812" s="12"/>
    </row>
    <row r="3813" spans="20:20" x14ac:dyDescent="0.6">
      <c r="T3813" s="12"/>
    </row>
    <row r="3814" spans="20:20" x14ac:dyDescent="0.6">
      <c r="T3814" s="12"/>
    </row>
    <row r="3815" spans="20:20" x14ac:dyDescent="0.6">
      <c r="T3815" s="12"/>
    </row>
    <row r="3816" spans="20:20" x14ac:dyDescent="0.6">
      <c r="T3816" s="12"/>
    </row>
    <row r="3817" spans="20:20" x14ac:dyDescent="0.6">
      <c r="T3817" s="12"/>
    </row>
    <row r="3818" spans="20:20" x14ac:dyDescent="0.6">
      <c r="T3818" s="12"/>
    </row>
    <row r="3819" spans="20:20" x14ac:dyDescent="0.6">
      <c r="T3819" s="12"/>
    </row>
    <row r="3820" spans="20:20" x14ac:dyDescent="0.6">
      <c r="T3820" s="12"/>
    </row>
    <row r="3821" spans="20:20" x14ac:dyDescent="0.6">
      <c r="T3821" s="12"/>
    </row>
    <row r="3822" spans="20:20" x14ac:dyDescent="0.6">
      <c r="T3822" s="12"/>
    </row>
    <row r="3823" spans="20:20" x14ac:dyDescent="0.6">
      <c r="T3823" s="12"/>
    </row>
    <row r="3824" spans="20:20" x14ac:dyDescent="0.6">
      <c r="T3824" s="12"/>
    </row>
    <row r="3825" spans="20:20" x14ac:dyDescent="0.6">
      <c r="T3825" s="12"/>
    </row>
    <row r="3826" spans="20:20" x14ac:dyDescent="0.6">
      <c r="T3826" s="12"/>
    </row>
    <row r="3827" spans="20:20" x14ac:dyDescent="0.6">
      <c r="T3827" s="12"/>
    </row>
    <row r="3828" spans="20:20" x14ac:dyDescent="0.6">
      <c r="T3828" s="12"/>
    </row>
    <row r="3829" spans="20:20" x14ac:dyDescent="0.6">
      <c r="T3829" s="12"/>
    </row>
    <row r="3830" spans="20:20" x14ac:dyDescent="0.6">
      <c r="T3830" s="12"/>
    </row>
    <row r="3831" spans="20:20" x14ac:dyDescent="0.6">
      <c r="T3831" s="12"/>
    </row>
    <row r="3832" spans="20:20" x14ac:dyDescent="0.6">
      <c r="T3832" s="12"/>
    </row>
    <row r="3833" spans="20:20" x14ac:dyDescent="0.6">
      <c r="T3833" s="12"/>
    </row>
    <row r="3834" spans="20:20" x14ac:dyDescent="0.6">
      <c r="T3834" s="12"/>
    </row>
    <row r="3835" spans="20:20" x14ac:dyDescent="0.6">
      <c r="T3835" s="12"/>
    </row>
    <row r="3836" spans="20:20" x14ac:dyDescent="0.6">
      <c r="T3836" s="12"/>
    </row>
    <row r="3837" spans="20:20" x14ac:dyDescent="0.6">
      <c r="T3837" s="12"/>
    </row>
    <row r="3838" spans="20:20" x14ac:dyDescent="0.6">
      <c r="T3838" s="12"/>
    </row>
    <row r="3839" spans="20:20" x14ac:dyDescent="0.6">
      <c r="T3839" s="12"/>
    </row>
    <row r="3840" spans="20:20" x14ac:dyDescent="0.6">
      <c r="T3840" s="12"/>
    </row>
    <row r="3841" spans="20:20" x14ac:dyDescent="0.6">
      <c r="T3841" s="12"/>
    </row>
    <row r="3842" spans="20:20" x14ac:dyDescent="0.6">
      <c r="T3842" s="12"/>
    </row>
    <row r="3843" spans="20:20" x14ac:dyDescent="0.6">
      <c r="T3843" s="12"/>
    </row>
    <row r="3844" spans="20:20" x14ac:dyDescent="0.6">
      <c r="T3844" s="12"/>
    </row>
    <row r="3845" spans="20:20" x14ac:dyDescent="0.6">
      <c r="T3845" s="12"/>
    </row>
    <row r="3846" spans="20:20" x14ac:dyDescent="0.6">
      <c r="T3846" s="12"/>
    </row>
    <row r="3847" spans="20:20" x14ac:dyDescent="0.6">
      <c r="T3847" s="12"/>
    </row>
    <row r="3848" spans="20:20" x14ac:dyDescent="0.6">
      <c r="T3848" s="12"/>
    </row>
    <row r="3849" spans="20:20" x14ac:dyDescent="0.6">
      <c r="T3849" s="12"/>
    </row>
    <row r="3850" spans="20:20" x14ac:dyDescent="0.6">
      <c r="T3850" s="12"/>
    </row>
    <row r="3851" spans="20:20" x14ac:dyDescent="0.6">
      <c r="T3851" s="12"/>
    </row>
    <row r="3852" spans="20:20" x14ac:dyDescent="0.6">
      <c r="T3852" s="12"/>
    </row>
    <row r="3853" spans="20:20" x14ac:dyDescent="0.6">
      <c r="T3853" s="12"/>
    </row>
    <row r="3854" spans="20:20" x14ac:dyDescent="0.6">
      <c r="T3854" s="12"/>
    </row>
    <row r="3855" spans="20:20" x14ac:dyDescent="0.6">
      <c r="T3855" s="12"/>
    </row>
    <row r="3856" spans="20:20" x14ac:dyDescent="0.6">
      <c r="T3856" s="12"/>
    </row>
    <row r="3857" spans="20:20" x14ac:dyDescent="0.6">
      <c r="T3857" s="12"/>
    </row>
    <row r="3858" spans="20:20" x14ac:dyDescent="0.6">
      <c r="T3858" s="12"/>
    </row>
    <row r="3859" spans="20:20" x14ac:dyDescent="0.6">
      <c r="T3859" s="12"/>
    </row>
    <row r="3860" spans="20:20" x14ac:dyDescent="0.6">
      <c r="T3860" s="12"/>
    </row>
    <row r="3861" spans="20:20" x14ac:dyDescent="0.6">
      <c r="T3861" s="12"/>
    </row>
    <row r="3862" spans="20:20" x14ac:dyDescent="0.6">
      <c r="T3862" s="12"/>
    </row>
    <row r="3863" spans="20:20" x14ac:dyDescent="0.6">
      <c r="T3863" s="12"/>
    </row>
    <row r="3864" spans="20:20" x14ac:dyDescent="0.6">
      <c r="T3864" s="12"/>
    </row>
    <row r="3865" spans="20:20" x14ac:dyDescent="0.6">
      <c r="T3865" s="12"/>
    </row>
    <row r="3866" spans="20:20" x14ac:dyDescent="0.6">
      <c r="T3866" s="12"/>
    </row>
    <row r="3867" spans="20:20" x14ac:dyDescent="0.6">
      <c r="T3867" s="12"/>
    </row>
    <row r="3868" spans="20:20" x14ac:dyDescent="0.6">
      <c r="T3868" s="12"/>
    </row>
    <row r="3869" spans="20:20" x14ac:dyDescent="0.6">
      <c r="T3869" s="12"/>
    </row>
    <row r="3870" spans="20:20" x14ac:dyDescent="0.6">
      <c r="T3870" s="12"/>
    </row>
    <row r="3871" spans="20:20" x14ac:dyDescent="0.6">
      <c r="T3871" s="12"/>
    </row>
    <row r="3872" spans="20:20" x14ac:dyDescent="0.6">
      <c r="T3872" s="12"/>
    </row>
    <row r="3873" spans="20:20" x14ac:dyDescent="0.6">
      <c r="T3873" s="12"/>
    </row>
    <row r="3874" spans="20:20" x14ac:dyDescent="0.6">
      <c r="T3874" s="12"/>
    </row>
    <row r="3875" spans="20:20" x14ac:dyDescent="0.6">
      <c r="T3875" s="12"/>
    </row>
    <row r="3876" spans="20:20" x14ac:dyDescent="0.6">
      <c r="T3876" s="12"/>
    </row>
    <row r="3877" spans="20:20" x14ac:dyDescent="0.6">
      <c r="T3877" s="12"/>
    </row>
    <row r="3878" spans="20:20" x14ac:dyDescent="0.6">
      <c r="T3878" s="12"/>
    </row>
    <row r="3879" spans="20:20" x14ac:dyDescent="0.6">
      <c r="T3879" s="12"/>
    </row>
    <row r="3880" spans="20:20" x14ac:dyDescent="0.6">
      <c r="T3880" s="12"/>
    </row>
    <row r="3881" spans="20:20" x14ac:dyDescent="0.6">
      <c r="T3881" s="12"/>
    </row>
    <row r="3882" spans="20:20" x14ac:dyDescent="0.6">
      <c r="T3882" s="12"/>
    </row>
    <row r="3883" spans="20:20" x14ac:dyDescent="0.6">
      <c r="T3883" s="12"/>
    </row>
    <row r="3884" spans="20:20" x14ac:dyDescent="0.6">
      <c r="T3884" s="12"/>
    </row>
    <row r="3885" spans="20:20" x14ac:dyDescent="0.6">
      <c r="T3885" s="12"/>
    </row>
    <row r="3886" spans="20:20" x14ac:dyDescent="0.6">
      <c r="T3886" s="12"/>
    </row>
    <row r="3887" spans="20:20" x14ac:dyDescent="0.6">
      <c r="T3887" s="12"/>
    </row>
    <row r="3888" spans="20:20" x14ac:dyDescent="0.6">
      <c r="T3888" s="12"/>
    </row>
    <row r="3889" spans="20:20" x14ac:dyDescent="0.6">
      <c r="T3889" s="12"/>
    </row>
    <row r="3890" spans="20:20" x14ac:dyDescent="0.6">
      <c r="T3890" s="12"/>
    </row>
    <row r="3891" spans="20:20" x14ac:dyDescent="0.6">
      <c r="T3891" s="12"/>
    </row>
    <row r="3892" spans="20:20" x14ac:dyDescent="0.6">
      <c r="T3892" s="12"/>
    </row>
    <row r="3893" spans="20:20" x14ac:dyDescent="0.6">
      <c r="T3893" s="12"/>
    </row>
    <row r="3894" spans="20:20" x14ac:dyDescent="0.6">
      <c r="T3894" s="12"/>
    </row>
    <row r="3895" spans="20:20" x14ac:dyDescent="0.6">
      <c r="T3895" s="12"/>
    </row>
    <row r="3896" spans="20:20" x14ac:dyDescent="0.6">
      <c r="T3896" s="12"/>
    </row>
    <row r="3897" spans="20:20" x14ac:dyDescent="0.6">
      <c r="T3897" s="12"/>
    </row>
    <row r="3898" spans="20:20" x14ac:dyDescent="0.6">
      <c r="T3898" s="12"/>
    </row>
    <row r="3899" spans="20:20" x14ac:dyDescent="0.6">
      <c r="T3899" s="12"/>
    </row>
    <row r="3900" spans="20:20" x14ac:dyDescent="0.6">
      <c r="T3900" s="12"/>
    </row>
    <row r="3901" spans="20:20" x14ac:dyDescent="0.6">
      <c r="T3901" s="12"/>
    </row>
    <row r="3902" spans="20:20" x14ac:dyDescent="0.6">
      <c r="T3902" s="12"/>
    </row>
    <row r="3903" spans="20:20" x14ac:dyDescent="0.6">
      <c r="T3903" s="12"/>
    </row>
    <row r="3904" spans="20:20" x14ac:dyDescent="0.6">
      <c r="T3904" s="12"/>
    </row>
    <row r="3905" spans="20:20" x14ac:dyDescent="0.6">
      <c r="T3905" s="12"/>
    </row>
    <row r="3906" spans="20:20" x14ac:dyDescent="0.6">
      <c r="T3906" s="12"/>
    </row>
    <row r="3907" spans="20:20" x14ac:dyDescent="0.6">
      <c r="T3907" s="12"/>
    </row>
    <row r="3908" spans="20:20" x14ac:dyDescent="0.6">
      <c r="T3908" s="12"/>
    </row>
    <row r="3909" spans="20:20" x14ac:dyDescent="0.6">
      <c r="T3909" s="12"/>
    </row>
    <row r="3910" spans="20:20" x14ac:dyDescent="0.6">
      <c r="T3910" s="12"/>
    </row>
    <row r="3911" spans="20:20" x14ac:dyDescent="0.6">
      <c r="T3911" s="12"/>
    </row>
    <row r="3912" spans="20:20" x14ac:dyDescent="0.6">
      <c r="T3912" s="12"/>
    </row>
    <row r="3913" spans="20:20" x14ac:dyDescent="0.6">
      <c r="T3913" s="12"/>
    </row>
    <row r="3914" spans="20:20" x14ac:dyDescent="0.6">
      <c r="T3914" s="12"/>
    </row>
    <row r="3915" spans="20:20" x14ac:dyDescent="0.6">
      <c r="T3915" s="12"/>
    </row>
    <row r="3916" spans="20:20" x14ac:dyDescent="0.6">
      <c r="T3916" s="12"/>
    </row>
    <row r="3917" spans="20:20" x14ac:dyDescent="0.6">
      <c r="T3917" s="12"/>
    </row>
    <row r="3918" spans="20:20" x14ac:dyDescent="0.6">
      <c r="T3918" s="12"/>
    </row>
    <row r="3919" spans="20:20" x14ac:dyDescent="0.6">
      <c r="T3919" s="12"/>
    </row>
    <row r="3920" spans="20:20" x14ac:dyDescent="0.6">
      <c r="T3920" s="12"/>
    </row>
    <row r="3921" spans="20:20" x14ac:dyDescent="0.6">
      <c r="T3921" s="12"/>
    </row>
    <row r="3922" spans="20:20" x14ac:dyDescent="0.6">
      <c r="T3922" s="12"/>
    </row>
    <row r="3923" spans="20:20" x14ac:dyDescent="0.6">
      <c r="T3923" s="12"/>
    </row>
    <row r="3924" spans="20:20" x14ac:dyDescent="0.6">
      <c r="T3924" s="12"/>
    </row>
    <row r="3925" spans="20:20" x14ac:dyDescent="0.6">
      <c r="T3925" s="12"/>
    </row>
    <row r="3926" spans="20:20" x14ac:dyDescent="0.6">
      <c r="T3926" s="12"/>
    </row>
    <row r="3927" spans="20:20" x14ac:dyDescent="0.6">
      <c r="T3927" s="12"/>
    </row>
    <row r="3928" spans="20:20" x14ac:dyDescent="0.6">
      <c r="T3928" s="12"/>
    </row>
    <row r="3929" spans="20:20" x14ac:dyDescent="0.6">
      <c r="T3929" s="12"/>
    </row>
    <row r="3930" spans="20:20" x14ac:dyDescent="0.6">
      <c r="T3930" s="12"/>
    </row>
    <row r="3931" spans="20:20" x14ac:dyDescent="0.6">
      <c r="T3931" s="12"/>
    </row>
    <row r="3932" spans="20:20" x14ac:dyDescent="0.6">
      <c r="T3932" s="12"/>
    </row>
    <row r="3933" spans="20:20" x14ac:dyDescent="0.6">
      <c r="T3933" s="12"/>
    </row>
    <row r="3934" spans="20:20" x14ac:dyDescent="0.6">
      <c r="T3934" s="12"/>
    </row>
    <row r="3935" spans="20:20" x14ac:dyDescent="0.6">
      <c r="T3935" s="12"/>
    </row>
    <row r="3936" spans="20:20" x14ac:dyDescent="0.6">
      <c r="T3936" s="12"/>
    </row>
    <row r="3937" spans="20:20" x14ac:dyDescent="0.6">
      <c r="T3937" s="12"/>
    </row>
    <row r="3938" spans="20:20" x14ac:dyDescent="0.6">
      <c r="T3938" s="12"/>
    </row>
    <row r="3939" spans="20:20" x14ac:dyDescent="0.6">
      <c r="T3939" s="12"/>
    </row>
    <row r="3940" spans="20:20" x14ac:dyDescent="0.6">
      <c r="T3940" s="12"/>
    </row>
    <row r="3941" spans="20:20" x14ac:dyDescent="0.6">
      <c r="T3941" s="12"/>
    </row>
    <row r="3942" spans="20:20" x14ac:dyDescent="0.6">
      <c r="T3942" s="12"/>
    </row>
    <row r="3943" spans="20:20" x14ac:dyDescent="0.6">
      <c r="T3943" s="12"/>
    </row>
    <row r="3944" spans="20:20" x14ac:dyDescent="0.6">
      <c r="T3944" s="12"/>
    </row>
    <row r="3945" spans="20:20" x14ac:dyDescent="0.6">
      <c r="T3945" s="12"/>
    </row>
    <row r="3946" spans="20:20" x14ac:dyDescent="0.6">
      <c r="T3946" s="12"/>
    </row>
    <row r="3947" spans="20:20" x14ac:dyDescent="0.6">
      <c r="T3947" s="12"/>
    </row>
    <row r="3948" spans="20:20" x14ac:dyDescent="0.6">
      <c r="T3948" s="12"/>
    </row>
    <row r="3949" spans="20:20" x14ac:dyDescent="0.6">
      <c r="T3949" s="12"/>
    </row>
    <row r="3950" spans="20:20" x14ac:dyDescent="0.6">
      <c r="T3950" s="12"/>
    </row>
    <row r="3951" spans="20:20" x14ac:dyDescent="0.6">
      <c r="T3951" s="12"/>
    </row>
    <row r="3952" spans="20:20" x14ac:dyDescent="0.6">
      <c r="T3952" s="12"/>
    </row>
    <row r="3953" spans="20:20" x14ac:dyDescent="0.6">
      <c r="T3953" s="12"/>
    </row>
    <row r="3954" spans="20:20" x14ac:dyDescent="0.6">
      <c r="T3954" s="12"/>
    </row>
    <row r="3955" spans="20:20" x14ac:dyDescent="0.6">
      <c r="T3955" s="12"/>
    </row>
    <row r="3956" spans="20:20" x14ac:dyDescent="0.6">
      <c r="T3956" s="12"/>
    </row>
    <row r="3957" spans="20:20" x14ac:dyDescent="0.6">
      <c r="T3957" s="12"/>
    </row>
    <row r="3958" spans="20:20" x14ac:dyDescent="0.6">
      <c r="T3958" s="12"/>
    </row>
    <row r="3959" spans="20:20" x14ac:dyDescent="0.6">
      <c r="T3959" s="12"/>
    </row>
    <row r="3960" spans="20:20" x14ac:dyDescent="0.6">
      <c r="T3960" s="12"/>
    </row>
    <row r="3961" spans="20:20" x14ac:dyDescent="0.6">
      <c r="T3961" s="12"/>
    </row>
    <row r="3962" spans="20:20" x14ac:dyDescent="0.6">
      <c r="T3962" s="12"/>
    </row>
    <row r="3963" spans="20:20" x14ac:dyDescent="0.6">
      <c r="T3963" s="12"/>
    </row>
    <row r="3964" spans="20:20" x14ac:dyDescent="0.6">
      <c r="T3964" s="12"/>
    </row>
    <row r="3965" spans="20:20" x14ac:dyDescent="0.6">
      <c r="T3965" s="12"/>
    </row>
    <row r="3966" spans="20:20" x14ac:dyDescent="0.6">
      <c r="T3966" s="12"/>
    </row>
    <row r="3967" spans="20:20" x14ac:dyDescent="0.6">
      <c r="T3967" s="12"/>
    </row>
    <row r="3968" spans="20:20" x14ac:dyDescent="0.6">
      <c r="T3968" s="12"/>
    </row>
    <row r="3969" spans="20:20" x14ac:dyDescent="0.6">
      <c r="T3969" s="12"/>
    </row>
    <row r="3970" spans="20:20" x14ac:dyDescent="0.6">
      <c r="T3970" s="12"/>
    </row>
    <row r="3971" spans="20:20" x14ac:dyDescent="0.6">
      <c r="T3971" s="12"/>
    </row>
    <row r="3972" spans="20:20" x14ac:dyDescent="0.6">
      <c r="T3972" s="12"/>
    </row>
    <row r="3973" spans="20:20" x14ac:dyDescent="0.6">
      <c r="T3973" s="12"/>
    </row>
    <row r="3974" spans="20:20" x14ac:dyDescent="0.6">
      <c r="T3974" s="12"/>
    </row>
    <row r="3975" spans="20:20" x14ac:dyDescent="0.6">
      <c r="T3975" s="12"/>
    </row>
    <row r="3976" spans="20:20" x14ac:dyDescent="0.6">
      <c r="T3976" s="12"/>
    </row>
    <row r="3977" spans="20:20" x14ac:dyDescent="0.6">
      <c r="T3977" s="12"/>
    </row>
    <row r="3978" spans="20:20" x14ac:dyDescent="0.6">
      <c r="T3978" s="12"/>
    </row>
    <row r="3979" spans="20:20" x14ac:dyDescent="0.6">
      <c r="T3979" s="12"/>
    </row>
    <row r="3980" spans="20:20" x14ac:dyDescent="0.6">
      <c r="T3980" s="12"/>
    </row>
    <row r="3981" spans="20:20" x14ac:dyDescent="0.6">
      <c r="T3981" s="12"/>
    </row>
    <row r="3982" spans="20:20" x14ac:dyDescent="0.6">
      <c r="T3982" s="12"/>
    </row>
    <row r="3983" spans="20:20" x14ac:dyDescent="0.6">
      <c r="T3983" s="12"/>
    </row>
    <row r="3984" spans="20:20" x14ac:dyDescent="0.6">
      <c r="T3984" s="12"/>
    </row>
    <row r="3985" spans="20:20" x14ac:dyDescent="0.6">
      <c r="T3985" s="12"/>
    </row>
    <row r="3986" spans="20:20" x14ac:dyDescent="0.6">
      <c r="T3986" s="12"/>
    </row>
    <row r="3987" spans="20:20" x14ac:dyDescent="0.6">
      <c r="T3987" s="12"/>
    </row>
    <row r="3988" spans="20:20" x14ac:dyDescent="0.6">
      <c r="T3988" s="12"/>
    </row>
    <row r="3989" spans="20:20" x14ac:dyDescent="0.6">
      <c r="T3989" s="12"/>
    </row>
    <row r="3990" spans="20:20" x14ac:dyDescent="0.6">
      <c r="T3990" s="12"/>
    </row>
    <row r="3991" spans="20:20" x14ac:dyDescent="0.6">
      <c r="T3991" s="12"/>
    </row>
    <row r="3992" spans="20:20" x14ac:dyDescent="0.6">
      <c r="T3992" s="12"/>
    </row>
    <row r="3993" spans="20:20" x14ac:dyDescent="0.6">
      <c r="T3993" s="12"/>
    </row>
    <row r="3994" spans="20:20" x14ac:dyDescent="0.6">
      <c r="T3994" s="12"/>
    </row>
    <row r="3995" spans="20:20" x14ac:dyDescent="0.6">
      <c r="T3995" s="12"/>
    </row>
    <row r="3996" spans="20:20" x14ac:dyDescent="0.6">
      <c r="T3996" s="12"/>
    </row>
    <row r="3997" spans="20:20" x14ac:dyDescent="0.6">
      <c r="T3997" s="12"/>
    </row>
    <row r="3998" spans="20:20" x14ac:dyDescent="0.6">
      <c r="T3998" s="12"/>
    </row>
    <row r="3999" spans="20:20" x14ac:dyDescent="0.6">
      <c r="T3999" s="12"/>
    </row>
    <row r="4000" spans="20:20" x14ac:dyDescent="0.6">
      <c r="T4000" s="12"/>
    </row>
    <row r="4001" spans="20:20" x14ac:dyDescent="0.6">
      <c r="T4001" s="12"/>
    </row>
    <row r="4002" spans="20:20" x14ac:dyDescent="0.6">
      <c r="T4002" s="12"/>
    </row>
    <row r="4003" spans="20:20" x14ac:dyDescent="0.6">
      <c r="T4003" s="12"/>
    </row>
    <row r="4004" spans="20:20" x14ac:dyDescent="0.6">
      <c r="T4004" s="12"/>
    </row>
    <row r="4005" spans="20:20" x14ac:dyDescent="0.6">
      <c r="T4005" s="12"/>
    </row>
    <row r="4006" spans="20:20" x14ac:dyDescent="0.6">
      <c r="T4006" s="12"/>
    </row>
    <row r="4007" spans="20:20" x14ac:dyDescent="0.6">
      <c r="T4007" s="12"/>
    </row>
    <row r="4008" spans="20:20" x14ac:dyDescent="0.6">
      <c r="T4008" s="12"/>
    </row>
    <row r="4009" spans="20:20" x14ac:dyDescent="0.6">
      <c r="T4009" s="12"/>
    </row>
    <row r="4010" spans="20:20" x14ac:dyDescent="0.6">
      <c r="T4010" s="12"/>
    </row>
    <row r="4011" spans="20:20" x14ac:dyDescent="0.6">
      <c r="T4011" s="12"/>
    </row>
    <row r="4012" spans="20:20" x14ac:dyDescent="0.6">
      <c r="T4012" s="12"/>
    </row>
    <row r="4013" spans="20:20" x14ac:dyDescent="0.6">
      <c r="T4013" s="12"/>
    </row>
    <row r="4014" spans="20:20" x14ac:dyDescent="0.6">
      <c r="T4014" s="12"/>
    </row>
    <row r="4015" spans="20:20" x14ac:dyDescent="0.6">
      <c r="T4015" s="12"/>
    </row>
    <row r="4016" spans="20:20" x14ac:dyDescent="0.6">
      <c r="T4016" s="12"/>
    </row>
    <row r="4017" spans="20:20" x14ac:dyDescent="0.6">
      <c r="T4017" s="12"/>
    </row>
    <row r="4018" spans="20:20" x14ac:dyDescent="0.6">
      <c r="T4018" s="12"/>
    </row>
    <row r="4019" spans="20:20" x14ac:dyDescent="0.6">
      <c r="T4019" s="12"/>
    </row>
    <row r="4020" spans="20:20" x14ac:dyDescent="0.6">
      <c r="T4020" s="12"/>
    </row>
    <row r="4021" spans="20:20" x14ac:dyDescent="0.6">
      <c r="T4021" s="12"/>
    </row>
    <row r="4022" spans="20:20" x14ac:dyDescent="0.6">
      <c r="T4022" s="12"/>
    </row>
    <row r="4023" spans="20:20" x14ac:dyDescent="0.6">
      <c r="T4023" s="12"/>
    </row>
    <row r="4024" spans="20:20" x14ac:dyDescent="0.6">
      <c r="T4024" s="12"/>
    </row>
    <row r="4025" spans="20:20" x14ac:dyDescent="0.6">
      <c r="T4025" s="12"/>
    </row>
    <row r="4026" spans="20:20" x14ac:dyDescent="0.6">
      <c r="T4026" s="12"/>
    </row>
    <row r="4027" spans="20:20" x14ac:dyDescent="0.6">
      <c r="T4027" s="12"/>
    </row>
    <row r="4028" spans="20:20" x14ac:dyDescent="0.6">
      <c r="T4028" s="12"/>
    </row>
    <row r="4029" spans="20:20" x14ac:dyDescent="0.6">
      <c r="T4029" s="12"/>
    </row>
    <row r="4030" spans="20:20" x14ac:dyDescent="0.6">
      <c r="T4030" s="12"/>
    </row>
    <row r="4031" spans="20:20" x14ac:dyDescent="0.6">
      <c r="T4031" s="12"/>
    </row>
    <row r="4032" spans="20:20" x14ac:dyDescent="0.6">
      <c r="T4032" s="12"/>
    </row>
    <row r="4033" spans="20:20" x14ac:dyDescent="0.6">
      <c r="T4033" s="12"/>
    </row>
    <row r="4034" spans="20:20" x14ac:dyDescent="0.6">
      <c r="T4034" s="12"/>
    </row>
    <row r="4035" spans="20:20" x14ac:dyDescent="0.6">
      <c r="T4035" s="12"/>
    </row>
    <row r="4036" spans="20:20" x14ac:dyDescent="0.6">
      <c r="T4036" s="12"/>
    </row>
    <row r="4037" spans="20:20" x14ac:dyDescent="0.6">
      <c r="T4037" s="12"/>
    </row>
    <row r="4038" spans="20:20" x14ac:dyDescent="0.6">
      <c r="T4038" s="12"/>
    </row>
    <row r="4039" spans="20:20" x14ac:dyDescent="0.6">
      <c r="T4039" s="12"/>
    </row>
    <row r="4040" spans="20:20" x14ac:dyDescent="0.6">
      <c r="T4040" s="12"/>
    </row>
    <row r="4041" spans="20:20" x14ac:dyDescent="0.6">
      <c r="T4041" s="12"/>
    </row>
    <row r="4042" spans="20:20" x14ac:dyDescent="0.6">
      <c r="T4042" s="12"/>
    </row>
    <row r="4043" spans="20:20" x14ac:dyDescent="0.6">
      <c r="T4043" s="12"/>
    </row>
    <row r="4044" spans="20:20" x14ac:dyDescent="0.6">
      <c r="T4044" s="12"/>
    </row>
    <row r="4045" spans="20:20" x14ac:dyDescent="0.6">
      <c r="T4045" s="12"/>
    </row>
    <row r="4046" spans="20:20" x14ac:dyDescent="0.6">
      <c r="T4046" s="12"/>
    </row>
    <row r="4047" spans="20:20" x14ac:dyDescent="0.6">
      <c r="T4047" s="12"/>
    </row>
    <row r="4048" spans="20:20" x14ac:dyDescent="0.6">
      <c r="T4048" s="12"/>
    </row>
    <row r="4049" spans="20:20" x14ac:dyDescent="0.6">
      <c r="T4049" s="12"/>
    </row>
    <row r="4050" spans="20:20" x14ac:dyDescent="0.6">
      <c r="T4050" s="12"/>
    </row>
    <row r="4051" spans="20:20" x14ac:dyDescent="0.6">
      <c r="T4051" s="12"/>
    </row>
    <row r="4052" spans="20:20" x14ac:dyDescent="0.6">
      <c r="T4052" s="12"/>
    </row>
    <row r="4053" spans="20:20" x14ac:dyDescent="0.6">
      <c r="T4053" s="12"/>
    </row>
    <row r="4054" spans="20:20" x14ac:dyDescent="0.6">
      <c r="T4054" s="12"/>
    </row>
    <row r="4055" spans="20:20" x14ac:dyDescent="0.6">
      <c r="T4055" s="12"/>
    </row>
    <row r="4056" spans="20:20" x14ac:dyDescent="0.6">
      <c r="T4056" s="12"/>
    </row>
    <row r="4057" spans="20:20" x14ac:dyDescent="0.6">
      <c r="T4057" s="12"/>
    </row>
    <row r="4058" spans="20:20" x14ac:dyDescent="0.6">
      <c r="T4058" s="12"/>
    </row>
    <row r="4059" spans="20:20" x14ac:dyDescent="0.6">
      <c r="T4059" s="12"/>
    </row>
    <row r="4060" spans="20:20" x14ac:dyDescent="0.6">
      <c r="T4060" s="12"/>
    </row>
    <row r="4061" spans="20:20" x14ac:dyDescent="0.6">
      <c r="T4061" s="12"/>
    </row>
    <row r="4062" spans="20:20" x14ac:dyDescent="0.6">
      <c r="T4062" s="12"/>
    </row>
    <row r="4063" spans="20:20" x14ac:dyDescent="0.6">
      <c r="T4063" s="12"/>
    </row>
    <row r="4064" spans="20:20" x14ac:dyDescent="0.6">
      <c r="T4064" s="12"/>
    </row>
    <row r="4065" spans="20:20" x14ac:dyDescent="0.6">
      <c r="T4065" s="12"/>
    </row>
    <row r="4066" spans="20:20" x14ac:dyDescent="0.6">
      <c r="T4066" s="12"/>
    </row>
    <row r="4067" spans="20:20" x14ac:dyDescent="0.6">
      <c r="T4067" s="12"/>
    </row>
    <row r="4068" spans="20:20" x14ac:dyDescent="0.6">
      <c r="T4068" s="12"/>
    </row>
    <row r="4069" spans="20:20" x14ac:dyDescent="0.6">
      <c r="T4069" s="12"/>
    </row>
    <row r="4070" spans="20:20" x14ac:dyDescent="0.6">
      <c r="T4070" s="12"/>
    </row>
    <row r="4071" spans="20:20" x14ac:dyDescent="0.6">
      <c r="T4071" s="12"/>
    </row>
    <row r="4072" spans="20:20" x14ac:dyDescent="0.6">
      <c r="T4072" s="12"/>
    </row>
    <row r="4073" spans="20:20" x14ac:dyDescent="0.6">
      <c r="T4073" s="12"/>
    </row>
    <row r="4074" spans="20:20" x14ac:dyDescent="0.6">
      <c r="T4074" s="12"/>
    </row>
    <row r="4075" spans="20:20" x14ac:dyDescent="0.6">
      <c r="T4075" s="12"/>
    </row>
    <row r="4076" spans="20:20" x14ac:dyDescent="0.6">
      <c r="T4076" s="12"/>
    </row>
    <row r="4077" spans="20:20" x14ac:dyDescent="0.6">
      <c r="T4077" s="12"/>
    </row>
    <row r="4078" spans="20:20" x14ac:dyDescent="0.6">
      <c r="T4078" s="12"/>
    </row>
    <row r="4079" spans="20:20" x14ac:dyDescent="0.6">
      <c r="T4079" s="12"/>
    </row>
    <row r="4080" spans="20:20" x14ac:dyDescent="0.6">
      <c r="T4080" s="12"/>
    </row>
    <row r="4081" spans="20:20" x14ac:dyDescent="0.6">
      <c r="T4081" s="12"/>
    </row>
    <row r="4082" spans="20:20" x14ac:dyDescent="0.6">
      <c r="T4082" s="12"/>
    </row>
    <row r="4083" spans="20:20" x14ac:dyDescent="0.6">
      <c r="T4083" s="12"/>
    </row>
    <row r="4084" spans="20:20" x14ac:dyDescent="0.6">
      <c r="T4084" s="12"/>
    </row>
    <row r="4085" spans="20:20" x14ac:dyDescent="0.6">
      <c r="T4085" s="12"/>
    </row>
    <row r="4086" spans="20:20" x14ac:dyDescent="0.6">
      <c r="T4086" s="12"/>
    </row>
    <row r="4087" spans="20:20" x14ac:dyDescent="0.6">
      <c r="T4087" s="12"/>
    </row>
    <row r="4088" spans="20:20" x14ac:dyDescent="0.6">
      <c r="T4088" s="12"/>
    </row>
    <row r="4089" spans="20:20" x14ac:dyDescent="0.6">
      <c r="T4089" s="12"/>
    </row>
    <row r="4090" spans="20:20" x14ac:dyDescent="0.6">
      <c r="T4090" s="12"/>
    </row>
    <row r="4091" spans="20:20" x14ac:dyDescent="0.6">
      <c r="T4091" s="12"/>
    </row>
    <row r="4092" spans="20:20" x14ac:dyDescent="0.6">
      <c r="T4092" s="12"/>
    </row>
    <row r="4093" spans="20:20" x14ac:dyDescent="0.6">
      <c r="T4093" s="12"/>
    </row>
    <row r="4094" spans="20:20" x14ac:dyDescent="0.6">
      <c r="T4094" s="12"/>
    </row>
    <row r="4095" spans="20:20" x14ac:dyDescent="0.6">
      <c r="T4095" s="12"/>
    </row>
    <row r="4096" spans="20:20" x14ac:dyDescent="0.6">
      <c r="T4096" s="12"/>
    </row>
    <row r="4097" spans="20:20" x14ac:dyDescent="0.6">
      <c r="T4097" s="12"/>
    </row>
    <row r="4098" spans="20:20" x14ac:dyDescent="0.6">
      <c r="T4098" s="12"/>
    </row>
    <row r="4099" spans="20:20" x14ac:dyDescent="0.6">
      <c r="T4099" s="12"/>
    </row>
    <row r="4100" spans="20:20" x14ac:dyDescent="0.6">
      <c r="T4100" s="12"/>
    </row>
    <row r="4101" spans="20:20" x14ac:dyDescent="0.6">
      <c r="T4101" s="12"/>
    </row>
    <row r="4102" spans="20:20" x14ac:dyDescent="0.6">
      <c r="T4102" s="12"/>
    </row>
    <row r="4103" spans="20:20" x14ac:dyDescent="0.6">
      <c r="T4103" s="12"/>
    </row>
    <row r="4104" spans="20:20" x14ac:dyDescent="0.6">
      <c r="T4104" s="12"/>
    </row>
    <row r="4105" spans="20:20" x14ac:dyDescent="0.6">
      <c r="T4105" s="12"/>
    </row>
    <row r="4106" spans="20:20" x14ac:dyDescent="0.6">
      <c r="T4106" s="12"/>
    </row>
    <row r="4107" spans="20:20" x14ac:dyDescent="0.6">
      <c r="T4107" s="12"/>
    </row>
    <row r="4108" spans="20:20" x14ac:dyDescent="0.6">
      <c r="T4108" s="12"/>
    </row>
    <row r="4109" spans="20:20" x14ac:dyDescent="0.6">
      <c r="T4109" s="12"/>
    </row>
    <row r="4110" spans="20:20" x14ac:dyDescent="0.6">
      <c r="T4110" s="12"/>
    </row>
    <row r="4111" spans="20:20" x14ac:dyDescent="0.6">
      <c r="T4111" s="12"/>
    </row>
    <row r="4112" spans="20:20" x14ac:dyDescent="0.6">
      <c r="T4112" s="12"/>
    </row>
    <row r="4113" spans="20:20" x14ac:dyDescent="0.6">
      <c r="T4113" s="12"/>
    </row>
    <row r="4114" spans="20:20" x14ac:dyDescent="0.6">
      <c r="T4114" s="12"/>
    </row>
    <row r="4115" spans="20:20" x14ac:dyDescent="0.6">
      <c r="T4115" s="12"/>
    </row>
    <row r="4116" spans="20:20" x14ac:dyDescent="0.6">
      <c r="T4116" s="12"/>
    </row>
    <row r="4117" spans="20:20" x14ac:dyDescent="0.6">
      <c r="T4117" s="12"/>
    </row>
    <row r="4118" spans="20:20" x14ac:dyDescent="0.6">
      <c r="T4118" s="12"/>
    </row>
    <row r="4119" spans="20:20" x14ac:dyDescent="0.6">
      <c r="T4119" s="12"/>
    </row>
    <row r="4120" spans="20:20" x14ac:dyDescent="0.6">
      <c r="T4120" s="12"/>
    </row>
    <row r="4121" spans="20:20" x14ac:dyDescent="0.6">
      <c r="T4121" s="12"/>
    </row>
    <row r="4122" spans="20:20" x14ac:dyDescent="0.6">
      <c r="T4122" s="12"/>
    </row>
    <row r="4123" spans="20:20" x14ac:dyDescent="0.6">
      <c r="T4123" s="12"/>
    </row>
    <row r="4124" spans="20:20" x14ac:dyDescent="0.6">
      <c r="T4124" s="12"/>
    </row>
    <row r="4125" spans="20:20" x14ac:dyDescent="0.6">
      <c r="T4125" s="12"/>
    </row>
    <row r="4126" spans="20:20" x14ac:dyDescent="0.6">
      <c r="T4126" s="12"/>
    </row>
    <row r="4127" spans="20:20" x14ac:dyDescent="0.6">
      <c r="T4127" s="12"/>
    </row>
    <row r="4128" spans="20:20" x14ac:dyDescent="0.6">
      <c r="T4128" s="12"/>
    </row>
    <row r="4129" spans="20:20" x14ac:dyDescent="0.6">
      <c r="T4129" s="12"/>
    </row>
    <row r="4130" spans="20:20" x14ac:dyDescent="0.6">
      <c r="T4130" s="12"/>
    </row>
    <row r="4131" spans="20:20" x14ac:dyDescent="0.6">
      <c r="T4131" s="12"/>
    </row>
    <row r="4132" spans="20:20" x14ac:dyDescent="0.6">
      <c r="T4132" s="12"/>
    </row>
    <row r="4133" spans="20:20" x14ac:dyDescent="0.6">
      <c r="T4133" s="12"/>
    </row>
    <row r="4134" spans="20:20" x14ac:dyDescent="0.6">
      <c r="T4134" s="12"/>
    </row>
    <row r="4135" spans="20:20" x14ac:dyDescent="0.6">
      <c r="T4135" s="12"/>
    </row>
    <row r="4136" spans="20:20" x14ac:dyDescent="0.6">
      <c r="T4136" s="12"/>
    </row>
    <row r="4137" spans="20:20" x14ac:dyDescent="0.6">
      <c r="T4137" s="12"/>
    </row>
    <row r="4138" spans="20:20" x14ac:dyDescent="0.6">
      <c r="T4138" s="12"/>
    </row>
    <row r="4139" spans="20:20" x14ac:dyDescent="0.6">
      <c r="T4139" s="12"/>
    </row>
    <row r="4140" spans="20:20" x14ac:dyDescent="0.6">
      <c r="T4140" s="12"/>
    </row>
    <row r="4141" spans="20:20" x14ac:dyDescent="0.6">
      <c r="T4141" s="12"/>
    </row>
    <row r="4142" spans="20:20" x14ac:dyDescent="0.6">
      <c r="T4142" s="12"/>
    </row>
    <row r="4143" spans="20:20" x14ac:dyDescent="0.6">
      <c r="T4143" s="12"/>
    </row>
    <row r="4144" spans="20:20" x14ac:dyDescent="0.6">
      <c r="T4144" s="12"/>
    </row>
    <row r="4145" spans="20:20" x14ac:dyDescent="0.6">
      <c r="T4145" s="12"/>
    </row>
    <row r="4146" spans="20:20" x14ac:dyDescent="0.6">
      <c r="T4146" s="12"/>
    </row>
    <row r="4147" spans="20:20" x14ac:dyDescent="0.6">
      <c r="T4147" s="12"/>
    </row>
    <row r="4148" spans="20:20" x14ac:dyDescent="0.6">
      <c r="T4148" s="12"/>
    </row>
    <row r="4149" spans="20:20" x14ac:dyDescent="0.6">
      <c r="T4149" s="12"/>
    </row>
    <row r="4150" spans="20:20" x14ac:dyDescent="0.6">
      <c r="T4150" s="12"/>
    </row>
    <row r="4151" spans="20:20" x14ac:dyDescent="0.6">
      <c r="T4151" s="12"/>
    </row>
    <row r="4152" spans="20:20" x14ac:dyDescent="0.6">
      <c r="T4152" s="12"/>
    </row>
    <row r="4153" spans="20:20" x14ac:dyDescent="0.6">
      <c r="T4153" s="12"/>
    </row>
    <row r="4154" spans="20:20" x14ac:dyDescent="0.6">
      <c r="T4154" s="12"/>
    </row>
    <row r="4155" spans="20:20" x14ac:dyDescent="0.6">
      <c r="T4155" s="12"/>
    </row>
    <row r="4156" spans="20:20" x14ac:dyDescent="0.6">
      <c r="T4156" s="12"/>
    </row>
    <row r="4157" spans="20:20" x14ac:dyDescent="0.6">
      <c r="T4157" s="12"/>
    </row>
    <row r="4158" spans="20:20" x14ac:dyDescent="0.6">
      <c r="T4158" s="12"/>
    </row>
    <row r="4159" spans="20:20" x14ac:dyDescent="0.6">
      <c r="T4159" s="12"/>
    </row>
    <row r="4160" spans="20:20" x14ac:dyDescent="0.6">
      <c r="T4160" s="12"/>
    </row>
    <row r="4161" spans="20:20" x14ac:dyDescent="0.6">
      <c r="T4161" s="12"/>
    </row>
    <row r="4162" spans="20:20" x14ac:dyDescent="0.6">
      <c r="T4162" s="12"/>
    </row>
    <row r="4163" spans="20:20" x14ac:dyDescent="0.6">
      <c r="T4163" s="12"/>
    </row>
    <row r="4164" spans="20:20" x14ac:dyDescent="0.6">
      <c r="T4164" s="12"/>
    </row>
    <row r="4165" spans="20:20" x14ac:dyDescent="0.6">
      <c r="T4165" s="12"/>
    </row>
    <row r="4166" spans="20:20" x14ac:dyDescent="0.6">
      <c r="T4166" s="12"/>
    </row>
    <row r="4167" spans="20:20" x14ac:dyDescent="0.6">
      <c r="T4167" s="12"/>
    </row>
    <row r="4168" spans="20:20" x14ac:dyDescent="0.6">
      <c r="T4168" s="12"/>
    </row>
    <row r="4169" spans="20:20" x14ac:dyDescent="0.6">
      <c r="T4169" s="12"/>
    </row>
    <row r="4170" spans="20:20" x14ac:dyDescent="0.6">
      <c r="T4170" s="12"/>
    </row>
    <row r="4171" spans="20:20" x14ac:dyDescent="0.6">
      <c r="T4171" s="12"/>
    </row>
    <row r="4172" spans="20:20" x14ac:dyDescent="0.6">
      <c r="T4172" s="12"/>
    </row>
    <row r="4173" spans="20:20" x14ac:dyDescent="0.6">
      <c r="T4173" s="12"/>
    </row>
    <row r="4174" spans="20:20" x14ac:dyDescent="0.6">
      <c r="T4174" s="12"/>
    </row>
    <row r="4175" spans="20:20" x14ac:dyDescent="0.6">
      <c r="T4175" s="12"/>
    </row>
    <row r="4176" spans="20:20" x14ac:dyDescent="0.6">
      <c r="T4176" s="12"/>
    </row>
    <row r="4177" spans="20:20" x14ac:dyDescent="0.6">
      <c r="T4177" s="12"/>
    </row>
    <row r="4178" spans="20:20" x14ac:dyDescent="0.6">
      <c r="T4178" s="12"/>
    </row>
    <row r="4179" spans="20:20" x14ac:dyDescent="0.6">
      <c r="T4179" s="12"/>
    </row>
    <row r="4180" spans="20:20" x14ac:dyDescent="0.6">
      <c r="T4180" s="12"/>
    </row>
    <row r="4181" spans="20:20" x14ac:dyDescent="0.6">
      <c r="T4181" s="12"/>
    </row>
    <row r="4182" spans="20:20" x14ac:dyDescent="0.6">
      <c r="T4182" s="12"/>
    </row>
    <row r="4183" spans="20:20" x14ac:dyDescent="0.6">
      <c r="T4183" s="12"/>
    </row>
    <row r="4184" spans="20:20" x14ac:dyDescent="0.6">
      <c r="T4184" s="12"/>
    </row>
    <row r="4185" spans="20:20" x14ac:dyDescent="0.6">
      <c r="T4185" s="12"/>
    </row>
    <row r="4186" spans="20:20" x14ac:dyDescent="0.6">
      <c r="T4186" s="12"/>
    </row>
    <row r="4187" spans="20:20" x14ac:dyDescent="0.6">
      <c r="T4187" s="12"/>
    </row>
    <row r="4188" spans="20:20" x14ac:dyDescent="0.6">
      <c r="T4188" s="12"/>
    </row>
    <row r="4189" spans="20:20" x14ac:dyDescent="0.6">
      <c r="T4189" s="12"/>
    </row>
    <row r="4190" spans="20:20" x14ac:dyDescent="0.6">
      <c r="T4190" s="12"/>
    </row>
    <row r="4191" spans="20:20" x14ac:dyDescent="0.6">
      <c r="T4191" s="12"/>
    </row>
    <row r="4192" spans="20:20" x14ac:dyDescent="0.6">
      <c r="T4192" s="12"/>
    </row>
    <row r="4193" spans="20:20" x14ac:dyDescent="0.6">
      <c r="T4193" s="12"/>
    </row>
    <row r="4194" spans="20:20" x14ac:dyDescent="0.6">
      <c r="T4194" s="12"/>
    </row>
    <row r="4195" spans="20:20" x14ac:dyDescent="0.6">
      <c r="T4195" s="12"/>
    </row>
    <row r="4196" spans="20:20" x14ac:dyDescent="0.6">
      <c r="T4196" s="12"/>
    </row>
    <row r="4197" spans="20:20" x14ac:dyDescent="0.6">
      <c r="T4197" s="12"/>
    </row>
    <row r="4198" spans="20:20" x14ac:dyDescent="0.6">
      <c r="T4198" s="12"/>
    </row>
    <row r="4199" spans="20:20" x14ac:dyDescent="0.6">
      <c r="T4199" s="12"/>
    </row>
    <row r="4200" spans="20:20" x14ac:dyDescent="0.6">
      <c r="T4200" s="12"/>
    </row>
    <row r="4201" spans="20:20" x14ac:dyDescent="0.6">
      <c r="T4201" s="12"/>
    </row>
    <row r="4202" spans="20:20" x14ac:dyDescent="0.6">
      <c r="T4202" s="12"/>
    </row>
    <row r="4203" spans="20:20" x14ac:dyDescent="0.6">
      <c r="T4203" s="12"/>
    </row>
    <row r="4204" spans="20:20" x14ac:dyDescent="0.6">
      <c r="T4204" s="12"/>
    </row>
    <row r="4205" spans="20:20" x14ac:dyDescent="0.6">
      <c r="T4205" s="12"/>
    </row>
    <row r="4206" spans="20:20" x14ac:dyDescent="0.6">
      <c r="T4206" s="12"/>
    </row>
    <row r="4207" spans="20:20" x14ac:dyDescent="0.6">
      <c r="T4207" s="12"/>
    </row>
    <row r="4208" spans="20:20" x14ac:dyDescent="0.6">
      <c r="T4208" s="12"/>
    </row>
    <row r="4209" spans="20:20" x14ac:dyDescent="0.6">
      <c r="T4209" s="12"/>
    </row>
    <row r="4210" spans="20:20" x14ac:dyDescent="0.6">
      <c r="T4210" s="12"/>
    </row>
    <row r="4211" spans="20:20" x14ac:dyDescent="0.6">
      <c r="T4211" s="12"/>
    </row>
    <row r="4212" spans="20:20" x14ac:dyDescent="0.6">
      <c r="T4212" s="12"/>
    </row>
    <row r="4213" spans="20:20" x14ac:dyDescent="0.6">
      <c r="T4213" s="12"/>
    </row>
    <row r="4214" spans="20:20" x14ac:dyDescent="0.6">
      <c r="T4214" s="12"/>
    </row>
    <row r="4215" spans="20:20" x14ac:dyDescent="0.6">
      <c r="T4215" s="12"/>
    </row>
    <row r="4216" spans="20:20" x14ac:dyDescent="0.6">
      <c r="T4216" s="12"/>
    </row>
    <row r="4217" spans="20:20" x14ac:dyDescent="0.6">
      <c r="T4217" s="12"/>
    </row>
    <row r="4218" spans="20:20" x14ac:dyDescent="0.6">
      <c r="T4218" s="12"/>
    </row>
    <row r="4219" spans="20:20" x14ac:dyDescent="0.6">
      <c r="T4219" s="12"/>
    </row>
    <row r="4220" spans="20:20" x14ac:dyDescent="0.6">
      <c r="T4220" s="12"/>
    </row>
    <row r="4221" spans="20:20" x14ac:dyDescent="0.6">
      <c r="T4221" s="12"/>
    </row>
    <row r="4222" spans="20:20" x14ac:dyDescent="0.6">
      <c r="T4222" s="12"/>
    </row>
    <row r="4223" spans="20:20" x14ac:dyDescent="0.6">
      <c r="T4223" s="12"/>
    </row>
    <row r="4224" spans="20:20" x14ac:dyDescent="0.6">
      <c r="T4224" s="12"/>
    </row>
    <row r="4225" spans="20:20" x14ac:dyDescent="0.6">
      <c r="T4225" s="12"/>
    </row>
    <row r="4226" spans="20:20" x14ac:dyDescent="0.6">
      <c r="T4226" s="12"/>
    </row>
    <row r="4227" spans="20:20" x14ac:dyDescent="0.6">
      <c r="T4227" s="12"/>
    </row>
    <row r="4228" spans="20:20" x14ac:dyDescent="0.6">
      <c r="T4228" s="12"/>
    </row>
    <row r="4229" spans="20:20" x14ac:dyDescent="0.6">
      <c r="T4229" s="12"/>
    </row>
    <row r="4230" spans="20:20" x14ac:dyDescent="0.6">
      <c r="T4230" s="12"/>
    </row>
    <row r="4231" spans="20:20" x14ac:dyDescent="0.6">
      <c r="T4231" s="12"/>
    </row>
    <row r="4232" spans="20:20" x14ac:dyDescent="0.6">
      <c r="T4232" s="12"/>
    </row>
    <row r="4233" spans="20:20" x14ac:dyDescent="0.6">
      <c r="T4233" s="12"/>
    </row>
    <row r="4234" spans="20:20" x14ac:dyDescent="0.6">
      <c r="T4234" s="12"/>
    </row>
    <row r="4235" spans="20:20" x14ac:dyDescent="0.6">
      <c r="T4235" s="12"/>
    </row>
    <row r="4236" spans="20:20" x14ac:dyDescent="0.6">
      <c r="T4236" s="12"/>
    </row>
    <row r="4237" spans="20:20" x14ac:dyDescent="0.6">
      <c r="T4237" s="12"/>
    </row>
    <row r="4238" spans="20:20" x14ac:dyDescent="0.6">
      <c r="T4238" s="12"/>
    </row>
    <row r="4239" spans="20:20" x14ac:dyDescent="0.6">
      <c r="T4239" s="12"/>
    </row>
    <row r="4240" spans="20:20" x14ac:dyDescent="0.6">
      <c r="T4240" s="12"/>
    </row>
    <row r="4241" spans="20:20" x14ac:dyDescent="0.6">
      <c r="T4241" s="12"/>
    </row>
    <row r="4242" spans="20:20" x14ac:dyDescent="0.6">
      <c r="T4242" s="12"/>
    </row>
    <row r="4243" spans="20:20" x14ac:dyDescent="0.6">
      <c r="T4243" s="12"/>
    </row>
    <row r="4244" spans="20:20" x14ac:dyDescent="0.6">
      <c r="T4244" s="12"/>
    </row>
    <row r="4245" spans="20:20" x14ac:dyDescent="0.6">
      <c r="T4245" s="12"/>
    </row>
    <row r="4246" spans="20:20" x14ac:dyDescent="0.6">
      <c r="T4246" s="12"/>
    </row>
    <row r="4247" spans="20:20" x14ac:dyDescent="0.6">
      <c r="T4247" s="12"/>
    </row>
    <row r="4248" spans="20:20" x14ac:dyDescent="0.6">
      <c r="T4248" s="12"/>
    </row>
    <row r="4249" spans="20:20" x14ac:dyDescent="0.6">
      <c r="T4249" s="12"/>
    </row>
    <row r="4250" spans="20:20" x14ac:dyDescent="0.6">
      <c r="T4250" s="12"/>
    </row>
    <row r="4251" spans="20:20" x14ac:dyDescent="0.6">
      <c r="T4251" s="12"/>
    </row>
    <row r="4252" spans="20:20" x14ac:dyDescent="0.6">
      <c r="T4252" s="12"/>
    </row>
    <row r="4253" spans="20:20" x14ac:dyDescent="0.6">
      <c r="T4253" s="12"/>
    </row>
    <row r="4254" spans="20:20" x14ac:dyDescent="0.6">
      <c r="T4254" s="12"/>
    </row>
    <row r="4255" spans="20:20" x14ac:dyDescent="0.6">
      <c r="T4255" s="12"/>
    </row>
    <row r="4256" spans="20:20" x14ac:dyDescent="0.6">
      <c r="T4256" s="12"/>
    </row>
    <row r="4257" spans="20:20" x14ac:dyDescent="0.6">
      <c r="T4257" s="12"/>
    </row>
    <row r="4258" spans="20:20" x14ac:dyDescent="0.6">
      <c r="T4258" s="12"/>
    </row>
    <row r="4259" spans="20:20" x14ac:dyDescent="0.6">
      <c r="T4259" s="12"/>
    </row>
    <row r="4260" spans="20:20" x14ac:dyDescent="0.6">
      <c r="T4260" s="12"/>
    </row>
    <row r="4261" spans="20:20" x14ac:dyDescent="0.6">
      <c r="T4261" s="12"/>
    </row>
    <row r="4262" spans="20:20" x14ac:dyDescent="0.6">
      <c r="T4262" s="12"/>
    </row>
    <row r="4263" spans="20:20" x14ac:dyDescent="0.6">
      <c r="T4263" s="12"/>
    </row>
    <row r="4264" spans="20:20" x14ac:dyDescent="0.6">
      <c r="T4264" s="12"/>
    </row>
    <row r="4265" spans="20:20" x14ac:dyDescent="0.6">
      <c r="T4265" s="12"/>
    </row>
    <row r="4266" spans="20:20" x14ac:dyDescent="0.6">
      <c r="T4266" s="12"/>
    </row>
    <row r="4267" spans="20:20" x14ac:dyDescent="0.6">
      <c r="T4267" s="12"/>
    </row>
    <row r="4268" spans="20:20" x14ac:dyDescent="0.6">
      <c r="T4268" s="12"/>
    </row>
    <row r="4269" spans="20:20" x14ac:dyDescent="0.6">
      <c r="T4269" s="12"/>
    </row>
    <row r="4270" spans="20:20" x14ac:dyDescent="0.6">
      <c r="T4270" s="12"/>
    </row>
    <row r="4271" spans="20:20" x14ac:dyDescent="0.6">
      <c r="T4271" s="12"/>
    </row>
    <row r="4272" spans="20:20" x14ac:dyDescent="0.6">
      <c r="T4272" s="12"/>
    </row>
    <row r="4273" spans="20:20" x14ac:dyDescent="0.6">
      <c r="T4273" s="12"/>
    </row>
    <row r="4274" spans="20:20" x14ac:dyDescent="0.6">
      <c r="T4274" s="12"/>
    </row>
    <row r="4275" spans="20:20" x14ac:dyDescent="0.6">
      <c r="T4275" s="12"/>
    </row>
    <row r="4276" spans="20:20" x14ac:dyDescent="0.6">
      <c r="T4276" s="12"/>
    </row>
    <row r="4277" spans="20:20" x14ac:dyDescent="0.6">
      <c r="T4277" s="12"/>
    </row>
    <row r="4278" spans="20:20" x14ac:dyDescent="0.6">
      <c r="T4278" s="12"/>
    </row>
    <row r="4279" spans="20:20" x14ac:dyDescent="0.6">
      <c r="T4279" s="12"/>
    </row>
    <row r="4280" spans="20:20" x14ac:dyDescent="0.6">
      <c r="T4280" s="12"/>
    </row>
    <row r="4281" spans="20:20" x14ac:dyDescent="0.6">
      <c r="T4281" s="12"/>
    </row>
    <row r="4282" spans="20:20" x14ac:dyDescent="0.6">
      <c r="T4282" s="12"/>
    </row>
    <row r="4283" spans="20:20" x14ac:dyDescent="0.6">
      <c r="T4283" s="12"/>
    </row>
    <row r="4284" spans="20:20" x14ac:dyDescent="0.6">
      <c r="T4284" s="12"/>
    </row>
    <row r="4285" spans="20:20" x14ac:dyDescent="0.6">
      <c r="T4285" s="12"/>
    </row>
    <row r="4286" spans="20:20" x14ac:dyDescent="0.6">
      <c r="T4286" s="12"/>
    </row>
    <row r="4287" spans="20:20" x14ac:dyDescent="0.6">
      <c r="T4287" s="12"/>
    </row>
    <row r="4288" spans="20:20" x14ac:dyDescent="0.6">
      <c r="T4288" s="12"/>
    </row>
    <row r="4289" spans="20:20" x14ac:dyDescent="0.6">
      <c r="T4289" s="12"/>
    </row>
    <row r="4290" spans="20:20" x14ac:dyDescent="0.6">
      <c r="T4290" s="12"/>
    </row>
    <row r="4291" spans="20:20" x14ac:dyDescent="0.6">
      <c r="T4291" s="12"/>
    </row>
    <row r="4292" spans="20:20" x14ac:dyDescent="0.6">
      <c r="T4292" s="12"/>
    </row>
    <row r="4293" spans="20:20" x14ac:dyDescent="0.6">
      <c r="T4293" s="12"/>
    </row>
    <row r="4294" spans="20:20" x14ac:dyDescent="0.6">
      <c r="T4294" s="12"/>
    </row>
    <row r="4295" spans="20:20" x14ac:dyDescent="0.6">
      <c r="T4295" s="12"/>
    </row>
    <row r="4296" spans="20:20" x14ac:dyDescent="0.6">
      <c r="T4296" s="12"/>
    </row>
    <row r="4297" spans="20:20" x14ac:dyDescent="0.6">
      <c r="T4297" s="12"/>
    </row>
    <row r="4298" spans="20:20" x14ac:dyDescent="0.6">
      <c r="T4298" s="12"/>
    </row>
    <row r="4299" spans="20:20" x14ac:dyDescent="0.6">
      <c r="T4299" s="12"/>
    </row>
    <row r="4300" spans="20:20" x14ac:dyDescent="0.6">
      <c r="T4300" s="12"/>
    </row>
    <row r="4301" spans="20:20" x14ac:dyDescent="0.6">
      <c r="T4301" s="12"/>
    </row>
    <row r="4302" spans="20:20" x14ac:dyDescent="0.6">
      <c r="T4302" s="12"/>
    </row>
    <row r="4303" spans="20:20" x14ac:dyDescent="0.6">
      <c r="T4303" s="12"/>
    </row>
    <row r="4304" spans="20:20" x14ac:dyDescent="0.6">
      <c r="T4304" s="12"/>
    </row>
    <row r="4305" spans="20:20" x14ac:dyDescent="0.6">
      <c r="T4305" s="12"/>
    </row>
    <row r="4306" spans="20:20" x14ac:dyDescent="0.6">
      <c r="T4306" s="12"/>
    </row>
    <row r="4307" spans="20:20" x14ac:dyDescent="0.6">
      <c r="T4307" s="12"/>
    </row>
    <row r="4308" spans="20:20" x14ac:dyDescent="0.6">
      <c r="T4308" s="12"/>
    </row>
    <row r="4309" spans="20:20" x14ac:dyDescent="0.6">
      <c r="T4309" s="12"/>
    </row>
    <row r="4310" spans="20:20" x14ac:dyDescent="0.6">
      <c r="T4310" s="12"/>
    </row>
    <row r="4311" spans="20:20" x14ac:dyDescent="0.6">
      <c r="T4311" s="12"/>
    </row>
    <row r="4312" spans="20:20" x14ac:dyDescent="0.6">
      <c r="T4312" s="12"/>
    </row>
    <row r="4313" spans="20:20" x14ac:dyDescent="0.6">
      <c r="T4313" s="12"/>
    </row>
    <row r="4314" spans="20:20" x14ac:dyDescent="0.6">
      <c r="T4314" s="12"/>
    </row>
    <row r="4315" spans="20:20" x14ac:dyDescent="0.6">
      <c r="T4315" s="12"/>
    </row>
    <row r="4316" spans="20:20" x14ac:dyDescent="0.6">
      <c r="T4316" s="12"/>
    </row>
    <row r="4317" spans="20:20" x14ac:dyDescent="0.6">
      <c r="T4317" s="12"/>
    </row>
    <row r="4318" spans="20:20" x14ac:dyDescent="0.6">
      <c r="T4318" s="12"/>
    </row>
    <row r="4319" spans="20:20" x14ac:dyDescent="0.6">
      <c r="T4319" s="12"/>
    </row>
    <row r="4320" spans="20:20" x14ac:dyDescent="0.6">
      <c r="T4320" s="12"/>
    </row>
    <row r="4321" spans="20:20" x14ac:dyDescent="0.6">
      <c r="T4321" s="12"/>
    </row>
    <row r="4322" spans="20:20" x14ac:dyDescent="0.6">
      <c r="T4322" s="12"/>
    </row>
    <row r="4323" spans="20:20" x14ac:dyDescent="0.6">
      <c r="T4323" s="12"/>
    </row>
    <row r="4324" spans="20:20" x14ac:dyDescent="0.6">
      <c r="T4324" s="12"/>
    </row>
    <row r="4325" spans="20:20" x14ac:dyDescent="0.6">
      <c r="T4325" s="12"/>
    </row>
    <row r="4326" spans="20:20" x14ac:dyDescent="0.6">
      <c r="T4326" s="12"/>
    </row>
    <row r="4327" spans="20:20" x14ac:dyDescent="0.6">
      <c r="T4327" s="12"/>
    </row>
    <row r="4328" spans="20:20" x14ac:dyDescent="0.6">
      <c r="T4328" s="12"/>
    </row>
    <row r="4329" spans="20:20" x14ac:dyDescent="0.6">
      <c r="T4329" s="12"/>
    </row>
    <row r="4330" spans="20:20" x14ac:dyDescent="0.6">
      <c r="T4330" s="12"/>
    </row>
    <row r="4331" spans="20:20" x14ac:dyDescent="0.6">
      <c r="T4331" s="12"/>
    </row>
    <row r="4332" spans="20:20" x14ac:dyDescent="0.6">
      <c r="T4332" s="12"/>
    </row>
    <row r="4333" spans="20:20" x14ac:dyDescent="0.6">
      <c r="T4333" s="12"/>
    </row>
    <row r="4334" spans="20:20" x14ac:dyDescent="0.6">
      <c r="T4334" s="12"/>
    </row>
    <row r="4335" spans="20:20" x14ac:dyDescent="0.6">
      <c r="T4335" s="12"/>
    </row>
    <row r="4336" spans="20:20" x14ac:dyDescent="0.6">
      <c r="T4336" s="12"/>
    </row>
    <row r="4337" spans="20:20" x14ac:dyDescent="0.6">
      <c r="T4337" s="12"/>
    </row>
    <row r="4338" spans="20:20" x14ac:dyDescent="0.6">
      <c r="T4338" s="12"/>
    </row>
    <row r="4339" spans="20:20" x14ac:dyDescent="0.6">
      <c r="T4339" s="12"/>
    </row>
    <row r="4340" spans="20:20" x14ac:dyDescent="0.6">
      <c r="T4340" s="12"/>
    </row>
    <row r="4341" spans="20:20" x14ac:dyDescent="0.6">
      <c r="T4341" s="12"/>
    </row>
    <row r="4342" spans="20:20" x14ac:dyDescent="0.6">
      <c r="T4342" s="12"/>
    </row>
    <row r="4343" spans="20:20" x14ac:dyDescent="0.6">
      <c r="T4343" s="12"/>
    </row>
    <row r="4344" spans="20:20" x14ac:dyDescent="0.6">
      <c r="T4344" s="12"/>
    </row>
    <row r="4345" spans="20:20" x14ac:dyDescent="0.6">
      <c r="T4345" s="12"/>
    </row>
    <row r="4346" spans="20:20" x14ac:dyDescent="0.6">
      <c r="T4346" s="12"/>
    </row>
    <row r="4347" spans="20:20" x14ac:dyDescent="0.6">
      <c r="T4347" s="12"/>
    </row>
    <row r="4348" spans="20:20" x14ac:dyDescent="0.6">
      <c r="T4348" s="12"/>
    </row>
    <row r="4349" spans="20:20" x14ac:dyDescent="0.6">
      <c r="T4349" s="12"/>
    </row>
    <row r="4350" spans="20:20" x14ac:dyDescent="0.6">
      <c r="T4350" s="12"/>
    </row>
    <row r="4351" spans="20:20" x14ac:dyDescent="0.6">
      <c r="T4351" s="12"/>
    </row>
    <row r="4352" spans="20:20" x14ac:dyDescent="0.6">
      <c r="T4352" s="12"/>
    </row>
    <row r="4353" spans="20:20" x14ac:dyDescent="0.6">
      <c r="T4353" s="12"/>
    </row>
    <row r="4354" spans="20:20" x14ac:dyDescent="0.6">
      <c r="T4354" s="12"/>
    </row>
    <row r="4355" spans="20:20" x14ac:dyDescent="0.6">
      <c r="T4355" s="12"/>
    </row>
    <row r="4356" spans="20:20" x14ac:dyDescent="0.6">
      <c r="T4356" s="12"/>
    </row>
    <row r="4357" spans="20:20" x14ac:dyDescent="0.6">
      <c r="T4357" s="12"/>
    </row>
    <row r="4358" spans="20:20" x14ac:dyDescent="0.6">
      <c r="T4358" s="12"/>
    </row>
    <row r="4359" spans="20:20" x14ac:dyDescent="0.6">
      <c r="T4359" s="12"/>
    </row>
    <row r="4360" spans="20:20" x14ac:dyDescent="0.6">
      <c r="T4360" s="12"/>
    </row>
    <row r="4361" spans="20:20" x14ac:dyDescent="0.6">
      <c r="T4361" s="12"/>
    </row>
    <row r="4362" spans="20:20" x14ac:dyDescent="0.6">
      <c r="T4362" s="12"/>
    </row>
    <row r="4363" spans="20:20" x14ac:dyDescent="0.6">
      <c r="T4363" s="12"/>
    </row>
    <row r="4364" spans="20:20" x14ac:dyDescent="0.6">
      <c r="T4364" s="12"/>
    </row>
    <row r="4365" spans="20:20" x14ac:dyDescent="0.6">
      <c r="T4365" s="12"/>
    </row>
    <row r="4366" spans="20:20" x14ac:dyDescent="0.6">
      <c r="T4366" s="12"/>
    </row>
    <row r="4367" spans="20:20" x14ac:dyDescent="0.6">
      <c r="T4367" s="12"/>
    </row>
    <row r="4368" spans="20:20" x14ac:dyDescent="0.6">
      <c r="T4368" s="12"/>
    </row>
    <row r="4369" spans="20:20" x14ac:dyDescent="0.6">
      <c r="T4369" s="12"/>
    </row>
    <row r="4370" spans="20:20" x14ac:dyDescent="0.6">
      <c r="T4370" s="12"/>
    </row>
    <row r="4371" spans="20:20" x14ac:dyDescent="0.6">
      <c r="T4371" s="12"/>
    </row>
    <row r="4372" spans="20:20" x14ac:dyDescent="0.6">
      <c r="T4372" s="12"/>
    </row>
    <row r="4373" spans="20:20" x14ac:dyDescent="0.6">
      <c r="T4373" s="12"/>
    </row>
    <row r="4374" spans="20:20" x14ac:dyDescent="0.6">
      <c r="T4374" s="12"/>
    </row>
    <row r="4375" spans="20:20" x14ac:dyDescent="0.6">
      <c r="T4375" s="12"/>
    </row>
    <row r="4376" spans="20:20" x14ac:dyDescent="0.6">
      <c r="T4376" s="12"/>
    </row>
    <row r="4377" spans="20:20" x14ac:dyDescent="0.6">
      <c r="T4377" s="12"/>
    </row>
    <row r="4378" spans="20:20" x14ac:dyDescent="0.6">
      <c r="T4378" s="12"/>
    </row>
    <row r="4379" spans="20:20" x14ac:dyDescent="0.6">
      <c r="T4379" s="12"/>
    </row>
    <row r="4380" spans="20:20" x14ac:dyDescent="0.6">
      <c r="T4380" s="12"/>
    </row>
    <row r="4381" spans="20:20" x14ac:dyDescent="0.6">
      <c r="T4381" s="12"/>
    </row>
    <row r="4382" spans="20:20" x14ac:dyDescent="0.6">
      <c r="T4382" s="12"/>
    </row>
    <row r="4383" spans="20:20" x14ac:dyDescent="0.6">
      <c r="T4383" s="12"/>
    </row>
    <row r="4384" spans="20:20" x14ac:dyDescent="0.6">
      <c r="T4384" s="12"/>
    </row>
    <row r="4385" spans="20:20" x14ac:dyDescent="0.6">
      <c r="T4385" s="12"/>
    </row>
    <row r="4386" spans="20:20" x14ac:dyDescent="0.6">
      <c r="T4386" s="12"/>
    </row>
    <row r="4387" spans="20:20" x14ac:dyDescent="0.6">
      <c r="T4387" s="12"/>
    </row>
    <row r="4388" spans="20:20" x14ac:dyDescent="0.6">
      <c r="T4388" s="12"/>
    </row>
    <row r="4389" spans="20:20" x14ac:dyDescent="0.6">
      <c r="T4389" s="12"/>
    </row>
    <row r="4390" spans="20:20" x14ac:dyDescent="0.6">
      <c r="T4390" s="12"/>
    </row>
    <row r="4391" spans="20:20" x14ac:dyDescent="0.6">
      <c r="T4391" s="12"/>
    </row>
    <row r="4392" spans="20:20" x14ac:dyDescent="0.6">
      <c r="T4392" s="12"/>
    </row>
    <row r="4393" spans="20:20" x14ac:dyDescent="0.6">
      <c r="T4393" s="12"/>
    </row>
    <row r="4394" spans="20:20" x14ac:dyDescent="0.6">
      <c r="T4394" s="12"/>
    </row>
    <row r="4395" spans="20:20" x14ac:dyDescent="0.6">
      <c r="T4395" s="12"/>
    </row>
    <row r="4396" spans="20:20" x14ac:dyDescent="0.6">
      <c r="T4396" s="12"/>
    </row>
    <row r="4397" spans="20:20" x14ac:dyDescent="0.6">
      <c r="T4397" s="12"/>
    </row>
    <row r="4398" spans="20:20" x14ac:dyDescent="0.6">
      <c r="T4398" s="12"/>
    </row>
    <row r="4399" spans="20:20" x14ac:dyDescent="0.6">
      <c r="T4399" s="12"/>
    </row>
    <row r="4400" spans="20:20" x14ac:dyDescent="0.6">
      <c r="T4400" s="12"/>
    </row>
    <row r="4401" spans="20:20" x14ac:dyDescent="0.6">
      <c r="T4401" s="12"/>
    </row>
    <row r="4402" spans="20:20" x14ac:dyDescent="0.6">
      <c r="T4402" s="12"/>
    </row>
    <row r="4403" spans="20:20" x14ac:dyDescent="0.6">
      <c r="T4403" s="12"/>
    </row>
    <row r="4404" spans="20:20" x14ac:dyDescent="0.6">
      <c r="T4404" s="12"/>
    </row>
    <row r="4405" spans="20:20" x14ac:dyDescent="0.6">
      <c r="T4405" s="12"/>
    </row>
    <row r="4406" spans="20:20" x14ac:dyDescent="0.6">
      <c r="T4406" s="12"/>
    </row>
    <row r="4407" spans="20:20" x14ac:dyDescent="0.6">
      <c r="T4407" s="12"/>
    </row>
    <row r="4408" spans="20:20" x14ac:dyDescent="0.6">
      <c r="T4408" s="12"/>
    </row>
    <row r="4409" spans="20:20" x14ac:dyDescent="0.6">
      <c r="T4409" s="12"/>
    </row>
    <row r="4410" spans="20:20" x14ac:dyDescent="0.6">
      <c r="T4410" s="12"/>
    </row>
    <row r="4411" spans="20:20" x14ac:dyDescent="0.6">
      <c r="T4411" s="12"/>
    </row>
    <row r="4412" spans="20:20" x14ac:dyDescent="0.6">
      <c r="T4412" s="12"/>
    </row>
    <row r="4413" spans="20:20" x14ac:dyDescent="0.6">
      <c r="T4413" s="12"/>
    </row>
    <row r="4414" spans="20:20" x14ac:dyDescent="0.6">
      <c r="T4414" s="12"/>
    </row>
    <row r="4415" spans="20:20" x14ac:dyDescent="0.6">
      <c r="T4415" s="12"/>
    </row>
    <row r="4416" spans="20:20" x14ac:dyDescent="0.6">
      <c r="T4416" s="12"/>
    </row>
    <row r="4417" spans="20:20" x14ac:dyDescent="0.6">
      <c r="T4417" s="12"/>
    </row>
    <row r="4418" spans="20:20" x14ac:dyDescent="0.6">
      <c r="T4418" s="12"/>
    </row>
    <row r="4419" spans="20:20" x14ac:dyDescent="0.6">
      <c r="T4419" s="12"/>
    </row>
    <row r="4420" spans="20:20" x14ac:dyDescent="0.6">
      <c r="T4420" s="12"/>
    </row>
    <row r="4421" spans="20:20" x14ac:dyDescent="0.6">
      <c r="T4421" s="12"/>
    </row>
    <row r="4422" spans="20:20" x14ac:dyDescent="0.6">
      <c r="T4422" s="12"/>
    </row>
    <row r="4423" spans="20:20" x14ac:dyDescent="0.6">
      <c r="T4423" s="12"/>
    </row>
    <row r="4424" spans="20:20" x14ac:dyDescent="0.6">
      <c r="T4424" s="12"/>
    </row>
    <row r="4425" spans="20:20" x14ac:dyDescent="0.6">
      <c r="T4425" s="12"/>
    </row>
    <row r="4426" spans="20:20" x14ac:dyDescent="0.6">
      <c r="T4426" s="12"/>
    </row>
    <row r="4427" spans="20:20" x14ac:dyDescent="0.6">
      <c r="T4427" s="12"/>
    </row>
    <row r="4428" spans="20:20" x14ac:dyDescent="0.6">
      <c r="T4428" s="12"/>
    </row>
    <row r="4429" spans="20:20" x14ac:dyDescent="0.6">
      <c r="T4429" s="12"/>
    </row>
    <row r="4430" spans="20:20" x14ac:dyDescent="0.6">
      <c r="T4430" s="12"/>
    </row>
    <row r="4431" spans="20:20" x14ac:dyDescent="0.6">
      <c r="T4431" s="12"/>
    </row>
    <row r="4432" spans="20:20" x14ac:dyDescent="0.6">
      <c r="T4432" s="12"/>
    </row>
    <row r="4433" spans="20:20" x14ac:dyDescent="0.6">
      <c r="T4433" s="12"/>
    </row>
    <row r="4434" spans="20:20" x14ac:dyDescent="0.6">
      <c r="T4434" s="12"/>
    </row>
    <row r="4435" spans="20:20" x14ac:dyDescent="0.6">
      <c r="T4435" s="12"/>
    </row>
    <row r="4436" spans="20:20" x14ac:dyDescent="0.6">
      <c r="T4436" s="12"/>
    </row>
    <row r="4437" spans="20:20" x14ac:dyDescent="0.6">
      <c r="T4437" s="12"/>
    </row>
    <row r="4438" spans="20:20" x14ac:dyDescent="0.6">
      <c r="T4438" s="12"/>
    </row>
    <row r="4439" spans="20:20" x14ac:dyDescent="0.6">
      <c r="T4439" s="12"/>
    </row>
    <row r="4440" spans="20:20" x14ac:dyDescent="0.6">
      <c r="T4440" s="12"/>
    </row>
    <row r="4441" spans="20:20" x14ac:dyDescent="0.6">
      <c r="T4441" s="12"/>
    </row>
    <row r="4442" spans="20:20" x14ac:dyDescent="0.6">
      <c r="T4442" s="12"/>
    </row>
    <row r="4443" spans="20:20" x14ac:dyDescent="0.6">
      <c r="T4443" s="12"/>
    </row>
    <row r="4444" spans="20:20" x14ac:dyDescent="0.6">
      <c r="T4444" s="12"/>
    </row>
    <row r="4445" spans="20:20" x14ac:dyDescent="0.6">
      <c r="T4445" s="12"/>
    </row>
    <row r="4446" spans="20:20" x14ac:dyDescent="0.6">
      <c r="T4446" s="12"/>
    </row>
    <row r="4447" spans="20:20" x14ac:dyDescent="0.6">
      <c r="T4447" s="12"/>
    </row>
    <row r="4448" spans="20:20" x14ac:dyDescent="0.6">
      <c r="T4448" s="12"/>
    </row>
    <row r="4449" spans="20:20" x14ac:dyDescent="0.6">
      <c r="T4449" s="12"/>
    </row>
    <row r="4450" spans="20:20" x14ac:dyDescent="0.6">
      <c r="T4450" s="12"/>
    </row>
    <row r="4451" spans="20:20" x14ac:dyDescent="0.6">
      <c r="T4451" s="12"/>
    </row>
    <row r="4452" spans="20:20" x14ac:dyDescent="0.6">
      <c r="T4452" s="12"/>
    </row>
    <row r="4453" spans="20:20" x14ac:dyDescent="0.6">
      <c r="T4453" s="12"/>
    </row>
    <row r="4454" spans="20:20" x14ac:dyDescent="0.6">
      <c r="T4454" s="12"/>
    </row>
    <row r="4455" spans="20:20" x14ac:dyDescent="0.6">
      <c r="T4455" s="12"/>
    </row>
    <row r="4456" spans="20:20" x14ac:dyDescent="0.6">
      <c r="T4456" s="12"/>
    </row>
    <row r="4457" spans="20:20" x14ac:dyDescent="0.6">
      <c r="T4457" s="12"/>
    </row>
    <row r="4458" spans="20:20" x14ac:dyDescent="0.6">
      <c r="T4458" s="12"/>
    </row>
    <row r="4459" spans="20:20" x14ac:dyDescent="0.6">
      <c r="T4459" s="12"/>
    </row>
    <row r="4460" spans="20:20" x14ac:dyDescent="0.6">
      <c r="T4460" s="12"/>
    </row>
    <row r="4461" spans="20:20" x14ac:dyDescent="0.6">
      <c r="T4461" s="12"/>
    </row>
    <row r="4462" spans="20:20" x14ac:dyDescent="0.6">
      <c r="T4462" s="12"/>
    </row>
    <row r="4463" spans="20:20" x14ac:dyDescent="0.6">
      <c r="T4463" s="12"/>
    </row>
    <row r="4464" spans="20:20" x14ac:dyDescent="0.6">
      <c r="T4464" s="12"/>
    </row>
    <row r="4465" spans="20:20" x14ac:dyDescent="0.6">
      <c r="T4465" s="12"/>
    </row>
    <row r="4466" spans="20:20" x14ac:dyDescent="0.6">
      <c r="T4466" s="12"/>
    </row>
    <row r="4467" spans="20:20" x14ac:dyDescent="0.6">
      <c r="T4467" s="12"/>
    </row>
    <row r="4468" spans="20:20" x14ac:dyDescent="0.6">
      <c r="T4468" s="12"/>
    </row>
    <row r="4469" spans="20:20" x14ac:dyDescent="0.6">
      <c r="T4469" s="12"/>
    </row>
    <row r="4470" spans="20:20" x14ac:dyDescent="0.6">
      <c r="T4470" s="12"/>
    </row>
    <row r="4471" spans="20:20" x14ac:dyDescent="0.6">
      <c r="T4471" s="12"/>
    </row>
    <row r="4472" spans="20:20" x14ac:dyDescent="0.6">
      <c r="T4472" s="12"/>
    </row>
    <row r="4473" spans="20:20" x14ac:dyDescent="0.6">
      <c r="T4473" s="12"/>
    </row>
    <row r="4474" spans="20:20" x14ac:dyDescent="0.6">
      <c r="T4474" s="12"/>
    </row>
    <row r="4475" spans="20:20" x14ac:dyDescent="0.6">
      <c r="T4475" s="12"/>
    </row>
    <row r="4476" spans="20:20" x14ac:dyDescent="0.6">
      <c r="T4476" s="12"/>
    </row>
    <row r="4477" spans="20:20" x14ac:dyDescent="0.6">
      <c r="T4477" s="12"/>
    </row>
    <row r="4478" spans="20:20" x14ac:dyDescent="0.6">
      <c r="T4478" s="12"/>
    </row>
    <row r="4479" spans="20:20" x14ac:dyDescent="0.6">
      <c r="T4479" s="12"/>
    </row>
    <row r="4480" spans="20:20" x14ac:dyDescent="0.6">
      <c r="T4480" s="12"/>
    </row>
    <row r="4481" spans="20:20" x14ac:dyDescent="0.6">
      <c r="T4481" s="12"/>
    </row>
    <row r="4482" spans="20:20" x14ac:dyDescent="0.6">
      <c r="T4482" s="12"/>
    </row>
    <row r="4483" spans="20:20" x14ac:dyDescent="0.6">
      <c r="T4483" s="12"/>
    </row>
    <row r="4484" spans="20:20" x14ac:dyDescent="0.6">
      <c r="T4484" s="12"/>
    </row>
    <row r="4485" spans="20:20" x14ac:dyDescent="0.6">
      <c r="T4485" s="12"/>
    </row>
    <row r="4486" spans="20:20" x14ac:dyDescent="0.6">
      <c r="T4486" s="12"/>
    </row>
    <row r="4487" spans="20:20" x14ac:dyDescent="0.6">
      <c r="T4487" s="12"/>
    </row>
    <row r="4488" spans="20:20" x14ac:dyDescent="0.6">
      <c r="T4488" s="12"/>
    </row>
    <row r="4489" spans="20:20" x14ac:dyDescent="0.6">
      <c r="T4489" s="12"/>
    </row>
    <row r="4490" spans="20:20" x14ac:dyDescent="0.6">
      <c r="T4490" s="12"/>
    </row>
    <row r="4491" spans="20:20" x14ac:dyDescent="0.6">
      <c r="T4491" s="12"/>
    </row>
    <row r="4492" spans="20:20" x14ac:dyDescent="0.6">
      <c r="T4492" s="12"/>
    </row>
    <row r="4493" spans="20:20" x14ac:dyDescent="0.6">
      <c r="T4493" s="12"/>
    </row>
    <row r="4494" spans="20:20" x14ac:dyDescent="0.6">
      <c r="T4494" s="12"/>
    </row>
    <row r="4495" spans="20:20" x14ac:dyDescent="0.6">
      <c r="T4495" s="12"/>
    </row>
    <row r="4496" spans="20:20" x14ac:dyDescent="0.6">
      <c r="T4496" s="12"/>
    </row>
    <row r="4497" spans="20:20" x14ac:dyDescent="0.6">
      <c r="T4497" s="12"/>
    </row>
    <row r="4498" spans="20:20" x14ac:dyDescent="0.6">
      <c r="T4498" s="12"/>
    </row>
    <row r="4499" spans="20:20" x14ac:dyDescent="0.6">
      <c r="T4499" s="12"/>
    </row>
    <row r="4500" spans="20:20" x14ac:dyDescent="0.6">
      <c r="T4500" s="12"/>
    </row>
    <row r="4501" spans="20:20" x14ac:dyDescent="0.6">
      <c r="T4501" s="12"/>
    </row>
    <row r="4502" spans="20:20" x14ac:dyDescent="0.6">
      <c r="T4502" s="12"/>
    </row>
    <row r="4503" spans="20:20" x14ac:dyDescent="0.6">
      <c r="T4503" s="12"/>
    </row>
    <row r="4504" spans="20:20" x14ac:dyDescent="0.6">
      <c r="T4504" s="12"/>
    </row>
    <row r="4505" spans="20:20" x14ac:dyDescent="0.6">
      <c r="T4505" s="12"/>
    </row>
    <row r="4506" spans="20:20" x14ac:dyDescent="0.6">
      <c r="T4506" s="12"/>
    </row>
    <row r="4507" spans="20:20" x14ac:dyDescent="0.6">
      <c r="T4507" s="12"/>
    </row>
    <row r="4508" spans="20:20" x14ac:dyDescent="0.6">
      <c r="T4508" s="12"/>
    </row>
    <row r="4509" spans="20:20" x14ac:dyDescent="0.6">
      <c r="T4509" s="12"/>
    </row>
    <row r="4510" spans="20:20" x14ac:dyDescent="0.6">
      <c r="T4510" s="12"/>
    </row>
    <row r="4511" spans="20:20" x14ac:dyDescent="0.6">
      <c r="T4511" s="12"/>
    </row>
    <row r="4512" spans="20:20" x14ac:dyDescent="0.6">
      <c r="T4512" s="12"/>
    </row>
    <row r="4513" spans="20:20" x14ac:dyDescent="0.6">
      <c r="T4513" s="12"/>
    </row>
    <row r="4514" spans="20:20" x14ac:dyDescent="0.6">
      <c r="T4514" s="12"/>
    </row>
    <row r="4515" spans="20:20" x14ac:dyDescent="0.6">
      <c r="T4515" s="12"/>
    </row>
    <row r="4516" spans="20:20" x14ac:dyDescent="0.6">
      <c r="T4516" s="12"/>
    </row>
    <row r="4517" spans="20:20" x14ac:dyDescent="0.6">
      <c r="T4517" s="12"/>
    </row>
    <row r="4518" spans="20:20" x14ac:dyDescent="0.6">
      <c r="T4518" s="12"/>
    </row>
    <row r="4519" spans="20:20" x14ac:dyDescent="0.6">
      <c r="T4519" s="12"/>
    </row>
    <row r="4520" spans="20:20" x14ac:dyDescent="0.6">
      <c r="T4520" s="12"/>
    </row>
    <row r="4521" spans="20:20" x14ac:dyDescent="0.6">
      <c r="T4521" s="12"/>
    </row>
    <row r="4522" spans="20:20" x14ac:dyDescent="0.6">
      <c r="T4522" s="12"/>
    </row>
    <row r="4523" spans="20:20" x14ac:dyDescent="0.6">
      <c r="T4523" s="12"/>
    </row>
    <row r="4524" spans="20:20" x14ac:dyDescent="0.6">
      <c r="T4524" s="12"/>
    </row>
    <row r="4525" spans="20:20" x14ac:dyDescent="0.6">
      <c r="T4525" s="12"/>
    </row>
    <row r="4526" spans="20:20" x14ac:dyDescent="0.6">
      <c r="T4526" s="12"/>
    </row>
    <row r="4527" spans="20:20" x14ac:dyDescent="0.6">
      <c r="T4527" s="12"/>
    </row>
    <row r="4528" spans="20:20" x14ac:dyDescent="0.6">
      <c r="T4528" s="12"/>
    </row>
    <row r="4529" spans="20:20" x14ac:dyDescent="0.6">
      <c r="T4529" s="12"/>
    </row>
    <row r="4530" spans="20:20" x14ac:dyDescent="0.6">
      <c r="T4530" s="12"/>
    </row>
    <row r="4531" spans="20:20" x14ac:dyDescent="0.6">
      <c r="T4531" s="12"/>
    </row>
    <row r="4532" spans="20:20" x14ac:dyDescent="0.6">
      <c r="T4532" s="12"/>
    </row>
    <row r="4533" spans="20:20" x14ac:dyDescent="0.6">
      <c r="T4533" s="12"/>
    </row>
    <row r="4534" spans="20:20" x14ac:dyDescent="0.6">
      <c r="T4534" s="12"/>
    </row>
    <row r="4535" spans="20:20" x14ac:dyDescent="0.6">
      <c r="T4535" s="12"/>
    </row>
    <row r="4536" spans="20:20" x14ac:dyDescent="0.6">
      <c r="T4536" s="12"/>
    </row>
    <row r="4537" spans="20:20" x14ac:dyDescent="0.6">
      <c r="T4537" s="12"/>
    </row>
    <row r="4538" spans="20:20" x14ac:dyDescent="0.6">
      <c r="T4538" s="12"/>
    </row>
    <row r="4539" spans="20:20" x14ac:dyDescent="0.6">
      <c r="T4539" s="12"/>
    </row>
    <row r="4540" spans="20:20" x14ac:dyDescent="0.6">
      <c r="T4540" s="12"/>
    </row>
    <row r="4541" spans="20:20" x14ac:dyDescent="0.6">
      <c r="T4541" s="12"/>
    </row>
    <row r="4542" spans="20:20" x14ac:dyDescent="0.6">
      <c r="T4542" s="12"/>
    </row>
    <row r="4543" spans="20:20" x14ac:dyDescent="0.6">
      <c r="T4543" s="12"/>
    </row>
    <row r="4544" spans="20:20" x14ac:dyDescent="0.6">
      <c r="T4544" s="12"/>
    </row>
    <row r="4545" spans="20:20" x14ac:dyDescent="0.6">
      <c r="T4545" s="12"/>
    </row>
    <row r="4546" spans="20:20" x14ac:dyDescent="0.6">
      <c r="T4546" s="12"/>
    </row>
    <row r="4547" spans="20:20" x14ac:dyDescent="0.6">
      <c r="T4547" s="12"/>
    </row>
    <row r="4548" spans="20:20" x14ac:dyDescent="0.6">
      <c r="T4548" s="12"/>
    </row>
    <row r="4549" spans="20:20" x14ac:dyDescent="0.6">
      <c r="T4549" s="12"/>
    </row>
    <row r="4550" spans="20:20" x14ac:dyDescent="0.6">
      <c r="T4550" s="12"/>
    </row>
    <row r="4551" spans="20:20" x14ac:dyDescent="0.6">
      <c r="T4551" s="12"/>
    </row>
    <row r="4552" spans="20:20" x14ac:dyDescent="0.6">
      <c r="T4552" s="12"/>
    </row>
    <row r="4553" spans="20:20" x14ac:dyDescent="0.6">
      <c r="T4553" s="12"/>
    </row>
    <row r="4554" spans="20:20" x14ac:dyDescent="0.6">
      <c r="T4554" s="12"/>
    </row>
    <row r="4555" spans="20:20" x14ac:dyDescent="0.6">
      <c r="T4555" s="12"/>
    </row>
    <row r="4556" spans="20:20" x14ac:dyDescent="0.6">
      <c r="T4556" s="12"/>
    </row>
    <row r="4557" spans="20:20" x14ac:dyDescent="0.6">
      <c r="T4557" s="12"/>
    </row>
    <row r="4558" spans="20:20" x14ac:dyDescent="0.6">
      <c r="T4558" s="12"/>
    </row>
    <row r="4559" spans="20:20" x14ac:dyDescent="0.6">
      <c r="T4559" s="12"/>
    </row>
    <row r="4560" spans="20:20" x14ac:dyDescent="0.6">
      <c r="T4560" s="12"/>
    </row>
    <row r="4561" spans="20:20" x14ac:dyDescent="0.6">
      <c r="T4561" s="12"/>
    </row>
    <row r="4562" spans="20:20" x14ac:dyDescent="0.6">
      <c r="T4562" s="12"/>
    </row>
    <row r="4563" spans="20:20" x14ac:dyDescent="0.6">
      <c r="T4563" s="12"/>
    </row>
    <row r="4564" spans="20:20" x14ac:dyDescent="0.6">
      <c r="T4564" s="12"/>
    </row>
    <row r="4565" spans="20:20" x14ac:dyDescent="0.6">
      <c r="T4565" s="12"/>
    </row>
    <row r="4566" spans="20:20" x14ac:dyDescent="0.6">
      <c r="T4566" s="12"/>
    </row>
    <row r="4567" spans="20:20" x14ac:dyDescent="0.6">
      <c r="T4567" s="12"/>
    </row>
    <row r="4568" spans="20:20" x14ac:dyDescent="0.6">
      <c r="T4568" s="12"/>
    </row>
    <row r="4569" spans="20:20" x14ac:dyDescent="0.6">
      <c r="T4569" s="12"/>
    </row>
    <row r="4570" spans="20:20" x14ac:dyDescent="0.6">
      <c r="T4570" s="12"/>
    </row>
    <row r="4571" spans="20:20" x14ac:dyDescent="0.6">
      <c r="T4571" s="12"/>
    </row>
    <row r="4572" spans="20:20" x14ac:dyDescent="0.6">
      <c r="T4572" s="12"/>
    </row>
    <row r="4573" spans="20:20" x14ac:dyDescent="0.6">
      <c r="T4573" s="12"/>
    </row>
    <row r="4574" spans="20:20" x14ac:dyDescent="0.6">
      <c r="T4574" s="12"/>
    </row>
    <row r="4575" spans="20:20" x14ac:dyDescent="0.6">
      <c r="T4575" s="12"/>
    </row>
    <row r="4576" spans="20:20" x14ac:dyDescent="0.6">
      <c r="T4576" s="12"/>
    </row>
    <row r="4577" spans="20:20" x14ac:dyDescent="0.6">
      <c r="T4577" s="12"/>
    </row>
    <row r="4578" spans="20:20" x14ac:dyDescent="0.6">
      <c r="T4578" s="12"/>
    </row>
    <row r="4579" spans="20:20" x14ac:dyDescent="0.6">
      <c r="T4579" s="12"/>
    </row>
    <row r="4580" spans="20:20" x14ac:dyDescent="0.6">
      <c r="T4580" s="12"/>
    </row>
    <row r="4581" spans="20:20" x14ac:dyDescent="0.6">
      <c r="T4581" s="12"/>
    </row>
    <row r="4582" spans="20:20" x14ac:dyDescent="0.6">
      <c r="T4582" s="12"/>
    </row>
    <row r="4583" spans="20:20" x14ac:dyDescent="0.6">
      <c r="T4583" s="12"/>
    </row>
    <row r="4584" spans="20:20" x14ac:dyDescent="0.6">
      <c r="T4584" s="12"/>
    </row>
    <row r="4585" spans="20:20" x14ac:dyDescent="0.6">
      <c r="T4585" s="12"/>
    </row>
    <row r="4586" spans="20:20" x14ac:dyDescent="0.6">
      <c r="T4586" s="12"/>
    </row>
    <row r="4587" spans="20:20" x14ac:dyDescent="0.6">
      <c r="T4587" s="12"/>
    </row>
    <row r="4588" spans="20:20" x14ac:dyDescent="0.6">
      <c r="T4588" s="12"/>
    </row>
    <row r="4589" spans="20:20" x14ac:dyDescent="0.6">
      <c r="T4589" s="12"/>
    </row>
    <row r="4590" spans="20:20" x14ac:dyDescent="0.6">
      <c r="T4590" s="12"/>
    </row>
    <row r="4591" spans="20:20" x14ac:dyDescent="0.6">
      <c r="T4591" s="12"/>
    </row>
    <row r="4592" spans="20:20" x14ac:dyDescent="0.6">
      <c r="T4592" s="12"/>
    </row>
    <row r="4593" spans="20:20" x14ac:dyDescent="0.6">
      <c r="T4593" s="12"/>
    </row>
    <row r="4594" spans="20:20" x14ac:dyDescent="0.6">
      <c r="T4594" s="12"/>
    </row>
    <row r="4595" spans="20:20" x14ac:dyDescent="0.6">
      <c r="T4595" s="12"/>
    </row>
    <row r="4596" spans="20:20" x14ac:dyDescent="0.6">
      <c r="T4596" s="12"/>
    </row>
    <row r="4597" spans="20:20" x14ac:dyDescent="0.6">
      <c r="T4597" s="12"/>
    </row>
    <row r="4598" spans="20:20" x14ac:dyDescent="0.6">
      <c r="T4598" s="12"/>
    </row>
    <row r="4599" spans="20:20" x14ac:dyDescent="0.6">
      <c r="T4599" s="12"/>
    </row>
    <row r="4600" spans="20:20" x14ac:dyDescent="0.6">
      <c r="T4600" s="12"/>
    </row>
    <row r="4601" spans="20:20" x14ac:dyDescent="0.6">
      <c r="T4601" s="12"/>
    </row>
    <row r="4602" spans="20:20" x14ac:dyDescent="0.6">
      <c r="T4602" s="12"/>
    </row>
    <row r="4603" spans="20:20" x14ac:dyDescent="0.6">
      <c r="T4603" s="12"/>
    </row>
    <row r="4604" spans="20:20" x14ac:dyDescent="0.6">
      <c r="T4604" s="12"/>
    </row>
    <row r="4605" spans="20:20" x14ac:dyDescent="0.6">
      <c r="T4605" s="12"/>
    </row>
    <row r="4606" spans="20:20" x14ac:dyDescent="0.6">
      <c r="T4606" s="12"/>
    </row>
    <row r="4607" spans="20:20" x14ac:dyDescent="0.6">
      <c r="T4607" s="12"/>
    </row>
    <row r="4608" spans="20:20" x14ac:dyDescent="0.6">
      <c r="T4608" s="12"/>
    </row>
    <row r="4609" spans="20:20" x14ac:dyDescent="0.6">
      <c r="T4609" s="12"/>
    </row>
    <row r="4610" spans="20:20" x14ac:dyDescent="0.6">
      <c r="T4610" s="12"/>
    </row>
    <row r="4611" spans="20:20" x14ac:dyDescent="0.6">
      <c r="T4611" s="12"/>
    </row>
    <row r="4612" spans="20:20" x14ac:dyDescent="0.6">
      <c r="T4612" s="12"/>
    </row>
    <row r="4613" spans="20:20" x14ac:dyDescent="0.6">
      <c r="T4613" s="12"/>
    </row>
    <row r="4614" spans="20:20" x14ac:dyDescent="0.6">
      <c r="T4614" s="12"/>
    </row>
    <row r="4615" spans="20:20" x14ac:dyDescent="0.6">
      <c r="T4615" s="12"/>
    </row>
    <row r="4616" spans="20:20" x14ac:dyDescent="0.6">
      <c r="T4616" s="12"/>
    </row>
    <row r="4617" spans="20:20" x14ac:dyDescent="0.6">
      <c r="T4617" s="12"/>
    </row>
    <row r="4618" spans="20:20" x14ac:dyDescent="0.6">
      <c r="T4618" s="12"/>
    </row>
    <row r="4619" spans="20:20" x14ac:dyDescent="0.6">
      <c r="T4619" s="12"/>
    </row>
    <row r="4620" spans="20:20" x14ac:dyDescent="0.6">
      <c r="T4620" s="12"/>
    </row>
    <row r="4621" spans="20:20" x14ac:dyDescent="0.6">
      <c r="T4621" s="12"/>
    </row>
    <row r="4622" spans="20:20" x14ac:dyDescent="0.6">
      <c r="T4622" s="12"/>
    </row>
    <row r="4623" spans="20:20" x14ac:dyDescent="0.6">
      <c r="T4623" s="12"/>
    </row>
    <row r="4624" spans="20:20" x14ac:dyDescent="0.6">
      <c r="T4624" s="12"/>
    </row>
    <row r="4625" spans="20:20" x14ac:dyDescent="0.6">
      <c r="T4625" s="12"/>
    </row>
    <row r="4626" spans="20:20" x14ac:dyDescent="0.6">
      <c r="T4626" s="12"/>
    </row>
    <row r="4627" spans="20:20" x14ac:dyDescent="0.6">
      <c r="T4627" s="12"/>
    </row>
    <row r="4628" spans="20:20" x14ac:dyDescent="0.6">
      <c r="T4628" s="12"/>
    </row>
    <row r="4629" spans="20:20" x14ac:dyDescent="0.6">
      <c r="T4629" s="12"/>
    </row>
    <row r="4630" spans="20:20" x14ac:dyDescent="0.6">
      <c r="T4630" s="12"/>
    </row>
    <row r="4631" spans="20:20" x14ac:dyDescent="0.6">
      <c r="T4631" s="12"/>
    </row>
    <row r="4632" spans="20:20" x14ac:dyDescent="0.6">
      <c r="T4632" s="12"/>
    </row>
    <row r="4633" spans="20:20" x14ac:dyDescent="0.6">
      <c r="T4633" s="12"/>
    </row>
    <row r="4634" spans="20:20" x14ac:dyDescent="0.6">
      <c r="T4634" s="12"/>
    </row>
    <row r="4635" spans="20:20" x14ac:dyDescent="0.6">
      <c r="T4635" s="12"/>
    </row>
    <row r="4636" spans="20:20" x14ac:dyDescent="0.6">
      <c r="T4636" s="12"/>
    </row>
    <row r="4637" spans="20:20" x14ac:dyDescent="0.6">
      <c r="T4637" s="12"/>
    </row>
    <row r="4638" spans="20:20" x14ac:dyDescent="0.6">
      <c r="T4638" s="12"/>
    </row>
    <row r="4639" spans="20:20" x14ac:dyDescent="0.6">
      <c r="T4639" s="12"/>
    </row>
    <row r="4640" spans="20:20" x14ac:dyDescent="0.6">
      <c r="T4640" s="12"/>
    </row>
    <row r="4641" spans="20:20" x14ac:dyDescent="0.6">
      <c r="T4641" s="12"/>
    </row>
    <row r="4642" spans="20:20" x14ac:dyDescent="0.6">
      <c r="T4642" s="12"/>
    </row>
    <row r="4643" spans="20:20" x14ac:dyDescent="0.6">
      <c r="T4643" s="12"/>
    </row>
    <row r="4644" spans="20:20" x14ac:dyDescent="0.6">
      <c r="T4644" s="12"/>
    </row>
    <row r="4645" spans="20:20" x14ac:dyDescent="0.6">
      <c r="T4645" s="12"/>
    </row>
    <row r="4646" spans="20:20" x14ac:dyDescent="0.6">
      <c r="T4646" s="12"/>
    </row>
    <row r="4647" spans="20:20" x14ac:dyDescent="0.6">
      <c r="T4647" s="12"/>
    </row>
    <row r="4648" spans="20:20" x14ac:dyDescent="0.6">
      <c r="T4648" s="12"/>
    </row>
    <row r="4649" spans="20:20" x14ac:dyDescent="0.6">
      <c r="T4649" s="12"/>
    </row>
    <row r="4650" spans="20:20" x14ac:dyDescent="0.6">
      <c r="T4650" s="12"/>
    </row>
    <row r="4651" spans="20:20" x14ac:dyDescent="0.6">
      <c r="T4651" s="12"/>
    </row>
    <row r="4652" spans="20:20" x14ac:dyDescent="0.6">
      <c r="T4652" s="12"/>
    </row>
    <row r="4653" spans="20:20" x14ac:dyDescent="0.6">
      <c r="T4653" s="12"/>
    </row>
    <row r="4654" spans="20:20" x14ac:dyDescent="0.6">
      <c r="T4654" s="12"/>
    </row>
    <row r="4655" spans="20:20" x14ac:dyDescent="0.6">
      <c r="T4655" s="12"/>
    </row>
    <row r="4656" spans="20:20" x14ac:dyDescent="0.6">
      <c r="T4656" s="12"/>
    </row>
    <row r="4657" spans="20:20" x14ac:dyDescent="0.6">
      <c r="T4657" s="12"/>
    </row>
    <row r="4658" spans="20:20" x14ac:dyDescent="0.6">
      <c r="T4658" s="12"/>
    </row>
    <row r="4659" spans="20:20" x14ac:dyDescent="0.6">
      <c r="T4659" s="12"/>
    </row>
    <row r="4660" spans="20:20" x14ac:dyDescent="0.6">
      <c r="T4660" s="12"/>
    </row>
    <row r="4661" spans="20:20" x14ac:dyDescent="0.6">
      <c r="T4661" s="12"/>
    </row>
    <row r="4662" spans="20:20" x14ac:dyDescent="0.6">
      <c r="T4662" s="12"/>
    </row>
    <row r="4663" spans="20:20" x14ac:dyDescent="0.6">
      <c r="T4663" s="12"/>
    </row>
    <row r="4664" spans="20:20" x14ac:dyDescent="0.6">
      <c r="T4664" s="12"/>
    </row>
    <row r="4665" spans="20:20" x14ac:dyDescent="0.6">
      <c r="T4665" s="12"/>
    </row>
    <row r="4666" spans="20:20" x14ac:dyDescent="0.6">
      <c r="T4666" s="12"/>
    </row>
    <row r="4667" spans="20:20" x14ac:dyDescent="0.6">
      <c r="T4667" s="12"/>
    </row>
    <row r="4668" spans="20:20" x14ac:dyDescent="0.6">
      <c r="T4668" s="12"/>
    </row>
    <row r="4669" spans="20:20" x14ac:dyDescent="0.6">
      <c r="T4669" s="12"/>
    </row>
    <row r="4670" spans="20:20" x14ac:dyDescent="0.6">
      <c r="T4670" s="12"/>
    </row>
    <row r="4671" spans="20:20" x14ac:dyDescent="0.6">
      <c r="T4671" s="12"/>
    </row>
    <row r="4672" spans="20:20" x14ac:dyDescent="0.6">
      <c r="T4672" s="12"/>
    </row>
    <row r="4673" spans="20:20" x14ac:dyDescent="0.6">
      <c r="T4673" s="12"/>
    </row>
    <row r="4674" spans="20:20" x14ac:dyDescent="0.6">
      <c r="T4674" s="12"/>
    </row>
    <row r="4675" spans="20:20" x14ac:dyDescent="0.6">
      <c r="T4675" s="12"/>
    </row>
    <row r="4676" spans="20:20" x14ac:dyDescent="0.6">
      <c r="T4676" s="12"/>
    </row>
    <row r="4677" spans="20:20" x14ac:dyDescent="0.6">
      <c r="T4677" s="12"/>
    </row>
    <row r="4678" spans="20:20" x14ac:dyDescent="0.6">
      <c r="T4678" s="12"/>
    </row>
    <row r="4679" spans="20:20" x14ac:dyDescent="0.6">
      <c r="T4679" s="12"/>
    </row>
    <row r="4680" spans="20:20" x14ac:dyDescent="0.6">
      <c r="T4680" s="12"/>
    </row>
    <row r="4681" spans="20:20" x14ac:dyDescent="0.6">
      <c r="T4681" s="12"/>
    </row>
    <row r="4682" spans="20:20" x14ac:dyDescent="0.6">
      <c r="T4682" s="12"/>
    </row>
    <row r="4683" spans="20:20" x14ac:dyDescent="0.6">
      <c r="T4683" s="12"/>
    </row>
    <row r="4684" spans="20:20" x14ac:dyDescent="0.6">
      <c r="T4684" s="12"/>
    </row>
    <row r="4685" spans="20:20" x14ac:dyDescent="0.6">
      <c r="T4685" s="12"/>
    </row>
    <row r="4686" spans="20:20" x14ac:dyDescent="0.6">
      <c r="T4686" s="12"/>
    </row>
    <row r="4687" spans="20:20" x14ac:dyDescent="0.6">
      <c r="T4687" s="12"/>
    </row>
    <row r="4688" spans="20:20" x14ac:dyDescent="0.6">
      <c r="T4688" s="12"/>
    </row>
    <row r="4689" spans="20:20" x14ac:dyDescent="0.6">
      <c r="T4689" s="12"/>
    </row>
    <row r="4690" spans="20:20" x14ac:dyDescent="0.6">
      <c r="T4690" s="12"/>
    </row>
    <row r="4691" spans="20:20" x14ac:dyDescent="0.6">
      <c r="T4691" s="12"/>
    </row>
    <row r="4692" spans="20:20" x14ac:dyDescent="0.6">
      <c r="T4692" s="12"/>
    </row>
    <row r="4693" spans="20:20" x14ac:dyDescent="0.6">
      <c r="T4693" s="12"/>
    </row>
    <row r="4694" spans="20:20" x14ac:dyDescent="0.6">
      <c r="T4694" s="12"/>
    </row>
    <row r="4695" spans="20:20" x14ac:dyDescent="0.6">
      <c r="T4695" s="12"/>
    </row>
    <row r="4696" spans="20:20" x14ac:dyDescent="0.6">
      <c r="T4696" s="12"/>
    </row>
    <row r="4697" spans="20:20" x14ac:dyDescent="0.6">
      <c r="T4697" s="12"/>
    </row>
    <row r="4698" spans="20:20" x14ac:dyDescent="0.6">
      <c r="T4698" s="12"/>
    </row>
    <row r="4699" spans="20:20" x14ac:dyDescent="0.6">
      <c r="T4699" s="12"/>
    </row>
    <row r="4700" spans="20:20" x14ac:dyDescent="0.6">
      <c r="T4700" s="12"/>
    </row>
    <row r="4701" spans="20:20" x14ac:dyDescent="0.6">
      <c r="T4701" s="12"/>
    </row>
    <row r="4702" spans="20:20" x14ac:dyDescent="0.6">
      <c r="T4702" s="12"/>
    </row>
    <row r="4703" spans="20:20" x14ac:dyDescent="0.6">
      <c r="T4703" s="12"/>
    </row>
    <row r="4704" spans="20:20" x14ac:dyDescent="0.6">
      <c r="T4704" s="12"/>
    </row>
    <row r="4705" spans="20:20" x14ac:dyDescent="0.6">
      <c r="T4705" s="12"/>
    </row>
    <row r="4706" spans="20:20" x14ac:dyDescent="0.6">
      <c r="T4706" s="12"/>
    </row>
    <row r="4707" spans="20:20" x14ac:dyDescent="0.6">
      <c r="T4707" s="12"/>
    </row>
    <row r="4708" spans="20:20" x14ac:dyDescent="0.6">
      <c r="T4708" s="12"/>
    </row>
    <row r="4709" spans="20:20" x14ac:dyDescent="0.6">
      <c r="T4709" s="12"/>
    </row>
    <row r="4710" spans="20:20" x14ac:dyDescent="0.6">
      <c r="T4710" s="12"/>
    </row>
    <row r="4711" spans="20:20" x14ac:dyDescent="0.6">
      <c r="T4711" s="12"/>
    </row>
    <row r="4712" spans="20:20" x14ac:dyDescent="0.6">
      <c r="T4712" s="12"/>
    </row>
    <row r="4713" spans="20:20" x14ac:dyDescent="0.6">
      <c r="T4713" s="12"/>
    </row>
    <row r="4714" spans="20:20" x14ac:dyDescent="0.6">
      <c r="T4714" s="12"/>
    </row>
    <row r="4715" spans="20:20" x14ac:dyDescent="0.6">
      <c r="T4715" s="12"/>
    </row>
    <row r="4716" spans="20:20" x14ac:dyDescent="0.6">
      <c r="T4716" s="12"/>
    </row>
    <row r="4717" spans="20:20" x14ac:dyDescent="0.6">
      <c r="T4717" s="12"/>
    </row>
    <row r="4718" spans="20:20" x14ac:dyDescent="0.6">
      <c r="T4718" s="12"/>
    </row>
    <row r="4719" spans="20:20" x14ac:dyDescent="0.6">
      <c r="T4719" s="12"/>
    </row>
    <row r="4720" spans="20:20" x14ac:dyDescent="0.6">
      <c r="T4720" s="12"/>
    </row>
    <row r="4721" spans="20:20" x14ac:dyDescent="0.6">
      <c r="T4721" s="12"/>
    </row>
    <row r="4722" spans="20:20" x14ac:dyDescent="0.6">
      <c r="T4722" s="12"/>
    </row>
    <row r="4723" spans="20:20" x14ac:dyDescent="0.6">
      <c r="T4723" s="12"/>
    </row>
    <row r="4724" spans="20:20" x14ac:dyDescent="0.6">
      <c r="T4724" s="12"/>
    </row>
    <row r="4725" spans="20:20" x14ac:dyDescent="0.6">
      <c r="T4725" s="12"/>
    </row>
    <row r="4726" spans="20:20" x14ac:dyDescent="0.6">
      <c r="T4726" s="12"/>
    </row>
    <row r="4727" spans="20:20" x14ac:dyDescent="0.6">
      <c r="T4727" s="12"/>
    </row>
    <row r="4728" spans="20:20" x14ac:dyDescent="0.6">
      <c r="T4728" s="12"/>
    </row>
    <row r="4729" spans="20:20" x14ac:dyDescent="0.6">
      <c r="T4729" s="12"/>
    </row>
    <row r="4730" spans="20:20" x14ac:dyDescent="0.6">
      <c r="T4730" s="12"/>
    </row>
    <row r="4731" spans="20:20" x14ac:dyDescent="0.6">
      <c r="T4731" s="12"/>
    </row>
    <row r="4732" spans="20:20" x14ac:dyDescent="0.6">
      <c r="T4732" s="12"/>
    </row>
    <row r="4733" spans="20:20" x14ac:dyDescent="0.6">
      <c r="T4733" s="12"/>
    </row>
    <row r="4734" spans="20:20" x14ac:dyDescent="0.6">
      <c r="T4734" s="12"/>
    </row>
    <row r="4735" spans="20:20" x14ac:dyDescent="0.6">
      <c r="T4735" s="12"/>
    </row>
    <row r="4736" spans="20:20" x14ac:dyDescent="0.6">
      <c r="T4736" s="12"/>
    </row>
    <row r="4737" spans="20:20" x14ac:dyDescent="0.6">
      <c r="T4737" s="12"/>
    </row>
    <row r="4738" spans="20:20" x14ac:dyDescent="0.6">
      <c r="T4738" s="12"/>
    </row>
    <row r="4739" spans="20:20" x14ac:dyDescent="0.6">
      <c r="T4739" s="12"/>
    </row>
    <row r="4740" spans="20:20" x14ac:dyDescent="0.6">
      <c r="T4740" s="12"/>
    </row>
    <row r="4741" spans="20:20" x14ac:dyDescent="0.6">
      <c r="T4741" s="12"/>
    </row>
    <row r="4742" spans="20:20" x14ac:dyDescent="0.6">
      <c r="T4742" s="12"/>
    </row>
    <row r="4743" spans="20:20" x14ac:dyDescent="0.6">
      <c r="T4743" s="12"/>
    </row>
    <row r="4744" spans="20:20" x14ac:dyDescent="0.6">
      <c r="T4744" s="12"/>
    </row>
    <row r="4745" spans="20:20" x14ac:dyDescent="0.6">
      <c r="T4745" s="12"/>
    </row>
    <row r="4746" spans="20:20" x14ac:dyDescent="0.6">
      <c r="T4746" s="12"/>
    </row>
    <row r="4747" spans="20:20" x14ac:dyDescent="0.6">
      <c r="T4747" s="12"/>
    </row>
    <row r="4748" spans="20:20" x14ac:dyDescent="0.6">
      <c r="T4748" s="12"/>
    </row>
    <row r="4749" spans="20:20" x14ac:dyDescent="0.6">
      <c r="T4749" s="12"/>
    </row>
    <row r="4750" spans="20:20" x14ac:dyDescent="0.6">
      <c r="T4750" s="12"/>
    </row>
    <row r="4751" spans="20:20" x14ac:dyDescent="0.6">
      <c r="T4751" s="12"/>
    </row>
    <row r="4752" spans="20:20" x14ac:dyDescent="0.6">
      <c r="T4752" s="12"/>
    </row>
    <row r="4753" spans="20:20" x14ac:dyDescent="0.6">
      <c r="T4753" s="12"/>
    </row>
    <row r="4754" spans="20:20" x14ac:dyDescent="0.6">
      <c r="T4754" s="12"/>
    </row>
    <row r="4755" spans="20:20" x14ac:dyDescent="0.6">
      <c r="T4755" s="12"/>
    </row>
    <row r="4756" spans="20:20" x14ac:dyDescent="0.6">
      <c r="T4756" s="12"/>
    </row>
    <row r="4757" spans="20:20" x14ac:dyDescent="0.6">
      <c r="T4757" s="12"/>
    </row>
    <row r="4758" spans="20:20" x14ac:dyDescent="0.6">
      <c r="T4758" s="12"/>
    </row>
    <row r="4759" spans="20:20" x14ac:dyDescent="0.6">
      <c r="T4759" s="12"/>
    </row>
    <row r="4760" spans="20:20" x14ac:dyDescent="0.6">
      <c r="T4760" s="12"/>
    </row>
    <row r="4761" spans="20:20" x14ac:dyDescent="0.6">
      <c r="T4761" s="12"/>
    </row>
    <row r="4762" spans="20:20" x14ac:dyDescent="0.6">
      <c r="T4762" s="12"/>
    </row>
    <row r="4763" spans="20:20" x14ac:dyDescent="0.6">
      <c r="T4763" s="12"/>
    </row>
    <row r="4764" spans="20:20" x14ac:dyDescent="0.6">
      <c r="T4764" s="12"/>
    </row>
    <row r="4765" spans="20:20" x14ac:dyDescent="0.6">
      <c r="T4765" s="12"/>
    </row>
    <row r="4766" spans="20:20" x14ac:dyDescent="0.6">
      <c r="T4766" s="12"/>
    </row>
    <row r="4767" spans="20:20" x14ac:dyDescent="0.6">
      <c r="T4767" s="12"/>
    </row>
    <row r="4768" spans="20:20" x14ac:dyDescent="0.6">
      <c r="T4768" s="12"/>
    </row>
    <row r="4769" spans="20:20" x14ac:dyDescent="0.6">
      <c r="T4769" s="12"/>
    </row>
    <row r="4770" spans="20:20" x14ac:dyDescent="0.6">
      <c r="T4770" s="12"/>
    </row>
    <row r="4771" spans="20:20" x14ac:dyDescent="0.6">
      <c r="T4771" s="12"/>
    </row>
    <row r="4772" spans="20:20" x14ac:dyDescent="0.6">
      <c r="T4772" s="12"/>
    </row>
    <row r="4773" spans="20:20" x14ac:dyDescent="0.6">
      <c r="T4773" s="12"/>
    </row>
    <row r="4774" spans="20:20" x14ac:dyDescent="0.6">
      <c r="T4774" s="12"/>
    </row>
    <row r="4775" spans="20:20" x14ac:dyDescent="0.6">
      <c r="T4775" s="12"/>
    </row>
    <row r="4776" spans="20:20" x14ac:dyDescent="0.6">
      <c r="T4776" s="12"/>
    </row>
    <row r="4777" spans="20:20" x14ac:dyDescent="0.6">
      <c r="T4777" s="12"/>
    </row>
    <row r="4778" spans="20:20" x14ac:dyDescent="0.6">
      <c r="T4778" s="12"/>
    </row>
    <row r="4779" spans="20:20" x14ac:dyDescent="0.6">
      <c r="T4779" s="12"/>
    </row>
    <row r="4780" spans="20:20" x14ac:dyDescent="0.6">
      <c r="T4780" s="12"/>
    </row>
    <row r="4781" spans="20:20" x14ac:dyDescent="0.6">
      <c r="T4781" s="12"/>
    </row>
    <row r="4782" spans="20:20" x14ac:dyDescent="0.6">
      <c r="T4782" s="12"/>
    </row>
    <row r="4783" spans="20:20" x14ac:dyDescent="0.6">
      <c r="T4783" s="12"/>
    </row>
    <row r="4784" spans="20:20" x14ac:dyDescent="0.6">
      <c r="T4784" s="12"/>
    </row>
    <row r="4785" spans="20:20" x14ac:dyDescent="0.6">
      <c r="T4785" s="12"/>
    </row>
    <row r="4786" spans="20:20" x14ac:dyDescent="0.6">
      <c r="T4786" s="12"/>
    </row>
    <row r="4787" spans="20:20" x14ac:dyDescent="0.6">
      <c r="T4787" s="12"/>
    </row>
    <row r="4788" spans="20:20" x14ac:dyDescent="0.6">
      <c r="T4788" s="12"/>
    </row>
    <row r="4789" spans="20:20" x14ac:dyDescent="0.6">
      <c r="T4789" s="12"/>
    </row>
    <row r="4790" spans="20:20" x14ac:dyDescent="0.6">
      <c r="T4790" s="12"/>
    </row>
    <row r="4791" spans="20:20" x14ac:dyDescent="0.6">
      <c r="T4791" s="12"/>
    </row>
    <row r="4792" spans="20:20" x14ac:dyDescent="0.6">
      <c r="T4792" s="12"/>
    </row>
    <row r="4793" spans="20:20" x14ac:dyDescent="0.6">
      <c r="T4793" s="12"/>
    </row>
    <row r="4794" spans="20:20" x14ac:dyDescent="0.6">
      <c r="T4794" s="12"/>
    </row>
    <row r="4795" spans="20:20" x14ac:dyDescent="0.6">
      <c r="T4795" s="12"/>
    </row>
    <row r="4796" spans="20:20" x14ac:dyDescent="0.6">
      <c r="T4796" s="12"/>
    </row>
    <row r="4797" spans="20:20" x14ac:dyDescent="0.6">
      <c r="T4797" s="12"/>
    </row>
    <row r="4798" spans="20:20" x14ac:dyDescent="0.6">
      <c r="T4798" s="12"/>
    </row>
    <row r="4799" spans="20:20" x14ac:dyDescent="0.6">
      <c r="T4799" s="12"/>
    </row>
    <row r="4800" spans="20:20" x14ac:dyDescent="0.6">
      <c r="T4800" s="12"/>
    </row>
    <row r="4801" spans="20:20" x14ac:dyDescent="0.6">
      <c r="T4801" s="12"/>
    </row>
    <row r="4802" spans="20:20" x14ac:dyDescent="0.6">
      <c r="T4802" s="12"/>
    </row>
    <row r="4803" spans="20:20" x14ac:dyDescent="0.6">
      <c r="T4803" s="12"/>
    </row>
    <row r="4804" spans="20:20" x14ac:dyDescent="0.6">
      <c r="T4804" s="12"/>
    </row>
    <row r="4805" spans="20:20" x14ac:dyDescent="0.6">
      <c r="T4805" s="12"/>
    </row>
    <row r="4806" spans="20:20" x14ac:dyDescent="0.6">
      <c r="T4806" s="12"/>
    </row>
    <row r="4807" spans="20:20" x14ac:dyDescent="0.6">
      <c r="T4807" s="12"/>
    </row>
    <row r="4808" spans="20:20" x14ac:dyDescent="0.6">
      <c r="T4808" s="12"/>
    </row>
    <row r="4809" spans="20:20" x14ac:dyDescent="0.6">
      <c r="T4809" s="12"/>
    </row>
    <row r="4810" spans="20:20" x14ac:dyDescent="0.6">
      <c r="T4810" s="12"/>
    </row>
    <row r="4811" spans="20:20" x14ac:dyDescent="0.6">
      <c r="T4811" s="12"/>
    </row>
    <row r="4812" spans="20:20" x14ac:dyDescent="0.6">
      <c r="T4812" s="12"/>
    </row>
    <row r="4813" spans="20:20" x14ac:dyDescent="0.6">
      <c r="T4813" s="12"/>
    </row>
    <row r="4814" spans="20:20" x14ac:dyDescent="0.6">
      <c r="T4814" s="12"/>
    </row>
    <row r="4815" spans="20:20" x14ac:dyDescent="0.6">
      <c r="T4815" s="12"/>
    </row>
    <row r="4816" spans="20:20" x14ac:dyDescent="0.6">
      <c r="T4816" s="12"/>
    </row>
    <row r="4817" spans="20:20" x14ac:dyDescent="0.6">
      <c r="T4817" s="12"/>
    </row>
    <row r="4818" spans="20:20" x14ac:dyDescent="0.6">
      <c r="T4818" s="12"/>
    </row>
    <row r="4819" spans="20:20" x14ac:dyDescent="0.6">
      <c r="T4819" s="12"/>
    </row>
    <row r="4820" spans="20:20" x14ac:dyDescent="0.6">
      <c r="T4820" s="12"/>
    </row>
    <row r="4821" spans="20:20" x14ac:dyDescent="0.6">
      <c r="T4821" s="12"/>
    </row>
    <row r="4822" spans="20:20" x14ac:dyDescent="0.6">
      <c r="T4822" s="12"/>
    </row>
    <row r="4823" spans="20:20" x14ac:dyDescent="0.6">
      <c r="T4823" s="12"/>
    </row>
    <row r="4824" spans="20:20" x14ac:dyDescent="0.6">
      <c r="T4824" s="12"/>
    </row>
    <row r="4825" spans="20:20" x14ac:dyDescent="0.6">
      <c r="T4825" s="12"/>
    </row>
    <row r="4826" spans="20:20" x14ac:dyDescent="0.6">
      <c r="T4826" s="12"/>
    </row>
    <row r="4827" spans="20:20" x14ac:dyDescent="0.6">
      <c r="T4827" s="12"/>
    </row>
    <row r="4828" spans="20:20" x14ac:dyDescent="0.6">
      <c r="T4828" s="12"/>
    </row>
    <row r="4829" spans="20:20" x14ac:dyDescent="0.6">
      <c r="T4829" s="12"/>
    </row>
    <row r="4830" spans="20:20" x14ac:dyDescent="0.6">
      <c r="T4830" s="12"/>
    </row>
    <row r="4831" spans="20:20" x14ac:dyDescent="0.6">
      <c r="T4831" s="12"/>
    </row>
    <row r="4832" spans="20:20" x14ac:dyDescent="0.6">
      <c r="T4832" s="12"/>
    </row>
    <row r="4833" spans="20:20" x14ac:dyDescent="0.6">
      <c r="T4833" s="12"/>
    </row>
    <row r="4834" spans="20:20" x14ac:dyDescent="0.6">
      <c r="T4834" s="12"/>
    </row>
    <row r="4835" spans="20:20" x14ac:dyDescent="0.6">
      <c r="T4835" s="12"/>
    </row>
    <row r="4836" spans="20:20" x14ac:dyDescent="0.6">
      <c r="T4836" s="12"/>
    </row>
    <row r="4837" spans="20:20" x14ac:dyDescent="0.6">
      <c r="T4837" s="12"/>
    </row>
    <row r="4838" spans="20:20" x14ac:dyDescent="0.6">
      <c r="T4838" s="12"/>
    </row>
    <row r="4839" spans="20:20" x14ac:dyDescent="0.6">
      <c r="T4839" s="12"/>
    </row>
    <row r="4840" spans="20:20" x14ac:dyDescent="0.6">
      <c r="T4840" s="12"/>
    </row>
    <row r="4841" spans="20:20" x14ac:dyDescent="0.6">
      <c r="T4841" s="12"/>
    </row>
    <row r="4842" spans="20:20" x14ac:dyDescent="0.6">
      <c r="T4842" s="12"/>
    </row>
    <row r="4843" spans="20:20" x14ac:dyDescent="0.6">
      <c r="T4843" s="12"/>
    </row>
    <row r="4844" spans="20:20" x14ac:dyDescent="0.6">
      <c r="T4844" s="12"/>
    </row>
    <row r="4845" spans="20:20" x14ac:dyDescent="0.6">
      <c r="T4845" s="12"/>
    </row>
    <row r="4846" spans="20:20" x14ac:dyDescent="0.6">
      <c r="T4846" s="12"/>
    </row>
    <row r="4847" spans="20:20" x14ac:dyDescent="0.6">
      <c r="T4847" s="12"/>
    </row>
    <row r="4848" spans="20:20" x14ac:dyDescent="0.6">
      <c r="T4848" s="12"/>
    </row>
    <row r="4849" spans="20:20" x14ac:dyDescent="0.6">
      <c r="T4849" s="12"/>
    </row>
    <row r="4850" spans="20:20" x14ac:dyDescent="0.6">
      <c r="T4850" s="12"/>
    </row>
    <row r="4851" spans="20:20" x14ac:dyDescent="0.6">
      <c r="T4851" s="12"/>
    </row>
    <row r="4852" spans="20:20" x14ac:dyDescent="0.6">
      <c r="T4852" s="12"/>
    </row>
    <row r="4853" spans="20:20" x14ac:dyDescent="0.6">
      <c r="T4853" s="12"/>
    </row>
    <row r="4854" spans="20:20" x14ac:dyDescent="0.6">
      <c r="T4854" s="12"/>
    </row>
    <row r="4855" spans="20:20" x14ac:dyDescent="0.6">
      <c r="T4855" s="12"/>
    </row>
    <row r="4856" spans="20:20" x14ac:dyDescent="0.6">
      <c r="T4856" s="12"/>
    </row>
    <row r="4857" spans="20:20" x14ac:dyDescent="0.6">
      <c r="T4857" s="12"/>
    </row>
    <row r="4858" spans="20:20" x14ac:dyDescent="0.6">
      <c r="T4858" s="12"/>
    </row>
    <row r="4859" spans="20:20" x14ac:dyDescent="0.6">
      <c r="T4859" s="12"/>
    </row>
    <row r="4860" spans="20:20" x14ac:dyDescent="0.6">
      <c r="T4860" s="12"/>
    </row>
    <row r="4861" spans="20:20" x14ac:dyDescent="0.6">
      <c r="T4861" s="12"/>
    </row>
    <row r="4862" spans="20:20" x14ac:dyDescent="0.6">
      <c r="T4862" s="12"/>
    </row>
    <row r="4863" spans="20:20" x14ac:dyDescent="0.6">
      <c r="T4863" s="12"/>
    </row>
    <row r="4864" spans="20:20" x14ac:dyDescent="0.6">
      <c r="T4864" s="12"/>
    </row>
    <row r="4865" spans="20:20" x14ac:dyDescent="0.6">
      <c r="T4865" s="12"/>
    </row>
    <row r="4866" spans="20:20" x14ac:dyDescent="0.6">
      <c r="T4866" s="12"/>
    </row>
    <row r="4867" spans="20:20" x14ac:dyDescent="0.6">
      <c r="T4867" s="12"/>
    </row>
    <row r="4868" spans="20:20" x14ac:dyDescent="0.6">
      <c r="T4868" s="12"/>
    </row>
    <row r="4869" spans="20:20" x14ac:dyDescent="0.6">
      <c r="T4869" s="12"/>
    </row>
    <row r="4870" spans="20:20" x14ac:dyDescent="0.6">
      <c r="T4870" s="12"/>
    </row>
    <row r="4871" spans="20:20" x14ac:dyDescent="0.6">
      <c r="T4871" s="12"/>
    </row>
    <row r="4872" spans="20:20" x14ac:dyDescent="0.6">
      <c r="T4872" s="12"/>
    </row>
    <row r="4873" spans="20:20" x14ac:dyDescent="0.6">
      <c r="T4873" s="12"/>
    </row>
    <row r="4874" spans="20:20" x14ac:dyDescent="0.6">
      <c r="T4874" s="12"/>
    </row>
    <row r="4875" spans="20:20" x14ac:dyDescent="0.6">
      <c r="T4875" s="12"/>
    </row>
    <row r="4876" spans="20:20" x14ac:dyDescent="0.6">
      <c r="T4876" s="12"/>
    </row>
    <row r="4877" spans="20:20" x14ac:dyDescent="0.6">
      <c r="T4877" s="12"/>
    </row>
    <row r="4878" spans="20:20" x14ac:dyDescent="0.6">
      <c r="T4878" s="12"/>
    </row>
    <row r="4879" spans="20:20" x14ac:dyDescent="0.6">
      <c r="T4879" s="12"/>
    </row>
    <row r="4880" spans="20:20" x14ac:dyDescent="0.6">
      <c r="T4880" s="12"/>
    </row>
    <row r="4881" spans="20:20" x14ac:dyDescent="0.6">
      <c r="T4881" s="12"/>
    </row>
    <row r="4882" spans="20:20" x14ac:dyDescent="0.6">
      <c r="T4882" s="12"/>
    </row>
    <row r="4883" spans="20:20" x14ac:dyDescent="0.6">
      <c r="T4883" s="12"/>
    </row>
    <row r="4884" spans="20:20" x14ac:dyDescent="0.6">
      <c r="T4884" s="12"/>
    </row>
    <row r="4885" spans="20:20" x14ac:dyDescent="0.6">
      <c r="T4885" s="12"/>
    </row>
    <row r="4886" spans="20:20" x14ac:dyDescent="0.6">
      <c r="T4886" s="12"/>
    </row>
    <row r="4887" spans="20:20" x14ac:dyDescent="0.6">
      <c r="T4887" s="12"/>
    </row>
    <row r="4888" spans="20:20" x14ac:dyDescent="0.6">
      <c r="T4888" s="12"/>
    </row>
    <row r="4889" spans="20:20" x14ac:dyDescent="0.6">
      <c r="T4889" s="12"/>
    </row>
    <row r="4890" spans="20:20" x14ac:dyDescent="0.6">
      <c r="T4890" s="12"/>
    </row>
    <row r="4891" spans="20:20" x14ac:dyDescent="0.6">
      <c r="T4891" s="12"/>
    </row>
    <row r="4892" spans="20:20" x14ac:dyDescent="0.6">
      <c r="T4892" s="12"/>
    </row>
    <row r="4893" spans="20:20" x14ac:dyDescent="0.6">
      <c r="T4893" s="12"/>
    </row>
    <row r="4894" spans="20:20" x14ac:dyDescent="0.6">
      <c r="T4894" s="12"/>
    </row>
    <row r="4895" spans="20:20" x14ac:dyDescent="0.6">
      <c r="T4895" s="12"/>
    </row>
    <row r="4896" spans="20:20" x14ac:dyDescent="0.6">
      <c r="T4896" s="12"/>
    </row>
    <row r="4897" spans="20:20" x14ac:dyDescent="0.6">
      <c r="T4897" s="12"/>
    </row>
    <row r="4898" spans="20:20" x14ac:dyDescent="0.6">
      <c r="T4898" s="12"/>
    </row>
    <row r="4899" spans="20:20" x14ac:dyDescent="0.6">
      <c r="T4899" s="12"/>
    </row>
    <row r="4900" spans="20:20" x14ac:dyDescent="0.6">
      <c r="T4900" s="12"/>
    </row>
    <row r="4901" spans="20:20" x14ac:dyDescent="0.6">
      <c r="T4901" s="12"/>
    </row>
    <row r="4902" spans="20:20" x14ac:dyDescent="0.6">
      <c r="T4902" s="12"/>
    </row>
    <row r="4903" spans="20:20" x14ac:dyDescent="0.6">
      <c r="T4903" s="12"/>
    </row>
    <row r="4904" spans="20:20" x14ac:dyDescent="0.6">
      <c r="T4904" s="12"/>
    </row>
    <row r="4905" spans="20:20" x14ac:dyDescent="0.6">
      <c r="T4905" s="12"/>
    </row>
    <row r="4906" spans="20:20" x14ac:dyDescent="0.6">
      <c r="T4906" s="12"/>
    </row>
    <row r="4907" spans="20:20" x14ac:dyDescent="0.6">
      <c r="T4907" s="12"/>
    </row>
    <row r="4908" spans="20:20" x14ac:dyDescent="0.6">
      <c r="T4908" s="12"/>
    </row>
    <row r="4909" spans="20:20" x14ac:dyDescent="0.6">
      <c r="T4909" s="12"/>
    </row>
    <row r="4910" spans="20:20" x14ac:dyDescent="0.6">
      <c r="T4910" s="12"/>
    </row>
    <row r="4911" spans="20:20" x14ac:dyDescent="0.6">
      <c r="T4911" s="12"/>
    </row>
    <row r="4912" spans="20:20" x14ac:dyDescent="0.6">
      <c r="T4912" s="12"/>
    </row>
    <row r="4913" spans="20:20" x14ac:dyDescent="0.6">
      <c r="T4913" s="12"/>
    </row>
    <row r="4914" spans="20:20" x14ac:dyDescent="0.6">
      <c r="T4914" s="12"/>
    </row>
    <row r="4915" spans="20:20" x14ac:dyDescent="0.6">
      <c r="T4915" s="12"/>
    </row>
    <row r="4916" spans="20:20" x14ac:dyDescent="0.6">
      <c r="T4916" s="12"/>
    </row>
    <row r="4917" spans="20:20" x14ac:dyDescent="0.6">
      <c r="T4917" s="12"/>
    </row>
    <row r="4918" spans="20:20" x14ac:dyDescent="0.6">
      <c r="T4918" s="12"/>
    </row>
    <row r="4919" spans="20:20" x14ac:dyDescent="0.6">
      <c r="T4919" s="12"/>
    </row>
    <row r="4920" spans="20:20" x14ac:dyDescent="0.6">
      <c r="T4920" s="12"/>
    </row>
    <row r="4921" spans="20:20" x14ac:dyDescent="0.6">
      <c r="T4921" s="12"/>
    </row>
    <row r="4922" spans="20:20" x14ac:dyDescent="0.6">
      <c r="T4922" s="12"/>
    </row>
    <row r="4923" spans="20:20" x14ac:dyDescent="0.6">
      <c r="T4923" s="12"/>
    </row>
    <row r="4924" spans="20:20" x14ac:dyDescent="0.6">
      <c r="T4924" s="12"/>
    </row>
    <row r="4925" spans="20:20" x14ac:dyDescent="0.6">
      <c r="T4925" s="12"/>
    </row>
    <row r="4926" spans="20:20" x14ac:dyDescent="0.6">
      <c r="T4926" s="12"/>
    </row>
    <row r="4927" spans="20:20" x14ac:dyDescent="0.6">
      <c r="T4927" s="12"/>
    </row>
    <row r="4928" spans="20:20" x14ac:dyDescent="0.6">
      <c r="T4928" s="12"/>
    </row>
    <row r="4929" spans="20:20" x14ac:dyDescent="0.6">
      <c r="T4929" s="12"/>
    </row>
    <row r="4930" spans="20:20" x14ac:dyDescent="0.6">
      <c r="T4930" s="12"/>
    </row>
    <row r="4931" spans="20:20" x14ac:dyDescent="0.6">
      <c r="T4931" s="12"/>
    </row>
    <row r="4932" spans="20:20" x14ac:dyDescent="0.6">
      <c r="T4932" s="12"/>
    </row>
    <row r="4933" spans="20:20" x14ac:dyDescent="0.6">
      <c r="T4933" s="12"/>
    </row>
    <row r="4934" spans="20:20" x14ac:dyDescent="0.6">
      <c r="T4934" s="12"/>
    </row>
    <row r="4935" spans="20:20" x14ac:dyDescent="0.6">
      <c r="T4935" s="12"/>
    </row>
    <row r="4936" spans="20:20" x14ac:dyDescent="0.6">
      <c r="T4936" s="12"/>
    </row>
    <row r="4937" spans="20:20" x14ac:dyDescent="0.6">
      <c r="T4937" s="12"/>
    </row>
    <row r="4938" spans="20:20" x14ac:dyDescent="0.6">
      <c r="T4938" s="12"/>
    </row>
    <row r="4939" spans="20:20" x14ac:dyDescent="0.6">
      <c r="T4939" s="12"/>
    </row>
  </sheetData>
  <phoneticPr fontId="2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4573"/>
  <sheetViews>
    <sheetView zoomScale="70" zoomScaleNormal="70" workbookViewId="0">
      <selection activeCell="L17" sqref="L17"/>
    </sheetView>
  </sheetViews>
  <sheetFormatPr defaultRowHeight="16.899999999999999" x14ac:dyDescent="0.6"/>
  <cols>
    <col min="6" max="6" width="9.125" customWidth="1"/>
    <col min="10" max="10" width="16.5" bestFit="1" customWidth="1"/>
    <col min="11" max="11" width="16.5" customWidth="1"/>
    <col min="19" max="19" width="9" customWidth="1"/>
    <col min="20" max="20" width="10.1875" bestFit="1" customWidth="1"/>
  </cols>
  <sheetData>
    <row r="1" spans="1:26" x14ac:dyDescent="0.6">
      <c r="A1" s="1" t="s">
        <v>0</v>
      </c>
      <c r="B1" s="1" t="s">
        <v>1</v>
      </c>
      <c r="C1" s="1" t="s">
        <v>2</v>
      </c>
      <c r="D1" s="2" t="s">
        <v>69</v>
      </c>
      <c r="E1" s="2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13" t="s">
        <v>77</v>
      </c>
      <c r="K1" s="13" t="s">
        <v>109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68</v>
      </c>
      <c r="T1" s="1" t="s">
        <v>101</v>
      </c>
      <c r="U1" s="1" t="s">
        <v>80</v>
      </c>
      <c r="V1" s="1" t="s">
        <v>102</v>
      </c>
      <c r="W1" s="1" t="s">
        <v>103</v>
      </c>
      <c r="X1" s="1" t="s">
        <v>75</v>
      </c>
      <c r="Y1" s="1" t="s">
        <v>76</v>
      </c>
      <c r="Z1" s="20" t="s">
        <v>104</v>
      </c>
    </row>
    <row r="2" spans="1:26" x14ac:dyDescent="0.6">
      <c r="A2">
        <v>2013</v>
      </c>
      <c r="B2">
        <v>1</v>
      </c>
      <c r="C2">
        <v>1</v>
      </c>
      <c r="D2">
        <f>WEEKDAY(DATE(A2,B2,C2), 2)</f>
        <v>2</v>
      </c>
      <c r="E2" s="17" t="s">
        <v>12</v>
      </c>
      <c r="F2" s="17" t="s">
        <v>13</v>
      </c>
      <c r="G2" s="17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 s="17">
        <f t="shared" ref="H2:H65" si="0" xml:space="preserve"> IF(F2 = "H",1,0)</f>
        <v>1</v>
      </c>
      <c r="I2" s="17">
        <f t="shared" ref="I2:I65" si="1">IF(NOT(ISBLANK(F2)), 1, 0)</f>
        <v>1</v>
      </c>
      <c r="J2" s="14" t="s">
        <v>89</v>
      </c>
      <c r="K2" s="14" t="s">
        <v>82</v>
      </c>
      <c r="L2">
        <v>22477</v>
      </c>
      <c r="M2">
        <v>12627</v>
      </c>
      <c r="N2">
        <v>0.32417036614814798</v>
      </c>
      <c r="O2">
        <v>0.67582963385185202</v>
      </c>
      <c r="P2">
        <v>0.51170352285768417</v>
      </c>
      <c r="Q2">
        <v>0.48829647714231578</v>
      </c>
      <c r="R2">
        <v>0.3165296110938981</v>
      </c>
      <c r="S2" s="9">
        <v>0</v>
      </c>
      <c r="T2" s="9">
        <f>S2</f>
        <v>0</v>
      </c>
      <c r="U2">
        <v>4106</v>
      </c>
      <c r="V2">
        <v>0</v>
      </c>
      <c r="W2">
        <v>0</v>
      </c>
      <c r="X2" s="12">
        <v>-4.7</v>
      </c>
      <c r="Y2">
        <v>3.1</v>
      </c>
      <c r="Z2">
        <f>X2*Y2</f>
        <v>-14.57</v>
      </c>
    </row>
    <row r="3" spans="1:26" x14ac:dyDescent="0.6">
      <c r="A3">
        <v>2013</v>
      </c>
      <c r="B3">
        <v>1</v>
      </c>
      <c r="C3">
        <v>2</v>
      </c>
      <c r="D3">
        <f t="shared" ref="D3:D66" si="2">WEEKDAY(DATE(A3,B3,C3), 2)</f>
        <v>3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19686</v>
      </c>
      <c r="M3">
        <v>17085</v>
      </c>
      <c r="N3">
        <v>0.35341496306791292</v>
      </c>
      <c r="O3">
        <v>0.64658503693208702</v>
      </c>
      <c r="P3">
        <v>0.48814082673283099</v>
      </c>
      <c r="Q3">
        <v>0.5118591732671689</v>
      </c>
      <c r="R3">
        <v>3.9371400771874267E-2</v>
      </c>
      <c r="S3" s="9">
        <v>0</v>
      </c>
      <c r="T3" s="9">
        <f t="shared" ref="T3:T66" si="3">S3-S2</f>
        <v>0</v>
      </c>
      <c r="U3">
        <v>4106</v>
      </c>
      <c r="V3">
        <v>0</v>
      </c>
      <c r="W3">
        <v>0</v>
      </c>
      <c r="X3" s="12">
        <v>-11.7</v>
      </c>
      <c r="Y3">
        <v>0</v>
      </c>
      <c r="Z3">
        <f t="shared" ref="Z3:Z66" si="4">X3*Y3</f>
        <v>0</v>
      </c>
    </row>
    <row r="4" spans="1:26" x14ac:dyDescent="0.6">
      <c r="A4">
        <v>2013</v>
      </c>
      <c r="B4">
        <v>1</v>
      </c>
      <c r="C4">
        <v>3</v>
      </c>
      <c r="D4">
        <f t="shared" si="2"/>
        <v>4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15653</v>
      </c>
      <c r="M4">
        <v>18076</v>
      </c>
      <c r="N4">
        <v>0.35701803842199592</v>
      </c>
      <c r="O4">
        <v>0.64298196157800414</v>
      </c>
      <c r="P4">
        <v>0.473629526274566</v>
      </c>
      <c r="Q4">
        <v>0.526370473725434</v>
      </c>
      <c r="R4">
        <v>3.1345200170075652E-2</v>
      </c>
      <c r="S4" s="9">
        <v>0</v>
      </c>
      <c r="T4" s="9">
        <f t="shared" si="3"/>
        <v>0</v>
      </c>
      <c r="U4">
        <v>4106</v>
      </c>
      <c r="V4">
        <v>0</v>
      </c>
      <c r="W4">
        <v>0</v>
      </c>
      <c r="X4" s="12">
        <v>-13.2</v>
      </c>
      <c r="Y4">
        <v>0</v>
      </c>
      <c r="Z4">
        <f t="shared" si="4"/>
        <v>0</v>
      </c>
    </row>
    <row r="5" spans="1:26" x14ac:dyDescent="0.6">
      <c r="A5">
        <v>2013</v>
      </c>
      <c r="B5">
        <v>1</v>
      </c>
      <c r="C5">
        <v>4</v>
      </c>
      <c r="D5">
        <f t="shared" si="2"/>
        <v>5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17444</v>
      </c>
      <c r="M5">
        <v>16187</v>
      </c>
      <c r="N5">
        <v>0.36265437683014268</v>
      </c>
      <c r="O5">
        <v>0.63734562316985732</v>
      </c>
      <c r="P5">
        <v>0.47840497696467538</v>
      </c>
      <c r="Q5">
        <v>0.52159502303532457</v>
      </c>
      <c r="R5">
        <v>6.1340044039005989E-3</v>
      </c>
      <c r="S5" s="9">
        <v>0</v>
      </c>
      <c r="T5" s="9">
        <f t="shared" si="3"/>
        <v>0</v>
      </c>
      <c r="U5">
        <v>4106</v>
      </c>
      <c r="V5">
        <v>0</v>
      </c>
      <c r="W5">
        <v>0</v>
      </c>
      <c r="X5" s="12">
        <v>-10.7</v>
      </c>
      <c r="Y5">
        <v>0</v>
      </c>
      <c r="Z5">
        <f t="shared" si="4"/>
        <v>0</v>
      </c>
    </row>
    <row r="6" spans="1:26" x14ac:dyDescent="0.6">
      <c r="A6">
        <v>2013</v>
      </c>
      <c r="B6">
        <v>1</v>
      </c>
      <c r="C6">
        <v>5</v>
      </c>
      <c r="D6">
        <f t="shared" si="2"/>
        <v>6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16338</v>
      </c>
      <c r="M6">
        <v>14774</v>
      </c>
      <c r="N6">
        <v>0.36527969794223658</v>
      </c>
      <c r="O6">
        <v>0.63472030205776331</v>
      </c>
      <c r="P6">
        <v>0.46543902863562309</v>
      </c>
      <c r="Q6">
        <v>0.53456097136437697</v>
      </c>
      <c r="R6">
        <v>7.4660633484162891E-3</v>
      </c>
      <c r="S6" s="9">
        <v>0</v>
      </c>
      <c r="T6" s="9">
        <f t="shared" si="3"/>
        <v>0</v>
      </c>
      <c r="U6">
        <v>4106</v>
      </c>
      <c r="V6">
        <v>0</v>
      </c>
      <c r="W6">
        <v>0</v>
      </c>
      <c r="X6" s="12">
        <v>-7</v>
      </c>
      <c r="Y6">
        <v>0</v>
      </c>
      <c r="Z6">
        <f t="shared" si="4"/>
        <v>0</v>
      </c>
    </row>
    <row r="7" spans="1:26" x14ac:dyDescent="0.6">
      <c r="A7">
        <v>2013</v>
      </c>
      <c r="B7">
        <v>1</v>
      </c>
      <c r="C7">
        <v>6</v>
      </c>
      <c r="D7">
        <f t="shared" si="2"/>
        <v>7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16518</v>
      </c>
      <c r="M7">
        <v>14388</v>
      </c>
      <c r="N7">
        <v>0.34189281907388308</v>
      </c>
      <c r="O7">
        <v>0.65810718092611686</v>
      </c>
      <c r="P7">
        <v>0.5344700305494785</v>
      </c>
      <c r="Q7">
        <v>0.4655299694505215</v>
      </c>
      <c r="R7">
        <v>0.26643759360078012</v>
      </c>
      <c r="S7" s="9">
        <v>0</v>
      </c>
      <c r="T7" s="9">
        <f t="shared" si="3"/>
        <v>0</v>
      </c>
      <c r="U7">
        <v>4106</v>
      </c>
      <c r="V7">
        <v>0</v>
      </c>
      <c r="W7">
        <v>0</v>
      </c>
      <c r="X7" s="12">
        <v>-6.3</v>
      </c>
      <c r="Y7">
        <v>0</v>
      </c>
      <c r="Z7">
        <f t="shared" si="4"/>
        <v>0</v>
      </c>
    </row>
    <row r="8" spans="1:26" x14ac:dyDescent="0.6">
      <c r="A8">
        <v>2013</v>
      </c>
      <c r="B8">
        <v>1</v>
      </c>
      <c r="C8">
        <v>7</v>
      </c>
      <c r="D8">
        <f t="shared" si="2"/>
        <v>1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16314</v>
      </c>
      <c r="M8">
        <v>17585</v>
      </c>
      <c r="N8">
        <v>0.37159859147360441</v>
      </c>
      <c r="O8">
        <v>0.6284014085263957</v>
      </c>
      <c r="P8">
        <v>0.47099970859581453</v>
      </c>
      <c r="Q8">
        <v>0.52900029140418547</v>
      </c>
      <c r="R8">
        <v>8.3830633702756483E-3</v>
      </c>
      <c r="S8" s="9">
        <v>0</v>
      </c>
      <c r="T8" s="9">
        <f t="shared" si="3"/>
        <v>0</v>
      </c>
      <c r="U8">
        <v>4106</v>
      </c>
      <c r="V8">
        <v>0</v>
      </c>
      <c r="W8">
        <v>0</v>
      </c>
      <c r="X8" s="12">
        <v>-5.0999999999999996</v>
      </c>
      <c r="Y8">
        <v>0</v>
      </c>
      <c r="Z8">
        <f t="shared" si="4"/>
        <v>0</v>
      </c>
    </row>
    <row r="9" spans="1:26" x14ac:dyDescent="0.6">
      <c r="A9">
        <v>2013</v>
      </c>
      <c r="B9">
        <v>1</v>
      </c>
      <c r="C9">
        <v>8</v>
      </c>
      <c r="D9">
        <f t="shared" si="2"/>
        <v>2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15066</v>
      </c>
      <c r="M9">
        <v>15468</v>
      </c>
      <c r="N9">
        <v>0.39658487670689457</v>
      </c>
      <c r="O9">
        <v>0.60341512329310543</v>
      </c>
      <c r="P9">
        <v>0.47333916816706839</v>
      </c>
      <c r="Q9">
        <v>0.52666083183293166</v>
      </c>
      <c r="R9">
        <v>1.1667744020685201E-2</v>
      </c>
      <c r="S9" s="9">
        <v>0</v>
      </c>
      <c r="T9" s="9">
        <f t="shared" si="3"/>
        <v>0</v>
      </c>
      <c r="U9">
        <v>4106</v>
      </c>
      <c r="V9">
        <v>0</v>
      </c>
      <c r="W9">
        <v>0</v>
      </c>
      <c r="X9" s="12">
        <v>-4.5999999999999996</v>
      </c>
      <c r="Y9">
        <v>0</v>
      </c>
      <c r="Z9">
        <f t="shared" si="4"/>
        <v>0</v>
      </c>
    </row>
    <row r="10" spans="1:26" x14ac:dyDescent="0.6">
      <c r="A10">
        <v>2013</v>
      </c>
      <c r="B10">
        <v>1</v>
      </c>
      <c r="C10">
        <v>9</v>
      </c>
      <c r="D10">
        <f t="shared" si="2"/>
        <v>3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15992</v>
      </c>
      <c r="M10">
        <v>15537</v>
      </c>
      <c r="N10">
        <v>0.38977131753493072</v>
      </c>
      <c r="O10">
        <v>0.61022868246506934</v>
      </c>
      <c r="P10">
        <v>0.45559950986102871</v>
      </c>
      <c r="Q10">
        <v>0.54440049013897129</v>
      </c>
      <c r="R10">
        <v>2.848420322468765E-2</v>
      </c>
      <c r="S10" s="9">
        <v>0</v>
      </c>
      <c r="T10" s="9">
        <f t="shared" si="3"/>
        <v>0</v>
      </c>
      <c r="U10">
        <v>4106</v>
      </c>
      <c r="V10">
        <v>0</v>
      </c>
      <c r="W10">
        <v>0</v>
      </c>
      <c r="X10" s="12">
        <v>-9</v>
      </c>
      <c r="Y10">
        <v>0</v>
      </c>
      <c r="Z10">
        <f t="shared" si="4"/>
        <v>0</v>
      </c>
    </row>
    <row r="11" spans="1:26" x14ac:dyDescent="0.6">
      <c r="A11">
        <v>2013</v>
      </c>
      <c r="B11">
        <v>1</v>
      </c>
      <c r="C11">
        <v>10</v>
      </c>
      <c r="D11">
        <f t="shared" si="2"/>
        <v>4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16964</v>
      </c>
      <c r="M11">
        <v>17793</v>
      </c>
      <c r="N11">
        <v>0.37324461856027341</v>
      </c>
      <c r="O11">
        <v>0.62675538143972653</v>
      </c>
      <c r="P11">
        <v>0.45279776982563358</v>
      </c>
      <c r="Q11">
        <v>0.54720223017436631</v>
      </c>
      <c r="R11">
        <v>2.9411764705882348E-3</v>
      </c>
      <c r="S11" s="9">
        <v>0</v>
      </c>
      <c r="T11" s="9">
        <f t="shared" si="3"/>
        <v>0</v>
      </c>
      <c r="U11">
        <v>4106</v>
      </c>
      <c r="V11">
        <v>0</v>
      </c>
      <c r="W11">
        <v>0</v>
      </c>
      <c r="X11" s="12">
        <v>-8.3000000000000007</v>
      </c>
      <c r="Y11">
        <v>0</v>
      </c>
      <c r="Z11">
        <f t="shared" si="4"/>
        <v>0</v>
      </c>
    </row>
    <row r="12" spans="1:26" x14ac:dyDescent="0.6">
      <c r="A12">
        <v>2013</v>
      </c>
      <c r="B12">
        <v>1</v>
      </c>
      <c r="C12">
        <v>11</v>
      </c>
      <c r="D12">
        <f t="shared" si="2"/>
        <v>5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17661</v>
      </c>
      <c r="M12">
        <v>18958</v>
      </c>
      <c r="N12">
        <v>0.37494146416929153</v>
      </c>
      <c r="O12">
        <v>0.62505853583070847</v>
      </c>
      <c r="P12">
        <v>0.46322305449058321</v>
      </c>
      <c r="Q12">
        <v>0.5367769455094169</v>
      </c>
      <c r="R12">
        <v>6.0690943043884213E-3</v>
      </c>
      <c r="S12" s="9">
        <v>0</v>
      </c>
      <c r="T12" s="9">
        <f t="shared" si="3"/>
        <v>0</v>
      </c>
      <c r="U12">
        <v>4106</v>
      </c>
      <c r="V12">
        <v>0</v>
      </c>
      <c r="W12">
        <v>0</v>
      </c>
      <c r="X12" s="12">
        <v>-3.2</v>
      </c>
      <c r="Y12">
        <v>0</v>
      </c>
      <c r="Z12">
        <f t="shared" si="4"/>
        <v>0</v>
      </c>
    </row>
    <row r="13" spans="1:26" x14ac:dyDescent="0.6">
      <c r="A13">
        <v>2013</v>
      </c>
      <c r="B13">
        <v>1</v>
      </c>
      <c r="C13">
        <v>12</v>
      </c>
      <c r="D13">
        <f t="shared" si="2"/>
        <v>6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15986</v>
      </c>
      <c r="M13">
        <v>17557</v>
      </c>
      <c r="N13">
        <v>0.35432313694925238</v>
      </c>
      <c r="O13">
        <v>0.64567686305074756</v>
      </c>
      <c r="P13">
        <v>0.4751327195235408</v>
      </c>
      <c r="Q13">
        <v>0.52486728047645914</v>
      </c>
      <c r="R13">
        <v>4.4051738342395778E-2</v>
      </c>
      <c r="S13" s="9">
        <v>0</v>
      </c>
      <c r="T13" s="9">
        <f t="shared" si="3"/>
        <v>0</v>
      </c>
      <c r="U13">
        <v>4106</v>
      </c>
      <c r="V13">
        <v>0</v>
      </c>
      <c r="W13">
        <v>0</v>
      </c>
      <c r="X13" s="12">
        <v>0</v>
      </c>
      <c r="Y13">
        <v>0.1</v>
      </c>
      <c r="Z13">
        <f t="shared" si="4"/>
        <v>0</v>
      </c>
    </row>
    <row r="14" spans="1:26" x14ac:dyDescent="0.6">
      <c r="A14">
        <v>2013</v>
      </c>
      <c r="B14">
        <v>1</v>
      </c>
      <c r="C14">
        <v>13</v>
      </c>
      <c r="D14">
        <f t="shared" si="2"/>
        <v>7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19630</v>
      </c>
      <c r="M14">
        <v>15758</v>
      </c>
      <c r="N14">
        <v>0.3212865037692027</v>
      </c>
      <c r="O14">
        <v>0.67871349623079724</v>
      </c>
      <c r="P14">
        <v>0.52950755511309144</v>
      </c>
      <c r="Q14">
        <v>0.4704924448869085</v>
      </c>
      <c r="R14">
        <v>4.1136151430269073E-2</v>
      </c>
      <c r="S14" s="9">
        <v>0</v>
      </c>
      <c r="T14" s="9">
        <f t="shared" si="3"/>
        <v>0</v>
      </c>
      <c r="U14">
        <v>4106</v>
      </c>
      <c r="V14">
        <v>0</v>
      </c>
      <c r="W14">
        <v>0</v>
      </c>
      <c r="X14" s="12">
        <v>-0.5</v>
      </c>
      <c r="Y14">
        <v>0</v>
      </c>
      <c r="Z14">
        <f t="shared" si="4"/>
        <v>0</v>
      </c>
    </row>
    <row r="15" spans="1:26" x14ac:dyDescent="0.6">
      <c r="A15">
        <v>2013</v>
      </c>
      <c r="B15">
        <v>1</v>
      </c>
      <c r="C15">
        <v>14</v>
      </c>
      <c r="D15">
        <f t="shared" si="2"/>
        <v>1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17867</v>
      </c>
      <c r="M15">
        <v>17788</v>
      </c>
      <c r="N15">
        <v>0.36929330286899592</v>
      </c>
      <c r="O15">
        <v>0.63070669713100413</v>
      </c>
      <c r="P15">
        <v>0.46986406919182289</v>
      </c>
      <c r="Q15">
        <v>0.53013593080817711</v>
      </c>
      <c r="R15">
        <v>1.32094943240454E-2</v>
      </c>
      <c r="S15" s="9">
        <v>0</v>
      </c>
      <c r="T15" s="9">
        <f t="shared" si="3"/>
        <v>0</v>
      </c>
      <c r="U15">
        <v>4106</v>
      </c>
      <c r="V15">
        <v>0</v>
      </c>
      <c r="W15">
        <v>0</v>
      </c>
      <c r="X15" s="12">
        <v>-2.1</v>
      </c>
      <c r="Y15">
        <v>0</v>
      </c>
      <c r="Z15">
        <f t="shared" si="4"/>
        <v>0</v>
      </c>
    </row>
    <row r="16" spans="1:26" x14ac:dyDescent="0.6">
      <c r="A16">
        <v>2013</v>
      </c>
      <c r="B16">
        <v>1</v>
      </c>
      <c r="C16">
        <v>15</v>
      </c>
      <c r="D16">
        <f t="shared" si="2"/>
        <v>2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15996</v>
      </c>
      <c r="M16">
        <v>17260</v>
      </c>
      <c r="N16">
        <v>0.37833635940538152</v>
      </c>
      <c r="O16">
        <v>0.62166364059461854</v>
      </c>
      <c r="P16">
        <v>0.48682911010355923</v>
      </c>
      <c r="Q16">
        <v>0.51317088989644077</v>
      </c>
      <c r="R16">
        <v>0</v>
      </c>
      <c r="S16" s="9">
        <v>0</v>
      </c>
      <c r="T16" s="9">
        <f t="shared" si="3"/>
        <v>0</v>
      </c>
      <c r="U16">
        <v>4106</v>
      </c>
      <c r="V16">
        <v>0</v>
      </c>
      <c r="W16">
        <v>0</v>
      </c>
      <c r="X16" s="12">
        <v>-2.1</v>
      </c>
      <c r="Y16">
        <v>0</v>
      </c>
      <c r="Z16">
        <f t="shared" si="4"/>
        <v>0</v>
      </c>
    </row>
    <row r="17" spans="1:26" x14ac:dyDescent="0.6">
      <c r="A17">
        <v>2013</v>
      </c>
      <c r="B17">
        <v>1</v>
      </c>
      <c r="C17">
        <v>16</v>
      </c>
      <c r="D17">
        <f t="shared" si="2"/>
        <v>3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16883</v>
      </c>
      <c r="M17">
        <v>16766</v>
      </c>
      <c r="N17">
        <v>0.36194759756724793</v>
      </c>
      <c r="O17">
        <v>0.63805240243275207</v>
      </c>
      <c r="P17">
        <v>0.44017402547269607</v>
      </c>
      <c r="Q17">
        <v>0.55982597452730398</v>
      </c>
      <c r="R17">
        <v>2.2892980721700439E-2</v>
      </c>
      <c r="S17" s="9">
        <v>0</v>
      </c>
      <c r="T17" s="9">
        <f t="shared" si="3"/>
        <v>0</v>
      </c>
      <c r="U17">
        <v>4106</v>
      </c>
      <c r="V17">
        <v>0</v>
      </c>
      <c r="W17">
        <v>0</v>
      </c>
      <c r="X17" s="12">
        <v>-2.6</v>
      </c>
      <c r="Y17">
        <v>0.3</v>
      </c>
      <c r="Z17">
        <f t="shared" si="4"/>
        <v>-0.78</v>
      </c>
    </row>
    <row r="18" spans="1:26" x14ac:dyDescent="0.6">
      <c r="A18">
        <v>2013</v>
      </c>
      <c r="B18">
        <v>1</v>
      </c>
      <c r="C18">
        <v>17</v>
      </c>
      <c r="D18">
        <f t="shared" si="2"/>
        <v>4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18495</v>
      </c>
      <c r="M18">
        <v>19623</v>
      </c>
      <c r="N18">
        <v>0.34228943728153899</v>
      </c>
      <c r="O18">
        <v>0.65771056271846096</v>
      </c>
      <c r="P18">
        <v>0.48400315020218743</v>
      </c>
      <c r="Q18">
        <v>0.51599684979781268</v>
      </c>
      <c r="R18">
        <v>1.504366452463338E-2</v>
      </c>
      <c r="S18" s="9">
        <v>0</v>
      </c>
      <c r="T18" s="9">
        <f t="shared" si="3"/>
        <v>0</v>
      </c>
      <c r="U18">
        <v>4106</v>
      </c>
      <c r="V18">
        <v>0</v>
      </c>
      <c r="W18">
        <v>0</v>
      </c>
      <c r="X18" s="12">
        <v>-5.8</v>
      </c>
      <c r="Y18">
        <v>0</v>
      </c>
      <c r="Z18">
        <f t="shared" si="4"/>
        <v>0</v>
      </c>
    </row>
    <row r="19" spans="1:26" x14ac:dyDescent="0.6">
      <c r="A19">
        <v>2013</v>
      </c>
      <c r="B19">
        <v>1</v>
      </c>
      <c r="C19">
        <v>18</v>
      </c>
      <c r="D19">
        <f t="shared" si="2"/>
        <v>5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19430</v>
      </c>
      <c r="M19">
        <v>20178</v>
      </c>
      <c r="N19">
        <v>0.36248746144484623</v>
      </c>
      <c r="O19">
        <v>0.63751253855515377</v>
      </c>
      <c r="P19">
        <v>0.47739966987827132</v>
      </c>
      <c r="Q19">
        <v>0.5226003301217288</v>
      </c>
      <c r="R19">
        <v>8.8702147525676935E-3</v>
      </c>
      <c r="S19" s="9">
        <v>0</v>
      </c>
      <c r="T19" s="9">
        <f t="shared" si="3"/>
        <v>0</v>
      </c>
      <c r="U19">
        <v>4106</v>
      </c>
      <c r="V19">
        <v>0</v>
      </c>
      <c r="W19">
        <v>0</v>
      </c>
      <c r="X19" s="12">
        <v>-4.4000000000000004</v>
      </c>
      <c r="Y19">
        <v>0</v>
      </c>
      <c r="Z19">
        <f t="shared" si="4"/>
        <v>0</v>
      </c>
    </row>
    <row r="20" spans="1:26" x14ac:dyDescent="0.6">
      <c r="A20">
        <v>2013</v>
      </c>
      <c r="B20">
        <v>1</v>
      </c>
      <c r="C20">
        <v>19</v>
      </c>
      <c r="D20">
        <f t="shared" si="2"/>
        <v>6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17080</v>
      </c>
      <c r="M20">
        <v>19024</v>
      </c>
      <c r="N20">
        <v>0.36166044567747352</v>
      </c>
      <c r="O20">
        <v>0.63833955432252654</v>
      </c>
      <c r="P20">
        <v>0.48846553773024359</v>
      </c>
      <c r="Q20">
        <v>0.51153446226975641</v>
      </c>
      <c r="R20">
        <v>1.319475158484446E-2</v>
      </c>
      <c r="S20" s="9">
        <v>0</v>
      </c>
      <c r="T20" s="9">
        <f t="shared" si="3"/>
        <v>0</v>
      </c>
      <c r="U20">
        <v>4106</v>
      </c>
      <c r="V20">
        <v>0</v>
      </c>
      <c r="W20">
        <v>0</v>
      </c>
      <c r="X20" s="12">
        <v>0.5</v>
      </c>
      <c r="Y20">
        <v>0</v>
      </c>
      <c r="Z20">
        <f t="shared" si="4"/>
        <v>0</v>
      </c>
    </row>
    <row r="21" spans="1:26" x14ac:dyDescent="0.6">
      <c r="A21">
        <v>2013</v>
      </c>
      <c r="B21">
        <v>1</v>
      </c>
      <c r="C21">
        <v>20</v>
      </c>
      <c r="D21">
        <f t="shared" si="2"/>
        <v>7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20820</v>
      </c>
      <c r="M21">
        <v>16863</v>
      </c>
      <c r="N21">
        <v>0.33025543705975319</v>
      </c>
      <c r="O21">
        <v>0.66974456294024676</v>
      </c>
      <c r="P21">
        <v>0.51624193937752494</v>
      </c>
      <c r="Q21">
        <v>0.48375806062247512</v>
      </c>
      <c r="R21">
        <v>2.673796791443851E-3</v>
      </c>
      <c r="S21" s="9">
        <v>0</v>
      </c>
      <c r="T21" s="9">
        <f t="shared" si="3"/>
        <v>0</v>
      </c>
      <c r="U21">
        <v>4106</v>
      </c>
      <c r="V21">
        <v>0</v>
      </c>
      <c r="W21">
        <v>0</v>
      </c>
      <c r="X21" s="12">
        <v>1.6</v>
      </c>
      <c r="Y21">
        <v>0</v>
      </c>
      <c r="Z21">
        <f t="shared" si="4"/>
        <v>0</v>
      </c>
    </row>
    <row r="22" spans="1:26" x14ac:dyDescent="0.6">
      <c r="A22">
        <v>2013</v>
      </c>
      <c r="B22">
        <v>1</v>
      </c>
      <c r="C22">
        <v>21</v>
      </c>
      <c r="D22">
        <f t="shared" si="2"/>
        <v>1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19524</v>
      </c>
      <c r="M22">
        <v>18174</v>
      </c>
      <c r="N22">
        <v>0.35251371603673393</v>
      </c>
      <c r="O22">
        <v>0.64748628396326613</v>
      </c>
      <c r="P22">
        <v>0.48321845460592272</v>
      </c>
      <c r="Q22">
        <v>0.51678154539407739</v>
      </c>
      <c r="R22">
        <v>1.8635201116019531E-2</v>
      </c>
      <c r="S22" s="9">
        <v>0</v>
      </c>
      <c r="T22" s="9">
        <f t="shared" si="3"/>
        <v>0</v>
      </c>
      <c r="U22">
        <v>4106</v>
      </c>
      <c r="V22">
        <v>0</v>
      </c>
      <c r="W22">
        <v>0</v>
      </c>
      <c r="X22" s="12">
        <v>2.2000000000000002</v>
      </c>
      <c r="Y22">
        <v>16.5</v>
      </c>
      <c r="Z22">
        <f t="shared" si="4"/>
        <v>36.300000000000004</v>
      </c>
    </row>
    <row r="23" spans="1:26" x14ac:dyDescent="0.6">
      <c r="A23">
        <v>2013</v>
      </c>
      <c r="B23">
        <v>1</v>
      </c>
      <c r="C23">
        <v>22</v>
      </c>
      <c r="D23">
        <f t="shared" si="2"/>
        <v>2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16143</v>
      </c>
      <c r="M23">
        <v>16531</v>
      </c>
      <c r="N23">
        <v>0.38603765262843748</v>
      </c>
      <c r="O23">
        <v>0.61396234737156252</v>
      </c>
      <c r="P23">
        <v>0.48645709649625141</v>
      </c>
      <c r="Q23">
        <v>0.51354290350374843</v>
      </c>
      <c r="R23">
        <v>6.7724458204334367E-3</v>
      </c>
      <c r="S23" s="9">
        <v>0</v>
      </c>
      <c r="T23" s="9">
        <f t="shared" si="3"/>
        <v>0</v>
      </c>
      <c r="U23">
        <v>4106</v>
      </c>
      <c r="V23">
        <v>0</v>
      </c>
      <c r="W23">
        <v>0</v>
      </c>
      <c r="X23" s="12">
        <v>3.8</v>
      </c>
      <c r="Y23">
        <v>0.5</v>
      </c>
      <c r="Z23">
        <f t="shared" si="4"/>
        <v>1.9</v>
      </c>
    </row>
    <row r="24" spans="1:26" x14ac:dyDescent="0.6">
      <c r="A24">
        <v>2013</v>
      </c>
      <c r="B24">
        <v>1</v>
      </c>
      <c r="C24">
        <v>23</v>
      </c>
      <c r="D24">
        <f t="shared" si="2"/>
        <v>3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17454</v>
      </c>
      <c r="M24">
        <v>16402</v>
      </c>
      <c r="N24">
        <v>0.36954027224925062</v>
      </c>
      <c r="O24">
        <v>0.63045972775074943</v>
      </c>
      <c r="P24">
        <v>0.46194706995790591</v>
      </c>
      <c r="Q24">
        <v>0.5380529300420942</v>
      </c>
      <c r="R24">
        <v>0</v>
      </c>
      <c r="S24" s="9">
        <v>0</v>
      </c>
      <c r="T24" s="9">
        <f t="shared" si="3"/>
        <v>0</v>
      </c>
      <c r="U24">
        <v>4106</v>
      </c>
      <c r="V24">
        <v>0</v>
      </c>
      <c r="W24">
        <v>0</v>
      </c>
      <c r="X24" s="12">
        <v>1.8</v>
      </c>
      <c r="Y24">
        <v>1.5</v>
      </c>
      <c r="Z24">
        <f t="shared" si="4"/>
        <v>2.7</v>
      </c>
    </row>
    <row r="25" spans="1:26" x14ac:dyDescent="0.6">
      <c r="A25">
        <v>2013</v>
      </c>
      <c r="B25">
        <v>1</v>
      </c>
      <c r="C25">
        <v>24</v>
      </c>
      <c r="D25">
        <f t="shared" si="2"/>
        <v>4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18549</v>
      </c>
      <c r="M25">
        <v>19840</v>
      </c>
      <c r="N25">
        <v>0.36183270066838441</v>
      </c>
      <c r="O25">
        <v>0.63816729933161565</v>
      </c>
      <c r="P25">
        <v>0.46725686168935199</v>
      </c>
      <c r="Q25">
        <v>0.53274313831064801</v>
      </c>
      <c r="R25">
        <v>0</v>
      </c>
      <c r="S25" s="9">
        <v>0</v>
      </c>
      <c r="T25" s="9">
        <f t="shared" si="3"/>
        <v>0</v>
      </c>
      <c r="U25">
        <v>4106</v>
      </c>
      <c r="V25">
        <v>0</v>
      </c>
      <c r="W25">
        <v>0</v>
      </c>
      <c r="X25" s="12">
        <v>-0.9</v>
      </c>
      <c r="Y25">
        <v>0.1</v>
      </c>
      <c r="Z25">
        <f t="shared" si="4"/>
        <v>-9.0000000000000011E-2</v>
      </c>
    </row>
    <row r="26" spans="1:26" x14ac:dyDescent="0.6">
      <c r="A26">
        <v>2013</v>
      </c>
      <c r="B26">
        <v>1</v>
      </c>
      <c r="C26">
        <v>25</v>
      </c>
      <c r="D26">
        <f t="shared" si="2"/>
        <v>5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18030</v>
      </c>
      <c r="M26">
        <v>19143</v>
      </c>
      <c r="N26">
        <v>0.38900027611555571</v>
      </c>
      <c r="O26">
        <v>0.61099972388444435</v>
      </c>
      <c r="P26">
        <v>0.42660736539811378</v>
      </c>
      <c r="Q26">
        <v>0.57339263460188616</v>
      </c>
      <c r="R26">
        <v>1.769128704113224E-2</v>
      </c>
      <c r="S26" s="9">
        <v>0</v>
      </c>
      <c r="T26" s="9">
        <f t="shared" si="3"/>
        <v>0</v>
      </c>
      <c r="U26">
        <v>4106</v>
      </c>
      <c r="V26">
        <v>0</v>
      </c>
      <c r="W26">
        <v>0</v>
      </c>
      <c r="X26" s="12">
        <v>-9.1</v>
      </c>
      <c r="Y26">
        <v>0</v>
      </c>
      <c r="Z26">
        <f t="shared" si="4"/>
        <v>0</v>
      </c>
    </row>
    <row r="27" spans="1:26" x14ac:dyDescent="0.6">
      <c r="A27">
        <v>2013</v>
      </c>
      <c r="B27">
        <v>1</v>
      </c>
      <c r="C27">
        <v>26</v>
      </c>
      <c r="D27">
        <f t="shared" si="2"/>
        <v>6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18177</v>
      </c>
      <c r="M27">
        <v>19194</v>
      </c>
      <c r="N27">
        <v>0.37398616948047642</v>
      </c>
      <c r="O27">
        <v>0.62601383051952364</v>
      </c>
      <c r="P27">
        <v>0.45868685706988299</v>
      </c>
      <c r="Q27">
        <v>0.54131314293011701</v>
      </c>
      <c r="R27">
        <v>1.929662428977514E-2</v>
      </c>
      <c r="S27" s="9">
        <v>0</v>
      </c>
      <c r="T27" s="9">
        <f t="shared" si="3"/>
        <v>0</v>
      </c>
      <c r="U27">
        <v>4106</v>
      </c>
      <c r="V27">
        <v>0</v>
      </c>
      <c r="W27">
        <v>0</v>
      </c>
      <c r="X27" s="12">
        <v>-9.1999999999999993</v>
      </c>
      <c r="Y27">
        <v>0</v>
      </c>
      <c r="Z27">
        <f t="shared" si="4"/>
        <v>0</v>
      </c>
    </row>
    <row r="28" spans="1:26" x14ac:dyDescent="0.6">
      <c r="A28">
        <v>2013</v>
      </c>
      <c r="B28">
        <v>1</v>
      </c>
      <c r="C28">
        <v>27</v>
      </c>
      <c r="D28">
        <f t="shared" si="2"/>
        <v>7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19654</v>
      </c>
      <c r="M28">
        <v>16356</v>
      </c>
      <c r="N28">
        <v>0.33574209335455008</v>
      </c>
      <c r="O28">
        <v>0.66425790664544992</v>
      </c>
      <c r="P28">
        <v>0.48616408581806497</v>
      </c>
      <c r="Q28">
        <v>0.51383591418193486</v>
      </c>
      <c r="R28">
        <v>4.5248868778280547E-3</v>
      </c>
      <c r="S28" s="9">
        <v>0</v>
      </c>
      <c r="T28" s="9">
        <f t="shared" si="3"/>
        <v>0</v>
      </c>
      <c r="U28">
        <v>4106</v>
      </c>
      <c r="V28">
        <v>0</v>
      </c>
      <c r="W28">
        <v>0</v>
      </c>
      <c r="X28" s="12">
        <v>-7.3</v>
      </c>
      <c r="Y28">
        <v>0</v>
      </c>
      <c r="Z28">
        <f t="shared" si="4"/>
        <v>0</v>
      </c>
    </row>
    <row r="29" spans="1:26" x14ac:dyDescent="0.6">
      <c r="A29">
        <v>2013</v>
      </c>
      <c r="B29">
        <v>1</v>
      </c>
      <c r="C29">
        <v>28</v>
      </c>
      <c r="D29">
        <f t="shared" si="2"/>
        <v>1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18667</v>
      </c>
      <c r="M29">
        <v>17975</v>
      </c>
      <c r="N29">
        <v>0.39502241824223239</v>
      </c>
      <c r="O29">
        <v>0.6049775817577675</v>
      </c>
      <c r="P29">
        <v>0.44490735872314818</v>
      </c>
      <c r="Q29">
        <v>0.55509264127685176</v>
      </c>
      <c r="R29">
        <v>2.8011204481792722E-3</v>
      </c>
      <c r="S29" s="9">
        <v>0</v>
      </c>
      <c r="T29" s="9">
        <f t="shared" si="3"/>
        <v>0</v>
      </c>
      <c r="U29">
        <v>4106</v>
      </c>
      <c r="V29">
        <v>0</v>
      </c>
      <c r="W29">
        <v>0</v>
      </c>
      <c r="X29" s="12">
        <v>-3.5</v>
      </c>
      <c r="Y29">
        <v>0</v>
      </c>
      <c r="Z29">
        <f t="shared" si="4"/>
        <v>0</v>
      </c>
    </row>
    <row r="30" spans="1:26" x14ac:dyDescent="0.6">
      <c r="A30">
        <v>2013</v>
      </c>
      <c r="B30">
        <v>1</v>
      </c>
      <c r="C30">
        <v>29</v>
      </c>
      <c r="D30">
        <f t="shared" si="2"/>
        <v>2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16461</v>
      </c>
      <c r="M30">
        <v>16955</v>
      </c>
      <c r="N30">
        <v>0.3883058181523853</v>
      </c>
      <c r="O30">
        <v>0.61169418184761482</v>
      </c>
      <c r="P30">
        <v>0.43863391737868151</v>
      </c>
      <c r="Q30">
        <v>0.56136608262131837</v>
      </c>
      <c r="R30">
        <v>1.330839353285174E-2</v>
      </c>
      <c r="S30" s="9">
        <v>0</v>
      </c>
      <c r="T30" s="9">
        <f t="shared" si="3"/>
        <v>0</v>
      </c>
      <c r="U30">
        <v>4106</v>
      </c>
      <c r="V30">
        <v>0</v>
      </c>
      <c r="W30">
        <v>0</v>
      </c>
      <c r="X30" s="12">
        <v>2.2000000000000002</v>
      </c>
      <c r="Y30">
        <v>0</v>
      </c>
      <c r="Z30">
        <f t="shared" si="4"/>
        <v>0</v>
      </c>
    </row>
    <row r="31" spans="1:26" x14ac:dyDescent="0.6">
      <c r="A31">
        <v>2013</v>
      </c>
      <c r="B31">
        <v>1</v>
      </c>
      <c r="C31">
        <v>30</v>
      </c>
      <c r="D31">
        <f t="shared" si="2"/>
        <v>3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16682</v>
      </c>
      <c r="M31">
        <v>14505</v>
      </c>
      <c r="N31">
        <v>0.40547511231357519</v>
      </c>
      <c r="O31">
        <v>0.59452488768642475</v>
      </c>
      <c r="P31">
        <v>0.46273938429283529</v>
      </c>
      <c r="Q31">
        <v>0.53726061570716455</v>
      </c>
      <c r="R31">
        <v>3.5831431160150889E-2</v>
      </c>
      <c r="S31" s="9">
        <v>0</v>
      </c>
      <c r="T31" s="9">
        <f t="shared" si="3"/>
        <v>0</v>
      </c>
      <c r="U31">
        <v>4106</v>
      </c>
      <c r="V31">
        <v>0</v>
      </c>
      <c r="W31">
        <v>0</v>
      </c>
      <c r="X31" s="12">
        <v>5.4</v>
      </c>
      <c r="Y31">
        <v>0</v>
      </c>
      <c r="Z31">
        <f t="shared" si="4"/>
        <v>0</v>
      </c>
    </row>
    <row r="32" spans="1:26" x14ac:dyDescent="0.6">
      <c r="A32">
        <v>2013</v>
      </c>
      <c r="B32">
        <v>1</v>
      </c>
      <c r="C32">
        <v>31</v>
      </c>
      <c r="D32">
        <f t="shared" si="2"/>
        <v>4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17637</v>
      </c>
      <c r="M32">
        <v>16761</v>
      </c>
      <c r="N32">
        <v>0.3741481456583442</v>
      </c>
      <c r="O32">
        <v>0.6258518543416558</v>
      </c>
      <c r="P32">
        <v>0.46143625542186822</v>
      </c>
      <c r="Q32">
        <v>0.53856374457813172</v>
      </c>
      <c r="R32">
        <v>1.431318939058877E-2</v>
      </c>
      <c r="S32" s="9">
        <v>0</v>
      </c>
      <c r="T32" s="9">
        <f t="shared" si="3"/>
        <v>0</v>
      </c>
      <c r="U32">
        <v>4106</v>
      </c>
      <c r="V32">
        <v>0</v>
      </c>
      <c r="W32">
        <v>0</v>
      </c>
      <c r="X32" s="12">
        <v>7.4</v>
      </c>
      <c r="Y32">
        <v>0</v>
      </c>
      <c r="Z32">
        <f t="shared" si="4"/>
        <v>0</v>
      </c>
    </row>
    <row r="33" spans="1:26" x14ac:dyDescent="0.6">
      <c r="A33">
        <v>2013</v>
      </c>
      <c r="B33">
        <v>2</v>
      </c>
      <c r="C33">
        <v>1</v>
      </c>
      <c r="D33">
        <f t="shared" si="2"/>
        <v>5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12660</v>
      </c>
      <c r="M33">
        <v>14969</v>
      </c>
      <c r="N33">
        <v>0.25392257204540941</v>
      </c>
      <c r="O33">
        <v>0.74607742795459064</v>
      </c>
      <c r="P33">
        <v>0.50944026177590185</v>
      </c>
      <c r="Q33">
        <v>0.49055973822409799</v>
      </c>
      <c r="R33">
        <v>3.047834518422753E-2</v>
      </c>
      <c r="S33" s="9">
        <v>0</v>
      </c>
      <c r="T33" s="9">
        <f t="shared" si="3"/>
        <v>0</v>
      </c>
      <c r="U33">
        <v>4106</v>
      </c>
      <c r="V33">
        <v>0</v>
      </c>
      <c r="W33">
        <v>0</v>
      </c>
      <c r="X33" s="12">
        <v>7.3</v>
      </c>
      <c r="Y33">
        <v>46.5</v>
      </c>
      <c r="Z33">
        <f t="shared" si="4"/>
        <v>339.45</v>
      </c>
    </row>
    <row r="34" spans="1:26" x14ac:dyDescent="0.6">
      <c r="A34">
        <v>2013</v>
      </c>
      <c r="B34">
        <v>2</v>
      </c>
      <c r="C34">
        <v>2</v>
      </c>
      <c r="D34">
        <f t="shared" si="2"/>
        <v>6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15355</v>
      </c>
      <c r="M34">
        <v>16389</v>
      </c>
      <c r="N34">
        <v>0.35281523450345159</v>
      </c>
      <c r="O34">
        <v>0.64718476549654835</v>
      </c>
      <c r="P34">
        <v>0.50841554639132502</v>
      </c>
      <c r="Q34">
        <v>0.49158445360867498</v>
      </c>
      <c r="R34">
        <v>4.2016806722689074E-3</v>
      </c>
      <c r="S34" s="9">
        <v>0</v>
      </c>
      <c r="T34" s="9">
        <f t="shared" si="3"/>
        <v>0</v>
      </c>
      <c r="U34">
        <v>4106</v>
      </c>
      <c r="V34">
        <v>0</v>
      </c>
      <c r="W34">
        <v>0</v>
      </c>
      <c r="X34" s="12">
        <v>-1.1000000000000001</v>
      </c>
      <c r="Y34">
        <v>0</v>
      </c>
      <c r="Z34">
        <f t="shared" si="4"/>
        <v>0</v>
      </c>
    </row>
    <row r="35" spans="1:26" x14ac:dyDescent="0.6">
      <c r="A35">
        <v>2013</v>
      </c>
      <c r="B35">
        <v>2</v>
      </c>
      <c r="C35">
        <v>3</v>
      </c>
      <c r="D35">
        <f t="shared" si="2"/>
        <v>7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15022</v>
      </c>
      <c r="M35">
        <v>11795</v>
      </c>
      <c r="N35">
        <v>0.34891903003813401</v>
      </c>
      <c r="O35">
        <v>0.65108096996186593</v>
      </c>
      <c r="P35">
        <v>0.50043278874548225</v>
      </c>
      <c r="Q35">
        <v>0.49956721125451781</v>
      </c>
      <c r="R35">
        <v>0.11489820808706259</v>
      </c>
      <c r="S35" s="9">
        <v>0</v>
      </c>
      <c r="T35" s="9">
        <f t="shared" si="3"/>
        <v>0</v>
      </c>
      <c r="U35">
        <v>4106</v>
      </c>
      <c r="V35">
        <v>0</v>
      </c>
      <c r="W35">
        <v>0</v>
      </c>
      <c r="X35" s="12">
        <v>-3.2</v>
      </c>
      <c r="Y35">
        <v>7.5</v>
      </c>
      <c r="Z35">
        <f t="shared" si="4"/>
        <v>-24</v>
      </c>
    </row>
    <row r="36" spans="1:26" x14ac:dyDescent="0.6">
      <c r="A36">
        <v>2013</v>
      </c>
      <c r="B36">
        <v>2</v>
      </c>
      <c r="C36">
        <v>4</v>
      </c>
      <c r="D36">
        <f t="shared" si="2"/>
        <v>1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14126</v>
      </c>
      <c r="M36">
        <v>13140</v>
      </c>
      <c r="N36">
        <v>0.38670942364258698</v>
      </c>
      <c r="O36">
        <v>0.61329057635741302</v>
      </c>
      <c r="P36">
        <v>0.5077931902371895</v>
      </c>
      <c r="Q36">
        <v>0.4922068097628105</v>
      </c>
      <c r="R36">
        <v>0.3056292679881279</v>
      </c>
      <c r="S36" s="9">
        <v>0</v>
      </c>
      <c r="T36" s="9">
        <f t="shared" si="3"/>
        <v>0</v>
      </c>
      <c r="U36">
        <v>4106</v>
      </c>
      <c r="V36">
        <v>0</v>
      </c>
      <c r="W36">
        <v>0</v>
      </c>
      <c r="X36" s="12">
        <v>-0.8</v>
      </c>
      <c r="Y36">
        <v>7.4</v>
      </c>
      <c r="Z36">
        <f t="shared" si="4"/>
        <v>-5.9200000000000008</v>
      </c>
    </row>
    <row r="37" spans="1:26" x14ac:dyDescent="0.6">
      <c r="A37">
        <v>2013</v>
      </c>
      <c r="B37">
        <v>2</v>
      </c>
      <c r="C37">
        <v>5</v>
      </c>
      <c r="D37">
        <f t="shared" si="2"/>
        <v>2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13804</v>
      </c>
      <c r="M37">
        <v>13328</v>
      </c>
      <c r="N37">
        <v>0.3856858898199273</v>
      </c>
      <c r="O37">
        <v>0.61431411018007265</v>
      </c>
      <c r="P37">
        <v>0.46016509644264147</v>
      </c>
      <c r="Q37">
        <v>0.53983490355735853</v>
      </c>
      <c r="R37">
        <v>1.040723981900453E-2</v>
      </c>
      <c r="S37" s="9">
        <v>0</v>
      </c>
      <c r="T37" s="9">
        <f t="shared" si="3"/>
        <v>0</v>
      </c>
      <c r="U37">
        <v>4106</v>
      </c>
      <c r="V37">
        <v>0</v>
      </c>
      <c r="W37">
        <v>0</v>
      </c>
      <c r="X37" s="12">
        <v>-0.6</v>
      </c>
      <c r="Y37">
        <v>4.5</v>
      </c>
      <c r="Z37">
        <f t="shared" si="4"/>
        <v>-2.6999999999999997</v>
      </c>
    </row>
    <row r="38" spans="1:26" x14ac:dyDescent="0.6">
      <c r="A38">
        <v>2013</v>
      </c>
      <c r="B38">
        <v>2</v>
      </c>
      <c r="C38">
        <v>6</v>
      </c>
      <c r="D38">
        <f t="shared" si="2"/>
        <v>3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13569</v>
      </c>
      <c r="M38">
        <v>14501</v>
      </c>
      <c r="N38">
        <v>0.3592348107486516</v>
      </c>
      <c r="O38">
        <v>0.6407651892513484</v>
      </c>
      <c r="P38">
        <v>0.44662111725260512</v>
      </c>
      <c r="Q38">
        <v>0.55337888274739477</v>
      </c>
      <c r="R38">
        <v>7.9412033564282697E-2</v>
      </c>
      <c r="S38" s="9">
        <v>0</v>
      </c>
      <c r="T38" s="9">
        <f t="shared" si="3"/>
        <v>0</v>
      </c>
      <c r="U38">
        <v>4106</v>
      </c>
      <c r="V38">
        <v>0</v>
      </c>
      <c r="W38">
        <v>0</v>
      </c>
      <c r="X38" s="12">
        <v>-1.5</v>
      </c>
      <c r="Y38">
        <v>2.1</v>
      </c>
      <c r="Z38">
        <f t="shared" si="4"/>
        <v>-3.1500000000000004</v>
      </c>
    </row>
    <row r="39" spans="1:26" x14ac:dyDescent="0.6">
      <c r="A39">
        <v>2013</v>
      </c>
      <c r="B39">
        <v>2</v>
      </c>
      <c r="C39">
        <v>7</v>
      </c>
      <c r="D39">
        <f t="shared" si="2"/>
        <v>4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14775</v>
      </c>
      <c r="M39">
        <v>21633</v>
      </c>
      <c r="N39">
        <v>0.35385280859693541</v>
      </c>
      <c r="O39">
        <v>0.64614719140306465</v>
      </c>
      <c r="P39">
        <v>0.47172501611583739</v>
      </c>
      <c r="Q39">
        <v>0.5282749838841625</v>
      </c>
      <c r="R39">
        <v>4.3651542613480317E-2</v>
      </c>
      <c r="S39" s="9">
        <v>0</v>
      </c>
      <c r="T39" s="9">
        <f t="shared" si="3"/>
        <v>0</v>
      </c>
      <c r="U39">
        <v>4106</v>
      </c>
      <c r="V39">
        <v>0</v>
      </c>
      <c r="W39">
        <v>0</v>
      </c>
      <c r="X39" s="12">
        <v>-11.1</v>
      </c>
      <c r="Y39">
        <v>0</v>
      </c>
      <c r="Z39">
        <f t="shared" si="4"/>
        <v>0</v>
      </c>
    </row>
    <row r="40" spans="1:26" x14ac:dyDescent="0.6">
      <c r="A40">
        <v>2013</v>
      </c>
      <c r="B40">
        <v>2</v>
      </c>
      <c r="C40">
        <v>8</v>
      </c>
      <c r="D40">
        <f t="shared" si="2"/>
        <v>5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14844</v>
      </c>
      <c r="M40">
        <v>26820</v>
      </c>
      <c r="N40">
        <v>0.35362627760551629</v>
      </c>
      <c r="O40">
        <v>0.64637372239448354</v>
      </c>
      <c r="P40">
        <v>0.45909867333742771</v>
      </c>
      <c r="Q40">
        <v>0.54090132666257229</v>
      </c>
      <c r="R40">
        <v>8.1556569151724864E-2</v>
      </c>
      <c r="S40" s="9">
        <v>0</v>
      </c>
      <c r="T40" s="9">
        <f t="shared" si="3"/>
        <v>0</v>
      </c>
      <c r="U40">
        <v>4106</v>
      </c>
      <c r="V40">
        <v>0</v>
      </c>
      <c r="W40">
        <v>0</v>
      </c>
      <c r="X40" s="12">
        <v>-11.5</v>
      </c>
      <c r="Y40">
        <v>0</v>
      </c>
      <c r="Z40">
        <f t="shared" si="4"/>
        <v>0</v>
      </c>
    </row>
    <row r="41" spans="1:26" x14ac:dyDescent="0.6">
      <c r="A41">
        <v>2013</v>
      </c>
      <c r="B41">
        <v>2</v>
      </c>
      <c r="C41">
        <v>9</v>
      </c>
      <c r="D41">
        <f t="shared" si="2"/>
        <v>6</v>
      </c>
      <c r="E41" t="s">
        <v>14</v>
      </c>
      <c r="F41" t="s">
        <v>16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-1</v>
      </c>
      <c r="H41">
        <f t="shared" si="0"/>
        <v>0</v>
      </c>
      <c r="I41">
        <f t="shared" si="1"/>
        <v>1</v>
      </c>
      <c r="J41" s="14" t="s">
        <v>87</v>
      </c>
      <c r="K41" s="14"/>
      <c r="L41">
        <v>12558</v>
      </c>
      <c r="M41">
        <v>26741</v>
      </c>
      <c r="N41">
        <v>0.35447710245197039</v>
      </c>
      <c r="O41">
        <v>0.6455228975480295</v>
      </c>
      <c r="P41">
        <v>0.44741098305567428</v>
      </c>
      <c r="Q41">
        <v>0.55258901694432561</v>
      </c>
      <c r="R41">
        <v>2.1528425135236281E-2</v>
      </c>
      <c r="S41" s="9">
        <v>0</v>
      </c>
      <c r="T41" s="9">
        <f t="shared" si="3"/>
        <v>0</v>
      </c>
      <c r="U41">
        <v>4106</v>
      </c>
      <c r="V41">
        <v>0</v>
      </c>
      <c r="W41">
        <v>0</v>
      </c>
      <c r="X41" s="12">
        <v>-7.2</v>
      </c>
      <c r="Y41">
        <v>0</v>
      </c>
      <c r="Z41">
        <f t="shared" si="4"/>
        <v>0</v>
      </c>
    </row>
    <row r="42" spans="1:26" x14ac:dyDescent="0.6">
      <c r="A42">
        <v>2013</v>
      </c>
      <c r="B42">
        <v>2</v>
      </c>
      <c r="C42">
        <v>10</v>
      </c>
      <c r="D42">
        <f t="shared" si="2"/>
        <v>7</v>
      </c>
      <c r="E42" t="s">
        <v>14</v>
      </c>
      <c r="F42" t="s">
        <v>13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1</v>
      </c>
      <c r="I42">
        <f t="shared" si="1"/>
        <v>1</v>
      </c>
      <c r="J42" s="14" t="s">
        <v>87</v>
      </c>
      <c r="K42" s="14"/>
      <c r="L42">
        <v>20397</v>
      </c>
      <c r="M42">
        <v>17819</v>
      </c>
      <c r="N42">
        <v>0.3228390771173229</v>
      </c>
      <c r="O42">
        <v>0.67716092288267704</v>
      </c>
      <c r="P42">
        <v>0.48615815193782702</v>
      </c>
      <c r="Q42">
        <v>0.51384184806217303</v>
      </c>
      <c r="R42">
        <v>8.3284962826485315E-2</v>
      </c>
      <c r="S42" s="9">
        <v>0</v>
      </c>
      <c r="T42" s="9">
        <f t="shared" si="3"/>
        <v>0</v>
      </c>
      <c r="U42">
        <v>4106</v>
      </c>
      <c r="V42">
        <v>0</v>
      </c>
      <c r="W42">
        <v>0</v>
      </c>
      <c r="X42" s="12">
        <v>-4</v>
      </c>
      <c r="Y42">
        <v>1.2</v>
      </c>
      <c r="Z42">
        <f t="shared" si="4"/>
        <v>-4.8</v>
      </c>
    </row>
    <row r="43" spans="1:26" x14ac:dyDescent="0.6">
      <c r="A43">
        <v>2013</v>
      </c>
      <c r="B43">
        <v>2</v>
      </c>
      <c r="C43">
        <v>11</v>
      </c>
      <c r="D43">
        <f t="shared" si="2"/>
        <v>1</v>
      </c>
      <c r="E43" t="s">
        <v>14</v>
      </c>
      <c r="F43" t="s">
        <v>17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1</v>
      </c>
      <c r="H43">
        <f t="shared" si="0"/>
        <v>0</v>
      </c>
      <c r="I43">
        <f t="shared" si="1"/>
        <v>1</v>
      </c>
      <c r="J43" s="14" t="s">
        <v>87</v>
      </c>
      <c r="K43" s="14"/>
      <c r="L43">
        <v>27878</v>
      </c>
      <c r="M43">
        <v>17813</v>
      </c>
      <c r="N43">
        <v>0.35846066022665279</v>
      </c>
      <c r="O43">
        <v>0.64153933977334721</v>
      </c>
      <c r="P43">
        <v>0.43492202955217529</v>
      </c>
      <c r="Q43">
        <v>0.56507797044782471</v>
      </c>
      <c r="R43">
        <v>1.042483660130719E-2</v>
      </c>
      <c r="S43" s="9">
        <v>0</v>
      </c>
      <c r="T43" s="9">
        <f t="shared" si="3"/>
        <v>0</v>
      </c>
      <c r="U43">
        <v>4106</v>
      </c>
      <c r="V43">
        <v>0</v>
      </c>
      <c r="W43">
        <v>0</v>
      </c>
      <c r="X43" s="12">
        <v>-5.8</v>
      </c>
      <c r="Y43">
        <v>0</v>
      </c>
      <c r="Z43">
        <f t="shared" si="4"/>
        <v>0</v>
      </c>
    </row>
    <row r="44" spans="1:26" x14ac:dyDescent="0.6">
      <c r="A44">
        <v>2013</v>
      </c>
      <c r="B44">
        <v>2</v>
      </c>
      <c r="C44">
        <v>12</v>
      </c>
      <c r="D44">
        <f t="shared" si="2"/>
        <v>2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26091</v>
      </c>
      <c r="M44">
        <v>17627</v>
      </c>
      <c r="N44">
        <v>0.3659825743527928</v>
      </c>
      <c r="O44">
        <v>0.6340174256472072</v>
      </c>
      <c r="P44">
        <v>0.46615586299614709</v>
      </c>
      <c r="Q44">
        <v>0.53384413700385291</v>
      </c>
      <c r="R44">
        <v>5.8255186132423979E-3</v>
      </c>
      <c r="S44" s="9">
        <v>0</v>
      </c>
      <c r="T44" s="9">
        <f t="shared" si="3"/>
        <v>0</v>
      </c>
      <c r="U44">
        <v>4106</v>
      </c>
      <c r="V44">
        <v>0</v>
      </c>
      <c r="W44">
        <v>0</v>
      </c>
      <c r="X44" s="12">
        <v>-3.8</v>
      </c>
      <c r="Y44">
        <v>0</v>
      </c>
      <c r="Z44">
        <f t="shared" si="4"/>
        <v>0</v>
      </c>
    </row>
    <row r="45" spans="1:26" x14ac:dyDescent="0.6">
      <c r="A45">
        <v>2013</v>
      </c>
      <c r="B45">
        <v>2</v>
      </c>
      <c r="C45">
        <v>13</v>
      </c>
      <c r="D45">
        <f t="shared" si="2"/>
        <v>3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23892</v>
      </c>
      <c r="M45">
        <v>20788</v>
      </c>
      <c r="N45">
        <v>0.37053808289723977</v>
      </c>
      <c r="O45">
        <v>0.62946191710276012</v>
      </c>
      <c r="P45">
        <v>0.46965795569756202</v>
      </c>
      <c r="Q45">
        <v>0.53034204430243792</v>
      </c>
      <c r="R45">
        <v>9.917550249496597E-2</v>
      </c>
      <c r="S45" s="9">
        <v>0</v>
      </c>
      <c r="T45" s="9">
        <f t="shared" si="3"/>
        <v>0</v>
      </c>
      <c r="U45">
        <v>4106</v>
      </c>
      <c r="V45">
        <v>0</v>
      </c>
      <c r="W45">
        <v>0</v>
      </c>
      <c r="X45" s="12">
        <v>-1.3</v>
      </c>
      <c r="Y45">
        <v>0</v>
      </c>
      <c r="Z45">
        <f t="shared" si="4"/>
        <v>0</v>
      </c>
    </row>
    <row r="46" spans="1:26" x14ac:dyDescent="0.6">
      <c r="A46">
        <v>2013</v>
      </c>
      <c r="B46">
        <v>2</v>
      </c>
      <c r="C46">
        <v>14</v>
      </c>
      <c r="D46">
        <f t="shared" si="2"/>
        <v>4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22492</v>
      </c>
      <c r="M46">
        <v>21302</v>
      </c>
      <c r="N46">
        <v>0.35553227822987432</v>
      </c>
      <c r="O46">
        <v>0.64446772177012568</v>
      </c>
      <c r="P46">
        <v>0.46447381318169878</v>
      </c>
      <c r="Q46">
        <v>0.53552618681830122</v>
      </c>
      <c r="R46">
        <v>1.4314663664508859E-2</v>
      </c>
      <c r="S46" s="9">
        <v>0</v>
      </c>
      <c r="T46" s="9">
        <f t="shared" si="3"/>
        <v>0</v>
      </c>
      <c r="U46">
        <v>4106</v>
      </c>
      <c r="V46">
        <v>0</v>
      </c>
      <c r="W46">
        <v>0</v>
      </c>
      <c r="X46" s="12">
        <v>1.1000000000000001</v>
      </c>
      <c r="Y46">
        <v>0</v>
      </c>
      <c r="Z46">
        <f t="shared" si="4"/>
        <v>0</v>
      </c>
    </row>
    <row r="47" spans="1:26" x14ac:dyDescent="0.6">
      <c r="A47">
        <v>2013</v>
      </c>
      <c r="B47">
        <v>2</v>
      </c>
      <c r="C47">
        <v>15</v>
      </c>
      <c r="D47">
        <f t="shared" si="2"/>
        <v>5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20979</v>
      </c>
      <c r="M47">
        <v>20864</v>
      </c>
      <c r="N47">
        <v>0.36169663669663671</v>
      </c>
      <c r="O47">
        <v>0.63830336330336335</v>
      </c>
      <c r="P47">
        <v>0.46966269025092561</v>
      </c>
      <c r="Q47">
        <v>0.53033730974907445</v>
      </c>
      <c r="R47">
        <v>9.024064171122996E-3</v>
      </c>
      <c r="S47" s="9">
        <v>0</v>
      </c>
      <c r="T47" s="9">
        <f t="shared" si="3"/>
        <v>0</v>
      </c>
      <c r="U47">
        <v>4106</v>
      </c>
      <c r="V47">
        <v>0</v>
      </c>
      <c r="W47">
        <v>0</v>
      </c>
      <c r="X47" s="12">
        <v>-1.2</v>
      </c>
      <c r="Y47">
        <v>0</v>
      </c>
      <c r="Z47">
        <f t="shared" si="4"/>
        <v>0</v>
      </c>
    </row>
    <row r="48" spans="1:26" x14ac:dyDescent="0.6">
      <c r="A48">
        <v>2013</v>
      </c>
      <c r="B48">
        <v>2</v>
      </c>
      <c r="C48">
        <v>16</v>
      </c>
      <c r="D48">
        <f t="shared" si="2"/>
        <v>6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19228</v>
      </c>
      <c r="M48">
        <v>20860</v>
      </c>
      <c r="N48">
        <v>0.35716365121755761</v>
      </c>
      <c r="O48">
        <v>0.64283634878244245</v>
      </c>
      <c r="P48">
        <v>0.47015365399084208</v>
      </c>
      <c r="Q48">
        <v>0.52984634600915781</v>
      </c>
      <c r="R48">
        <v>2.8011204481792722E-3</v>
      </c>
      <c r="S48" s="9">
        <v>0</v>
      </c>
      <c r="T48" s="9">
        <f t="shared" si="3"/>
        <v>0</v>
      </c>
      <c r="U48">
        <v>4106</v>
      </c>
      <c r="V48">
        <v>0</v>
      </c>
      <c r="W48">
        <v>0</v>
      </c>
      <c r="X48" s="12">
        <v>-2.6</v>
      </c>
      <c r="Y48">
        <v>0</v>
      </c>
      <c r="Z48">
        <f t="shared" si="4"/>
        <v>0</v>
      </c>
    </row>
    <row r="49" spans="1:26" x14ac:dyDescent="0.6">
      <c r="A49">
        <v>2013</v>
      </c>
      <c r="B49">
        <v>2</v>
      </c>
      <c r="C49">
        <v>17</v>
      </c>
      <c r="D49">
        <f t="shared" si="2"/>
        <v>7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21064</v>
      </c>
      <c r="M49">
        <v>18858</v>
      </c>
      <c r="N49">
        <v>0.33414862206461898</v>
      </c>
      <c r="O49">
        <v>0.66585137793538107</v>
      </c>
      <c r="P49">
        <v>0.47960055986074851</v>
      </c>
      <c r="Q49">
        <v>0.52039944013925155</v>
      </c>
      <c r="R49">
        <v>3.9984683284589061E-2</v>
      </c>
      <c r="S49" s="9">
        <v>0</v>
      </c>
      <c r="T49" s="9">
        <f t="shared" si="3"/>
        <v>0</v>
      </c>
      <c r="U49">
        <v>4106</v>
      </c>
      <c r="V49">
        <v>0</v>
      </c>
      <c r="W49">
        <v>0</v>
      </c>
      <c r="X49" s="12">
        <v>2.2999999999999998</v>
      </c>
      <c r="Y49">
        <v>0</v>
      </c>
      <c r="Z49">
        <f t="shared" si="4"/>
        <v>0</v>
      </c>
    </row>
    <row r="50" spans="1:26" x14ac:dyDescent="0.6">
      <c r="A50">
        <v>2013</v>
      </c>
      <c r="B50">
        <v>2</v>
      </c>
      <c r="C50">
        <v>18</v>
      </c>
      <c r="D50">
        <f t="shared" si="2"/>
        <v>1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20613</v>
      </c>
      <c r="M50">
        <v>20178</v>
      </c>
      <c r="N50">
        <v>0.37900654860225069</v>
      </c>
      <c r="O50">
        <v>0.62099345139774931</v>
      </c>
      <c r="P50">
        <v>0.4575997579890313</v>
      </c>
      <c r="Q50">
        <v>0.5424002420109687</v>
      </c>
      <c r="R50">
        <v>0</v>
      </c>
      <c r="S50" s="9">
        <v>0</v>
      </c>
      <c r="T50" s="9">
        <f t="shared" si="3"/>
        <v>0</v>
      </c>
      <c r="U50">
        <v>4106</v>
      </c>
      <c r="V50">
        <v>0</v>
      </c>
      <c r="W50">
        <v>0</v>
      </c>
      <c r="X50" s="12">
        <v>0.5</v>
      </c>
      <c r="Y50">
        <v>0</v>
      </c>
      <c r="Z50">
        <f t="shared" si="4"/>
        <v>0</v>
      </c>
    </row>
    <row r="51" spans="1:26" x14ac:dyDescent="0.6">
      <c r="A51">
        <v>2013</v>
      </c>
      <c r="B51">
        <v>2</v>
      </c>
      <c r="C51">
        <v>19</v>
      </c>
      <c r="D51">
        <f t="shared" si="2"/>
        <v>2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19459</v>
      </c>
      <c r="M51">
        <v>19370</v>
      </c>
      <c r="N51">
        <v>0.36956566451451361</v>
      </c>
      <c r="O51">
        <v>0.63043433548548644</v>
      </c>
      <c r="P51">
        <v>0.44287402353259131</v>
      </c>
      <c r="Q51">
        <v>0.55712597646740869</v>
      </c>
      <c r="R51">
        <v>7.6462341296100883E-2</v>
      </c>
      <c r="S51">
        <v>7</v>
      </c>
      <c r="T51">
        <f t="shared" si="3"/>
        <v>7</v>
      </c>
      <c r="U51">
        <v>4106</v>
      </c>
      <c r="V51">
        <v>2317.7369395065798</v>
      </c>
      <c r="W51">
        <v>7</v>
      </c>
      <c r="X51" s="12">
        <v>-2.9</v>
      </c>
      <c r="Y51">
        <v>0</v>
      </c>
      <c r="Z51">
        <f t="shared" si="4"/>
        <v>0</v>
      </c>
    </row>
    <row r="52" spans="1:26" x14ac:dyDescent="0.6">
      <c r="A52">
        <v>2013</v>
      </c>
      <c r="B52">
        <v>2</v>
      </c>
      <c r="C52">
        <v>20</v>
      </c>
      <c r="D52">
        <f t="shared" si="2"/>
        <v>3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20278</v>
      </c>
      <c r="M52">
        <v>20712</v>
      </c>
      <c r="N52">
        <v>0.39111962883351642</v>
      </c>
      <c r="O52">
        <v>0.60888037116648364</v>
      </c>
      <c r="P52">
        <v>0.47425229843851607</v>
      </c>
      <c r="Q52">
        <v>0.52574770156148387</v>
      </c>
      <c r="R52">
        <v>1.182237600922722E-2</v>
      </c>
      <c r="S52" s="9">
        <v>0</v>
      </c>
      <c r="T52" s="9">
        <f t="shared" si="3"/>
        <v>-7</v>
      </c>
      <c r="U52">
        <v>4106</v>
      </c>
      <c r="V52">
        <v>0</v>
      </c>
      <c r="W52">
        <v>0</v>
      </c>
      <c r="X52" s="12">
        <v>-4.8</v>
      </c>
      <c r="Y52">
        <v>0</v>
      </c>
      <c r="Z52">
        <f t="shared" si="4"/>
        <v>0</v>
      </c>
    </row>
    <row r="53" spans="1:26" x14ac:dyDescent="0.6">
      <c r="A53">
        <v>2013</v>
      </c>
      <c r="B53">
        <v>2</v>
      </c>
      <c r="C53">
        <v>21</v>
      </c>
      <c r="D53">
        <f t="shared" si="2"/>
        <v>4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21801</v>
      </c>
      <c r="M53">
        <v>22013</v>
      </c>
      <c r="N53">
        <v>0.36078738133919341</v>
      </c>
      <c r="O53">
        <v>0.63921261866080659</v>
      </c>
      <c r="P53">
        <v>0.45641070619216673</v>
      </c>
      <c r="Q53">
        <v>0.54358929380783316</v>
      </c>
      <c r="R53">
        <v>2.2940727092976228E-2</v>
      </c>
      <c r="S53" s="9">
        <v>0</v>
      </c>
      <c r="T53" s="9">
        <f t="shared" si="3"/>
        <v>0</v>
      </c>
      <c r="U53">
        <v>4106</v>
      </c>
      <c r="V53">
        <v>0</v>
      </c>
      <c r="W53">
        <v>0</v>
      </c>
      <c r="X53" s="12">
        <v>-1.7</v>
      </c>
      <c r="Y53">
        <v>0</v>
      </c>
      <c r="Z53">
        <f t="shared" si="4"/>
        <v>0</v>
      </c>
    </row>
    <row r="54" spans="1:26" x14ac:dyDescent="0.6">
      <c r="A54">
        <v>2013</v>
      </c>
      <c r="B54">
        <v>2</v>
      </c>
      <c r="C54">
        <v>22</v>
      </c>
      <c r="D54">
        <f t="shared" si="2"/>
        <v>5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21573</v>
      </c>
      <c r="M54">
        <v>22943</v>
      </c>
      <c r="N54">
        <v>0.3760434849221243</v>
      </c>
      <c r="O54">
        <v>0.62395651507787575</v>
      </c>
      <c r="P54">
        <v>0.43406366198832919</v>
      </c>
      <c r="Q54">
        <v>0.56593633801167076</v>
      </c>
      <c r="R54">
        <v>0.112058386777334</v>
      </c>
      <c r="S54" s="9">
        <v>0</v>
      </c>
      <c r="T54" s="9">
        <f t="shared" si="3"/>
        <v>0</v>
      </c>
      <c r="U54">
        <v>4106</v>
      </c>
      <c r="V54">
        <v>0</v>
      </c>
      <c r="W54">
        <v>0</v>
      </c>
      <c r="X54" s="12">
        <v>0.5</v>
      </c>
      <c r="Y54">
        <v>3.9</v>
      </c>
      <c r="Z54">
        <f t="shared" si="4"/>
        <v>1.95</v>
      </c>
    </row>
    <row r="55" spans="1:26" x14ac:dyDescent="0.6">
      <c r="A55">
        <v>2013</v>
      </c>
      <c r="B55">
        <v>2</v>
      </c>
      <c r="C55">
        <v>23</v>
      </c>
      <c r="D55">
        <f t="shared" si="2"/>
        <v>6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20665</v>
      </c>
      <c r="M55">
        <v>21906</v>
      </c>
      <c r="N55">
        <v>0.36386120697662111</v>
      </c>
      <c r="O55">
        <v>0.63613879302337883</v>
      </c>
      <c r="P55">
        <v>0.43944033209085509</v>
      </c>
      <c r="Q55">
        <v>0.56055966790914491</v>
      </c>
      <c r="R55">
        <v>7.0028011204481787E-3</v>
      </c>
      <c r="S55" s="9">
        <v>0</v>
      </c>
      <c r="T55" s="9">
        <f t="shared" si="3"/>
        <v>0</v>
      </c>
      <c r="U55">
        <v>4106</v>
      </c>
      <c r="V55">
        <v>0</v>
      </c>
      <c r="W55">
        <v>0</v>
      </c>
      <c r="X55" s="12">
        <v>-0.9</v>
      </c>
      <c r="Y55">
        <v>0</v>
      </c>
      <c r="Z55">
        <f t="shared" si="4"/>
        <v>0</v>
      </c>
    </row>
    <row r="56" spans="1:26" x14ac:dyDescent="0.6">
      <c r="A56">
        <v>2013</v>
      </c>
      <c r="B56">
        <v>2</v>
      </c>
      <c r="C56">
        <v>24</v>
      </c>
      <c r="D56">
        <f t="shared" si="2"/>
        <v>7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21696</v>
      </c>
      <c r="M56">
        <v>20955</v>
      </c>
      <c r="N56">
        <v>0.33319038127133188</v>
      </c>
      <c r="O56">
        <v>0.66680961872866806</v>
      </c>
      <c r="P56">
        <v>0.46802900755732663</v>
      </c>
      <c r="Q56">
        <v>0.53197099244267343</v>
      </c>
      <c r="R56">
        <v>3.0959752321981422E-3</v>
      </c>
      <c r="S56" s="9">
        <v>0</v>
      </c>
      <c r="T56" s="9">
        <f t="shared" si="3"/>
        <v>0</v>
      </c>
      <c r="U56">
        <v>4106</v>
      </c>
      <c r="V56">
        <v>0</v>
      </c>
      <c r="W56">
        <v>0</v>
      </c>
      <c r="X56" s="12">
        <v>1.4</v>
      </c>
      <c r="Y56">
        <v>0</v>
      </c>
      <c r="Z56">
        <f t="shared" si="4"/>
        <v>0</v>
      </c>
    </row>
    <row r="57" spans="1:26" x14ac:dyDescent="0.6">
      <c r="A57">
        <v>2013</v>
      </c>
      <c r="B57">
        <v>2</v>
      </c>
      <c r="C57">
        <v>25</v>
      </c>
      <c r="D57">
        <f t="shared" si="2"/>
        <v>1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21866</v>
      </c>
      <c r="M57">
        <v>22568</v>
      </c>
      <c r="N57">
        <v>0.37196478145986428</v>
      </c>
      <c r="O57">
        <v>0.62803521854013566</v>
      </c>
      <c r="P57">
        <v>0.44111077741336352</v>
      </c>
      <c r="Q57">
        <v>0.55888922258663654</v>
      </c>
      <c r="R57">
        <v>2.718773314748547E-2</v>
      </c>
      <c r="S57" s="9">
        <v>0</v>
      </c>
      <c r="T57" s="9">
        <f t="shared" si="3"/>
        <v>0</v>
      </c>
      <c r="U57">
        <v>4106</v>
      </c>
      <c r="V57">
        <v>0</v>
      </c>
      <c r="W57">
        <v>0</v>
      </c>
      <c r="X57" s="12">
        <v>3.3</v>
      </c>
      <c r="Y57">
        <v>0</v>
      </c>
      <c r="Z57">
        <f t="shared" si="4"/>
        <v>0</v>
      </c>
    </row>
    <row r="58" spans="1:26" x14ac:dyDescent="0.6">
      <c r="A58">
        <v>2013</v>
      </c>
      <c r="B58">
        <v>2</v>
      </c>
      <c r="C58">
        <v>26</v>
      </c>
      <c r="D58">
        <f t="shared" si="2"/>
        <v>2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22157</v>
      </c>
      <c r="M58">
        <v>22120</v>
      </c>
      <c r="N58">
        <v>0.34920555951060411</v>
      </c>
      <c r="O58">
        <v>0.65079444048939594</v>
      </c>
      <c r="P58">
        <v>0.45945416781967502</v>
      </c>
      <c r="Q58">
        <v>0.54054583218032504</v>
      </c>
      <c r="R58">
        <v>1.0399159663865549E-2</v>
      </c>
      <c r="S58" s="9">
        <v>0</v>
      </c>
      <c r="T58" s="9">
        <f t="shared" si="3"/>
        <v>0</v>
      </c>
      <c r="U58">
        <v>4106</v>
      </c>
      <c r="V58">
        <v>0</v>
      </c>
      <c r="W58">
        <v>0</v>
      </c>
      <c r="X58" s="12">
        <v>4.8</v>
      </c>
      <c r="Y58">
        <v>0</v>
      </c>
      <c r="Z58">
        <f t="shared" si="4"/>
        <v>0</v>
      </c>
    </row>
    <row r="59" spans="1:26" x14ac:dyDescent="0.6">
      <c r="A59">
        <v>2013</v>
      </c>
      <c r="B59">
        <v>2</v>
      </c>
      <c r="C59">
        <v>27</v>
      </c>
      <c r="D59">
        <f t="shared" si="2"/>
        <v>3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21606</v>
      </c>
      <c r="M59">
        <v>24145</v>
      </c>
      <c r="N59">
        <v>0.34983954288527791</v>
      </c>
      <c r="O59">
        <v>0.65016045711472215</v>
      </c>
      <c r="P59">
        <v>0.45535109416935798</v>
      </c>
      <c r="Q59">
        <v>0.54464890583064196</v>
      </c>
      <c r="R59">
        <v>2.4509803921568618E-3</v>
      </c>
      <c r="S59" s="9">
        <v>0</v>
      </c>
      <c r="T59" s="9">
        <f t="shared" si="3"/>
        <v>0</v>
      </c>
      <c r="U59">
        <v>4106</v>
      </c>
      <c r="V59">
        <v>0</v>
      </c>
      <c r="W59">
        <v>0</v>
      </c>
      <c r="X59" s="12">
        <v>3.4</v>
      </c>
      <c r="Y59">
        <v>0</v>
      </c>
      <c r="Z59">
        <f t="shared" si="4"/>
        <v>0</v>
      </c>
    </row>
    <row r="60" spans="1:26" x14ac:dyDescent="0.6">
      <c r="A60">
        <v>2013</v>
      </c>
      <c r="B60">
        <v>2</v>
      </c>
      <c r="C60">
        <v>28</v>
      </c>
      <c r="D60">
        <f t="shared" si="2"/>
        <v>4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23721</v>
      </c>
      <c r="M60">
        <v>24109</v>
      </c>
      <c r="N60">
        <v>0.33182908280023721</v>
      </c>
      <c r="O60">
        <v>0.66817091719976285</v>
      </c>
      <c r="P60">
        <v>0.45162173708371828</v>
      </c>
      <c r="Q60">
        <v>0.54837826291628167</v>
      </c>
      <c r="R60">
        <v>3.070771229339005E-2</v>
      </c>
      <c r="S60" s="9">
        <v>0</v>
      </c>
      <c r="T60" s="9">
        <f t="shared" si="3"/>
        <v>0</v>
      </c>
      <c r="U60">
        <v>4106</v>
      </c>
      <c r="V60">
        <v>0</v>
      </c>
      <c r="W60">
        <v>0</v>
      </c>
      <c r="X60" s="12">
        <v>6.7</v>
      </c>
      <c r="Y60">
        <v>1</v>
      </c>
      <c r="Z60">
        <f t="shared" si="4"/>
        <v>6.7</v>
      </c>
    </row>
    <row r="61" spans="1:26" x14ac:dyDescent="0.6">
      <c r="A61">
        <v>2013</v>
      </c>
      <c r="B61">
        <v>3</v>
      </c>
      <c r="C61">
        <v>1</v>
      </c>
      <c r="D61">
        <f t="shared" si="2"/>
        <v>5</v>
      </c>
      <c r="E61" t="s">
        <v>18</v>
      </c>
      <c r="F61" t="s">
        <v>13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4" t="s">
        <v>91</v>
      </c>
      <c r="K61" s="14"/>
      <c r="L61">
        <v>19534</v>
      </c>
      <c r="M61">
        <v>24668</v>
      </c>
      <c r="N61">
        <v>0.3514300204887767</v>
      </c>
      <c r="O61">
        <v>0.6485699795112233</v>
      </c>
      <c r="P61">
        <v>0.45773520985527982</v>
      </c>
      <c r="Q61">
        <v>0.54226479014472018</v>
      </c>
      <c r="R61">
        <v>5.0085251491901106E-3</v>
      </c>
      <c r="S61" s="9">
        <v>0</v>
      </c>
      <c r="T61" s="9">
        <f t="shared" si="3"/>
        <v>0</v>
      </c>
      <c r="U61">
        <v>4106</v>
      </c>
      <c r="V61">
        <v>0</v>
      </c>
      <c r="W61">
        <v>0</v>
      </c>
      <c r="X61" s="12">
        <v>0.8</v>
      </c>
      <c r="Y61">
        <v>3</v>
      </c>
      <c r="Z61">
        <f t="shared" si="4"/>
        <v>2.4000000000000004</v>
      </c>
    </row>
    <row r="62" spans="1:26" x14ac:dyDescent="0.6">
      <c r="A62">
        <v>2013</v>
      </c>
      <c r="B62">
        <v>3</v>
      </c>
      <c r="C62">
        <v>2</v>
      </c>
      <c r="D62">
        <f t="shared" si="2"/>
        <v>6</v>
      </c>
      <c r="E62" t="s">
        <v>18</v>
      </c>
      <c r="F62" t="s">
        <v>17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14" t="s">
        <v>91</v>
      </c>
      <c r="K62" s="14"/>
      <c r="L62">
        <v>21664</v>
      </c>
      <c r="M62">
        <v>13293</v>
      </c>
      <c r="N62">
        <v>0.33996771606951898</v>
      </c>
      <c r="O62">
        <v>0.66003228393048108</v>
      </c>
      <c r="P62">
        <v>0.46314090334077579</v>
      </c>
      <c r="Q62">
        <v>0.53685909665922416</v>
      </c>
      <c r="R62">
        <v>4.5248868778280547E-3</v>
      </c>
      <c r="S62" s="9">
        <v>0</v>
      </c>
      <c r="T62" s="9">
        <f t="shared" si="3"/>
        <v>0</v>
      </c>
      <c r="U62">
        <v>4106</v>
      </c>
      <c r="V62">
        <v>0</v>
      </c>
      <c r="W62">
        <v>0</v>
      </c>
      <c r="X62" s="12">
        <v>-0.8</v>
      </c>
      <c r="Y62">
        <v>0</v>
      </c>
      <c r="Z62">
        <f t="shared" si="4"/>
        <v>0</v>
      </c>
    </row>
    <row r="63" spans="1:26" x14ac:dyDescent="0.6">
      <c r="A63">
        <v>2013</v>
      </c>
      <c r="B63">
        <v>3</v>
      </c>
      <c r="C63">
        <v>3</v>
      </c>
      <c r="D63">
        <f t="shared" si="2"/>
        <v>7</v>
      </c>
      <c r="E63" t="s">
        <v>18</v>
      </c>
      <c r="F63" t="s">
        <v>19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14" t="s">
        <v>91</v>
      </c>
      <c r="K63" s="14"/>
      <c r="L63">
        <v>24337</v>
      </c>
      <c r="M63">
        <v>13276</v>
      </c>
      <c r="N63">
        <v>0.32117144051475333</v>
      </c>
      <c r="O63">
        <v>0.67882855948524667</v>
      </c>
      <c r="P63">
        <v>0.46391774774879929</v>
      </c>
      <c r="Q63">
        <v>0.53608225225120065</v>
      </c>
      <c r="R63">
        <v>1.5854839959699291E-2</v>
      </c>
      <c r="S63" s="9">
        <v>0</v>
      </c>
      <c r="T63" s="9">
        <f t="shared" si="3"/>
        <v>0</v>
      </c>
      <c r="U63">
        <v>4106</v>
      </c>
      <c r="V63">
        <v>0</v>
      </c>
      <c r="W63">
        <v>0</v>
      </c>
      <c r="X63" s="12">
        <v>0.4</v>
      </c>
      <c r="Y63">
        <v>0</v>
      </c>
      <c r="Z63">
        <f t="shared" si="4"/>
        <v>0</v>
      </c>
    </row>
    <row r="64" spans="1:26" x14ac:dyDescent="0.6">
      <c r="A64">
        <v>2013</v>
      </c>
      <c r="B64">
        <v>3</v>
      </c>
      <c r="C64">
        <v>4</v>
      </c>
      <c r="D64">
        <f t="shared" si="2"/>
        <v>1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17556</v>
      </c>
      <c r="M64">
        <v>15785</v>
      </c>
      <c r="N64">
        <v>0.36121828484588098</v>
      </c>
      <c r="O64">
        <v>0.63878171515411897</v>
      </c>
      <c r="P64">
        <v>0.45976262483483787</v>
      </c>
      <c r="Q64">
        <v>0.54023737516516213</v>
      </c>
      <c r="R64">
        <v>3.1048786903822411E-2</v>
      </c>
      <c r="S64" s="9">
        <v>0</v>
      </c>
      <c r="T64" s="9">
        <f t="shared" si="3"/>
        <v>0</v>
      </c>
      <c r="U64">
        <v>4106</v>
      </c>
      <c r="V64">
        <v>0</v>
      </c>
      <c r="W64">
        <v>0</v>
      </c>
      <c r="X64" s="12">
        <v>3.1</v>
      </c>
      <c r="Y64">
        <v>0</v>
      </c>
      <c r="Z64">
        <f t="shared" si="4"/>
        <v>0</v>
      </c>
    </row>
    <row r="65" spans="1:26" x14ac:dyDescent="0.6">
      <c r="A65">
        <v>2013</v>
      </c>
      <c r="B65">
        <v>3</v>
      </c>
      <c r="C65">
        <v>5</v>
      </c>
      <c r="D65">
        <f t="shared" si="2"/>
        <v>2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12584</v>
      </c>
      <c r="M65">
        <v>13330</v>
      </c>
      <c r="N65">
        <v>0.37413794394763261</v>
      </c>
      <c r="O65">
        <v>0.62586205605236744</v>
      </c>
      <c r="P65">
        <v>0.4672831877849179</v>
      </c>
      <c r="Q65">
        <v>0.53271681221508216</v>
      </c>
      <c r="R65">
        <v>3.6764705882352941E-3</v>
      </c>
      <c r="S65" s="9">
        <v>0</v>
      </c>
      <c r="T65" s="9">
        <f t="shared" si="3"/>
        <v>0</v>
      </c>
      <c r="U65">
        <v>4106</v>
      </c>
      <c r="V65">
        <v>0</v>
      </c>
      <c r="W65">
        <v>0</v>
      </c>
      <c r="X65" s="12">
        <v>3.7</v>
      </c>
      <c r="Y65">
        <v>0</v>
      </c>
      <c r="Z65">
        <f t="shared" si="4"/>
        <v>0</v>
      </c>
    </row>
    <row r="66" spans="1:26" x14ac:dyDescent="0.6">
      <c r="A66">
        <v>2013</v>
      </c>
      <c r="B66">
        <v>3</v>
      </c>
      <c r="C66">
        <v>6</v>
      </c>
      <c r="D66">
        <f t="shared" si="2"/>
        <v>3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13075</v>
      </c>
      <c r="M66">
        <v>13338</v>
      </c>
      <c r="N66">
        <v>0.37946111437278801</v>
      </c>
      <c r="O66">
        <v>0.62053888562721193</v>
      </c>
      <c r="P66">
        <v>0.46253706834657482</v>
      </c>
      <c r="Q66">
        <v>0.53746293165342518</v>
      </c>
      <c r="R66">
        <v>4.2016806722689074E-3</v>
      </c>
      <c r="S66" s="9">
        <v>0</v>
      </c>
      <c r="T66" s="9">
        <f t="shared" si="3"/>
        <v>0</v>
      </c>
      <c r="U66">
        <v>4106</v>
      </c>
      <c r="V66">
        <v>0</v>
      </c>
      <c r="W66">
        <v>0</v>
      </c>
      <c r="X66" s="12">
        <v>7.9</v>
      </c>
      <c r="Y66">
        <v>0</v>
      </c>
      <c r="Z66">
        <f t="shared" si="4"/>
        <v>0</v>
      </c>
    </row>
    <row r="67" spans="1:26" x14ac:dyDescent="0.6">
      <c r="A67">
        <v>2013</v>
      </c>
      <c r="B67">
        <v>3</v>
      </c>
      <c r="C67">
        <v>7</v>
      </c>
      <c r="D67">
        <f t="shared" ref="D67:D130" si="7">WEEKDAY(DATE(A67,B67,C67), 2)</f>
        <v>4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15604</v>
      </c>
      <c r="M67">
        <v>16013</v>
      </c>
      <c r="N67">
        <v>0.33700131188748927</v>
      </c>
      <c r="O67">
        <v>0.66299868811251073</v>
      </c>
      <c r="P67">
        <v>0.44794292091687832</v>
      </c>
      <c r="Q67">
        <v>0.55205707908312163</v>
      </c>
      <c r="R67">
        <v>5.3475935828877011E-3</v>
      </c>
      <c r="S67" s="9">
        <v>0</v>
      </c>
      <c r="T67" s="9">
        <f t="shared" ref="T67:T130" si="8">S67-S66</f>
        <v>0</v>
      </c>
      <c r="U67">
        <v>4106</v>
      </c>
      <c r="V67">
        <v>0</v>
      </c>
      <c r="W67">
        <v>0</v>
      </c>
      <c r="X67" s="12">
        <v>8</v>
      </c>
      <c r="Y67">
        <v>0.5</v>
      </c>
      <c r="Z67">
        <f t="shared" ref="Z67:Z130" si="9">X67*Y67</f>
        <v>4</v>
      </c>
    </row>
    <row r="68" spans="1:26" x14ac:dyDescent="0.6">
      <c r="A68">
        <v>2013</v>
      </c>
      <c r="B68">
        <v>3</v>
      </c>
      <c r="C68">
        <v>8</v>
      </c>
      <c r="D68">
        <f t="shared" si="7"/>
        <v>5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15711</v>
      </c>
      <c r="M68">
        <v>17815</v>
      </c>
      <c r="N68">
        <v>0.356131931737666</v>
      </c>
      <c r="O68">
        <v>0.643868068262334</v>
      </c>
      <c r="P68">
        <v>0.45318586567408747</v>
      </c>
      <c r="Q68">
        <v>0.54681413432591253</v>
      </c>
      <c r="R68">
        <v>2.1184995737425411E-2</v>
      </c>
      <c r="S68" s="9">
        <v>0</v>
      </c>
      <c r="T68" s="9">
        <f t="shared" si="8"/>
        <v>0</v>
      </c>
      <c r="U68">
        <v>4106</v>
      </c>
      <c r="V68">
        <v>0</v>
      </c>
      <c r="W68">
        <v>0</v>
      </c>
      <c r="X68" s="12">
        <v>8.5</v>
      </c>
      <c r="Y68">
        <v>0</v>
      </c>
      <c r="Z68">
        <f t="shared" si="9"/>
        <v>0</v>
      </c>
    </row>
    <row r="69" spans="1:26" x14ac:dyDescent="0.6">
      <c r="A69">
        <v>2013</v>
      </c>
      <c r="B69">
        <v>3</v>
      </c>
      <c r="C69">
        <v>9</v>
      </c>
      <c r="D69">
        <f t="shared" si="7"/>
        <v>6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14481</v>
      </c>
      <c r="M69">
        <v>16844</v>
      </c>
      <c r="N69">
        <v>0.36138852648595859</v>
      </c>
      <c r="O69">
        <v>0.63861147351404135</v>
      </c>
      <c r="P69">
        <v>0.43405472843189102</v>
      </c>
      <c r="Q69">
        <v>0.56594527156810892</v>
      </c>
      <c r="R69">
        <v>2.6983607208065419E-2</v>
      </c>
      <c r="S69" s="9">
        <v>0</v>
      </c>
      <c r="T69" s="9">
        <f t="shared" si="8"/>
        <v>0</v>
      </c>
      <c r="U69">
        <v>4106</v>
      </c>
      <c r="V69">
        <v>0</v>
      </c>
      <c r="W69">
        <v>0</v>
      </c>
      <c r="X69" s="12">
        <v>13.2</v>
      </c>
      <c r="Y69">
        <v>0</v>
      </c>
      <c r="Z69">
        <f t="shared" si="9"/>
        <v>0</v>
      </c>
    </row>
    <row r="70" spans="1:26" x14ac:dyDescent="0.6">
      <c r="A70">
        <v>2013</v>
      </c>
      <c r="B70">
        <v>3</v>
      </c>
      <c r="C70">
        <v>10</v>
      </c>
      <c r="D70">
        <f t="shared" si="7"/>
        <v>7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19009</v>
      </c>
      <c r="M70">
        <v>13469</v>
      </c>
      <c r="N70">
        <v>0.33098906460029009</v>
      </c>
      <c r="O70">
        <v>0.66901093539970991</v>
      </c>
      <c r="P70">
        <v>0.46420896031009018</v>
      </c>
      <c r="Q70">
        <v>0.53579103968990982</v>
      </c>
      <c r="R70">
        <v>3.6764705882352941E-3</v>
      </c>
      <c r="S70" s="9">
        <v>0</v>
      </c>
      <c r="T70" s="9">
        <f t="shared" si="8"/>
        <v>0</v>
      </c>
      <c r="U70">
        <v>4106</v>
      </c>
      <c r="V70">
        <v>0</v>
      </c>
      <c r="W70">
        <v>0</v>
      </c>
      <c r="X70" s="12">
        <v>1.2</v>
      </c>
      <c r="Y70">
        <v>0</v>
      </c>
      <c r="Z70">
        <f t="shared" si="9"/>
        <v>0</v>
      </c>
    </row>
    <row r="71" spans="1:26" x14ac:dyDescent="0.6">
      <c r="A71">
        <v>2013</v>
      </c>
      <c r="B71">
        <v>3</v>
      </c>
      <c r="C71">
        <v>11</v>
      </c>
      <c r="D71">
        <f t="shared" si="7"/>
        <v>1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15261</v>
      </c>
      <c r="M71">
        <v>14621</v>
      </c>
      <c r="N71">
        <v>0.40795956588419352</v>
      </c>
      <c r="O71">
        <v>0.59204043411580642</v>
      </c>
      <c r="P71">
        <v>0.40707813324031172</v>
      </c>
      <c r="Q71">
        <v>0.59292186675968828</v>
      </c>
      <c r="R71">
        <v>8.2013574660633488E-3</v>
      </c>
      <c r="S71" s="9">
        <v>0</v>
      </c>
      <c r="T71" s="9">
        <f t="shared" si="8"/>
        <v>0</v>
      </c>
      <c r="U71">
        <v>4106</v>
      </c>
      <c r="V71">
        <v>0</v>
      </c>
      <c r="W71">
        <v>0</v>
      </c>
      <c r="X71" s="12">
        <v>4.2</v>
      </c>
      <c r="Y71">
        <v>0</v>
      </c>
      <c r="Z71">
        <f t="shared" si="9"/>
        <v>0</v>
      </c>
    </row>
    <row r="72" spans="1:26" x14ac:dyDescent="0.6">
      <c r="A72">
        <v>2013</v>
      </c>
      <c r="B72">
        <v>3</v>
      </c>
      <c r="C72">
        <v>12</v>
      </c>
      <c r="D72">
        <f t="shared" si="7"/>
        <v>2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14108</v>
      </c>
      <c r="M72">
        <v>13734</v>
      </c>
      <c r="N72">
        <v>0.41253085579710957</v>
      </c>
      <c r="O72">
        <v>0.58746914420289031</v>
      </c>
      <c r="P72">
        <v>0.41484026809104207</v>
      </c>
      <c r="Q72">
        <v>0.58515973190895798</v>
      </c>
      <c r="R72">
        <v>0</v>
      </c>
      <c r="S72" s="9">
        <v>0</v>
      </c>
      <c r="T72" s="9">
        <f t="shared" si="8"/>
        <v>0</v>
      </c>
      <c r="U72">
        <v>4106</v>
      </c>
      <c r="V72">
        <v>0</v>
      </c>
      <c r="W72">
        <v>0</v>
      </c>
      <c r="X72" s="12">
        <v>7.5</v>
      </c>
      <c r="Y72">
        <v>3.5</v>
      </c>
      <c r="Z72">
        <f t="shared" si="9"/>
        <v>26.25</v>
      </c>
    </row>
    <row r="73" spans="1:26" x14ac:dyDescent="0.6">
      <c r="A73">
        <v>2013</v>
      </c>
      <c r="B73">
        <v>3</v>
      </c>
      <c r="C73">
        <v>13</v>
      </c>
      <c r="D73">
        <f t="shared" si="7"/>
        <v>3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13726</v>
      </c>
      <c r="M73">
        <v>14261</v>
      </c>
      <c r="N73">
        <v>0.37974216236827779</v>
      </c>
      <c r="O73">
        <v>0.62025783763172215</v>
      </c>
      <c r="P73">
        <v>0.43778367618742781</v>
      </c>
      <c r="Q73">
        <v>0.56221632381257214</v>
      </c>
      <c r="R73">
        <v>7.8431372549019607E-3</v>
      </c>
      <c r="S73" s="9">
        <v>0</v>
      </c>
      <c r="T73" s="9">
        <f t="shared" si="8"/>
        <v>0</v>
      </c>
      <c r="U73">
        <v>4106</v>
      </c>
      <c r="V73">
        <v>0</v>
      </c>
      <c r="W73">
        <v>0</v>
      </c>
      <c r="X73" s="12">
        <v>5.2</v>
      </c>
      <c r="Y73">
        <v>11.5</v>
      </c>
      <c r="Z73">
        <f t="shared" si="9"/>
        <v>59.800000000000004</v>
      </c>
    </row>
    <row r="74" spans="1:26" x14ac:dyDescent="0.6">
      <c r="A74">
        <v>2013</v>
      </c>
      <c r="B74">
        <v>3</v>
      </c>
      <c r="C74">
        <v>14</v>
      </c>
      <c r="D74">
        <f t="shared" si="7"/>
        <v>4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15599</v>
      </c>
      <c r="M74">
        <v>17938</v>
      </c>
      <c r="N74">
        <v>0.39090598994077408</v>
      </c>
      <c r="O74">
        <v>0.60909401005922592</v>
      </c>
      <c r="P74">
        <v>0.39632357540070162</v>
      </c>
      <c r="Q74">
        <v>0.60367642459929838</v>
      </c>
      <c r="R74">
        <v>0</v>
      </c>
      <c r="S74" s="9">
        <v>0</v>
      </c>
      <c r="T74" s="9">
        <f t="shared" si="8"/>
        <v>0</v>
      </c>
      <c r="U74">
        <v>4106</v>
      </c>
      <c r="V74">
        <v>0</v>
      </c>
      <c r="W74">
        <v>0</v>
      </c>
      <c r="X74" s="12">
        <v>4.0999999999999996</v>
      </c>
      <c r="Y74">
        <v>0</v>
      </c>
      <c r="Z74">
        <f t="shared" si="9"/>
        <v>0</v>
      </c>
    </row>
    <row r="75" spans="1:26" x14ac:dyDescent="0.6">
      <c r="A75">
        <v>2013</v>
      </c>
      <c r="B75">
        <v>3</v>
      </c>
      <c r="C75">
        <v>15</v>
      </c>
      <c r="D75">
        <f t="shared" si="7"/>
        <v>5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16952</v>
      </c>
      <c r="M75">
        <v>19788</v>
      </c>
      <c r="N75">
        <v>0.38396874933480291</v>
      </c>
      <c r="O75">
        <v>0.61603125066519715</v>
      </c>
      <c r="P75">
        <v>0.4259584718585811</v>
      </c>
      <c r="Q75">
        <v>0.57404152814141884</v>
      </c>
      <c r="R75">
        <v>3.7402596431402459E-2</v>
      </c>
      <c r="S75" s="9">
        <v>0</v>
      </c>
      <c r="T75" s="9">
        <f t="shared" si="8"/>
        <v>0</v>
      </c>
      <c r="U75">
        <v>4106</v>
      </c>
      <c r="V75">
        <v>0</v>
      </c>
      <c r="W75">
        <v>0</v>
      </c>
      <c r="X75" s="12">
        <v>4.5999999999999996</v>
      </c>
      <c r="Y75">
        <v>0</v>
      </c>
      <c r="Z75">
        <f t="shared" si="9"/>
        <v>0</v>
      </c>
    </row>
    <row r="76" spans="1:26" x14ac:dyDescent="0.6">
      <c r="A76">
        <v>2013</v>
      </c>
      <c r="B76">
        <v>3</v>
      </c>
      <c r="C76">
        <v>16</v>
      </c>
      <c r="D76">
        <f t="shared" si="7"/>
        <v>6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15437</v>
      </c>
      <c r="M76">
        <v>19404</v>
      </c>
      <c r="N76">
        <v>0.35712378981760501</v>
      </c>
      <c r="O76">
        <v>0.64287621018239494</v>
      </c>
      <c r="P76">
        <v>0.42309709844331722</v>
      </c>
      <c r="Q76">
        <v>0.57690290155668289</v>
      </c>
      <c r="R76">
        <v>1.7073094566700701E-2</v>
      </c>
      <c r="S76" s="9">
        <v>0</v>
      </c>
      <c r="T76" s="9">
        <f t="shared" si="8"/>
        <v>0</v>
      </c>
      <c r="U76">
        <v>4106</v>
      </c>
      <c r="V76">
        <v>0</v>
      </c>
      <c r="W76">
        <v>0</v>
      </c>
      <c r="X76" s="12">
        <v>6.3</v>
      </c>
      <c r="Y76">
        <v>0</v>
      </c>
      <c r="Z76">
        <f t="shared" si="9"/>
        <v>0</v>
      </c>
    </row>
    <row r="77" spans="1:26" x14ac:dyDescent="0.6">
      <c r="A77">
        <v>2013</v>
      </c>
      <c r="B77">
        <v>3</v>
      </c>
      <c r="C77">
        <v>17</v>
      </c>
      <c r="D77">
        <f t="shared" si="7"/>
        <v>7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20202</v>
      </c>
      <c r="M77">
        <v>15557</v>
      </c>
      <c r="N77">
        <v>0.33206500844156928</v>
      </c>
      <c r="O77">
        <v>0.66793499155843072</v>
      </c>
      <c r="P77">
        <v>0.46376274023520903</v>
      </c>
      <c r="Q77">
        <v>0.53623725976479097</v>
      </c>
      <c r="R77">
        <v>1.5686274509803921E-2</v>
      </c>
      <c r="S77" s="9">
        <v>0</v>
      </c>
      <c r="T77" s="9">
        <f t="shared" si="8"/>
        <v>0</v>
      </c>
      <c r="U77">
        <v>4106</v>
      </c>
      <c r="V77">
        <v>0</v>
      </c>
      <c r="W77">
        <v>0</v>
      </c>
      <c r="X77" s="12">
        <v>8.1999999999999993</v>
      </c>
      <c r="Y77">
        <v>7.5</v>
      </c>
      <c r="Z77">
        <f t="shared" si="9"/>
        <v>61.499999999999993</v>
      </c>
    </row>
    <row r="78" spans="1:26" x14ac:dyDescent="0.6">
      <c r="A78">
        <v>2013</v>
      </c>
      <c r="B78">
        <v>3</v>
      </c>
      <c r="C78">
        <v>18</v>
      </c>
      <c r="D78">
        <f t="shared" si="7"/>
        <v>1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17744</v>
      </c>
      <c r="M78">
        <v>19434</v>
      </c>
      <c r="N78">
        <v>0.37666279456956692</v>
      </c>
      <c r="O78">
        <v>0.62333720543043314</v>
      </c>
      <c r="P78">
        <v>0.44114321344571628</v>
      </c>
      <c r="Q78">
        <v>0.55885678655428361</v>
      </c>
      <c r="R78">
        <v>1.070625878810022E-2</v>
      </c>
      <c r="S78" s="9">
        <v>0</v>
      </c>
      <c r="T78" s="9">
        <f t="shared" si="8"/>
        <v>0</v>
      </c>
      <c r="U78">
        <v>4106</v>
      </c>
      <c r="V78">
        <v>0</v>
      </c>
      <c r="W78">
        <v>0</v>
      </c>
      <c r="X78" s="12">
        <v>8.3000000000000007</v>
      </c>
      <c r="Y78">
        <v>1</v>
      </c>
      <c r="Z78">
        <f t="shared" si="9"/>
        <v>8.3000000000000007</v>
      </c>
    </row>
    <row r="79" spans="1:26" x14ac:dyDescent="0.6">
      <c r="A79">
        <v>2013</v>
      </c>
      <c r="B79">
        <v>3</v>
      </c>
      <c r="C79">
        <v>19</v>
      </c>
      <c r="D79">
        <f t="shared" si="7"/>
        <v>2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14945</v>
      </c>
      <c r="M79">
        <v>16846</v>
      </c>
      <c r="N79">
        <v>0.36873455264458732</v>
      </c>
      <c r="O79">
        <v>0.63126544735541279</v>
      </c>
      <c r="P79">
        <v>0.40910501455484161</v>
      </c>
      <c r="Q79">
        <v>0.59089498544515839</v>
      </c>
      <c r="R79">
        <v>0</v>
      </c>
      <c r="S79" s="9">
        <v>0</v>
      </c>
      <c r="T79" s="9">
        <f t="shared" si="8"/>
        <v>0</v>
      </c>
      <c r="U79">
        <v>4106</v>
      </c>
      <c r="V79">
        <v>0</v>
      </c>
      <c r="W79">
        <v>0</v>
      </c>
      <c r="X79" s="12">
        <v>8</v>
      </c>
      <c r="Y79">
        <v>0</v>
      </c>
      <c r="Z79">
        <f t="shared" si="9"/>
        <v>0</v>
      </c>
    </row>
    <row r="80" spans="1:26" x14ac:dyDescent="0.6">
      <c r="A80">
        <v>2013</v>
      </c>
      <c r="B80">
        <v>3</v>
      </c>
      <c r="C80">
        <v>20</v>
      </c>
      <c r="D80">
        <f t="shared" si="7"/>
        <v>3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17571</v>
      </c>
      <c r="M80">
        <v>18939</v>
      </c>
      <c r="N80">
        <v>0.3856721431707773</v>
      </c>
      <c r="O80">
        <v>0.61432785682922275</v>
      </c>
      <c r="P80">
        <v>0.4478260263886743</v>
      </c>
      <c r="Q80">
        <v>0.55217397361132559</v>
      </c>
      <c r="R80">
        <v>1.420708634330925E-2</v>
      </c>
      <c r="S80" s="9">
        <v>0</v>
      </c>
      <c r="T80" s="9">
        <f t="shared" si="8"/>
        <v>0</v>
      </c>
      <c r="U80">
        <v>4106</v>
      </c>
      <c r="V80">
        <v>0</v>
      </c>
      <c r="W80">
        <v>0</v>
      </c>
      <c r="X80" s="12">
        <v>2.8</v>
      </c>
      <c r="Y80">
        <v>0.1</v>
      </c>
      <c r="Z80">
        <f t="shared" si="9"/>
        <v>0.27999999999999997</v>
      </c>
    </row>
    <row r="81" spans="1:26" x14ac:dyDescent="0.6">
      <c r="A81">
        <v>2013</v>
      </c>
      <c r="B81">
        <v>3</v>
      </c>
      <c r="C81">
        <v>21</v>
      </c>
      <c r="D81">
        <f t="shared" si="7"/>
        <v>4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19632</v>
      </c>
      <c r="M81">
        <v>20813</v>
      </c>
      <c r="N81">
        <v>0.3733614765917625</v>
      </c>
      <c r="O81">
        <v>0.62663852340823745</v>
      </c>
      <c r="P81">
        <v>0.4317488830601196</v>
      </c>
      <c r="Q81">
        <v>0.5682511169398804</v>
      </c>
      <c r="R81">
        <v>8.0213903743315516E-3</v>
      </c>
      <c r="S81" s="9">
        <v>0</v>
      </c>
      <c r="T81" s="9">
        <f t="shared" si="8"/>
        <v>0</v>
      </c>
      <c r="U81">
        <v>4106</v>
      </c>
      <c r="V81">
        <v>0</v>
      </c>
      <c r="W81">
        <v>0</v>
      </c>
      <c r="X81" s="12">
        <v>1.5</v>
      </c>
      <c r="Y81">
        <v>0</v>
      </c>
      <c r="Z81">
        <f t="shared" si="9"/>
        <v>0</v>
      </c>
    </row>
    <row r="82" spans="1:26" x14ac:dyDescent="0.6">
      <c r="A82">
        <v>2013</v>
      </c>
      <c r="B82">
        <v>3</v>
      </c>
      <c r="C82">
        <v>22</v>
      </c>
      <c r="D82">
        <f t="shared" si="7"/>
        <v>5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21235</v>
      </c>
      <c r="M82">
        <v>21940</v>
      </c>
      <c r="N82">
        <v>0.36516944042182969</v>
      </c>
      <c r="O82">
        <v>0.63483055957817036</v>
      </c>
      <c r="P82">
        <v>0.44563212247288159</v>
      </c>
      <c r="Q82">
        <v>0.55436787752711836</v>
      </c>
      <c r="R82">
        <v>7.4660633484162891E-3</v>
      </c>
      <c r="S82" s="9">
        <v>0</v>
      </c>
      <c r="T82" s="9">
        <f t="shared" si="8"/>
        <v>0</v>
      </c>
      <c r="U82">
        <v>4106</v>
      </c>
      <c r="V82">
        <v>0</v>
      </c>
      <c r="W82">
        <v>0</v>
      </c>
      <c r="X82" s="12">
        <v>3.4</v>
      </c>
      <c r="Y82">
        <v>0</v>
      </c>
      <c r="Z82">
        <f t="shared" si="9"/>
        <v>0</v>
      </c>
    </row>
    <row r="83" spans="1:26" x14ac:dyDescent="0.6">
      <c r="A83">
        <v>2013</v>
      </c>
      <c r="B83">
        <v>3</v>
      </c>
      <c r="C83">
        <v>23</v>
      </c>
      <c r="D83">
        <f t="shared" si="7"/>
        <v>6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18860</v>
      </c>
      <c r="M83">
        <v>20343</v>
      </c>
      <c r="N83">
        <v>0.34722223081356213</v>
      </c>
      <c r="O83">
        <v>0.65277776918643793</v>
      </c>
      <c r="P83">
        <v>0.45619460089274327</v>
      </c>
      <c r="Q83">
        <v>0.54380539910725667</v>
      </c>
      <c r="R83">
        <v>1.3767708040153859E-2</v>
      </c>
      <c r="S83" s="9">
        <v>0</v>
      </c>
      <c r="T83" s="9">
        <f t="shared" si="8"/>
        <v>0</v>
      </c>
      <c r="U83">
        <v>4106</v>
      </c>
      <c r="V83">
        <v>0</v>
      </c>
      <c r="W83">
        <v>0</v>
      </c>
      <c r="X83" s="12">
        <v>5.4</v>
      </c>
      <c r="Y83">
        <v>0</v>
      </c>
      <c r="Z83">
        <f t="shared" si="9"/>
        <v>0</v>
      </c>
    </row>
    <row r="84" spans="1:26" x14ac:dyDescent="0.6">
      <c r="A84">
        <v>2013</v>
      </c>
      <c r="B84">
        <v>3</v>
      </c>
      <c r="C84">
        <v>24</v>
      </c>
      <c r="D84">
        <f t="shared" si="7"/>
        <v>7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23401</v>
      </c>
      <c r="M84">
        <v>17922</v>
      </c>
      <c r="N84">
        <v>0.32389157256198581</v>
      </c>
      <c r="O84">
        <v>0.67610842743801414</v>
      </c>
      <c r="P84">
        <v>0.48962237184442692</v>
      </c>
      <c r="Q84">
        <v>0.51037762815557308</v>
      </c>
      <c r="R84">
        <v>8.9589288400782324E-3</v>
      </c>
      <c r="S84" s="9">
        <v>0</v>
      </c>
      <c r="T84" s="9">
        <f t="shared" si="8"/>
        <v>0</v>
      </c>
      <c r="U84">
        <v>4106</v>
      </c>
      <c r="V84">
        <v>0</v>
      </c>
      <c r="W84">
        <v>0</v>
      </c>
      <c r="X84" s="12">
        <v>5.0999999999999996</v>
      </c>
      <c r="Y84">
        <v>0</v>
      </c>
      <c r="Z84">
        <f t="shared" si="9"/>
        <v>0</v>
      </c>
    </row>
    <row r="85" spans="1:26" x14ac:dyDescent="0.6">
      <c r="A85">
        <v>2013</v>
      </c>
      <c r="B85">
        <v>3</v>
      </c>
      <c r="C85">
        <v>25</v>
      </c>
      <c r="D85">
        <f t="shared" si="7"/>
        <v>1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19362</v>
      </c>
      <c r="M85">
        <v>20941</v>
      </c>
      <c r="N85">
        <v>0.35949430742303268</v>
      </c>
      <c r="O85">
        <v>0.64050569257696732</v>
      </c>
      <c r="P85">
        <v>0.46820273081041691</v>
      </c>
      <c r="Q85">
        <v>0.53179726918958303</v>
      </c>
      <c r="R85">
        <v>2.8011204481792722E-3</v>
      </c>
      <c r="S85" s="9">
        <v>0</v>
      </c>
      <c r="T85" s="9">
        <f t="shared" si="8"/>
        <v>0</v>
      </c>
      <c r="U85">
        <v>4106</v>
      </c>
      <c r="V85">
        <v>0</v>
      </c>
      <c r="W85">
        <v>0</v>
      </c>
      <c r="X85" s="12">
        <v>2.8</v>
      </c>
      <c r="Y85">
        <v>0</v>
      </c>
      <c r="Z85">
        <f t="shared" si="9"/>
        <v>0</v>
      </c>
    </row>
    <row r="86" spans="1:26" x14ac:dyDescent="0.6">
      <c r="A86">
        <v>2013</v>
      </c>
      <c r="B86">
        <v>3</v>
      </c>
      <c r="C86">
        <v>26</v>
      </c>
      <c r="D86">
        <f t="shared" si="7"/>
        <v>2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17997</v>
      </c>
      <c r="M86">
        <v>18888</v>
      </c>
      <c r="N86">
        <v>0.37679897501878917</v>
      </c>
      <c r="O86">
        <v>0.62320102498121077</v>
      </c>
      <c r="P86">
        <v>0.46045420867402292</v>
      </c>
      <c r="Q86">
        <v>0.53954579132597702</v>
      </c>
      <c r="R86">
        <v>0</v>
      </c>
      <c r="S86" s="9">
        <v>0</v>
      </c>
      <c r="T86" s="9">
        <f t="shared" si="8"/>
        <v>0</v>
      </c>
      <c r="U86">
        <v>4106</v>
      </c>
      <c r="V86">
        <v>0</v>
      </c>
      <c r="W86">
        <v>0</v>
      </c>
      <c r="X86" s="12">
        <v>4.4000000000000004</v>
      </c>
      <c r="Y86">
        <v>0</v>
      </c>
      <c r="Z86">
        <f t="shared" si="9"/>
        <v>0</v>
      </c>
    </row>
    <row r="87" spans="1:26" x14ac:dyDescent="0.6">
      <c r="A87">
        <v>2013</v>
      </c>
      <c r="B87">
        <v>3</v>
      </c>
      <c r="C87">
        <v>27</v>
      </c>
      <c r="D87">
        <f t="shared" si="7"/>
        <v>3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20299</v>
      </c>
      <c r="M87">
        <v>20799</v>
      </c>
      <c r="N87">
        <v>0.37122006274785918</v>
      </c>
      <c r="O87">
        <v>0.62877993725214076</v>
      </c>
      <c r="P87">
        <v>0.47095734121847999</v>
      </c>
      <c r="Q87">
        <v>0.52904265878152001</v>
      </c>
      <c r="R87">
        <v>2.352941176470588E-3</v>
      </c>
      <c r="S87" s="9">
        <v>0</v>
      </c>
      <c r="T87" s="9">
        <f t="shared" si="8"/>
        <v>0</v>
      </c>
      <c r="U87">
        <v>4106</v>
      </c>
      <c r="V87">
        <v>0</v>
      </c>
      <c r="W87">
        <v>0</v>
      </c>
      <c r="X87" s="12">
        <v>7.5</v>
      </c>
      <c r="Y87">
        <v>0</v>
      </c>
      <c r="Z87">
        <f t="shared" si="9"/>
        <v>0</v>
      </c>
    </row>
    <row r="88" spans="1:26" x14ac:dyDescent="0.6">
      <c r="A88">
        <v>2013</v>
      </c>
      <c r="B88">
        <v>3</v>
      </c>
      <c r="C88">
        <v>28</v>
      </c>
      <c r="D88">
        <f t="shared" si="7"/>
        <v>4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20436</v>
      </c>
      <c r="M88">
        <v>21471</v>
      </c>
      <c r="N88">
        <v>0.36480320030037749</v>
      </c>
      <c r="O88">
        <v>0.63519679969962251</v>
      </c>
      <c r="P88">
        <v>0.44889053034017518</v>
      </c>
      <c r="Q88">
        <v>0.55110946965982488</v>
      </c>
      <c r="R88">
        <v>4.9019607843137254E-3</v>
      </c>
      <c r="S88" s="9">
        <v>0</v>
      </c>
      <c r="T88" s="9">
        <f t="shared" si="8"/>
        <v>0</v>
      </c>
      <c r="U88">
        <v>4106</v>
      </c>
      <c r="V88">
        <v>0</v>
      </c>
      <c r="W88">
        <v>0</v>
      </c>
      <c r="X88" s="12">
        <v>7.3</v>
      </c>
      <c r="Y88">
        <v>0</v>
      </c>
      <c r="Z88">
        <f t="shared" si="9"/>
        <v>0</v>
      </c>
    </row>
    <row r="89" spans="1:26" x14ac:dyDescent="0.6">
      <c r="A89">
        <v>2013</v>
      </c>
      <c r="B89">
        <v>3</v>
      </c>
      <c r="C89">
        <v>29</v>
      </c>
      <c r="D89">
        <f t="shared" si="7"/>
        <v>5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23252</v>
      </c>
      <c r="M89">
        <v>22606</v>
      </c>
      <c r="N89">
        <v>0.34601622805046589</v>
      </c>
      <c r="O89">
        <v>0.65398377194953417</v>
      </c>
      <c r="P89">
        <v>0.49356459117886908</v>
      </c>
      <c r="Q89">
        <v>0.50643540882113092</v>
      </c>
      <c r="R89">
        <v>3.7406221229750639E-2</v>
      </c>
      <c r="S89" s="9">
        <v>0</v>
      </c>
      <c r="T89" s="9">
        <f t="shared" si="8"/>
        <v>0</v>
      </c>
      <c r="U89">
        <v>4106</v>
      </c>
      <c r="V89">
        <v>0</v>
      </c>
      <c r="W89">
        <v>0</v>
      </c>
      <c r="X89" s="12">
        <v>5.4</v>
      </c>
      <c r="Y89">
        <v>0</v>
      </c>
      <c r="Z89">
        <f t="shared" si="9"/>
        <v>0</v>
      </c>
    </row>
    <row r="90" spans="1:26" x14ac:dyDescent="0.6">
      <c r="A90">
        <v>2013</v>
      </c>
      <c r="B90">
        <v>3</v>
      </c>
      <c r="C90">
        <v>30</v>
      </c>
      <c r="D90">
        <f t="shared" si="7"/>
        <v>6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19065</v>
      </c>
      <c r="M90">
        <v>22714</v>
      </c>
      <c r="N90">
        <v>0.3312109900270962</v>
      </c>
      <c r="O90">
        <v>0.66878900997290369</v>
      </c>
      <c r="P90">
        <v>0.48386647765156471</v>
      </c>
      <c r="Q90">
        <v>0.51613352234843535</v>
      </c>
      <c r="R90">
        <v>8.1699346405228763E-3</v>
      </c>
      <c r="S90" s="9">
        <v>0</v>
      </c>
      <c r="T90" s="9">
        <f t="shared" si="8"/>
        <v>0</v>
      </c>
      <c r="U90">
        <v>4106</v>
      </c>
      <c r="V90">
        <v>0</v>
      </c>
      <c r="W90">
        <v>0</v>
      </c>
      <c r="X90" s="12">
        <v>4.9000000000000004</v>
      </c>
      <c r="Y90">
        <v>0.2</v>
      </c>
      <c r="Z90">
        <f t="shared" si="9"/>
        <v>0.98000000000000009</v>
      </c>
    </row>
    <row r="91" spans="1:26" x14ac:dyDescent="0.6">
      <c r="A91">
        <v>2013</v>
      </c>
      <c r="B91">
        <v>3</v>
      </c>
      <c r="C91">
        <v>31</v>
      </c>
      <c r="D91">
        <f t="shared" si="7"/>
        <v>7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24555</v>
      </c>
      <c r="M91">
        <v>18667</v>
      </c>
      <c r="N91">
        <v>0.27262720807986818</v>
      </c>
      <c r="O91">
        <v>0.72737279192013171</v>
      </c>
      <c r="P91">
        <v>0.51274613401472668</v>
      </c>
      <c r="Q91">
        <v>0.48725386598527332</v>
      </c>
      <c r="R91">
        <v>0.18437072382867581</v>
      </c>
      <c r="S91" s="9">
        <v>0</v>
      </c>
      <c r="T91" s="9">
        <f t="shared" si="8"/>
        <v>0</v>
      </c>
      <c r="U91">
        <v>4106</v>
      </c>
      <c r="V91">
        <v>0</v>
      </c>
      <c r="W91">
        <v>0</v>
      </c>
      <c r="X91" s="12">
        <v>6.3</v>
      </c>
      <c r="Y91">
        <v>0</v>
      </c>
      <c r="Z91">
        <f t="shared" si="9"/>
        <v>0</v>
      </c>
    </row>
    <row r="92" spans="1:26" x14ac:dyDescent="0.6">
      <c r="A92">
        <v>2013</v>
      </c>
      <c r="B92">
        <v>4</v>
      </c>
      <c r="C92">
        <v>1</v>
      </c>
      <c r="D92">
        <f t="shared" si="7"/>
        <v>1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19637</v>
      </c>
      <c r="M92">
        <v>22355</v>
      </c>
      <c r="N92">
        <v>0.3257553706594627</v>
      </c>
      <c r="O92">
        <v>0.6742446293405373</v>
      </c>
      <c r="P92">
        <v>0.49595506582079468</v>
      </c>
      <c r="Q92">
        <v>0.50404493417920526</v>
      </c>
      <c r="R92">
        <v>3.3103301926831342E-2</v>
      </c>
      <c r="S92" s="9">
        <v>0</v>
      </c>
      <c r="T92" s="9">
        <f t="shared" si="8"/>
        <v>0</v>
      </c>
      <c r="U92">
        <v>4106</v>
      </c>
      <c r="V92">
        <v>0</v>
      </c>
      <c r="W92">
        <v>0</v>
      </c>
      <c r="X92" s="12">
        <v>9.1999999999999993</v>
      </c>
      <c r="Y92">
        <v>0.5</v>
      </c>
      <c r="Z92">
        <f t="shared" si="9"/>
        <v>4.5999999999999996</v>
      </c>
    </row>
    <row r="93" spans="1:26" x14ac:dyDescent="0.6">
      <c r="A93">
        <v>2013</v>
      </c>
      <c r="B93">
        <v>4</v>
      </c>
      <c r="C93">
        <v>2</v>
      </c>
      <c r="D93">
        <f t="shared" si="7"/>
        <v>2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18401</v>
      </c>
      <c r="M93">
        <v>21460</v>
      </c>
      <c r="N93">
        <v>0.33101084175498441</v>
      </c>
      <c r="O93">
        <v>0.6689891582450157</v>
      </c>
      <c r="P93">
        <v>0.51131372013631915</v>
      </c>
      <c r="Q93">
        <v>0.48868627986368079</v>
      </c>
      <c r="R93">
        <v>1.792547224839593E-2</v>
      </c>
      <c r="S93" s="9">
        <v>0</v>
      </c>
      <c r="T93" s="9">
        <f t="shared" si="8"/>
        <v>0</v>
      </c>
      <c r="U93">
        <v>4106</v>
      </c>
      <c r="V93">
        <v>0</v>
      </c>
      <c r="W93">
        <v>0</v>
      </c>
      <c r="X93" s="12">
        <v>7.2</v>
      </c>
      <c r="Y93">
        <v>8.5</v>
      </c>
      <c r="Z93">
        <f t="shared" si="9"/>
        <v>61.2</v>
      </c>
    </row>
    <row r="94" spans="1:26" x14ac:dyDescent="0.6">
      <c r="A94">
        <v>2013</v>
      </c>
      <c r="B94">
        <v>4</v>
      </c>
      <c r="C94">
        <v>3</v>
      </c>
      <c r="D94">
        <f t="shared" si="7"/>
        <v>3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20964</v>
      </c>
      <c r="M94">
        <v>23085</v>
      </c>
      <c r="N94">
        <v>0.30436229584567182</v>
      </c>
      <c r="O94">
        <v>0.69563770415432824</v>
      </c>
      <c r="P94">
        <v>0.5008804934764014</v>
      </c>
      <c r="Q94">
        <v>0.4991195065235986</v>
      </c>
      <c r="R94">
        <v>9.4678306443012322E-3</v>
      </c>
      <c r="S94" s="9">
        <v>0</v>
      </c>
      <c r="T94" s="9">
        <f t="shared" si="8"/>
        <v>0</v>
      </c>
      <c r="U94">
        <v>4106</v>
      </c>
      <c r="V94">
        <v>0</v>
      </c>
      <c r="W94">
        <v>0</v>
      </c>
      <c r="X94" s="12">
        <v>7.9</v>
      </c>
      <c r="Y94">
        <v>0</v>
      </c>
      <c r="Z94">
        <f t="shared" si="9"/>
        <v>0</v>
      </c>
    </row>
    <row r="95" spans="1:26" x14ac:dyDescent="0.6">
      <c r="A95">
        <v>2013</v>
      </c>
      <c r="B95">
        <v>4</v>
      </c>
      <c r="C95">
        <v>4</v>
      </c>
      <c r="D95">
        <f t="shared" si="7"/>
        <v>4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22662</v>
      </c>
      <c r="M95">
        <v>23872</v>
      </c>
      <c r="N95">
        <v>0.31060180845699847</v>
      </c>
      <c r="O95">
        <v>0.68939819154300153</v>
      </c>
      <c r="P95">
        <v>0.48192825092419422</v>
      </c>
      <c r="Q95">
        <v>0.51807174907580578</v>
      </c>
      <c r="R95">
        <v>2.2289023555449171E-2</v>
      </c>
      <c r="S95" s="9">
        <v>0</v>
      </c>
      <c r="T95" s="9">
        <f t="shared" si="8"/>
        <v>0</v>
      </c>
      <c r="U95">
        <v>4106</v>
      </c>
      <c r="V95">
        <v>0</v>
      </c>
      <c r="W95">
        <v>0</v>
      </c>
      <c r="X95" s="12">
        <v>12.6</v>
      </c>
      <c r="Y95">
        <v>0</v>
      </c>
      <c r="Z95">
        <f t="shared" si="9"/>
        <v>0</v>
      </c>
    </row>
    <row r="96" spans="1:26" x14ac:dyDescent="0.6">
      <c r="A96">
        <v>2013</v>
      </c>
      <c r="B96">
        <v>4</v>
      </c>
      <c r="C96">
        <v>5</v>
      </c>
      <c r="D96">
        <f t="shared" si="7"/>
        <v>5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26377</v>
      </c>
      <c r="M96">
        <v>24780</v>
      </c>
      <c r="N96">
        <v>0.32117834076691648</v>
      </c>
      <c r="O96">
        <v>0.67882165923308346</v>
      </c>
      <c r="P96">
        <v>0.48588006354905539</v>
      </c>
      <c r="Q96">
        <v>0.51411993645094456</v>
      </c>
      <c r="R96">
        <v>3.0057793868535559E-2</v>
      </c>
      <c r="S96" s="9">
        <v>0</v>
      </c>
      <c r="T96" s="9">
        <f t="shared" si="8"/>
        <v>0</v>
      </c>
      <c r="U96">
        <v>4106</v>
      </c>
      <c r="V96">
        <v>0</v>
      </c>
      <c r="W96">
        <v>0</v>
      </c>
      <c r="X96" s="12">
        <v>14.6</v>
      </c>
      <c r="Y96">
        <v>0</v>
      </c>
      <c r="Z96">
        <f t="shared" si="9"/>
        <v>0</v>
      </c>
    </row>
    <row r="97" spans="1:26" x14ac:dyDescent="0.6">
      <c r="A97">
        <v>2013</v>
      </c>
      <c r="B97">
        <v>4</v>
      </c>
      <c r="C97">
        <v>6</v>
      </c>
      <c r="D97">
        <f t="shared" si="7"/>
        <v>6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21463</v>
      </c>
      <c r="M97">
        <v>22125</v>
      </c>
      <c r="N97">
        <v>0.2495276553656868</v>
      </c>
      <c r="O97">
        <v>0.75047234463431323</v>
      </c>
      <c r="P97">
        <v>0.52032092097727167</v>
      </c>
      <c r="Q97">
        <v>0.47967907902272833</v>
      </c>
      <c r="R97">
        <v>2.7836032963910198E-2</v>
      </c>
      <c r="S97" s="9">
        <v>0</v>
      </c>
      <c r="T97" s="9">
        <f t="shared" si="8"/>
        <v>0</v>
      </c>
      <c r="U97">
        <v>4106</v>
      </c>
      <c r="V97">
        <v>0</v>
      </c>
      <c r="W97">
        <v>0</v>
      </c>
      <c r="X97" s="12">
        <v>7.5</v>
      </c>
      <c r="Y97">
        <v>14</v>
      </c>
      <c r="Z97">
        <f t="shared" si="9"/>
        <v>105</v>
      </c>
    </row>
    <row r="98" spans="1:26" x14ac:dyDescent="0.6">
      <c r="A98">
        <v>2013</v>
      </c>
      <c r="B98">
        <v>4</v>
      </c>
      <c r="C98">
        <v>7</v>
      </c>
      <c r="D98">
        <f t="shared" si="7"/>
        <v>7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25398</v>
      </c>
      <c r="M98">
        <v>20515</v>
      </c>
      <c r="N98">
        <v>0.2679546199750803</v>
      </c>
      <c r="O98">
        <v>0.7320453800249197</v>
      </c>
      <c r="P98">
        <v>0.49353384444783022</v>
      </c>
      <c r="Q98">
        <v>0.50646615555216978</v>
      </c>
      <c r="R98">
        <v>1.5378151260504199E-2</v>
      </c>
      <c r="S98" s="9">
        <v>0</v>
      </c>
      <c r="T98" s="9">
        <f t="shared" si="8"/>
        <v>0</v>
      </c>
      <c r="U98">
        <v>4106</v>
      </c>
      <c r="V98">
        <v>0</v>
      </c>
      <c r="W98">
        <v>0</v>
      </c>
      <c r="X98" s="12">
        <v>5.0999999999999996</v>
      </c>
      <c r="Y98">
        <v>1</v>
      </c>
      <c r="Z98">
        <f t="shared" si="9"/>
        <v>5.0999999999999996</v>
      </c>
    </row>
    <row r="99" spans="1:26" x14ac:dyDescent="0.6">
      <c r="A99">
        <v>2013</v>
      </c>
      <c r="B99">
        <v>4</v>
      </c>
      <c r="C99">
        <v>8</v>
      </c>
      <c r="D99">
        <f t="shared" si="7"/>
        <v>1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23073</v>
      </c>
      <c r="M99">
        <v>24770</v>
      </c>
      <c r="N99">
        <v>0.29817455499718171</v>
      </c>
      <c r="O99">
        <v>0.70182544500281829</v>
      </c>
      <c r="P99">
        <v>0.47317921403025093</v>
      </c>
      <c r="Q99">
        <v>0.52682078596974913</v>
      </c>
      <c r="R99">
        <v>2.0557541798624041E-2</v>
      </c>
      <c r="S99" s="9">
        <v>0</v>
      </c>
      <c r="T99" s="9">
        <f t="shared" si="8"/>
        <v>0</v>
      </c>
      <c r="U99">
        <v>4106</v>
      </c>
      <c r="V99">
        <v>0</v>
      </c>
      <c r="W99">
        <v>0</v>
      </c>
      <c r="X99" s="12">
        <v>8</v>
      </c>
      <c r="Y99">
        <v>1</v>
      </c>
      <c r="Z99">
        <f t="shared" si="9"/>
        <v>8</v>
      </c>
    </row>
    <row r="100" spans="1:26" x14ac:dyDescent="0.6">
      <c r="A100">
        <v>2013</v>
      </c>
      <c r="B100">
        <v>4</v>
      </c>
      <c r="C100">
        <v>9</v>
      </c>
      <c r="D100">
        <f t="shared" si="7"/>
        <v>2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20307</v>
      </c>
      <c r="M100">
        <v>22765</v>
      </c>
      <c r="N100">
        <v>0.3369630541457167</v>
      </c>
      <c r="O100">
        <v>0.6630369458542833</v>
      </c>
      <c r="P100">
        <v>0.48553113553113553</v>
      </c>
      <c r="Q100">
        <v>0.51446886446886442</v>
      </c>
      <c r="R100">
        <v>4.2017562760596823E-2</v>
      </c>
      <c r="S100" s="9">
        <v>0</v>
      </c>
      <c r="T100" s="9">
        <f t="shared" si="8"/>
        <v>0</v>
      </c>
      <c r="U100">
        <v>4106</v>
      </c>
      <c r="V100">
        <v>0</v>
      </c>
      <c r="W100">
        <v>0</v>
      </c>
      <c r="X100" s="12">
        <v>6.2</v>
      </c>
      <c r="Y100">
        <v>0.5</v>
      </c>
      <c r="Z100">
        <f t="shared" si="9"/>
        <v>3.1</v>
      </c>
    </row>
    <row r="101" spans="1:26" x14ac:dyDescent="0.6">
      <c r="A101">
        <v>2013</v>
      </c>
      <c r="B101">
        <v>4</v>
      </c>
      <c r="C101">
        <v>10</v>
      </c>
      <c r="D101">
        <f t="shared" si="7"/>
        <v>3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23510</v>
      </c>
      <c r="M101">
        <v>22635</v>
      </c>
      <c r="N101">
        <v>0.32538339963531782</v>
      </c>
      <c r="O101">
        <v>0.67461660036468218</v>
      </c>
      <c r="P101">
        <v>0.47867734567223058</v>
      </c>
      <c r="Q101">
        <v>0.52132265432776936</v>
      </c>
      <c r="R101">
        <v>1.509128552606814E-2</v>
      </c>
      <c r="S101" s="9">
        <v>0</v>
      </c>
      <c r="T101" s="9">
        <f t="shared" si="8"/>
        <v>0</v>
      </c>
      <c r="U101">
        <v>4106</v>
      </c>
      <c r="V101">
        <v>0</v>
      </c>
      <c r="W101">
        <v>0</v>
      </c>
      <c r="X101" s="12">
        <v>5</v>
      </c>
      <c r="Y101">
        <v>1.5</v>
      </c>
      <c r="Z101">
        <f t="shared" si="9"/>
        <v>7.5</v>
      </c>
    </row>
    <row r="102" spans="1:26" x14ac:dyDescent="0.6">
      <c r="A102">
        <v>2013</v>
      </c>
      <c r="B102">
        <v>4</v>
      </c>
      <c r="C102">
        <v>11</v>
      </c>
      <c r="D102">
        <f t="shared" si="7"/>
        <v>4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24779</v>
      </c>
      <c r="M102">
        <v>26212</v>
      </c>
      <c r="N102">
        <v>0.31142179131234338</v>
      </c>
      <c r="O102">
        <v>0.68857820868765651</v>
      </c>
      <c r="P102">
        <v>0.47018953878476971</v>
      </c>
      <c r="Q102">
        <v>0.52981046121523023</v>
      </c>
      <c r="R102">
        <v>2.7650103519668741E-2</v>
      </c>
      <c r="S102" s="9">
        <v>0</v>
      </c>
      <c r="T102" s="9">
        <f t="shared" si="8"/>
        <v>0</v>
      </c>
      <c r="U102">
        <v>4106</v>
      </c>
      <c r="V102">
        <v>0</v>
      </c>
      <c r="W102">
        <v>0</v>
      </c>
      <c r="X102" s="12">
        <v>5.5</v>
      </c>
      <c r="Y102">
        <v>0.5</v>
      </c>
      <c r="Z102">
        <f t="shared" si="9"/>
        <v>2.75</v>
      </c>
    </row>
    <row r="103" spans="1:26" x14ac:dyDescent="0.6">
      <c r="A103">
        <v>2013</v>
      </c>
      <c r="B103">
        <v>4</v>
      </c>
      <c r="C103">
        <v>12</v>
      </c>
      <c r="D103">
        <f t="shared" si="7"/>
        <v>5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26141</v>
      </c>
      <c r="M103">
        <v>26561</v>
      </c>
      <c r="N103">
        <v>0.3281545685655573</v>
      </c>
      <c r="O103">
        <v>0.67184543143444264</v>
      </c>
      <c r="P103">
        <v>0.48004867606191509</v>
      </c>
      <c r="Q103">
        <v>0.51995132393808496</v>
      </c>
      <c r="R103">
        <v>2.930802166230892E-2</v>
      </c>
      <c r="S103" s="9">
        <v>0</v>
      </c>
      <c r="T103" s="9">
        <f t="shared" si="8"/>
        <v>0</v>
      </c>
      <c r="U103">
        <v>4106</v>
      </c>
      <c r="V103">
        <v>0</v>
      </c>
      <c r="W103">
        <v>0</v>
      </c>
      <c r="X103" s="12">
        <v>6.9</v>
      </c>
      <c r="Y103">
        <v>0</v>
      </c>
      <c r="Z103">
        <f t="shared" si="9"/>
        <v>0</v>
      </c>
    </row>
    <row r="104" spans="1:26" x14ac:dyDescent="0.6">
      <c r="A104">
        <v>2013</v>
      </c>
      <c r="B104">
        <v>4</v>
      </c>
      <c r="C104">
        <v>13</v>
      </c>
      <c r="D104">
        <f t="shared" si="7"/>
        <v>6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24222</v>
      </c>
      <c r="M104">
        <v>25691</v>
      </c>
      <c r="N104">
        <v>0.31032082180552412</v>
      </c>
      <c r="O104">
        <v>0.68967917819447599</v>
      </c>
      <c r="P104">
        <v>0.48286733526899239</v>
      </c>
      <c r="Q104">
        <v>0.51713266473100739</v>
      </c>
      <c r="R104">
        <v>0.12944554838107919</v>
      </c>
      <c r="S104" s="9">
        <v>0</v>
      </c>
      <c r="T104" s="9">
        <f t="shared" si="8"/>
        <v>0</v>
      </c>
      <c r="U104">
        <v>4106</v>
      </c>
      <c r="V104">
        <v>0</v>
      </c>
      <c r="W104">
        <v>0</v>
      </c>
      <c r="X104" s="12">
        <v>11.4</v>
      </c>
      <c r="Y104">
        <v>0</v>
      </c>
      <c r="Z104">
        <f t="shared" si="9"/>
        <v>0</v>
      </c>
    </row>
    <row r="105" spans="1:26" x14ac:dyDescent="0.6">
      <c r="A105">
        <v>2013</v>
      </c>
      <c r="B105">
        <v>4</v>
      </c>
      <c r="C105">
        <v>14</v>
      </c>
      <c r="D105">
        <f t="shared" si="7"/>
        <v>7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27335</v>
      </c>
      <c r="M105">
        <v>22168</v>
      </c>
      <c r="N105">
        <v>0.28750104441468971</v>
      </c>
      <c r="O105">
        <v>0.71249895558531029</v>
      </c>
      <c r="P105">
        <v>0.49245912592497521</v>
      </c>
      <c r="Q105">
        <v>0.50754087407502479</v>
      </c>
      <c r="R105">
        <v>9.0975320376930124E-2</v>
      </c>
      <c r="S105" s="9">
        <v>0</v>
      </c>
      <c r="T105" s="9">
        <f t="shared" si="8"/>
        <v>0</v>
      </c>
      <c r="U105">
        <v>4106</v>
      </c>
      <c r="V105">
        <v>0</v>
      </c>
      <c r="W105">
        <v>0</v>
      </c>
      <c r="X105" s="12">
        <v>8.3000000000000007</v>
      </c>
      <c r="Y105">
        <v>3.5</v>
      </c>
      <c r="Z105">
        <f t="shared" si="9"/>
        <v>29.050000000000004</v>
      </c>
    </row>
    <row r="106" spans="1:26" x14ac:dyDescent="0.6">
      <c r="A106">
        <v>2013</v>
      </c>
      <c r="B106">
        <v>4</v>
      </c>
      <c r="C106">
        <v>15</v>
      </c>
      <c r="D106">
        <f t="shared" si="7"/>
        <v>1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25389</v>
      </c>
      <c r="M106">
        <v>23492</v>
      </c>
      <c r="N106">
        <v>0.32009997874911211</v>
      </c>
      <c r="O106">
        <v>0.67990002125088789</v>
      </c>
      <c r="P106">
        <v>0.46656114785027308</v>
      </c>
      <c r="Q106">
        <v>0.53343885214972686</v>
      </c>
      <c r="R106">
        <v>4.7781196955260452E-2</v>
      </c>
      <c r="S106" s="9">
        <v>0</v>
      </c>
      <c r="T106" s="9">
        <f t="shared" si="8"/>
        <v>0</v>
      </c>
      <c r="U106">
        <v>4106</v>
      </c>
      <c r="V106">
        <v>0</v>
      </c>
      <c r="W106">
        <v>0</v>
      </c>
      <c r="X106" s="12">
        <v>7.5</v>
      </c>
      <c r="Y106">
        <v>0</v>
      </c>
      <c r="Z106">
        <f t="shared" si="9"/>
        <v>0</v>
      </c>
    </row>
    <row r="107" spans="1:26" x14ac:dyDescent="0.6">
      <c r="A107">
        <v>2013</v>
      </c>
      <c r="B107">
        <v>4</v>
      </c>
      <c r="C107">
        <v>16</v>
      </c>
      <c r="D107">
        <f t="shared" si="7"/>
        <v>2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22936</v>
      </c>
      <c r="M107">
        <v>22645</v>
      </c>
      <c r="N107">
        <v>0.3328948281915588</v>
      </c>
      <c r="O107">
        <v>0.6671051718084412</v>
      </c>
      <c r="P107">
        <v>0.49813021525256168</v>
      </c>
      <c r="Q107">
        <v>0.50186978474743837</v>
      </c>
      <c r="R107">
        <v>8.3761142362450428E-2</v>
      </c>
      <c r="S107" s="9">
        <v>0</v>
      </c>
      <c r="T107" s="9">
        <f t="shared" si="8"/>
        <v>0</v>
      </c>
      <c r="U107">
        <v>4106</v>
      </c>
      <c r="V107">
        <v>0</v>
      </c>
      <c r="W107">
        <v>0</v>
      </c>
      <c r="X107" s="12">
        <v>13.2</v>
      </c>
      <c r="Y107">
        <v>0</v>
      </c>
      <c r="Z107">
        <f t="shared" si="9"/>
        <v>0</v>
      </c>
    </row>
    <row r="108" spans="1:26" x14ac:dyDescent="0.6">
      <c r="A108">
        <v>2013</v>
      </c>
      <c r="B108">
        <v>4</v>
      </c>
      <c r="C108">
        <v>17</v>
      </c>
      <c r="D108">
        <f t="shared" si="7"/>
        <v>3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23778</v>
      </c>
      <c r="M108">
        <v>22458</v>
      </c>
      <c r="N108">
        <v>0.32824883063712612</v>
      </c>
      <c r="O108">
        <v>0.67175116936287382</v>
      </c>
      <c r="P108">
        <v>0.48217182684423537</v>
      </c>
      <c r="Q108">
        <v>0.51782817315576457</v>
      </c>
      <c r="R108">
        <v>0.1037617859548806</v>
      </c>
      <c r="S108" s="9">
        <v>0</v>
      </c>
      <c r="T108" s="9">
        <f t="shared" si="8"/>
        <v>0</v>
      </c>
      <c r="U108">
        <v>4106</v>
      </c>
      <c r="V108">
        <v>0</v>
      </c>
      <c r="W108">
        <v>0</v>
      </c>
      <c r="X108" s="12">
        <v>14.8</v>
      </c>
      <c r="Y108">
        <v>0</v>
      </c>
      <c r="Z108">
        <f t="shared" si="9"/>
        <v>0</v>
      </c>
    </row>
    <row r="109" spans="1:26" x14ac:dyDescent="0.6">
      <c r="A109">
        <v>2013</v>
      </c>
      <c r="B109">
        <v>4</v>
      </c>
      <c r="C109">
        <v>18</v>
      </c>
      <c r="D109">
        <f t="shared" si="7"/>
        <v>4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24653</v>
      </c>
      <c r="M109">
        <v>26577</v>
      </c>
      <c r="N109">
        <v>0.29890131370949791</v>
      </c>
      <c r="O109">
        <v>0.7010986862905022</v>
      </c>
      <c r="P109">
        <v>0.48108389952379721</v>
      </c>
      <c r="Q109">
        <v>0.51891610047620285</v>
      </c>
      <c r="R109">
        <v>4.0496285470710019E-2</v>
      </c>
      <c r="S109" s="9">
        <v>0</v>
      </c>
      <c r="T109" s="9">
        <f t="shared" si="8"/>
        <v>0</v>
      </c>
      <c r="U109">
        <v>4106</v>
      </c>
      <c r="V109">
        <v>0</v>
      </c>
      <c r="W109">
        <v>0</v>
      </c>
      <c r="X109" s="12">
        <v>12.3</v>
      </c>
      <c r="Y109">
        <v>0</v>
      </c>
      <c r="Z109">
        <f t="shared" si="9"/>
        <v>0</v>
      </c>
    </row>
    <row r="110" spans="1:26" x14ac:dyDescent="0.6">
      <c r="A110">
        <v>2013</v>
      </c>
      <c r="B110">
        <v>4</v>
      </c>
      <c r="C110">
        <v>19</v>
      </c>
      <c r="D110">
        <f t="shared" si="7"/>
        <v>5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25041</v>
      </c>
      <c r="M110">
        <v>25605</v>
      </c>
      <c r="N110">
        <v>0.33838007386086061</v>
      </c>
      <c r="O110">
        <v>0.66161992613913945</v>
      </c>
      <c r="P110">
        <v>0.46083559467505919</v>
      </c>
      <c r="Q110">
        <v>0.5391644053249407</v>
      </c>
      <c r="R110">
        <v>1.5343748907762749E-2</v>
      </c>
      <c r="S110" s="9">
        <v>0</v>
      </c>
      <c r="T110" s="9">
        <f t="shared" si="8"/>
        <v>0</v>
      </c>
      <c r="U110">
        <v>4106</v>
      </c>
      <c r="V110">
        <v>0</v>
      </c>
      <c r="W110">
        <v>0</v>
      </c>
      <c r="X110" s="12">
        <v>9.8000000000000007</v>
      </c>
      <c r="Y110">
        <v>0</v>
      </c>
      <c r="Z110">
        <f t="shared" si="9"/>
        <v>0</v>
      </c>
    </row>
    <row r="111" spans="1:26" x14ac:dyDescent="0.6">
      <c r="A111">
        <v>2013</v>
      </c>
      <c r="B111">
        <v>4</v>
      </c>
      <c r="C111">
        <v>20</v>
      </c>
      <c r="D111">
        <f t="shared" si="7"/>
        <v>6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22667</v>
      </c>
      <c r="M111">
        <v>25447</v>
      </c>
      <c r="N111">
        <v>0.27071173924115099</v>
      </c>
      <c r="O111">
        <v>0.72928826075884901</v>
      </c>
      <c r="P111">
        <v>0.45722865541750979</v>
      </c>
      <c r="Q111">
        <v>0.5427713445824901</v>
      </c>
      <c r="R111">
        <v>1.35976304397357E-2</v>
      </c>
      <c r="S111" s="9">
        <v>0</v>
      </c>
      <c r="T111" s="9">
        <f t="shared" si="8"/>
        <v>0</v>
      </c>
      <c r="U111">
        <v>4106</v>
      </c>
      <c r="V111">
        <v>0</v>
      </c>
      <c r="W111">
        <v>0</v>
      </c>
      <c r="X111" s="12">
        <v>6.6</v>
      </c>
      <c r="Y111">
        <v>9.5</v>
      </c>
      <c r="Z111">
        <f t="shared" si="9"/>
        <v>62.699999999999996</v>
      </c>
    </row>
    <row r="112" spans="1:26" x14ac:dyDescent="0.6">
      <c r="A112">
        <v>2013</v>
      </c>
      <c r="B112">
        <v>4</v>
      </c>
      <c r="C112">
        <v>21</v>
      </c>
      <c r="D112">
        <f t="shared" si="7"/>
        <v>7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25932</v>
      </c>
      <c r="M112">
        <v>22004</v>
      </c>
      <c r="N112">
        <v>0.28465317822265551</v>
      </c>
      <c r="O112">
        <v>0.71534682177734443</v>
      </c>
      <c r="P112">
        <v>0.47933384903608911</v>
      </c>
      <c r="Q112">
        <v>0.520666150963911</v>
      </c>
      <c r="R112">
        <v>2.2719811906663119E-2</v>
      </c>
      <c r="S112" s="9">
        <v>0</v>
      </c>
      <c r="T112" s="9">
        <f t="shared" si="8"/>
        <v>0</v>
      </c>
      <c r="U112">
        <v>4106</v>
      </c>
      <c r="V112">
        <v>0</v>
      </c>
      <c r="W112">
        <v>0</v>
      </c>
      <c r="X112" s="12">
        <v>9</v>
      </c>
      <c r="Y112">
        <v>0</v>
      </c>
      <c r="Z112">
        <f t="shared" si="9"/>
        <v>0</v>
      </c>
    </row>
    <row r="113" spans="1:26" x14ac:dyDescent="0.6">
      <c r="A113">
        <v>2013</v>
      </c>
      <c r="B113">
        <v>4</v>
      </c>
      <c r="C113">
        <v>22</v>
      </c>
      <c r="D113">
        <f t="shared" si="7"/>
        <v>1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25011</v>
      </c>
      <c r="M113">
        <v>22924</v>
      </c>
      <c r="N113">
        <v>0.33109881100848532</v>
      </c>
      <c r="O113">
        <v>0.66890118899151474</v>
      </c>
      <c r="P113">
        <v>0.47827746232531138</v>
      </c>
      <c r="Q113">
        <v>0.52172253767468857</v>
      </c>
      <c r="R113">
        <v>1.837980646804176E-2</v>
      </c>
      <c r="S113">
        <v>8</v>
      </c>
      <c r="T113">
        <f t="shared" si="8"/>
        <v>8</v>
      </c>
      <c r="U113">
        <v>4106</v>
      </c>
      <c r="V113">
        <v>1341.95966402876</v>
      </c>
      <c r="W113">
        <v>8</v>
      </c>
      <c r="X113" s="12">
        <v>11.4</v>
      </c>
      <c r="Y113">
        <v>0</v>
      </c>
      <c r="Z113">
        <f t="shared" si="9"/>
        <v>0</v>
      </c>
    </row>
    <row r="114" spans="1:26" x14ac:dyDescent="0.6">
      <c r="A114">
        <v>2013</v>
      </c>
      <c r="B114">
        <v>4</v>
      </c>
      <c r="C114">
        <v>23</v>
      </c>
      <c r="D114">
        <f t="shared" si="7"/>
        <v>2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21737</v>
      </c>
      <c r="M114">
        <v>21334</v>
      </c>
      <c r="N114">
        <v>0.33180567139911682</v>
      </c>
      <c r="O114">
        <v>0.66819432860088324</v>
      </c>
      <c r="P114">
        <v>0.50144062201539652</v>
      </c>
      <c r="Q114">
        <v>0.49855937798460348</v>
      </c>
      <c r="R114">
        <v>5.5715667610428198E-2</v>
      </c>
      <c r="S114">
        <v>9</v>
      </c>
      <c r="T114">
        <f t="shared" si="8"/>
        <v>1</v>
      </c>
      <c r="U114">
        <v>4106</v>
      </c>
      <c r="V114">
        <v>1350.8320893900529</v>
      </c>
      <c r="W114">
        <v>9</v>
      </c>
      <c r="X114" s="12">
        <v>11.2</v>
      </c>
      <c r="Y114">
        <v>5.5</v>
      </c>
      <c r="Z114">
        <f t="shared" si="9"/>
        <v>61.599999999999994</v>
      </c>
    </row>
    <row r="115" spans="1:26" x14ac:dyDescent="0.6">
      <c r="A115">
        <v>2013</v>
      </c>
      <c r="B115">
        <v>4</v>
      </c>
      <c r="C115">
        <v>24</v>
      </c>
      <c r="D115">
        <f t="shared" si="7"/>
        <v>3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23921</v>
      </c>
      <c r="M115">
        <v>23067</v>
      </c>
      <c r="N115">
        <v>0.32385272498847678</v>
      </c>
      <c r="O115">
        <v>0.67614727501152327</v>
      </c>
      <c r="P115">
        <v>0.49881244386897911</v>
      </c>
      <c r="Q115">
        <v>0.50118755613102095</v>
      </c>
      <c r="R115">
        <v>8.8235294117647058E-3</v>
      </c>
      <c r="S115" s="9">
        <v>0</v>
      </c>
      <c r="T115" s="9">
        <f t="shared" si="8"/>
        <v>-9</v>
      </c>
      <c r="U115">
        <v>4106</v>
      </c>
      <c r="V115">
        <v>0</v>
      </c>
      <c r="W115">
        <v>0</v>
      </c>
      <c r="X115" s="12">
        <v>12.3</v>
      </c>
      <c r="Y115">
        <v>0.1</v>
      </c>
      <c r="Z115">
        <f t="shared" si="9"/>
        <v>1.2300000000000002</v>
      </c>
    </row>
    <row r="116" spans="1:26" x14ac:dyDescent="0.6">
      <c r="A116">
        <v>2013</v>
      </c>
      <c r="B116">
        <v>4</v>
      </c>
      <c r="C116">
        <v>25</v>
      </c>
      <c r="D116">
        <f t="shared" si="7"/>
        <v>4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24256</v>
      </c>
      <c r="M116">
        <v>26890</v>
      </c>
      <c r="N116">
        <v>0.31503928438711037</v>
      </c>
      <c r="O116">
        <v>0.68496071561288951</v>
      </c>
      <c r="P116">
        <v>0.49710940097129352</v>
      </c>
      <c r="Q116">
        <v>0.50289059902870648</v>
      </c>
      <c r="R116">
        <v>2.7722681079458571E-2</v>
      </c>
      <c r="S116" s="9">
        <v>0</v>
      </c>
      <c r="T116" s="9">
        <f t="shared" si="8"/>
        <v>0</v>
      </c>
      <c r="U116">
        <v>4106</v>
      </c>
      <c r="V116">
        <v>0</v>
      </c>
      <c r="W116">
        <v>0</v>
      </c>
      <c r="X116" s="12">
        <v>9.3000000000000007</v>
      </c>
      <c r="Y116">
        <v>4.5</v>
      </c>
      <c r="Z116">
        <f t="shared" si="9"/>
        <v>41.85</v>
      </c>
    </row>
    <row r="117" spans="1:26" x14ac:dyDescent="0.6">
      <c r="A117">
        <v>2013</v>
      </c>
      <c r="B117">
        <v>4</v>
      </c>
      <c r="C117">
        <v>26</v>
      </c>
      <c r="D117">
        <f t="shared" si="7"/>
        <v>5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26306</v>
      </c>
      <c r="M117">
        <v>27381</v>
      </c>
      <c r="N117">
        <v>0.31825458319175309</v>
      </c>
      <c r="O117">
        <v>0.68174541680824685</v>
      </c>
      <c r="P117">
        <v>0.49934321102572699</v>
      </c>
      <c r="Q117">
        <v>0.5006567889742729</v>
      </c>
      <c r="R117">
        <v>3.3812254809697261E-2</v>
      </c>
      <c r="S117" s="9">
        <v>0</v>
      </c>
      <c r="T117" s="9">
        <f t="shared" si="8"/>
        <v>0</v>
      </c>
      <c r="U117">
        <v>4106</v>
      </c>
      <c r="V117">
        <v>0</v>
      </c>
      <c r="W117">
        <v>0</v>
      </c>
      <c r="X117" s="12">
        <v>11.7</v>
      </c>
      <c r="Y117">
        <v>0.1</v>
      </c>
      <c r="Z117">
        <f t="shared" si="9"/>
        <v>1.17</v>
      </c>
    </row>
    <row r="118" spans="1:26" x14ac:dyDescent="0.6">
      <c r="A118">
        <v>2013</v>
      </c>
      <c r="B118">
        <v>4</v>
      </c>
      <c r="C118">
        <v>27</v>
      </c>
      <c r="D118">
        <f t="shared" si="7"/>
        <v>6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23166</v>
      </c>
      <c r="M118">
        <v>26542</v>
      </c>
      <c r="N118">
        <v>0.28854415030491692</v>
      </c>
      <c r="O118">
        <v>0.71145584969508302</v>
      </c>
      <c r="P118">
        <v>0.50221341731176006</v>
      </c>
      <c r="Q118">
        <v>0.49778658268823989</v>
      </c>
      <c r="R118">
        <v>3.2211861028996577E-2</v>
      </c>
      <c r="S118" s="9">
        <v>0</v>
      </c>
      <c r="T118" s="9">
        <f t="shared" si="8"/>
        <v>0</v>
      </c>
      <c r="U118">
        <v>4106</v>
      </c>
      <c r="V118">
        <v>0</v>
      </c>
      <c r="W118">
        <v>0</v>
      </c>
      <c r="X118" s="12">
        <v>12.8</v>
      </c>
      <c r="Y118">
        <v>0</v>
      </c>
      <c r="Z118">
        <f t="shared" si="9"/>
        <v>0</v>
      </c>
    </row>
    <row r="119" spans="1:26" x14ac:dyDescent="0.6">
      <c r="A119">
        <v>2013</v>
      </c>
      <c r="B119">
        <v>4</v>
      </c>
      <c r="C119">
        <v>28</v>
      </c>
      <c r="D119">
        <f t="shared" si="7"/>
        <v>7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27587</v>
      </c>
      <c r="M119">
        <v>23371</v>
      </c>
      <c r="N119">
        <v>0.27191905718457071</v>
      </c>
      <c r="O119">
        <v>0.72808094281542923</v>
      </c>
      <c r="P119">
        <v>0.51714734652882444</v>
      </c>
      <c r="Q119">
        <v>0.48285265347117551</v>
      </c>
      <c r="R119">
        <v>1.5862866885884789E-2</v>
      </c>
      <c r="S119" s="9">
        <v>0</v>
      </c>
      <c r="T119" s="9">
        <f t="shared" si="8"/>
        <v>0</v>
      </c>
      <c r="U119">
        <v>4106</v>
      </c>
      <c r="V119">
        <v>0</v>
      </c>
      <c r="W119">
        <v>0</v>
      </c>
      <c r="X119" s="12">
        <v>16</v>
      </c>
      <c r="Y119">
        <v>0</v>
      </c>
      <c r="Z119">
        <f t="shared" si="9"/>
        <v>0</v>
      </c>
    </row>
    <row r="120" spans="1:26" x14ac:dyDescent="0.6">
      <c r="A120">
        <v>2013</v>
      </c>
      <c r="B120">
        <v>4</v>
      </c>
      <c r="C120">
        <v>29</v>
      </c>
      <c r="D120">
        <f t="shared" si="7"/>
        <v>1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25224</v>
      </c>
      <c r="M120">
        <v>22434</v>
      </c>
      <c r="N120">
        <v>0.32297701550629271</v>
      </c>
      <c r="O120">
        <v>0.67702298449370735</v>
      </c>
      <c r="P120">
        <v>0.4806502567742304</v>
      </c>
      <c r="Q120">
        <v>0.51934974322576966</v>
      </c>
      <c r="R120">
        <v>4.3341856540133561E-2</v>
      </c>
      <c r="S120" s="9">
        <v>0</v>
      </c>
      <c r="T120" s="9">
        <f t="shared" si="8"/>
        <v>0</v>
      </c>
      <c r="U120">
        <v>4106</v>
      </c>
      <c r="V120">
        <v>0</v>
      </c>
      <c r="W120">
        <v>0</v>
      </c>
      <c r="X120" s="12">
        <v>13.5</v>
      </c>
      <c r="Y120">
        <v>21</v>
      </c>
      <c r="Z120">
        <f t="shared" si="9"/>
        <v>283.5</v>
      </c>
    </row>
    <row r="121" spans="1:26" x14ac:dyDescent="0.6">
      <c r="A121">
        <v>2013</v>
      </c>
      <c r="B121">
        <v>4</v>
      </c>
      <c r="C121">
        <v>30</v>
      </c>
      <c r="D121">
        <f t="shared" si="7"/>
        <v>2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22495</v>
      </c>
      <c r="M121">
        <v>21801</v>
      </c>
      <c r="N121">
        <v>0.32751732093803698</v>
      </c>
      <c r="O121">
        <v>0.67248267906196291</v>
      </c>
      <c r="P121">
        <v>0.51098198216484658</v>
      </c>
      <c r="Q121">
        <v>0.48901801783515342</v>
      </c>
      <c r="R121">
        <v>2.8928571428571428E-2</v>
      </c>
      <c r="S121" s="9">
        <v>0</v>
      </c>
      <c r="T121" s="9">
        <f t="shared" si="8"/>
        <v>0</v>
      </c>
      <c r="U121">
        <v>4106</v>
      </c>
      <c r="V121">
        <v>0</v>
      </c>
      <c r="W121">
        <v>0</v>
      </c>
      <c r="X121" s="12">
        <v>13.4</v>
      </c>
      <c r="Y121">
        <v>0</v>
      </c>
      <c r="Z121">
        <f t="shared" si="9"/>
        <v>0</v>
      </c>
    </row>
    <row r="122" spans="1:26" x14ac:dyDescent="0.6">
      <c r="A122">
        <v>2013</v>
      </c>
      <c r="B122">
        <v>5</v>
      </c>
      <c r="C122">
        <v>1</v>
      </c>
      <c r="D122">
        <f t="shared" si="7"/>
        <v>3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20572</v>
      </c>
      <c r="M122">
        <v>24143</v>
      </c>
      <c r="N122">
        <v>0.31222075318660242</v>
      </c>
      <c r="O122">
        <v>0.68777924681339764</v>
      </c>
      <c r="P122">
        <v>0.51391161735978941</v>
      </c>
      <c r="Q122">
        <v>0.48608838264021048</v>
      </c>
      <c r="R122">
        <v>1.0950295796843109E-2</v>
      </c>
      <c r="S122" s="9">
        <v>0</v>
      </c>
      <c r="T122" s="9">
        <f t="shared" si="8"/>
        <v>0</v>
      </c>
      <c r="U122">
        <v>4106</v>
      </c>
      <c r="V122">
        <v>0</v>
      </c>
      <c r="W122">
        <v>0</v>
      </c>
      <c r="X122" s="12">
        <v>13.2</v>
      </c>
      <c r="Y122">
        <v>1</v>
      </c>
      <c r="Z122">
        <f t="shared" si="9"/>
        <v>13.2</v>
      </c>
    </row>
    <row r="123" spans="1:26" x14ac:dyDescent="0.6">
      <c r="A123">
        <v>2013</v>
      </c>
      <c r="B123">
        <v>5</v>
      </c>
      <c r="C123">
        <v>2</v>
      </c>
      <c r="D123">
        <f t="shared" si="7"/>
        <v>4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21009</v>
      </c>
      <c r="M123">
        <v>22866</v>
      </c>
      <c r="N123">
        <v>0.31270731780455202</v>
      </c>
      <c r="O123">
        <v>0.68729268219544792</v>
      </c>
      <c r="P123">
        <v>0.51077086513504211</v>
      </c>
      <c r="Q123">
        <v>0.48922913486495789</v>
      </c>
      <c r="R123">
        <v>3.4602076124567479E-3</v>
      </c>
      <c r="S123" s="9">
        <v>0</v>
      </c>
      <c r="T123" s="9">
        <f t="shared" si="8"/>
        <v>0</v>
      </c>
      <c r="U123">
        <v>4106</v>
      </c>
      <c r="V123">
        <v>0</v>
      </c>
      <c r="W123">
        <v>0</v>
      </c>
      <c r="X123" s="12">
        <v>12.4</v>
      </c>
      <c r="Y123">
        <v>1</v>
      </c>
      <c r="Z123">
        <f t="shared" si="9"/>
        <v>12.4</v>
      </c>
    </row>
    <row r="124" spans="1:26" x14ac:dyDescent="0.6">
      <c r="A124">
        <v>2013</v>
      </c>
      <c r="B124">
        <v>5</v>
      </c>
      <c r="C124">
        <v>3</v>
      </c>
      <c r="D124">
        <f t="shared" si="7"/>
        <v>5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26090</v>
      </c>
      <c r="M124">
        <v>24240</v>
      </c>
      <c r="N124">
        <v>0.33370108486702438</v>
      </c>
      <c r="O124">
        <v>0.66629891513297568</v>
      </c>
      <c r="P124">
        <v>0.4960666107875375</v>
      </c>
      <c r="Q124">
        <v>0.50393338921246245</v>
      </c>
      <c r="R124">
        <v>3.8589911667992013E-2</v>
      </c>
      <c r="S124" s="9">
        <v>0</v>
      </c>
      <c r="T124" s="9">
        <f t="shared" si="8"/>
        <v>0</v>
      </c>
      <c r="U124">
        <v>4106</v>
      </c>
      <c r="V124">
        <v>0</v>
      </c>
      <c r="W124">
        <v>0</v>
      </c>
      <c r="X124" s="12">
        <v>12.6</v>
      </c>
      <c r="Y124">
        <v>0</v>
      </c>
      <c r="Z124">
        <f t="shared" si="9"/>
        <v>0</v>
      </c>
    </row>
    <row r="125" spans="1:26" x14ac:dyDescent="0.6">
      <c r="A125">
        <v>2013</v>
      </c>
      <c r="B125">
        <v>5</v>
      </c>
      <c r="C125">
        <v>4</v>
      </c>
      <c r="D125">
        <f t="shared" si="7"/>
        <v>6</v>
      </c>
      <c r="E125" t="s">
        <v>22</v>
      </c>
      <c r="F125" t="s">
        <v>16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5"/>
        <v>0</v>
      </c>
      <c r="I125">
        <f t="shared" si="6"/>
        <v>1</v>
      </c>
      <c r="J125" s="14" t="s">
        <v>86</v>
      </c>
      <c r="K125" s="14"/>
      <c r="L125">
        <v>21804</v>
      </c>
      <c r="M125">
        <v>22458</v>
      </c>
      <c r="N125">
        <v>0.28690298461802027</v>
      </c>
      <c r="O125">
        <v>0.71309701538197978</v>
      </c>
      <c r="P125">
        <v>0.50859099620709525</v>
      </c>
      <c r="Q125">
        <v>0.49140900379290481</v>
      </c>
      <c r="R125">
        <v>2.4672778202189969E-2</v>
      </c>
      <c r="S125" s="9">
        <v>0</v>
      </c>
      <c r="T125" s="9">
        <f t="shared" si="8"/>
        <v>0</v>
      </c>
      <c r="U125">
        <v>4106</v>
      </c>
      <c r="V125">
        <v>0</v>
      </c>
      <c r="W125">
        <v>0</v>
      </c>
      <c r="X125" s="12">
        <v>13.9</v>
      </c>
      <c r="Y125">
        <v>0</v>
      </c>
      <c r="Z125">
        <f t="shared" si="9"/>
        <v>0</v>
      </c>
    </row>
    <row r="126" spans="1:26" x14ac:dyDescent="0.6">
      <c r="A126">
        <v>2013</v>
      </c>
      <c r="B126">
        <v>5</v>
      </c>
      <c r="C126">
        <v>5</v>
      </c>
      <c r="D126">
        <f t="shared" si="7"/>
        <v>7</v>
      </c>
      <c r="E126" t="s">
        <v>22</v>
      </c>
      <c r="F126" t="s">
        <v>13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14" t="s">
        <v>86</v>
      </c>
      <c r="K126" s="14"/>
      <c r="L126">
        <v>25636</v>
      </c>
      <c r="M126">
        <v>18302</v>
      </c>
      <c r="N126">
        <v>0.26489165386374652</v>
      </c>
      <c r="O126">
        <v>0.73510834613625342</v>
      </c>
      <c r="P126">
        <v>0.52356475086353227</v>
      </c>
      <c r="Q126">
        <v>0.47643524913646779</v>
      </c>
      <c r="R126">
        <v>1.4095365418894831E-2</v>
      </c>
      <c r="S126" s="9">
        <v>0</v>
      </c>
      <c r="T126" s="9">
        <f t="shared" si="8"/>
        <v>0</v>
      </c>
      <c r="U126">
        <v>4106</v>
      </c>
      <c r="V126">
        <v>0</v>
      </c>
      <c r="W126">
        <v>0</v>
      </c>
      <c r="X126" s="12">
        <v>14.3</v>
      </c>
      <c r="Y126">
        <v>0</v>
      </c>
      <c r="Z126">
        <f t="shared" si="9"/>
        <v>0</v>
      </c>
    </row>
    <row r="127" spans="1:26" x14ac:dyDescent="0.6">
      <c r="A127">
        <v>2013</v>
      </c>
      <c r="B127">
        <v>5</v>
      </c>
      <c r="C127">
        <v>6</v>
      </c>
      <c r="D127">
        <f t="shared" si="7"/>
        <v>1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5"/>
        <v>0</v>
      </c>
      <c r="I127">
        <f t="shared" si="6"/>
        <v>0</v>
      </c>
      <c r="L127">
        <v>22890</v>
      </c>
      <c r="M127">
        <v>23063</v>
      </c>
      <c r="N127">
        <v>0.31313606056070009</v>
      </c>
      <c r="O127">
        <v>0.68686393943929991</v>
      </c>
      <c r="P127">
        <v>0.48259374439170633</v>
      </c>
      <c r="Q127">
        <v>0.51740625560829379</v>
      </c>
      <c r="R127">
        <v>2.7446887376772641E-2</v>
      </c>
      <c r="S127">
        <v>2</v>
      </c>
      <c r="T127">
        <f t="shared" si="8"/>
        <v>2</v>
      </c>
      <c r="U127">
        <v>4106</v>
      </c>
      <c r="V127">
        <v>721.7670379350875</v>
      </c>
      <c r="W127">
        <v>2</v>
      </c>
      <c r="X127" s="12">
        <v>14.6</v>
      </c>
      <c r="Y127">
        <v>0</v>
      </c>
      <c r="Z127">
        <f t="shared" si="9"/>
        <v>0</v>
      </c>
    </row>
    <row r="128" spans="1:26" x14ac:dyDescent="0.6">
      <c r="A128">
        <v>2013</v>
      </c>
      <c r="B128">
        <v>5</v>
      </c>
      <c r="C128">
        <v>7</v>
      </c>
      <c r="D128">
        <f t="shared" si="7"/>
        <v>2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18377</v>
      </c>
      <c r="M128">
        <v>21244</v>
      </c>
      <c r="N128">
        <v>0.33831563550500859</v>
      </c>
      <c r="O128">
        <v>0.66168436449499135</v>
      </c>
      <c r="P128">
        <v>0.49413900349274842</v>
      </c>
      <c r="Q128">
        <v>0.50586099650725158</v>
      </c>
      <c r="R128">
        <v>2.4509803921568618E-3</v>
      </c>
      <c r="S128" s="9">
        <v>0</v>
      </c>
      <c r="T128" s="9">
        <f t="shared" si="8"/>
        <v>-2</v>
      </c>
      <c r="U128">
        <v>4106</v>
      </c>
      <c r="V128">
        <v>0</v>
      </c>
      <c r="W128">
        <v>0</v>
      </c>
      <c r="X128" s="12">
        <v>18.7</v>
      </c>
      <c r="Y128">
        <v>0</v>
      </c>
      <c r="Z128">
        <f t="shared" si="9"/>
        <v>0</v>
      </c>
    </row>
    <row r="129" spans="1:26" x14ac:dyDescent="0.6">
      <c r="A129">
        <v>2013</v>
      </c>
      <c r="B129">
        <v>5</v>
      </c>
      <c r="C129">
        <v>8</v>
      </c>
      <c r="D129">
        <f t="shared" si="7"/>
        <v>3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20768</v>
      </c>
      <c r="M129">
        <v>22372</v>
      </c>
      <c r="N129">
        <v>0.30536252182032231</v>
      </c>
      <c r="O129">
        <v>0.69463747817967769</v>
      </c>
      <c r="P129">
        <v>0.50546934452305292</v>
      </c>
      <c r="Q129">
        <v>0.49453065547694708</v>
      </c>
      <c r="R129">
        <v>2.352941176470588E-3</v>
      </c>
      <c r="S129" s="9">
        <v>0</v>
      </c>
      <c r="T129" s="9">
        <f t="shared" si="8"/>
        <v>0</v>
      </c>
      <c r="U129">
        <v>4106</v>
      </c>
      <c r="V129">
        <v>0</v>
      </c>
      <c r="W129">
        <v>0</v>
      </c>
      <c r="X129" s="12">
        <v>19.399999999999999</v>
      </c>
      <c r="Y129">
        <v>0</v>
      </c>
      <c r="Z129">
        <f t="shared" si="9"/>
        <v>0</v>
      </c>
    </row>
    <row r="130" spans="1:26" x14ac:dyDescent="0.6">
      <c r="A130">
        <v>2013</v>
      </c>
      <c r="B130">
        <v>5</v>
      </c>
      <c r="C130">
        <v>9</v>
      </c>
      <c r="D130">
        <f t="shared" si="7"/>
        <v>4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23867</v>
      </c>
      <c r="M130">
        <v>24621</v>
      </c>
      <c r="N130">
        <v>0.29837030640099688</v>
      </c>
      <c r="O130">
        <v>0.70162969359900307</v>
      </c>
      <c r="P130">
        <v>0.49514780000713499</v>
      </c>
      <c r="Q130">
        <v>0.50485219999286501</v>
      </c>
      <c r="R130">
        <v>4.2557052684929923E-2</v>
      </c>
      <c r="S130" s="9">
        <v>0</v>
      </c>
      <c r="T130" s="9">
        <f t="shared" si="8"/>
        <v>0</v>
      </c>
      <c r="U130">
        <v>4106</v>
      </c>
      <c r="V130">
        <v>0</v>
      </c>
      <c r="W130">
        <v>0</v>
      </c>
      <c r="X130" s="12">
        <v>18.100000000000001</v>
      </c>
      <c r="Y130">
        <v>2.5</v>
      </c>
      <c r="Z130">
        <f t="shared" si="9"/>
        <v>45.25</v>
      </c>
    </row>
    <row r="131" spans="1:26" x14ac:dyDescent="0.6">
      <c r="A131">
        <v>2013</v>
      </c>
      <c r="B131">
        <v>5</v>
      </c>
      <c r="C131">
        <v>10</v>
      </c>
      <c r="D131">
        <f t="shared" ref="D131:D194" si="12">WEEKDAY(DATE(A131,B131,C131), 2)</f>
        <v>5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26211</v>
      </c>
      <c r="M131">
        <v>24896</v>
      </c>
      <c r="N131">
        <v>0.31483297669341231</v>
      </c>
      <c r="O131">
        <v>0.68516702330658763</v>
      </c>
      <c r="P131">
        <v>0.50501076655285515</v>
      </c>
      <c r="Q131">
        <v>0.49498923344714479</v>
      </c>
      <c r="R131">
        <v>0.1003741070905126</v>
      </c>
      <c r="S131">
        <v>4</v>
      </c>
      <c r="T131">
        <f t="shared" ref="T131:T194" si="13">S131-S130</f>
        <v>4</v>
      </c>
      <c r="U131">
        <v>4106</v>
      </c>
      <c r="V131">
        <v>1707.9854326229281</v>
      </c>
      <c r="W131">
        <v>4</v>
      </c>
      <c r="X131" s="12">
        <v>14</v>
      </c>
      <c r="Y131">
        <v>22</v>
      </c>
      <c r="Z131">
        <f t="shared" ref="Z131:Z194" si="14">X131*Y131</f>
        <v>308</v>
      </c>
    </row>
    <row r="132" spans="1:26" x14ac:dyDescent="0.6">
      <c r="A132">
        <v>2013</v>
      </c>
      <c r="B132">
        <v>5</v>
      </c>
      <c r="C132">
        <v>11</v>
      </c>
      <c r="D132">
        <f t="shared" si="12"/>
        <v>6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23030</v>
      </c>
      <c r="M132">
        <v>24456</v>
      </c>
      <c r="N132">
        <v>0.28270092188015189</v>
      </c>
      <c r="O132">
        <v>0.71729907811984805</v>
      </c>
      <c r="P132">
        <v>0.51164029014513601</v>
      </c>
      <c r="Q132">
        <v>0.48835970985486399</v>
      </c>
      <c r="R132">
        <v>5.9504899050934847E-2</v>
      </c>
      <c r="S132" s="9">
        <v>0</v>
      </c>
      <c r="T132" s="9">
        <f t="shared" si="13"/>
        <v>-4</v>
      </c>
      <c r="U132">
        <v>4106</v>
      </c>
      <c r="V132">
        <v>0</v>
      </c>
      <c r="W132">
        <v>0</v>
      </c>
      <c r="X132" s="12">
        <v>17.899999999999999</v>
      </c>
      <c r="Y132">
        <v>0</v>
      </c>
      <c r="Z132">
        <f t="shared" si="14"/>
        <v>0</v>
      </c>
    </row>
    <row r="133" spans="1:26" x14ac:dyDescent="0.6">
      <c r="A133">
        <v>2013</v>
      </c>
      <c r="B133">
        <v>5</v>
      </c>
      <c r="C133">
        <v>12</v>
      </c>
      <c r="D133">
        <f t="shared" si="12"/>
        <v>7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27236</v>
      </c>
      <c r="M133">
        <v>22803</v>
      </c>
      <c r="N133">
        <v>0.27804992969352832</v>
      </c>
      <c r="O133">
        <v>0.72195007030647174</v>
      </c>
      <c r="P133">
        <v>0.51676020538477285</v>
      </c>
      <c r="Q133">
        <v>0.4832397946152272</v>
      </c>
      <c r="R133">
        <v>6.3417978599639491E-2</v>
      </c>
      <c r="S133" s="9">
        <v>0</v>
      </c>
      <c r="T133" s="9">
        <f t="shared" si="13"/>
        <v>0</v>
      </c>
      <c r="U133">
        <v>4106</v>
      </c>
      <c r="V133">
        <v>0</v>
      </c>
      <c r="W133">
        <v>0</v>
      </c>
      <c r="X133" s="12">
        <v>19.100000000000001</v>
      </c>
      <c r="Y133">
        <v>1</v>
      </c>
      <c r="Z133">
        <f t="shared" si="14"/>
        <v>19.100000000000001</v>
      </c>
    </row>
    <row r="134" spans="1:26" x14ac:dyDescent="0.6">
      <c r="A134">
        <v>2013</v>
      </c>
      <c r="B134">
        <v>5</v>
      </c>
      <c r="C134">
        <v>13</v>
      </c>
      <c r="D134">
        <f t="shared" si="12"/>
        <v>1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23769</v>
      </c>
      <c r="M134">
        <v>25854</v>
      </c>
      <c r="N134">
        <v>0.31970250065215738</v>
      </c>
      <c r="O134">
        <v>0.68029749934784256</v>
      </c>
      <c r="P134">
        <v>0.49288481220100561</v>
      </c>
      <c r="Q134">
        <v>0.50711518779899445</v>
      </c>
      <c r="R134">
        <v>4.9920983579618647E-2</v>
      </c>
      <c r="S134" s="9">
        <v>0</v>
      </c>
      <c r="T134" s="9">
        <f t="shared" si="13"/>
        <v>0</v>
      </c>
      <c r="U134">
        <v>4106</v>
      </c>
      <c r="V134">
        <v>0</v>
      </c>
      <c r="W134">
        <v>0</v>
      </c>
      <c r="X134" s="12">
        <v>21.6</v>
      </c>
      <c r="Y134">
        <v>0</v>
      </c>
      <c r="Z134">
        <f t="shared" si="14"/>
        <v>0</v>
      </c>
    </row>
    <row r="135" spans="1:26" x14ac:dyDescent="0.6">
      <c r="A135">
        <v>2013</v>
      </c>
      <c r="B135">
        <v>5</v>
      </c>
      <c r="C135">
        <v>14</v>
      </c>
      <c r="D135">
        <f t="shared" si="12"/>
        <v>2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21120</v>
      </c>
      <c r="M135">
        <v>22999</v>
      </c>
      <c r="N135">
        <v>0.33347504188128763</v>
      </c>
      <c r="O135">
        <v>0.66652495811871226</v>
      </c>
      <c r="P135">
        <v>0.50411184177841861</v>
      </c>
      <c r="Q135">
        <v>0.49588815822158128</v>
      </c>
      <c r="R135">
        <v>7.6823219406339611E-3</v>
      </c>
      <c r="S135">
        <v>10</v>
      </c>
      <c r="T135">
        <f t="shared" si="13"/>
        <v>10</v>
      </c>
      <c r="U135">
        <v>4106</v>
      </c>
      <c r="V135">
        <v>594.90774346566286</v>
      </c>
      <c r="W135">
        <v>10</v>
      </c>
      <c r="X135" s="12">
        <v>20.2</v>
      </c>
      <c r="Y135">
        <v>0</v>
      </c>
      <c r="Z135">
        <f t="shared" si="14"/>
        <v>0</v>
      </c>
    </row>
    <row r="136" spans="1:26" x14ac:dyDescent="0.6">
      <c r="A136">
        <v>2013</v>
      </c>
      <c r="B136">
        <v>5</v>
      </c>
      <c r="C136">
        <v>15</v>
      </c>
      <c r="D136">
        <f t="shared" si="12"/>
        <v>3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21211</v>
      </c>
      <c r="M136">
        <v>21786</v>
      </c>
      <c r="N136">
        <v>0.39965603831485152</v>
      </c>
      <c r="O136">
        <v>0.60034396168514848</v>
      </c>
      <c r="P136">
        <v>0.49131129972516657</v>
      </c>
      <c r="Q136">
        <v>0.50868870027483337</v>
      </c>
      <c r="R136">
        <v>0.1146733663178557</v>
      </c>
      <c r="S136" s="9">
        <v>0</v>
      </c>
      <c r="T136" s="9">
        <f t="shared" si="13"/>
        <v>-10</v>
      </c>
      <c r="U136">
        <v>4106</v>
      </c>
      <c r="V136">
        <v>0</v>
      </c>
      <c r="W136">
        <v>0</v>
      </c>
      <c r="X136" s="12">
        <v>19.399999999999999</v>
      </c>
      <c r="Y136">
        <v>0</v>
      </c>
      <c r="Z136">
        <f t="shared" si="14"/>
        <v>0</v>
      </c>
    </row>
    <row r="137" spans="1:26" x14ac:dyDescent="0.6">
      <c r="A137">
        <v>2013</v>
      </c>
      <c r="B137">
        <v>5</v>
      </c>
      <c r="C137">
        <v>16</v>
      </c>
      <c r="D137">
        <f t="shared" si="12"/>
        <v>4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32078</v>
      </c>
      <c r="M137">
        <v>32741</v>
      </c>
      <c r="N137">
        <v>0.28447950240064612</v>
      </c>
      <c r="O137">
        <v>0.71552049759935399</v>
      </c>
      <c r="P137">
        <v>0.51854910357050221</v>
      </c>
      <c r="Q137">
        <v>0.48145089642949779</v>
      </c>
      <c r="R137">
        <v>0.28009037992670299</v>
      </c>
      <c r="S137" s="9">
        <v>0</v>
      </c>
      <c r="T137" s="9">
        <f t="shared" si="13"/>
        <v>0</v>
      </c>
      <c r="U137">
        <v>4106</v>
      </c>
      <c r="V137">
        <v>0</v>
      </c>
      <c r="W137">
        <v>0</v>
      </c>
      <c r="X137" s="12">
        <v>22</v>
      </c>
      <c r="Y137">
        <v>0</v>
      </c>
      <c r="Z137">
        <f t="shared" si="14"/>
        <v>0</v>
      </c>
    </row>
    <row r="138" spans="1:26" x14ac:dyDescent="0.6">
      <c r="A138">
        <v>2013</v>
      </c>
      <c r="B138">
        <v>5</v>
      </c>
      <c r="C138">
        <v>17</v>
      </c>
      <c r="D138">
        <f t="shared" si="12"/>
        <v>5</v>
      </c>
      <c r="E138" t="s">
        <v>23</v>
      </c>
      <c r="F138" t="s">
        <v>13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1</v>
      </c>
      <c r="I138">
        <f t="shared" si="11"/>
        <v>1</v>
      </c>
      <c r="J138" s="14" t="s">
        <v>91</v>
      </c>
      <c r="K138" s="14"/>
      <c r="L138">
        <v>19974</v>
      </c>
      <c r="M138">
        <v>30513</v>
      </c>
      <c r="N138">
        <v>0.30077624617098297</v>
      </c>
      <c r="O138">
        <v>0.69922375382901703</v>
      </c>
      <c r="P138">
        <v>0.4834961922036225</v>
      </c>
      <c r="Q138">
        <v>0.5165038077963775</v>
      </c>
      <c r="R138">
        <v>2.369909502262443E-2</v>
      </c>
      <c r="S138" s="9">
        <v>0</v>
      </c>
      <c r="T138" s="9">
        <f t="shared" si="13"/>
        <v>0</v>
      </c>
      <c r="U138">
        <v>4106</v>
      </c>
      <c r="V138">
        <v>0</v>
      </c>
      <c r="W138">
        <v>0</v>
      </c>
      <c r="X138" s="12">
        <v>20.2</v>
      </c>
      <c r="Y138">
        <v>0</v>
      </c>
      <c r="Z138">
        <f t="shared" si="14"/>
        <v>0</v>
      </c>
    </row>
    <row r="139" spans="1:26" x14ac:dyDescent="0.6">
      <c r="A139">
        <v>2013</v>
      </c>
      <c r="B139">
        <v>5</v>
      </c>
      <c r="C139">
        <v>18</v>
      </c>
      <c r="D139">
        <f t="shared" si="12"/>
        <v>6</v>
      </c>
      <c r="E139" t="s">
        <v>23</v>
      </c>
      <c r="F139" t="s">
        <v>17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1</v>
      </c>
      <c r="H139">
        <f t="shared" si="10"/>
        <v>0</v>
      </c>
      <c r="I139">
        <f t="shared" si="11"/>
        <v>1</v>
      </c>
      <c r="J139" s="14" t="s">
        <v>91</v>
      </c>
      <c r="K139" s="14"/>
      <c r="L139">
        <v>23952</v>
      </c>
      <c r="M139">
        <v>17722</v>
      </c>
      <c r="N139">
        <v>0.2663841296227889</v>
      </c>
      <c r="O139">
        <v>0.7336158703772111</v>
      </c>
      <c r="P139">
        <v>0.50193999685721313</v>
      </c>
      <c r="Q139">
        <v>0.49806000314278681</v>
      </c>
      <c r="R139">
        <v>1.6051497522085761E-2</v>
      </c>
      <c r="S139" s="9">
        <v>0</v>
      </c>
      <c r="T139" s="9">
        <f t="shared" si="13"/>
        <v>0</v>
      </c>
      <c r="U139">
        <v>4106</v>
      </c>
      <c r="V139">
        <v>0</v>
      </c>
      <c r="W139">
        <v>0</v>
      </c>
      <c r="X139" s="12">
        <v>17.7</v>
      </c>
      <c r="Y139">
        <v>14.5</v>
      </c>
      <c r="Z139">
        <f t="shared" si="14"/>
        <v>256.64999999999998</v>
      </c>
    </row>
    <row r="140" spans="1:26" x14ac:dyDescent="0.6">
      <c r="A140">
        <v>2013</v>
      </c>
      <c r="B140">
        <v>5</v>
      </c>
      <c r="C140">
        <v>19</v>
      </c>
      <c r="D140">
        <f t="shared" si="12"/>
        <v>7</v>
      </c>
      <c r="E140" t="s">
        <v>23</v>
      </c>
      <c r="F140" t="s">
        <v>19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2</v>
      </c>
      <c r="H140">
        <f t="shared" si="10"/>
        <v>0</v>
      </c>
      <c r="I140">
        <f t="shared" si="11"/>
        <v>1</v>
      </c>
      <c r="J140" s="14" t="s">
        <v>91</v>
      </c>
      <c r="K140" s="14"/>
      <c r="L140">
        <v>31146</v>
      </c>
      <c r="M140">
        <v>22196</v>
      </c>
      <c r="N140">
        <v>0.25931866364073608</v>
      </c>
      <c r="O140">
        <v>0.74068133635926381</v>
      </c>
      <c r="P140">
        <v>0.50994763568906631</v>
      </c>
      <c r="Q140">
        <v>0.49005236431093369</v>
      </c>
      <c r="R140">
        <v>2.352941176470588E-3</v>
      </c>
      <c r="S140" s="9">
        <v>0</v>
      </c>
      <c r="T140" s="9">
        <f t="shared" si="13"/>
        <v>0</v>
      </c>
      <c r="U140">
        <v>4106</v>
      </c>
      <c r="V140">
        <v>0</v>
      </c>
      <c r="W140">
        <v>0</v>
      </c>
      <c r="X140" s="12">
        <v>16.600000000000001</v>
      </c>
      <c r="Y140">
        <v>19.5</v>
      </c>
      <c r="Z140">
        <f t="shared" si="14"/>
        <v>323.70000000000005</v>
      </c>
    </row>
    <row r="141" spans="1:26" x14ac:dyDescent="0.6">
      <c r="A141">
        <v>2013</v>
      </c>
      <c r="B141">
        <v>5</v>
      </c>
      <c r="C141">
        <v>20</v>
      </c>
      <c r="D141">
        <f t="shared" si="12"/>
        <v>1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27513</v>
      </c>
      <c r="M141">
        <v>24696</v>
      </c>
      <c r="N141">
        <v>0.30502634454680488</v>
      </c>
      <c r="O141">
        <v>0.69497365545319512</v>
      </c>
      <c r="P141">
        <v>0.5086751462518726</v>
      </c>
      <c r="Q141">
        <v>0.4913248537481274</v>
      </c>
      <c r="R141">
        <v>2.1819993731758441E-2</v>
      </c>
      <c r="S141" s="9">
        <v>0</v>
      </c>
      <c r="T141" s="9">
        <f t="shared" si="13"/>
        <v>0</v>
      </c>
      <c r="U141">
        <v>4106</v>
      </c>
      <c r="V141">
        <v>0</v>
      </c>
      <c r="W141">
        <v>0</v>
      </c>
      <c r="X141" s="12">
        <v>14.4</v>
      </c>
      <c r="Y141">
        <v>0</v>
      </c>
      <c r="Z141">
        <f t="shared" si="14"/>
        <v>0</v>
      </c>
    </row>
    <row r="142" spans="1:26" x14ac:dyDescent="0.6">
      <c r="A142">
        <v>2013</v>
      </c>
      <c r="B142">
        <v>5</v>
      </c>
      <c r="C142">
        <v>21</v>
      </c>
      <c r="D142">
        <f t="shared" si="12"/>
        <v>2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20085</v>
      </c>
      <c r="M142">
        <v>22106</v>
      </c>
      <c r="N142">
        <v>0.31862255615789059</v>
      </c>
      <c r="O142">
        <v>0.68137744384210941</v>
      </c>
      <c r="P142">
        <v>0.49897363147464102</v>
      </c>
      <c r="Q142">
        <v>0.50102636852535898</v>
      </c>
      <c r="R142">
        <v>2.5575447570332479E-3</v>
      </c>
      <c r="S142" s="9">
        <v>0</v>
      </c>
      <c r="T142" s="9">
        <f t="shared" si="13"/>
        <v>0</v>
      </c>
      <c r="U142">
        <v>4106</v>
      </c>
      <c r="V142">
        <v>0</v>
      </c>
      <c r="W142">
        <v>0</v>
      </c>
      <c r="X142" s="12">
        <v>17.7</v>
      </c>
      <c r="Y142">
        <v>0</v>
      </c>
      <c r="Z142">
        <f t="shared" si="14"/>
        <v>0</v>
      </c>
    </row>
    <row r="143" spans="1:26" x14ac:dyDescent="0.6">
      <c r="A143">
        <v>2013</v>
      </c>
      <c r="B143">
        <v>5</v>
      </c>
      <c r="C143">
        <v>22</v>
      </c>
      <c r="D143">
        <f t="shared" si="12"/>
        <v>3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23422</v>
      </c>
      <c r="M143">
        <v>23650</v>
      </c>
      <c r="N143">
        <v>0.34717163434933318</v>
      </c>
      <c r="O143">
        <v>0.65282836565066682</v>
      </c>
      <c r="P143">
        <v>0.47931542318564457</v>
      </c>
      <c r="Q143">
        <v>0.52068457681435543</v>
      </c>
      <c r="R143">
        <v>0.21404503564417421</v>
      </c>
      <c r="S143">
        <v>11</v>
      </c>
      <c r="T143">
        <f t="shared" si="13"/>
        <v>11</v>
      </c>
      <c r="U143">
        <v>4106</v>
      </c>
      <c r="V143">
        <v>939.4812659711431</v>
      </c>
      <c r="W143">
        <v>11</v>
      </c>
      <c r="X143" s="12">
        <v>19.7</v>
      </c>
      <c r="Y143">
        <v>0</v>
      </c>
      <c r="Z143">
        <f t="shared" si="14"/>
        <v>0</v>
      </c>
    </row>
    <row r="144" spans="1:26" x14ac:dyDescent="0.6">
      <c r="A144">
        <v>2013</v>
      </c>
      <c r="B144">
        <v>5</v>
      </c>
      <c r="C144">
        <v>23</v>
      </c>
      <c r="D144">
        <f t="shared" si="12"/>
        <v>4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24283</v>
      </c>
      <c r="M144">
        <v>26225</v>
      </c>
      <c r="N144">
        <v>0.34297652068791767</v>
      </c>
      <c r="O144">
        <v>0.65702347931208227</v>
      </c>
      <c r="P144">
        <v>0.47709961845072141</v>
      </c>
      <c r="Q144">
        <v>0.52290038154927865</v>
      </c>
      <c r="R144">
        <v>0.46345679460109612</v>
      </c>
      <c r="S144" s="9">
        <v>0</v>
      </c>
      <c r="T144" s="9">
        <f t="shared" si="13"/>
        <v>-11</v>
      </c>
      <c r="U144">
        <v>4106</v>
      </c>
      <c r="V144">
        <v>0</v>
      </c>
      <c r="W144">
        <v>0</v>
      </c>
      <c r="X144" s="12">
        <v>22.1</v>
      </c>
      <c r="Y144">
        <v>0</v>
      </c>
      <c r="Z144">
        <f t="shared" si="14"/>
        <v>0</v>
      </c>
    </row>
    <row r="145" spans="1:26" x14ac:dyDescent="0.6">
      <c r="A145">
        <v>2013</v>
      </c>
      <c r="B145">
        <v>5</v>
      </c>
      <c r="C145">
        <v>24</v>
      </c>
      <c r="D145">
        <f t="shared" si="12"/>
        <v>5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27076</v>
      </c>
      <c r="M145">
        <v>25534</v>
      </c>
      <c r="N145">
        <v>0.35495573799135011</v>
      </c>
      <c r="O145">
        <v>0.64504426200864984</v>
      </c>
      <c r="P145">
        <v>0.47142365413317933</v>
      </c>
      <c r="Q145">
        <v>0.52857634586682067</v>
      </c>
      <c r="R145">
        <v>0.24255684778925621</v>
      </c>
      <c r="S145" s="9">
        <v>0</v>
      </c>
      <c r="T145" s="9">
        <f t="shared" si="13"/>
        <v>0</v>
      </c>
      <c r="U145">
        <v>4106</v>
      </c>
      <c r="V145">
        <v>0</v>
      </c>
      <c r="W145">
        <v>0</v>
      </c>
      <c r="X145" s="12">
        <v>21.3</v>
      </c>
      <c r="Y145">
        <v>0</v>
      </c>
      <c r="Z145">
        <f t="shared" si="14"/>
        <v>0</v>
      </c>
    </row>
    <row r="146" spans="1:26" x14ac:dyDescent="0.6">
      <c r="A146">
        <v>2013</v>
      </c>
      <c r="B146">
        <v>5</v>
      </c>
      <c r="C146">
        <v>25</v>
      </c>
      <c r="D146">
        <f t="shared" si="12"/>
        <v>6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25440</v>
      </c>
      <c r="M146">
        <v>25472</v>
      </c>
      <c r="N146">
        <v>0.28300008526652132</v>
      </c>
      <c r="O146">
        <v>0.71699991473347868</v>
      </c>
      <c r="P146">
        <v>0.51133556679517256</v>
      </c>
      <c r="Q146">
        <v>0.48866443320482739</v>
      </c>
      <c r="R146">
        <v>1.8581725180190651E-2</v>
      </c>
      <c r="S146" s="9">
        <v>0</v>
      </c>
      <c r="T146" s="9">
        <f t="shared" si="13"/>
        <v>0</v>
      </c>
      <c r="U146">
        <v>4106</v>
      </c>
      <c r="V146">
        <v>0</v>
      </c>
      <c r="W146">
        <v>0</v>
      </c>
      <c r="X146" s="12">
        <v>24.7</v>
      </c>
      <c r="Y146">
        <v>0</v>
      </c>
      <c r="Z146">
        <f t="shared" si="14"/>
        <v>0</v>
      </c>
    </row>
    <row r="147" spans="1:26" x14ac:dyDescent="0.6">
      <c r="A147">
        <v>2013</v>
      </c>
      <c r="B147">
        <v>5</v>
      </c>
      <c r="C147">
        <v>26</v>
      </c>
      <c r="D147">
        <f t="shared" si="12"/>
        <v>7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26425</v>
      </c>
      <c r="M147">
        <v>21168</v>
      </c>
      <c r="N147">
        <v>0.27505873658461288</v>
      </c>
      <c r="O147">
        <v>0.72494126341538712</v>
      </c>
      <c r="P147">
        <v>0.50768936381806851</v>
      </c>
      <c r="Q147">
        <v>0.49231063618193149</v>
      </c>
      <c r="R147">
        <v>8.8235294117647075E-3</v>
      </c>
      <c r="S147" s="9">
        <v>0</v>
      </c>
      <c r="T147" s="9">
        <f t="shared" si="13"/>
        <v>0</v>
      </c>
      <c r="U147">
        <v>4106</v>
      </c>
      <c r="V147">
        <v>0</v>
      </c>
      <c r="W147">
        <v>0</v>
      </c>
      <c r="X147" s="12">
        <v>23.9</v>
      </c>
      <c r="Y147">
        <v>0</v>
      </c>
      <c r="Z147">
        <f t="shared" si="14"/>
        <v>0</v>
      </c>
    </row>
    <row r="148" spans="1:26" x14ac:dyDescent="0.6">
      <c r="A148">
        <v>2013</v>
      </c>
      <c r="B148">
        <v>5</v>
      </c>
      <c r="C148">
        <v>27</v>
      </c>
      <c r="D148">
        <f t="shared" si="12"/>
        <v>1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23314</v>
      </c>
      <c r="M148">
        <v>23165</v>
      </c>
      <c r="N148">
        <v>0.30609038789628767</v>
      </c>
      <c r="O148">
        <v>0.69390961210371227</v>
      </c>
      <c r="P148">
        <v>0.494699123178928</v>
      </c>
      <c r="Q148">
        <v>0.50530087682107183</v>
      </c>
      <c r="R148">
        <v>0.35738399870527138</v>
      </c>
      <c r="S148" s="9">
        <v>0</v>
      </c>
      <c r="T148" s="9">
        <f t="shared" si="13"/>
        <v>0</v>
      </c>
      <c r="U148">
        <v>4106</v>
      </c>
      <c r="V148">
        <v>0</v>
      </c>
      <c r="W148">
        <v>0</v>
      </c>
      <c r="X148" s="12">
        <v>19.7</v>
      </c>
      <c r="Y148">
        <v>56.5</v>
      </c>
      <c r="Z148">
        <f t="shared" si="14"/>
        <v>1113.05</v>
      </c>
    </row>
    <row r="149" spans="1:26" x14ac:dyDescent="0.6">
      <c r="A149">
        <v>2013</v>
      </c>
      <c r="B149">
        <v>5</v>
      </c>
      <c r="C149">
        <v>28</v>
      </c>
      <c r="D149">
        <f t="shared" si="12"/>
        <v>2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19338</v>
      </c>
      <c r="M149">
        <v>18535</v>
      </c>
      <c r="N149">
        <v>0.30751739003423578</v>
      </c>
      <c r="O149">
        <v>0.69248260996576416</v>
      </c>
      <c r="P149">
        <v>0.51684271433861673</v>
      </c>
      <c r="Q149">
        <v>0.48315728566138327</v>
      </c>
      <c r="R149">
        <v>4.9316403259218773E-2</v>
      </c>
      <c r="S149" s="9">
        <v>0</v>
      </c>
      <c r="T149" s="9">
        <f t="shared" si="13"/>
        <v>0</v>
      </c>
      <c r="U149">
        <v>4106</v>
      </c>
      <c r="V149">
        <v>0</v>
      </c>
      <c r="W149">
        <v>0</v>
      </c>
      <c r="X149" s="12">
        <v>18.899999999999999</v>
      </c>
      <c r="Y149">
        <v>11.5</v>
      </c>
      <c r="Z149">
        <f t="shared" si="14"/>
        <v>217.35</v>
      </c>
    </row>
    <row r="150" spans="1:26" x14ac:dyDescent="0.6">
      <c r="A150">
        <v>2013</v>
      </c>
      <c r="B150">
        <v>5</v>
      </c>
      <c r="C150">
        <v>29</v>
      </c>
      <c r="D150">
        <f t="shared" si="12"/>
        <v>3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22739</v>
      </c>
      <c r="M150">
        <v>23524</v>
      </c>
      <c r="N150">
        <v>0.34083599691016581</v>
      </c>
      <c r="O150">
        <v>0.65916400308983425</v>
      </c>
      <c r="P150">
        <v>0.50198075581707302</v>
      </c>
      <c r="Q150">
        <v>0.49801924418292698</v>
      </c>
      <c r="R150">
        <v>1.108989050165521E-2</v>
      </c>
      <c r="S150" s="9">
        <v>0</v>
      </c>
      <c r="T150" s="9">
        <f t="shared" si="13"/>
        <v>0</v>
      </c>
      <c r="U150">
        <v>4106</v>
      </c>
      <c r="V150">
        <v>0</v>
      </c>
      <c r="W150">
        <v>0</v>
      </c>
      <c r="X150" s="12">
        <v>16.100000000000001</v>
      </c>
      <c r="Y150">
        <v>2.5</v>
      </c>
      <c r="Z150">
        <f t="shared" si="14"/>
        <v>40.25</v>
      </c>
    </row>
    <row r="151" spans="1:26" x14ac:dyDescent="0.6">
      <c r="A151">
        <v>2013</v>
      </c>
      <c r="B151">
        <v>5</v>
      </c>
      <c r="C151">
        <v>30</v>
      </c>
      <c r="D151">
        <f t="shared" si="12"/>
        <v>4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22949</v>
      </c>
      <c r="M151">
        <v>23255</v>
      </c>
      <c r="N151">
        <v>0.32079530799352962</v>
      </c>
      <c r="O151">
        <v>0.67920469200647038</v>
      </c>
      <c r="P151">
        <v>0.5029439166831976</v>
      </c>
      <c r="Q151">
        <v>0.49705608331680251</v>
      </c>
      <c r="R151">
        <v>1.8308540107848069E-2</v>
      </c>
      <c r="S151" s="9">
        <v>0</v>
      </c>
      <c r="T151" s="9">
        <f t="shared" si="13"/>
        <v>0</v>
      </c>
      <c r="U151">
        <v>4106</v>
      </c>
      <c r="V151">
        <v>0</v>
      </c>
      <c r="W151">
        <v>0</v>
      </c>
      <c r="X151" s="12">
        <v>19.2</v>
      </c>
      <c r="Y151">
        <v>0</v>
      </c>
      <c r="Z151">
        <f t="shared" si="14"/>
        <v>0</v>
      </c>
    </row>
    <row r="152" spans="1:26" x14ac:dyDescent="0.6">
      <c r="A152">
        <v>2013</v>
      </c>
      <c r="B152">
        <v>5</v>
      </c>
      <c r="C152">
        <v>31</v>
      </c>
      <c r="D152">
        <f t="shared" si="12"/>
        <v>5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25175</v>
      </c>
      <c r="M152">
        <v>23218</v>
      </c>
      <c r="N152">
        <v>0.34481000878999968</v>
      </c>
      <c r="O152">
        <v>0.65518999121000032</v>
      </c>
      <c r="P152">
        <v>0.49480096967873399</v>
      </c>
      <c r="Q152">
        <v>0.5051990303212659</v>
      </c>
      <c r="R152">
        <v>6.2091503267973852E-3</v>
      </c>
      <c r="S152" s="9">
        <v>0</v>
      </c>
      <c r="T152" s="9">
        <f t="shared" si="13"/>
        <v>0</v>
      </c>
      <c r="U152">
        <v>4106</v>
      </c>
      <c r="V152">
        <v>0</v>
      </c>
      <c r="W152">
        <v>0</v>
      </c>
      <c r="X152" s="12">
        <v>21.3</v>
      </c>
      <c r="Y152">
        <v>0</v>
      </c>
      <c r="Z152">
        <f t="shared" si="14"/>
        <v>0</v>
      </c>
    </row>
    <row r="153" spans="1:26" x14ac:dyDescent="0.6">
      <c r="A153">
        <v>2013</v>
      </c>
      <c r="B153">
        <v>6</v>
      </c>
      <c r="C153">
        <v>1</v>
      </c>
      <c r="D153">
        <f t="shared" si="12"/>
        <v>6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22391</v>
      </c>
      <c r="M153">
        <v>23511</v>
      </c>
      <c r="N153">
        <v>0.28665583832867447</v>
      </c>
      <c r="O153">
        <v>0.71334416167132542</v>
      </c>
      <c r="P153">
        <v>0.52501887857285623</v>
      </c>
      <c r="Q153">
        <v>0.47498112142714383</v>
      </c>
      <c r="R153">
        <v>3.6764705882352941E-3</v>
      </c>
      <c r="S153" s="9">
        <v>0</v>
      </c>
      <c r="T153" s="9">
        <f t="shared" si="13"/>
        <v>0</v>
      </c>
      <c r="U153">
        <v>4106</v>
      </c>
      <c r="V153">
        <v>0</v>
      </c>
      <c r="W153">
        <v>0</v>
      </c>
      <c r="X153" s="12">
        <v>21.7</v>
      </c>
      <c r="Y153">
        <v>0</v>
      </c>
      <c r="Z153">
        <f t="shared" si="14"/>
        <v>0</v>
      </c>
    </row>
    <row r="154" spans="1:26" x14ac:dyDescent="0.6">
      <c r="A154">
        <v>2013</v>
      </c>
      <c r="B154">
        <v>6</v>
      </c>
      <c r="C154">
        <v>2</v>
      </c>
      <c r="D154">
        <f t="shared" si="12"/>
        <v>7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24517</v>
      </c>
      <c r="M154">
        <v>21957</v>
      </c>
      <c r="N154">
        <v>0.28936821646756078</v>
      </c>
      <c r="O154">
        <v>0.71063178353243917</v>
      </c>
      <c r="P154">
        <v>0.52112028064814442</v>
      </c>
      <c r="Q154">
        <v>0.47887971935185558</v>
      </c>
      <c r="R154">
        <v>4.7129588677576287E-2</v>
      </c>
      <c r="S154" s="9">
        <v>0</v>
      </c>
      <c r="T154" s="9">
        <f t="shared" si="13"/>
        <v>0</v>
      </c>
      <c r="U154">
        <v>4106</v>
      </c>
      <c r="V154">
        <v>0</v>
      </c>
      <c r="W154">
        <v>0</v>
      </c>
      <c r="X154" s="12">
        <v>23.5</v>
      </c>
      <c r="Y154">
        <v>0</v>
      </c>
      <c r="Z154">
        <f t="shared" si="14"/>
        <v>0</v>
      </c>
    </row>
    <row r="155" spans="1:26" x14ac:dyDescent="0.6">
      <c r="A155">
        <v>2013</v>
      </c>
      <c r="B155">
        <v>6</v>
      </c>
      <c r="C155">
        <v>3</v>
      </c>
      <c r="D155">
        <f t="shared" si="12"/>
        <v>1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21264</v>
      </c>
      <c r="M155">
        <v>24941</v>
      </c>
      <c r="N155">
        <v>0.32771052738410389</v>
      </c>
      <c r="O155">
        <v>0.67228947261589611</v>
      </c>
      <c r="P155">
        <v>0.50780362418873659</v>
      </c>
      <c r="Q155">
        <v>0.49219637581126341</v>
      </c>
      <c r="R155">
        <v>0</v>
      </c>
      <c r="S155" s="9">
        <v>0</v>
      </c>
      <c r="T155" s="9">
        <f t="shared" si="13"/>
        <v>0</v>
      </c>
      <c r="U155">
        <v>4106</v>
      </c>
      <c r="V155">
        <v>0</v>
      </c>
      <c r="W155">
        <v>0</v>
      </c>
      <c r="X155" s="12">
        <v>21.3</v>
      </c>
      <c r="Y155">
        <v>0</v>
      </c>
      <c r="Z155">
        <f t="shared" si="14"/>
        <v>0</v>
      </c>
    </row>
    <row r="156" spans="1:26" x14ac:dyDescent="0.6">
      <c r="A156">
        <v>2013</v>
      </c>
      <c r="B156">
        <v>6</v>
      </c>
      <c r="C156">
        <v>4</v>
      </c>
      <c r="D156">
        <f t="shared" si="12"/>
        <v>2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20622</v>
      </c>
      <c r="M156">
        <v>22424</v>
      </c>
      <c r="N156">
        <v>0.32759275319718101</v>
      </c>
      <c r="O156">
        <v>0.67240724680281894</v>
      </c>
      <c r="P156">
        <v>0.49214477213273661</v>
      </c>
      <c r="Q156">
        <v>0.50785522786726334</v>
      </c>
      <c r="R156">
        <v>1.7348985648891421E-2</v>
      </c>
      <c r="S156" s="9">
        <v>0</v>
      </c>
      <c r="T156" s="9">
        <f t="shared" si="13"/>
        <v>0</v>
      </c>
      <c r="U156">
        <v>4106</v>
      </c>
      <c r="V156">
        <v>0</v>
      </c>
      <c r="W156">
        <v>0</v>
      </c>
      <c r="X156" s="12">
        <v>22.8</v>
      </c>
      <c r="Y156">
        <v>0.2</v>
      </c>
      <c r="Z156">
        <f t="shared" si="14"/>
        <v>4.5600000000000005</v>
      </c>
    </row>
    <row r="157" spans="1:26" x14ac:dyDescent="0.6">
      <c r="A157">
        <v>2013</v>
      </c>
      <c r="B157">
        <v>6</v>
      </c>
      <c r="C157">
        <v>5</v>
      </c>
      <c r="D157">
        <f t="shared" si="12"/>
        <v>3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0"/>
        <v>0</v>
      </c>
      <c r="I157">
        <f t="shared" si="11"/>
        <v>0</v>
      </c>
      <c r="L157">
        <v>25404</v>
      </c>
      <c r="M157">
        <v>26783</v>
      </c>
      <c r="N157">
        <v>0.33379509548845931</v>
      </c>
      <c r="O157">
        <v>0.66620490451154069</v>
      </c>
      <c r="P157">
        <v>0.5267303239876937</v>
      </c>
      <c r="Q157">
        <v>0.4732696760123063</v>
      </c>
      <c r="R157">
        <v>9.4592341633329663E-2</v>
      </c>
      <c r="S157" s="9">
        <v>0</v>
      </c>
      <c r="T157" s="9">
        <f t="shared" si="13"/>
        <v>0</v>
      </c>
      <c r="U157">
        <v>4106</v>
      </c>
      <c r="V157">
        <v>0</v>
      </c>
      <c r="W157">
        <v>0</v>
      </c>
      <c r="X157" s="12">
        <v>24.8</v>
      </c>
      <c r="Y157">
        <v>0</v>
      </c>
      <c r="Z157">
        <f t="shared" si="14"/>
        <v>0</v>
      </c>
    </row>
    <row r="158" spans="1:26" x14ac:dyDescent="0.6">
      <c r="A158">
        <v>2013</v>
      </c>
      <c r="B158">
        <v>6</v>
      </c>
      <c r="C158">
        <v>6</v>
      </c>
      <c r="D158">
        <f t="shared" si="12"/>
        <v>4</v>
      </c>
      <c r="E158" s="17" t="s">
        <v>24</v>
      </c>
      <c r="F158" s="17" t="s">
        <v>13</v>
      </c>
      <c r="G158" s="17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7">
        <f t="shared" si="10"/>
        <v>1</v>
      </c>
      <c r="I158" s="17">
        <f t="shared" si="11"/>
        <v>1</v>
      </c>
      <c r="J158" s="14" t="s">
        <v>83</v>
      </c>
      <c r="K158" s="14" t="s">
        <v>84</v>
      </c>
      <c r="L158">
        <v>20121</v>
      </c>
      <c r="M158">
        <v>27986</v>
      </c>
      <c r="N158">
        <v>0.31183164235593902</v>
      </c>
      <c r="O158">
        <v>0.68816835764406092</v>
      </c>
      <c r="P158">
        <v>0.50353639114508686</v>
      </c>
      <c r="Q158">
        <v>0.49646360885491309</v>
      </c>
      <c r="R158">
        <v>1.922421142369992E-2</v>
      </c>
      <c r="S158" s="9">
        <v>0</v>
      </c>
      <c r="T158" s="9">
        <f t="shared" si="13"/>
        <v>0</v>
      </c>
      <c r="U158">
        <v>4106</v>
      </c>
      <c r="V158">
        <v>0</v>
      </c>
      <c r="W158">
        <v>0</v>
      </c>
      <c r="X158" s="12">
        <v>25</v>
      </c>
      <c r="Y158">
        <v>0</v>
      </c>
      <c r="Z158">
        <f t="shared" si="14"/>
        <v>0</v>
      </c>
    </row>
    <row r="159" spans="1:26" x14ac:dyDescent="0.6">
      <c r="A159">
        <v>2013</v>
      </c>
      <c r="B159">
        <v>6</v>
      </c>
      <c r="C159">
        <v>7</v>
      </c>
      <c r="D159">
        <f t="shared" si="12"/>
        <v>5</v>
      </c>
      <c r="E159" s="17" t="s">
        <v>24</v>
      </c>
      <c r="F159" s="17" t="s">
        <v>17</v>
      </c>
      <c r="G159" s="17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 s="17">
        <f t="shared" si="10"/>
        <v>0</v>
      </c>
      <c r="I159" s="17">
        <f t="shared" si="11"/>
        <v>1</v>
      </c>
      <c r="J159" s="14"/>
      <c r="K159" s="14" t="s">
        <v>84</v>
      </c>
      <c r="L159">
        <v>19218</v>
      </c>
      <c r="M159">
        <v>19745</v>
      </c>
      <c r="N159">
        <v>0.34586370297925972</v>
      </c>
      <c r="O159">
        <v>0.65413629702074039</v>
      </c>
      <c r="P159">
        <v>0.50220694270665367</v>
      </c>
      <c r="Q159">
        <v>0.49779305729334627</v>
      </c>
      <c r="R159">
        <v>7.1366782006920416E-3</v>
      </c>
      <c r="S159">
        <v>12</v>
      </c>
      <c r="T159">
        <f t="shared" si="13"/>
        <v>12</v>
      </c>
      <c r="U159">
        <v>4106</v>
      </c>
      <c r="V159">
        <v>239.79430863330731</v>
      </c>
      <c r="W159">
        <v>12</v>
      </c>
      <c r="X159" s="12">
        <v>25.7</v>
      </c>
      <c r="Y159">
        <v>0</v>
      </c>
      <c r="Z159">
        <f t="shared" si="14"/>
        <v>0</v>
      </c>
    </row>
    <row r="160" spans="1:26" x14ac:dyDescent="0.6">
      <c r="A160">
        <v>2013</v>
      </c>
      <c r="B160">
        <v>6</v>
      </c>
      <c r="C160">
        <v>8</v>
      </c>
      <c r="D160">
        <f t="shared" si="12"/>
        <v>6</v>
      </c>
      <c r="E160" s="17" t="s">
        <v>24</v>
      </c>
      <c r="F160" s="17" t="s">
        <v>19</v>
      </c>
      <c r="G160" s="17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2</v>
      </c>
      <c r="H160" s="17">
        <f t="shared" si="10"/>
        <v>0</v>
      </c>
      <c r="I160" s="17">
        <f t="shared" si="11"/>
        <v>1</v>
      </c>
      <c r="J160" s="14"/>
      <c r="K160" s="14" t="s">
        <v>84</v>
      </c>
      <c r="L160">
        <v>26359</v>
      </c>
      <c r="M160">
        <v>19827</v>
      </c>
      <c r="N160">
        <v>0.29236311418199962</v>
      </c>
      <c r="O160">
        <v>0.70763688581800033</v>
      </c>
      <c r="P160">
        <v>0.51731665135689908</v>
      </c>
      <c r="Q160">
        <v>0.48268334864310097</v>
      </c>
      <c r="R160">
        <v>3.0838559445370589E-2</v>
      </c>
      <c r="S160" s="9">
        <v>0</v>
      </c>
      <c r="T160" s="9">
        <f t="shared" si="13"/>
        <v>-12</v>
      </c>
      <c r="U160">
        <v>4106</v>
      </c>
      <c r="V160">
        <v>0</v>
      </c>
      <c r="W160">
        <v>0</v>
      </c>
      <c r="X160" s="12">
        <v>26.4</v>
      </c>
      <c r="Y160">
        <v>0</v>
      </c>
      <c r="Z160">
        <f t="shared" si="14"/>
        <v>0</v>
      </c>
    </row>
    <row r="161" spans="1:26" x14ac:dyDescent="0.6">
      <c r="A161">
        <v>2013</v>
      </c>
      <c r="B161">
        <v>6</v>
      </c>
      <c r="C161">
        <v>9</v>
      </c>
      <c r="D161">
        <f t="shared" si="12"/>
        <v>7</v>
      </c>
      <c r="E161" s="17" t="s">
        <v>24</v>
      </c>
      <c r="F161" s="17" t="s">
        <v>20</v>
      </c>
      <c r="G161" s="17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3</v>
      </c>
      <c r="H161" s="17">
        <f t="shared" si="10"/>
        <v>0</v>
      </c>
      <c r="I161" s="17">
        <f t="shared" si="11"/>
        <v>1</v>
      </c>
      <c r="J161" s="14"/>
      <c r="K161" s="14" t="s">
        <v>84</v>
      </c>
      <c r="L161">
        <v>28380</v>
      </c>
      <c r="M161">
        <v>21287</v>
      </c>
      <c r="N161">
        <v>0.27454632279373159</v>
      </c>
      <c r="O161">
        <v>0.72545367720626841</v>
      </c>
      <c r="P161">
        <v>0.52949088018814772</v>
      </c>
      <c r="Q161">
        <v>0.47050911981185228</v>
      </c>
      <c r="R161">
        <v>4.4419418693210588E-2</v>
      </c>
      <c r="S161" s="9">
        <v>0</v>
      </c>
      <c r="T161" s="9">
        <f t="shared" si="13"/>
        <v>0</v>
      </c>
      <c r="U161">
        <v>4106</v>
      </c>
      <c r="V161">
        <v>0</v>
      </c>
      <c r="W161">
        <v>0</v>
      </c>
      <c r="X161" s="12">
        <v>27.4</v>
      </c>
      <c r="Y161">
        <v>0</v>
      </c>
      <c r="Z161">
        <f t="shared" si="14"/>
        <v>0</v>
      </c>
    </row>
    <row r="162" spans="1:26" x14ac:dyDescent="0.6">
      <c r="A162">
        <v>2013</v>
      </c>
      <c r="B162">
        <v>6</v>
      </c>
      <c r="C162">
        <v>10</v>
      </c>
      <c r="D162">
        <f t="shared" si="12"/>
        <v>1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24616</v>
      </c>
      <c r="M162">
        <v>25518</v>
      </c>
      <c r="N162">
        <v>0.31367550921730492</v>
      </c>
      <c r="O162">
        <v>0.68632449078269508</v>
      </c>
      <c r="P162">
        <v>0.49598039101135072</v>
      </c>
      <c r="Q162">
        <v>0.50401960898864917</v>
      </c>
      <c r="R162">
        <v>3.4298451806191739E-2</v>
      </c>
      <c r="S162" s="9">
        <v>0</v>
      </c>
      <c r="T162" s="9">
        <f t="shared" si="13"/>
        <v>0</v>
      </c>
      <c r="U162">
        <v>4106</v>
      </c>
      <c r="V162">
        <v>0</v>
      </c>
      <c r="W162">
        <v>0</v>
      </c>
      <c r="X162" s="12">
        <v>27.5</v>
      </c>
      <c r="Y162">
        <v>0</v>
      </c>
      <c r="Z162">
        <f t="shared" si="14"/>
        <v>0</v>
      </c>
    </row>
    <row r="163" spans="1:26" x14ac:dyDescent="0.6">
      <c r="A163">
        <v>2013</v>
      </c>
      <c r="B163">
        <v>6</v>
      </c>
      <c r="C163">
        <v>11</v>
      </c>
      <c r="D163">
        <f t="shared" si="12"/>
        <v>2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21597</v>
      </c>
      <c r="M163">
        <v>23109</v>
      </c>
      <c r="N163">
        <v>0.31512297335086398</v>
      </c>
      <c r="O163">
        <v>0.68487702664913597</v>
      </c>
      <c r="P163">
        <v>0.5021843032106863</v>
      </c>
      <c r="Q163">
        <v>0.4978156967893137</v>
      </c>
      <c r="R163">
        <v>6.6838169171928752E-2</v>
      </c>
      <c r="S163" s="9">
        <v>0</v>
      </c>
      <c r="T163" s="9">
        <f t="shared" si="13"/>
        <v>0</v>
      </c>
      <c r="U163">
        <v>4106</v>
      </c>
      <c r="V163">
        <v>0</v>
      </c>
      <c r="W163">
        <v>0</v>
      </c>
      <c r="X163" s="12">
        <v>23.7</v>
      </c>
      <c r="Y163">
        <v>7</v>
      </c>
      <c r="Z163">
        <f t="shared" si="14"/>
        <v>165.9</v>
      </c>
    </row>
    <row r="164" spans="1:26" x14ac:dyDescent="0.6">
      <c r="A164">
        <v>2013</v>
      </c>
      <c r="B164">
        <v>6</v>
      </c>
      <c r="C164">
        <v>12</v>
      </c>
      <c r="D164">
        <f t="shared" si="12"/>
        <v>3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23632</v>
      </c>
      <c r="M164">
        <v>24222</v>
      </c>
      <c r="N164">
        <v>0.30533151518916762</v>
      </c>
      <c r="O164">
        <v>0.69466848481083243</v>
      </c>
      <c r="P164">
        <v>0.49702328720769962</v>
      </c>
      <c r="Q164">
        <v>0.50297671279230038</v>
      </c>
      <c r="R164">
        <v>9.3264578558696215E-3</v>
      </c>
      <c r="S164" s="9">
        <v>0</v>
      </c>
      <c r="T164" s="9">
        <f t="shared" si="13"/>
        <v>0</v>
      </c>
      <c r="U164">
        <v>4106</v>
      </c>
      <c r="V164">
        <v>0</v>
      </c>
      <c r="W164">
        <v>0</v>
      </c>
      <c r="X164" s="12">
        <v>20.5</v>
      </c>
      <c r="Y164">
        <v>6.5</v>
      </c>
      <c r="Z164">
        <f t="shared" si="14"/>
        <v>133.25</v>
      </c>
    </row>
    <row r="165" spans="1:26" x14ac:dyDescent="0.6">
      <c r="A165">
        <v>2013</v>
      </c>
      <c r="B165">
        <v>6</v>
      </c>
      <c r="C165">
        <v>13</v>
      </c>
      <c r="D165">
        <f t="shared" si="12"/>
        <v>4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23929</v>
      </c>
      <c r="M165">
        <v>26430</v>
      </c>
      <c r="N165">
        <v>0.28834283377262659</v>
      </c>
      <c r="O165">
        <v>0.71165716622737329</v>
      </c>
      <c r="P165">
        <v>0.51254188270668422</v>
      </c>
      <c r="Q165">
        <v>0.48745811729331578</v>
      </c>
      <c r="R165">
        <v>2.4509803921568618E-3</v>
      </c>
      <c r="S165" s="9">
        <v>0</v>
      </c>
      <c r="T165" s="9">
        <f t="shared" si="13"/>
        <v>0</v>
      </c>
      <c r="U165">
        <v>4106</v>
      </c>
      <c r="V165">
        <v>0</v>
      </c>
      <c r="W165">
        <v>0</v>
      </c>
      <c r="X165" s="12">
        <v>23</v>
      </c>
      <c r="Y165">
        <v>0</v>
      </c>
      <c r="Z165">
        <f t="shared" si="14"/>
        <v>0</v>
      </c>
    </row>
    <row r="166" spans="1:26" x14ac:dyDescent="0.6">
      <c r="A166">
        <v>2013</v>
      </c>
      <c r="B166">
        <v>6</v>
      </c>
      <c r="C166">
        <v>14</v>
      </c>
      <c r="D166">
        <f t="shared" si="12"/>
        <v>5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26177</v>
      </c>
      <c r="M166">
        <v>24185</v>
      </c>
      <c r="N166">
        <v>0.31035240604717929</v>
      </c>
      <c r="O166">
        <v>0.68964759395282071</v>
      </c>
      <c r="P166">
        <v>0.48467255224335981</v>
      </c>
      <c r="Q166">
        <v>0.51532744775664019</v>
      </c>
      <c r="R166">
        <v>4.9467016284892168E-2</v>
      </c>
      <c r="S166" s="9">
        <v>0</v>
      </c>
      <c r="T166" s="9">
        <f t="shared" si="13"/>
        <v>0</v>
      </c>
      <c r="U166">
        <v>4106</v>
      </c>
      <c r="V166">
        <v>0</v>
      </c>
      <c r="W166">
        <v>0</v>
      </c>
      <c r="X166" s="12">
        <v>24.6</v>
      </c>
      <c r="Y166">
        <v>0</v>
      </c>
      <c r="Z166">
        <f t="shared" si="14"/>
        <v>0</v>
      </c>
    </row>
    <row r="167" spans="1:26" x14ac:dyDescent="0.6">
      <c r="A167">
        <v>2013</v>
      </c>
      <c r="B167">
        <v>6</v>
      </c>
      <c r="C167">
        <v>15</v>
      </c>
      <c r="D167">
        <f t="shared" si="12"/>
        <v>6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21784</v>
      </c>
      <c r="M167">
        <v>23736</v>
      </c>
      <c r="N167">
        <v>0.34417209196595222</v>
      </c>
      <c r="O167">
        <v>0.65582790803404767</v>
      </c>
      <c r="P167">
        <v>0.49049687940695358</v>
      </c>
      <c r="Q167">
        <v>0.50950312059304637</v>
      </c>
      <c r="R167">
        <v>8.3108709153541405E-2</v>
      </c>
      <c r="S167" s="9">
        <v>0</v>
      </c>
      <c r="T167" s="9">
        <f t="shared" si="13"/>
        <v>0</v>
      </c>
      <c r="U167">
        <v>4106</v>
      </c>
      <c r="V167">
        <v>0</v>
      </c>
      <c r="W167">
        <v>0</v>
      </c>
      <c r="X167" s="12">
        <v>24.6</v>
      </c>
      <c r="Y167">
        <v>0</v>
      </c>
      <c r="Z167">
        <f t="shared" si="14"/>
        <v>0</v>
      </c>
    </row>
    <row r="168" spans="1:26" x14ac:dyDescent="0.6">
      <c r="A168">
        <v>2013</v>
      </c>
      <c r="B168">
        <v>6</v>
      </c>
      <c r="C168">
        <v>16</v>
      </c>
      <c r="D168">
        <f t="shared" si="12"/>
        <v>7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26403</v>
      </c>
      <c r="M168">
        <v>22645</v>
      </c>
      <c r="N168">
        <v>0.27220907432647201</v>
      </c>
      <c r="O168">
        <v>0.72779092567352799</v>
      </c>
      <c r="P168">
        <v>0.52606440582199332</v>
      </c>
      <c r="Q168">
        <v>0.47393559417800668</v>
      </c>
      <c r="R168">
        <v>8.180477595152201E-2</v>
      </c>
      <c r="S168" s="9">
        <v>0</v>
      </c>
      <c r="T168" s="9">
        <f t="shared" si="13"/>
        <v>0</v>
      </c>
      <c r="U168">
        <v>4106</v>
      </c>
      <c r="V168">
        <v>0</v>
      </c>
      <c r="W168">
        <v>0</v>
      </c>
      <c r="X168" s="12">
        <v>22.5</v>
      </c>
      <c r="Y168">
        <v>0</v>
      </c>
      <c r="Z168">
        <f t="shared" si="14"/>
        <v>0</v>
      </c>
    </row>
    <row r="169" spans="1:26" x14ac:dyDescent="0.6">
      <c r="A169">
        <v>2013</v>
      </c>
      <c r="B169">
        <v>6</v>
      </c>
      <c r="C169">
        <v>17</v>
      </c>
      <c r="D169">
        <f t="shared" si="12"/>
        <v>1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23247</v>
      </c>
      <c r="M169">
        <v>22800</v>
      </c>
      <c r="N169">
        <v>0.32403939556651901</v>
      </c>
      <c r="O169">
        <v>0.67596060443348105</v>
      </c>
      <c r="P169">
        <v>0.49430884994217872</v>
      </c>
      <c r="Q169">
        <v>0.50569115005782117</v>
      </c>
      <c r="R169">
        <v>2.3203667602644591E-2</v>
      </c>
      <c r="S169" s="9">
        <v>0</v>
      </c>
      <c r="T169" s="9">
        <f t="shared" si="13"/>
        <v>0</v>
      </c>
      <c r="U169">
        <v>4106</v>
      </c>
      <c r="V169">
        <v>0</v>
      </c>
      <c r="W169">
        <v>0</v>
      </c>
      <c r="X169" s="12">
        <v>22.3</v>
      </c>
      <c r="Y169">
        <v>0.5</v>
      </c>
      <c r="Z169">
        <f t="shared" si="14"/>
        <v>11.15</v>
      </c>
    </row>
    <row r="170" spans="1:26" x14ac:dyDescent="0.6">
      <c r="A170">
        <v>2013</v>
      </c>
      <c r="B170">
        <v>6</v>
      </c>
      <c r="C170">
        <v>18</v>
      </c>
      <c r="D170">
        <f t="shared" si="12"/>
        <v>2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20634</v>
      </c>
      <c r="M170">
        <v>18115</v>
      </c>
      <c r="N170">
        <v>0.29629228750973419</v>
      </c>
      <c r="O170">
        <v>0.70370771249026576</v>
      </c>
      <c r="P170">
        <v>0.51738828387662839</v>
      </c>
      <c r="Q170">
        <v>0.48261171612337161</v>
      </c>
      <c r="R170">
        <v>0.24111336618621271</v>
      </c>
      <c r="S170" s="9">
        <v>0</v>
      </c>
      <c r="T170" s="9">
        <f t="shared" si="13"/>
        <v>0</v>
      </c>
      <c r="U170">
        <v>4106</v>
      </c>
      <c r="V170">
        <v>0</v>
      </c>
      <c r="W170">
        <v>0</v>
      </c>
      <c r="X170" s="12">
        <v>21.7</v>
      </c>
      <c r="Y170">
        <v>12</v>
      </c>
      <c r="Z170">
        <f t="shared" si="14"/>
        <v>260.39999999999998</v>
      </c>
    </row>
    <row r="171" spans="1:26" x14ac:dyDescent="0.6">
      <c r="A171">
        <v>2013</v>
      </c>
      <c r="B171">
        <v>6</v>
      </c>
      <c r="C171">
        <v>19</v>
      </c>
      <c r="D171">
        <f t="shared" si="12"/>
        <v>3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21878</v>
      </c>
      <c r="M171">
        <v>20572</v>
      </c>
      <c r="N171">
        <v>0.3336173266466711</v>
      </c>
      <c r="O171">
        <v>0.6663826733533289</v>
      </c>
      <c r="P171">
        <v>0.48668238321556401</v>
      </c>
      <c r="Q171">
        <v>0.51331761678443599</v>
      </c>
      <c r="R171">
        <v>4.9366893856057942E-2</v>
      </c>
      <c r="S171" s="9">
        <v>0</v>
      </c>
      <c r="T171" s="9">
        <f t="shared" si="13"/>
        <v>0</v>
      </c>
      <c r="U171">
        <v>4106</v>
      </c>
      <c r="V171">
        <v>0</v>
      </c>
      <c r="W171">
        <v>0</v>
      </c>
      <c r="X171" s="12">
        <v>24.3</v>
      </c>
      <c r="Y171">
        <v>0.1</v>
      </c>
      <c r="Z171">
        <f t="shared" si="14"/>
        <v>2.4300000000000002</v>
      </c>
    </row>
    <row r="172" spans="1:26" x14ac:dyDescent="0.6">
      <c r="A172">
        <v>2013</v>
      </c>
      <c r="B172">
        <v>6</v>
      </c>
      <c r="C172">
        <v>20</v>
      </c>
      <c r="D172">
        <f t="shared" si="12"/>
        <v>4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21577</v>
      </c>
      <c r="M172">
        <v>25068</v>
      </c>
      <c r="N172">
        <v>0.31759483270352828</v>
      </c>
      <c r="O172">
        <v>0.68240516729647172</v>
      </c>
      <c r="P172">
        <v>0.49987709434640382</v>
      </c>
      <c r="Q172">
        <v>0.50012290565359618</v>
      </c>
      <c r="R172">
        <v>3.1717012740030637E-2</v>
      </c>
      <c r="S172" s="9">
        <v>0</v>
      </c>
      <c r="T172" s="9">
        <f t="shared" si="13"/>
        <v>0</v>
      </c>
      <c r="U172">
        <v>4106</v>
      </c>
      <c r="V172">
        <v>0</v>
      </c>
      <c r="W172">
        <v>0</v>
      </c>
      <c r="X172" s="12">
        <v>25.8</v>
      </c>
      <c r="Y172">
        <v>0</v>
      </c>
      <c r="Z172">
        <f t="shared" si="14"/>
        <v>0</v>
      </c>
    </row>
    <row r="173" spans="1:26" x14ac:dyDescent="0.6">
      <c r="A173">
        <v>2013</v>
      </c>
      <c r="B173">
        <v>6</v>
      </c>
      <c r="C173">
        <v>21</v>
      </c>
      <c r="D173">
        <f t="shared" si="12"/>
        <v>5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23259</v>
      </c>
      <c r="M173">
        <v>22444</v>
      </c>
      <c r="N173">
        <v>0.34764621168885462</v>
      </c>
      <c r="O173">
        <v>0.65235378831114543</v>
      </c>
      <c r="P173">
        <v>0.51502961304771377</v>
      </c>
      <c r="Q173">
        <v>0.48497038695228623</v>
      </c>
      <c r="R173">
        <v>3.8148275798026772E-2</v>
      </c>
      <c r="S173" s="9">
        <v>0</v>
      </c>
      <c r="T173" s="9">
        <f t="shared" si="13"/>
        <v>0</v>
      </c>
      <c r="U173">
        <v>4106</v>
      </c>
      <c r="V173">
        <v>0</v>
      </c>
      <c r="W173">
        <v>0</v>
      </c>
      <c r="X173" s="12">
        <v>26.6</v>
      </c>
      <c r="Y173">
        <v>0</v>
      </c>
      <c r="Z173">
        <f t="shared" si="14"/>
        <v>0</v>
      </c>
    </row>
    <row r="174" spans="1:26" x14ac:dyDescent="0.6">
      <c r="A174">
        <v>2013</v>
      </c>
      <c r="B174">
        <v>6</v>
      </c>
      <c r="C174">
        <v>22</v>
      </c>
      <c r="D174">
        <f t="shared" si="12"/>
        <v>6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21050</v>
      </c>
      <c r="M174">
        <v>22339</v>
      </c>
      <c r="N174">
        <v>0.31138421747857742</v>
      </c>
      <c r="O174">
        <v>0.68861578252142264</v>
      </c>
      <c r="P174">
        <v>0.50977037798951919</v>
      </c>
      <c r="Q174">
        <v>0.49022962201048081</v>
      </c>
      <c r="R174">
        <v>3.4718730589641873E-2</v>
      </c>
      <c r="S174" s="9">
        <v>0</v>
      </c>
      <c r="T174" s="9">
        <f t="shared" si="13"/>
        <v>0</v>
      </c>
      <c r="U174">
        <v>4106</v>
      </c>
      <c r="V174">
        <v>0</v>
      </c>
      <c r="W174">
        <v>0</v>
      </c>
      <c r="X174" s="12">
        <v>25.1</v>
      </c>
      <c r="Y174">
        <v>0</v>
      </c>
      <c r="Z174">
        <f t="shared" si="14"/>
        <v>0</v>
      </c>
    </row>
    <row r="175" spans="1:26" x14ac:dyDescent="0.6">
      <c r="A175">
        <v>2013</v>
      </c>
      <c r="B175">
        <v>6</v>
      </c>
      <c r="C175">
        <v>23</v>
      </c>
      <c r="D175">
        <f t="shared" si="12"/>
        <v>7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23669</v>
      </c>
      <c r="M175">
        <v>19945</v>
      </c>
      <c r="N175">
        <v>0.28927142464630679</v>
      </c>
      <c r="O175">
        <v>0.71072857535369316</v>
      </c>
      <c r="P175">
        <v>0.52982050457282648</v>
      </c>
      <c r="Q175">
        <v>0.47017949542717341</v>
      </c>
      <c r="R175">
        <v>1.7978790178278671E-2</v>
      </c>
      <c r="S175" s="9">
        <v>0</v>
      </c>
      <c r="T175" s="9">
        <f t="shared" si="13"/>
        <v>0</v>
      </c>
      <c r="U175">
        <v>4106</v>
      </c>
      <c r="V175">
        <v>0</v>
      </c>
      <c r="W175">
        <v>0</v>
      </c>
      <c r="X175" s="12">
        <v>22.9</v>
      </c>
      <c r="Y175">
        <v>0.3</v>
      </c>
      <c r="Z175">
        <f t="shared" si="14"/>
        <v>6.8699999999999992</v>
      </c>
    </row>
    <row r="176" spans="1:26" x14ac:dyDescent="0.6">
      <c r="A176">
        <v>2013</v>
      </c>
      <c r="B176">
        <v>6</v>
      </c>
      <c r="C176">
        <v>24</v>
      </c>
      <c r="D176">
        <f t="shared" si="12"/>
        <v>1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22029</v>
      </c>
      <c r="M176">
        <v>21574</v>
      </c>
      <c r="N176">
        <v>0.33151396277254402</v>
      </c>
      <c r="O176">
        <v>0.66848603722745592</v>
      </c>
      <c r="P176">
        <v>0.48759196876170902</v>
      </c>
      <c r="Q176">
        <v>0.51240803123829104</v>
      </c>
      <c r="R176">
        <v>0</v>
      </c>
      <c r="S176" s="9">
        <v>0</v>
      </c>
      <c r="T176" s="9">
        <f t="shared" si="13"/>
        <v>0</v>
      </c>
      <c r="U176">
        <v>4106</v>
      </c>
      <c r="V176">
        <v>0</v>
      </c>
      <c r="W176">
        <v>0</v>
      </c>
      <c r="X176" s="12">
        <v>23.5</v>
      </c>
      <c r="Y176">
        <v>0</v>
      </c>
      <c r="Z176">
        <f t="shared" si="14"/>
        <v>0</v>
      </c>
    </row>
    <row r="177" spans="1:26" x14ac:dyDescent="0.6">
      <c r="A177">
        <v>2013</v>
      </c>
      <c r="B177">
        <v>6</v>
      </c>
      <c r="C177">
        <v>25</v>
      </c>
      <c r="D177">
        <f t="shared" si="12"/>
        <v>2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20043</v>
      </c>
      <c r="M177">
        <v>19797</v>
      </c>
      <c r="N177">
        <v>0.35069558095675929</v>
      </c>
      <c r="O177">
        <v>0.64930441904324077</v>
      </c>
      <c r="P177">
        <v>0.51012360780776289</v>
      </c>
      <c r="Q177">
        <v>0.48987639219223711</v>
      </c>
      <c r="R177">
        <v>2.7452454666076959E-2</v>
      </c>
      <c r="S177" s="9">
        <v>0</v>
      </c>
      <c r="T177" s="9">
        <f t="shared" si="13"/>
        <v>0</v>
      </c>
      <c r="U177">
        <v>4106</v>
      </c>
      <c r="V177">
        <v>0</v>
      </c>
      <c r="W177">
        <v>0</v>
      </c>
      <c r="X177" s="12">
        <v>25.1</v>
      </c>
      <c r="Y177">
        <v>0</v>
      </c>
      <c r="Z177">
        <f t="shared" si="14"/>
        <v>0</v>
      </c>
    </row>
    <row r="178" spans="1:26" x14ac:dyDescent="0.6">
      <c r="A178">
        <v>2013</v>
      </c>
      <c r="B178">
        <v>6</v>
      </c>
      <c r="C178">
        <v>26</v>
      </c>
      <c r="D178">
        <f t="shared" si="12"/>
        <v>3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20192</v>
      </c>
      <c r="M178">
        <v>21377</v>
      </c>
      <c r="N178">
        <v>0.32512822350620169</v>
      </c>
      <c r="O178">
        <v>0.67487177649379826</v>
      </c>
      <c r="P178">
        <v>0.51233644333859707</v>
      </c>
      <c r="Q178">
        <v>0.48766355666140287</v>
      </c>
      <c r="R178">
        <v>1.415986490289896E-2</v>
      </c>
      <c r="S178" s="9">
        <v>0</v>
      </c>
      <c r="T178" s="9">
        <f t="shared" si="13"/>
        <v>0</v>
      </c>
      <c r="U178">
        <v>4106</v>
      </c>
      <c r="V178">
        <v>0</v>
      </c>
      <c r="W178">
        <v>0</v>
      </c>
      <c r="X178" s="12">
        <v>24.5</v>
      </c>
      <c r="Y178">
        <v>0</v>
      </c>
      <c r="Z178">
        <f t="shared" si="14"/>
        <v>0</v>
      </c>
    </row>
    <row r="179" spans="1:26" x14ac:dyDescent="0.6">
      <c r="A179">
        <v>2013</v>
      </c>
      <c r="B179">
        <v>6</v>
      </c>
      <c r="C179">
        <v>27</v>
      </c>
      <c r="D179">
        <f t="shared" si="12"/>
        <v>4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21379</v>
      </c>
      <c r="M179">
        <v>23889</v>
      </c>
      <c r="N179">
        <v>0.31452295610493208</v>
      </c>
      <c r="O179">
        <v>0.68547704389506792</v>
      </c>
      <c r="P179">
        <v>0.50061307072849681</v>
      </c>
      <c r="Q179">
        <v>0.49938692927150319</v>
      </c>
      <c r="R179">
        <v>2.613260231041897E-2</v>
      </c>
      <c r="S179" s="9">
        <v>0</v>
      </c>
      <c r="T179" s="9">
        <f t="shared" si="13"/>
        <v>0</v>
      </c>
      <c r="U179">
        <v>4106</v>
      </c>
      <c r="V179">
        <v>0</v>
      </c>
      <c r="W179">
        <v>0</v>
      </c>
      <c r="X179" s="12">
        <v>25.1</v>
      </c>
      <c r="Y179">
        <v>0</v>
      </c>
      <c r="Z179">
        <f t="shared" si="14"/>
        <v>0</v>
      </c>
    </row>
    <row r="180" spans="1:26" x14ac:dyDescent="0.6">
      <c r="A180">
        <v>2013</v>
      </c>
      <c r="B180">
        <v>6</v>
      </c>
      <c r="C180">
        <v>28</v>
      </c>
      <c r="D180">
        <f t="shared" si="12"/>
        <v>5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22910</v>
      </c>
      <c r="M180">
        <v>21109</v>
      </c>
      <c r="N180">
        <v>0.34950872570841612</v>
      </c>
      <c r="O180">
        <v>0.65049127429158393</v>
      </c>
      <c r="P180">
        <v>0.51388107076961564</v>
      </c>
      <c r="Q180">
        <v>0.48611892923038441</v>
      </c>
      <c r="R180">
        <v>2.4921698528509669E-2</v>
      </c>
      <c r="S180" s="9">
        <v>0</v>
      </c>
      <c r="T180" s="9">
        <f t="shared" si="13"/>
        <v>0</v>
      </c>
      <c r="U180">
        <v>4106</v>
      </c>
      <c r="V180">
        <v>0</v>
      </c>
      <c r="W180">
        <v>0</v>
      </c>
      <c r="X180" s="12">
        <v>25.5</v>
      </c>
      <c r="Y180">
        <v>1.5</v>
      </c>
      <c r="Z180">
        <f t="shared" si="14"/>
        <v>38.25</v>
      </c>
    </row>
    <row r="181" spans="1:26" x14ac:dyDescent="0.6">
      <c r="A181">
        <v>2013</v>
      </c>
      <c r="B181">
        <v>6</v>
      </c>
      <c r="C181">
        <v>29</v>
      </c>
      <c r="D181">
        <f t="shared" si="12"/>
        <v>6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20720</v>
      </c>
      <c r="M181">
        <v>21445</v>
      </c>
      <c r="N181">
        <v>0.30206078097281491</v>
      </c>
      <c r="O181">
        <v>0.69793921902718503</v>
      </c>
      <c r="P181">
        <v>0.52241984096877081</v>
      </c>
      <c r="Q181">
        <v>0.47758015903122919</v>
      </c>
      <c r="R181">
        <v>5.2313415484770993E-3</v>
      </c>
      <c r="S181" s="9">
        <v>0</v>
      </c>
      <c r="T181" s="9">
        <f t="shared" si="13"/>
        <v>0</v>
      </c>
      <c r="U181">
        <v>4106</v>
      </c>
      <c r="V181">
        <v>0</v>
      </c>
      <c r="W181">
        <v>0</v>
      </c>
      <c r="X181" s="12">
        <v>27.2</v>
      </c>
      <c r="Y181">
        <v>0</v>
      </c>
      <c r="Z181">
        <f t="shared" si="14"/>
        <v>0</v>
      </c>
    </row>
    <row r="182" spans="1:26" x14ac:dyDescent="0.6">
      <c r="A182">
        <v>2013</v>
      </c>
      <c r="B182">
        <v>6</v>
      </c>
      <c r="C182">
        <v>30</v>
      </c>
      <c r="D182">
        <f t="shared" si="12"/>
        <v>7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22689</v>
      </c>
      <c r="M182">
        <v>18800</v>
      </c>
      <c r="N182">
        <v>0.27638463412120701</v>
      </c>
      <c r="O182">
        <v>0.72361536587879305</v>
      </c>
      <c r="P182">
        <v>0.53877248781340847</v>
      </c>
      <c r="Q182">
        <v>0.46122751218659153</v>
      </c>
      <c r="R182">
        <v>0</v>
      </c>
      <c r="S182" s="9">
        <v>0</v>
      </c>
      <c r="T182" s="9">
        <f t="shared" si="13"/>
        <v>0</v>
      </c>
      <c r="U182">
        <v>4106</v>
      </c>
      <c r="V182">
        <v>0</v>
      </c>
      <c r="W182">
        <v>0</v>
      </c>
      <c r="X182" s="12">
        <v>27.7</v>
      </c>
      <c r="Y182">
        <v>0.2</v>
      </c>
      <c r="Z182">
        <f t="shared" si="14"/>
        <v>5.54</v>
      </c>
    </row>
    <row r="183" spans="1:26" x14ac:dyDescent="0.6">
      <c r="A183">
        <v>2013</v>
      </c>
      <c r="B183">
        <v>7</v>
      </c>
      <c r="C183">
        <v>1</v>
      </c>
      <c r="D183">
        <f t="shared" si="12"/>
        <v>1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20083</v>
      </c>
      <c r="M183">
        <v>21047</v>
      </c>
      <c r="N183">
        <v>0.33021312930983299</v>
      </c>
      <c r="O183">
        <v>0.66978687069016696</v>
      </c>
      <c r="P183">
        <v>0.49515685877154841</v>
      </c>
      <c r="Q183">
        <v>0.50484314122845153</v>
      </c>
      <c r="R183">
        <v>2.3357338358684431E-2</v>
      </c>
      <c r="S183" s="9">
        <v>0</v>
      </c>
      <c r="T183" s="9">
        <f t="shared" si="13"/>
        <v>0</v>
      </c>
      <c r="U183">
        <v>4106</v>
      </c>
      <c r="V183">
        <v>0</v>
      </c>
      <c r="W183">
        <v>0</v>
      </c>
      <c r="X183" s="12">
        <v>27.1</v>
      </c>
      <c r="Y183">
        <v>0</v>
      </c>
      <c r="Z183">
        <f t="shared" si="14"/>
        <v>0</v>
      </c>
    </row>
    <row r="184" spans="1:26" x14ac:dyDescent="0.6">
      <c r="A184">
        <v>2013</v>
      </c>
      <c r="B184">
        <v>7</v>
      </c>
      <c r="C184">
        <v>2</v>
      </c>
      <c r="D184">
        <f t="shared" si="12"/>
        <v>2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17855</v>
      </c>
      <c r="M184">
        <v>17924</v>
      </c>
      <c r="N184">
        <v>0.3610257986668397</v>
      </c>
      <c r="O184">
        <v>0.63897420133316019</v>
      </c>
      <c r="P184">
        <v>0.48113342201652709</v>
      </c>
      <c r="Q184">
        <v>0.5188665779834728</v>
      </c>
      <c r="R184">
        <v>0.1296208154715752</v>
      </c>
      <c r="S184" s="9">
        <v>0</v>
      </c>
      <c r="T184" s="9">
        <f t="shared" si="13"/>
        <v>0</v>
      </c>
      <c r="U184">
        <v>4106</v>
      </c>
      <c r="V184">
        <v>0</v>
      </c>
      <c r="W184">
        <v>0</v>
      </c>
      <c r="X184" s="12">
        <v>24.3</v>
      </c>
      <c r="Y184">
        <v>51.5</v>
      </c>
      <c r="Z184">
        <f t="shared" si="14"/>
        <v>1251.45</v>
      </c>
    </row>
    <row r="185" spans="1:26" x14ac:dyDescent="0.6">
      <c r="A185">
        <v>2013</v>
      </c>
      <c r="B185">
        <v>7</v>
      </c>
      <c r="C185">
        <v>3</v>
      </c>
      <c r="D185">
        <f t="shared" si="12"/>
        <v>3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18980</v>
      </c>
      <c r="M185">
        <v>19475</v>
      </c>
      <c r="N185">
        <v>0.3305903755528834</v>
      </c>
      <c r="O185">
        <v>0.6694096244471166</v>
      </c>
      <c r="P185">
        <v>0.49776103336405569</v>
      </c>
      <c r="Q185">
        <v>0.50223896663594425</v>
      </c>
      <c r="R185">
        <v>7.0087074051268419E-2</v>
      </c>
      <c r="S185" s="9">
        <v>0</v>
      </c>
      <c r="T185" s="9">
        <f t="shared" si="13"/>
        <v>0</v>
      </c>
      <c r="U185">
        <v>4106</v>
      </c>
      <c r="V185">
        <v>0</v>
      </c>
      <c r="W185">
        <v>0</v>
      </c>
      <c r="X185" s="12">
        <v>25.2</v>
      </c>
      <c r="Y185">
        <v>0</v>
      </c>
      <c r="Z185">
        <f t="shared" si="14"/>
        <v>0</v>
      </c>
    </row>
    <row r="186" spans="1:26" x14ac:dyDescent="0.6">
      <c r="A186">
        <v>2013</v>
      </c>
      <c r="B186">
        <v>7</v>
      </c>
      <c r="C186">
        <v>4</v>
      </c>
      <c r="D186">
        <f t="shared" si="12"/>
        <v>4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20197</v>
      </c>
      <c r="M186">
        <v>22499</v>
      </c>
      <c r="N186">
        <v>0.32082031023540047</v>
      </c>
      <c r="O186">
        <v>0.67917968976459953</v>
      </c>
      <c r="P186">
        <v>0.49575882023256379</v>
      </c>
      <c r="Q186">
        <v>0.5042411797674361</v>
      </c>
      <c r="R186">
        <v>4.9803667998856972E-2</v>
      </c>
      <c r="S186" s="9">
        <v>0</v>
      </c>
      <c r="T186" s="9">
        <f t="shared" si="13"/>
        <v>0</v>
      </c>
      <c r="U186">
        <v>4106</v>
      </c>
      <c r="V186">
        <v>0</v>
      </c>
      <c r="W186">
        <v>0</v>
      </c>
      <c r="X186" s="12">
        <v>24.9</v>
      </c>
      <c r="Y186">
        <v>32.5</v>
      </c>
      <c r="Z186">
        <f t="shared" si="14"/>
        <v>809.25</v>
      </c>
    </row>
    <row r="187" spans="1:26" x14ac:dyDescent="0.6">
      <c r="A187">
        <v>2013</v>
      </c>
      <c r="B187">
        <v>7</v>
      </c>
      <c r="C187">
        <v>5</v>
      </c>
      <c r="D187">
        <f t="shared" si="12"/>
        <v>5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21398</v>
      </c>
      <c r="M187">
        <v>19842</v>
      </c>
      <c r="N187">
        <v>0.33637483649350891</v>
      </c>
      <c r="O187">
        <v>0.66362516350649103</v>
      </c>
      <c r="P187">
        <v>0.50460501009789172</v>
      </c>
      <c r="Q187">
        <v>0.49539498990210828</v>
      </c>
      <c r="R187">
        <v>2.575633834096298E-2</v>
      </c>
      <c r="S187" s="9">
        <v>0</v>
      </c>
      <c r="T187" s="9">
        <f t="shared" si="13"/>
        <v>0</v>
      </c>
      <c r="U187">
        <v>4106</v>
      </c>
      <c r="V187">
        <v>0</v>
      </c>
      <c r="W187">
        <v>0</v>
      </c>
      <c r="X187" s="12">
        <v>25.6</v>
      </c>
      <c r="Y187">
        <v>1</v>
      </c>
      <c r="Z187">
        <f t="shared" si="14"/>
        <v>25.6</v>
      </c>
    </row>
    <row r="188" spans="1:26" x14ac:dyDescent="0.6">
      <c r="A188">
        <v>2013</v>
      </c>
      <c r="B188">
        <v>7</v>
      </c>
      <c r="C188">
        <v>6</v>
      </c>
      <c r="D188">
        <f t="shared" si="12"/>
        <v>6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20202</v>
      </c>
      <c r="M188">
        <v>20445</v>
      </c>
      <c r="N188">
        <v>0.32325610133643828</v>
      </c>
      <c r="O188">
        <v>0.67674389866356166</v>
      </c>
      <c r="P188">
        <v>0.47019990231589448</v>
      </c>
      <c r="Q188">
        <v>0.52980009768410552</v>
      </c>
      <c r="R188">
        <v>5.1653105098268343E-2</v>
      </c>
      <c r="S188" s="9">
        <v>0</v>
      </c>
      <c r="T188" s="9">
        <f t="shared" si="13"/>
        <v>0</v>
      </c>
      <c r="U188">
        <v>4106</v>
      </c>
      <c r="V188">
        <v>0</v>
      </c>
      <c r="W188">
        <v>0</v>
      </c>
      <c r="X188" s="12">
        <v>25.2</v>
      </c>
      <c r="Y188">
        <v>0</v>
      </c>
      <c r="Z188">
        <f t="shared" si="14"/>
        <v>0</v>
      </c>
    </row>
    <row r="189" spans="1:26" x14ac:dyDescent="0.6">
      <c r="A189">
        <v>2013</v>
      </c>
      <c r="B189">
        <v>7</v>
      </c>
      <c r="C189">
        <v>7</v>
      </c>
      <c r="D189">
        <f t="shared" si="12"/>
        <v>7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20864</v>
      </c>
      <c r="M189">
        <v>20960</v>
      </c>
      <c r="N189">
        <v>0.26833910034602082</v>
      </c>
      <c r="O189">
        <v>0.73166089965397918</v>
      </c>
      <c r="P189">
        <v>0.52550230430853262</v>
      </c>
      <c r="Q189">
        <v>0.47449769569146732</v>
      </c>
      <c r="R189">
        <v>3.1610219845513973E-2</v>
      </c>
      <c r="S189" s="9">
        <v>0</v>
      </c>
      <c r="T189" s="9">
        <f t="shared" si="13"/>
        <v>0</v>
      </c>
      <c r="U189">
        <v>4106</v>
      </c>
      <c r="V189">
        <v>0</v>
      </c>
      <c r="W189">
        <v>0</v>
      </c>
      <c r="X189" s="12">
        <v>24.9</v>
      </c>
      <c r="Y189">
        <v>3</v>
      </c>
      <c r="Z189">
        <f t="shared" si="14"/>
        <v>74.699999999999989</v>
      </c>
    </row>
    <row r="190" spans="1:26" x14ac:dyDescent="0.6">
      <c r="A190">
        <v>2013</v>
      </c>
      <c r="B190">
        <v>7</v>
      </c>
      <c r="C190">
        <v>8</v>
      </c>
      <c r="D190">
        <f t="shared" si="12"/>
        <v>1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20075</v>
      </c>
      <c r="M190">
        <v>22713</v>
      </c>
      <c r="N190">
        <v>0.35050243008047482</v>
      </c>
      <c r="O190">
        <v>0.64949756991952523</v>
      </c>
      <c r="P190">
        <v>0.46728135369865309</v>
      </c>
      <c r="Q190">
        <v>0.5327186463013468</v>
      </c>
      <c r="R190">
        <v>0.23292675237121879</v>
      </c>
      <c r="S190" s="9">
        <v>0</v>
      </c>
      <c r="T190" s="9">
        <f t="shared" si="13"/>
        <v>0</v>
      </c>
      <c r="U190">
        <v>4106</v>
      </c>
      <c r="V190">
        <v>0</v>
      </c>
      <c r="W190">
        <v>0</v>
      </c>
      <c r="X190" s="12">
        <v>24.3</v>
      </c>
      <c r="Y190">
        <v>68</v>
      </c>
      <c r="Z190">
        <f t="shared" si="14"/>
        <v>1652.4</v>
      </c>
    </row>
    <row r="191" spans="1:26" x14ac:dyDescent="0.6">
      <c r="A191">
        <v>2013</v>
      </c>
      <c r="B191">
        <v>7</v>
      </c>
      <c r="C191">
        <v>9</v>
      </c>
      <c r="D191">
        <f t="shared" si="12"/>
        <v>2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20364</v>
      </c>
      <c r="M191">
        <v>21054</v>
      </c>
      <c r="N191">
        <v>0.3569115662766934</v>
      </c>
      <c r="O191">
        <v>0.6430884337233066</v>
      </c>
      <c r="P191">
        <v>0.46966330895923192</v>
      </c>
      <c r="Q191">
        <v>0.53033669104076808</v>
      </c>
      <c r="R191">
        <v>3.4370147345925889E-2</v>
      </c>
      <c r="S191" s="9">
        <v>0</v>
      </c>
      <c r="T191" s="9">
        <f t="shared" si="13"/>
        <v>0</v>
      </c>
      <c r="U191">
        <v>4106</v>
      </c>
      <c r="V191">
        <v>0</v>
      </c>
      <c r="W191">
        <v>0</v>
      </c>
      <c r="X191" s="12">
        <v>24.5</v>
      </c>
      <c r="Y191">
        <v>6.5</v>
      </c>
      <c r="Z191">
        <f t="shared" si="14"/>
        <v>159.25</v>
      </c>
    </row>
    <row r="192" spans="1:26" x14ac:dyDescent="0.6">
      <c r="A192">
        <v>2013</v>
      </c>
      <c r="B192">
        <v>7</v>
      </c>
      <c r="C192">
        <v>10</v>
      </c>
      <c r="D192">
        <f t="shared" si="12"/>
        <v>3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21713</v>
      </c>
      <c r="M192">
        <v>23294</v>
      </c>
      <c r="N192">
        <v>0.34521936067674952</v>
      </c>
      <c r="O192">
        <v>0.65478063932325048</v>
      </c>
      <c r="P192">
        <v>0.47068076195898012</v>
      </c>
      <c r="Q192">
        <v>0.52931923804101988</v>
      </c>
      <c r="R192">
        <v>5.9569053945305997E-2</v>
      </c>
      <c r="S192" s="9">
        <v>0</v>
      </c>
      <c r="T192" s="9">
        <f t="shared" si="13"/>
        <v>0</v>
      </c>
      <c r="U192">
        <v>4106</v>
      </c>
      <c r="V192">
        <v>0</v>
      </c>
      <c r="W192">
        <v>0</v>
      </c>
      <c r="X192" s="12">
        <v>25.3</v>
      </c>
      <c r="Y192">
        <v>1</v>
      </c>
      <c r="Z192">
        <f t="shared" si="14"/>
        <v>25.3</v>
      </c>
    </row>
    <row r="193" spans="1:26" x14ac:dyDescent="0.6">
      <c r="A193">
        <v>2013</v>
      </c>
      <c r="B193">
        <v>7</v>
      </c>
      <c r="C193">
        <v>11</v>
      </c>
      <c r="D193">
        <f t="shared" si="12"/>
        <v>4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24073</v>
      </c>
      <c r="M193">
        <v>24348</v>
      </c>
      <c r="N193">
        <v>0.33324734931313987</v>
      </c>
      <c r="O193">
        <v>0.66675265068686007</v>
      </c>
      <c r="P193">
        <v>0.45603647941949382</v>
      </c>
      <c r="Q193">
        <v>0.54396352058050612</v>
      </c>
      <c r="R193">
        <v>7.5080002652098951E-2</v>
      </c>
      <c r="S193" s="9">
        <v>0</v>
      </c>
      <c r="T193" s="9">
        <f t="shared" si="13"/>
        <v>0</v>
      </c>
      <c r="U193">
        <v>4106</v>
      </c>
      <c r="V193">
        <v>0</v>
      </c>
      <c r="W193">
        <v>0</v>
      </c>
      <c r="X193" s="12">
        <v>24.6</v>
      </c>
      <c r="Y193">
        <v>14</v>
      </c>
      <c r="Z193">
        <f t="shared" si="14"/>
        <v>344.40000000000003</v>
      </c>
    </row>
    <row r="194" spans="1:26" x14ac:dyDescent="0.6">
      <c r="A194">
        <v>2013</v>
      </c>
      <c r="B194">
        <v>7</v>
      </c>
      <c r="C194">
        <v>12</v>
      </c>
      <c r="D194">
        <f t="shared" si="12"/>
        <v>5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22526</v>
      </c>
      <c r="M194">
        <v>22839</v>
      </c>
      <c r="N194">
        <v>0.35517984127071722</v>
      </c>
      <c r="O194">
        <v>0.64482015872928278</v>
      </c>
      <c r="P194">
        <v>0.46243262401749019</v>
      </c>
      <c r="Q194">
        <v>0.53756737598250981</v>
      </c>
      <c r="R194">
        <v>0.14347932827945581</v>
      </c>
      <c r="S194" s="9">
        <v>0</v>
      </c>
      <c r="T194" s="9">
        <f t="shared" si="13"/>
        <v>0</v>
      </c>
      <c r="U194">
        <v>4106</v>
      </c>
      <c r="V194">
        <v>0</v>
      </c>
      <c r="W194">
        <v>0</v>
      </c>
      <c r="X194" s="12">
        <v>23.6</v>
      </c>
      <c r="Y194">
        <v>74</v>
      </c>
      <c r="Z194">
        <f t="shared" si="14"/>
        <v>1746.4</v>
      </c>
    </row>
    <row r="195" spans="1:26" x14ac:dyDescent="0.6">
      <c r="A195">
        <v>2013</v>
      </c>
      <c r="B195">
        <v>7</v>
      </c>
      <c r="C195">
        <v>13</v>
      </c>
      <c r="D195">
        <f t="shared" ref="D195:D258" si="17">WEEKDAY(DATE(A195,B195,C195), 2)</f>
        <v>6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21894</v>
      </c>
      <c r="M195">
        <v>21942</v>
      </c>
      <c r="N195">
        <v>0.32504081372031302</v>
      </c>
      <c r="O195">
        <v>0.6749591862796871</v>
      </c>
      <c r="P195">
        <v>0.47681130657978138</v>
      </c>
      <c r="Q195">
        <v>0.52318869342021856</v>
      </c>
      <c r="R195">
        <v>4.4857508220679569E-2</v>
      </c>
      <c r="S195" s="9">
        <v>0</v>
      </c>
      <c r="T195" s="9">
        <f t="shared" ref="T195:T258" si="18">S195-S194</f>
        <v>0</v>
      </c>
      <c r="U195">
        <v>4106</v>
      </c>
      <c r="V195">
        <v>0</v>
      </c>
      <c r="W195">
        <v>0</v>
      </c>
      <c r="X195" s="12">
        <v>24.2</v>
      </c>
      <c r="Y195">
        <v>165</v>
      </c>
      <c r="Z195">
        <f t="shared" ref="Z195:Z258" si="19">X195*Y195</f>
        <v>3993</v>
      </c>
    </row>
    <row r="196" spans="1:26" x14ac:dyDescent="0.6">
      <c r="A196">
        <v>2013</v>
      </c>
      <c r="B196">
        <v>7</v>
      </c>
      <c r="C196">
        <v>14</v>
      </c>
      <c r="D196">
        <f t="shared" si="17"/>
        <v>7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23054</v>
      </c>
      <c r="M196">
        <v>22427</v>
      </c>
      <c r="N196">
        <v>0.31055143918315281</v>
      </c>
      <c r="O196">
        <v>0.68944856081684724</v>
      </c>
      <c r="P196">
        <v>0.48849163032666859</v>
      </c>
      <c r="Q196">
        <v>0.51150836967333135</v>
      </c>
      <c r="R196">
        <v>0.17045261809328299</v>
      </c>
      <c r="S196">
        <v>13</v>
      </c>
      <c r="T196">
        <f t="shared" si="18"/>
        <v>13</v>
      </c>
      <c r="U196">
        <v>4106</v>
      </c>
      <c r="V196">
        <v>689.14317381632247</v>
      </c>
      <c r="W196">
        <v>13</v>
      </c>
      <c r="X196" s="12">
        <v>24.1</v>
      </c>
      <c r="Y196">
        <v>23</v>
      </c>
      <c r="Z196">
        <f t="shared" si="19"/>
        <v>554.30000000000007</v>
      </c>
    </row>
    <row r="197" spans="1:26" x14ac:dyDescent="0.6">
      <c r="A197">
        <v>2013</v>
      </c>
      <c r="B197">
        <v>7</v>
      </c>
      <c r="C197">
        <v>15</v>
      </c>
      <c r="D197">
        <f t="shared" si="17"/>
        <v>1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22050</v>
      </c>
      <c r="M197">
        <v>23271</v>
      </c>
      <c r="N197">
        <v>0.35293956781361069</v>
      </c>
      <c r="O197">
        <v>0.64706043218638931</v>
      </c>
      <c r="P197">
        <v>0.47338384481159618</v>
      </c>
      <c r="Q197">
        <v>0.52661615518840388</v>
      </c>
      <c r="R197">
        <v>0.1438937073693157</v>
      </c>
      <c r="S197" s="9">
        <v>0</v>
      </c>
      <c r="T197" s="9">
        <f t="shared" si="18"/>
        <v>-13</v>
      </c>
      <c r="U197">
        <v>4106</v>
      </c>
      <c r="V197">
        <v>0</v>
      </c>
      <c r="W197">
        <v>0</v>
      </c>
      <c r="X197" s="12">
        <v>26.5</v>
      </c>
      <c r="Y197">
        <v>3.5</v>
      </c>
      <c r="Z197">
        <f t="shared" si="19"/>
        <v>92.75</v>
      </c>
    </row>
    <row r="198" spans="1:26" x14ac:dyDescent="0.6">
      <c r="A198">
        <v>2013</v>
      </c>
      <c r="B198">
        <v>7</v>
      </c>
      <c r="C198">
        <v>16</v>
      </c>
      <c r="D198">
        <f t="shared" si="17"/>
        <v>2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23476</v>
      </c>
      <c r="M198">
        <v>23359</v>
      </c>
      <c r="N198">
        <v>0.35304816784043658</v>
      </c>
      <c r="O198">
        <v>0.64695183215956331</v>
      </c>
      <c r="P198">
        <v>0.4954242012772177</v>
      </c>
      <c r="Q198">
        <v>0.50457579872278224</v>
      </c>
      <c r="R198">
        <v>0.25807854882429487</v>
      </c>
      <c r="S198" s="9">
        <v>0</v>
      </c>
      <c r="T198" s="9">
        <f t="shared" si="18"/>
        <v>0</v>
      </c>
      <c r="U198">
        <v>4106</v>
      </c>
      <c r="V198">
        <v>0</v>
      </c>
      <c r="W198">
        <v>0</v>
      </c>
      <c r="X198" s="12">
        <v>26.9</v>
      </c>
      <c r="Y198">
        <v>1.5</v>
      </c>
      <c r="Z198">
        <f t="shared" si="19"/>
        <v>40.349999999999994</v>
      </c>
    </row>
    <row r="199" spans="1:26" x14ac:dyDescent="0.6">
      <c r="A199">
        <v>2013</v>
      </c>
      <c r="B199">
        <v>7</v>
      </c>
      <c r="C199">
        <v>17</v>
      </c>
      <c r="D199">
        <f t="shared" si="17"/>
        <v>3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24104</v>
      </c>
      <c r="M199">
        <v>24202</v>
      </c>
      <c r="N199">
        <v>0.32911231069125813</v>
      </c>
      <c r="O199">
        <v>0.67088768930874187</v>
      </c>
      <c r="P199">
        <v>0.50315648976639693</v>
      </c>
      <c r="Q199">
        <v>0.49684351023360313</v>
      </c>
      <c r="R199">
        <v>0.32086664625364308</v>
      </c>
      <c r="S199" s="9">
        <v>0</v>
      </c>
      <c r="T199" s="9">
        <f t="shared" si="18"/>
        <v>0</v>
      </c>
      <c r="U199">
        <v>4106</v>
      </c>
      <c r="V199">
        <v>0</v>
      </c>
      <c r="W199">
        <v>0</v>
      </c>
      <c r="X199" s="12">
        <v>24.2</v>
      </c>
      <c r="Y199">
        <v>18.5</v>
      </c>
      <c r="Z199">
        <f t="shared" si="19"/>
        <v>447.7</v>
      </c>
    </row>
    <row r="200" spans="1:26" x14ac:dyDescent="0.6">
      <c r="A200">
        <v>2013</v>
      </c>
      <c r="B200">
        <v>7</v>
      </c>
      <c r="C200">
        <v>18</v>
      </c>
      <c r="D200">
        <f t="shared" si="17"/>
        <v>4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25619</v>
      </c>
      <c r="M200">
        <v>25427</v>
      </c>
      <c r="N200">
        <v>0.32108529705720362</v>
      </c>
      <c r="O200">
        <v>0.67891470294279632</v>
      </c>
      <c r="P200">
        <v>0.50006563186581088</v>
      </c>
      <c r="Q200">
        <v>0.49993436813418912</v>
      </c>
      <c r="R200">
        <v>0.10756843630839021</v>
      </c>
      <c r="S200" s="9">
        <v>0</v>
      </c>
      <c r="T200" s="9">
        <f t="shared" si="18"/>
        <v>0</v>
      </c>
      <c r="U200">
        <v>4106</v>
      </c>
      <c r="V200">
        <v>0</v>
      </c>
      <c r="W200">
        <v>0</v>
      </c>
      <c r="X200" s="12">
        <v>25.1</v>
      </c>
      <c r="Y200">
        <v>26.5</v>
      </c>
      <c r="Z200">
        <f t="shared" si="19"/>
        <v>665.15000000000009</v>
      </c>
    </row>
    <row r="201" spans="1:26" x14ac:dyDescent="0.6">
      <c r="A201">
        <v>2013</v>
      </c>
      <c r="B201">
        <v>7</v>
      </c>
      <c r="C201">
        <v>19</v>
      </c>
      <c r="D201">
        <f t="shared" si="17"/>
        <v>5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24407</v>
      </c>
      <c r="M201">
        <v>22808</v>
      </c>
      <c r="N201">
        <v>0.3374189809844399</v>
      </c>
      <c r="O201">
        <v>0.6625810190155601</v>
      </c>
      <c r="P201">
        <v>0.48866488039175759</v>
      </c>
      <c r="Q201">
        <v>0.51133511960824241</v>
      </c>
      <c r="R201">
        <v>2.6224970420016858E-2</v>
      </c>
      <c r="S201" s="9">
        <v>0</v>
      </c>
      <c r="T201" s="9">
        <f t="shared" si="18"/>
        <v>0</v>
      </c>
      <c r="U201">
        <v>4106</v>
      </c>
      <c r="V201">
        <v>0</v>
      </c>
      <c r="W201">
        <v>0</v>
      </c>
      <c r="X201" s="12">
        <v>26.8</v>
      </c>
      <c r="Y201">
        <v>0</v>
      </c>
      <c r="Z201">
        <f t="shared" si="19"/>
        <v>0</v>
      </c>
    </row>
    <row r="202" spans="1:26" x14ac:dyDescent="0.6">
      <c r="A202">
        <v>2013</v>
      </c>
      <c r="B202">
        <v>7</v>
      </c>
      <c r="C202">
        <v>20</v>
      </c>
      <c r="D202">
        <f t="shared" si="17"/>
        <v>6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21138</v>
      </c>
      <c r="M202">
        <v>22604</v>
      </c>
      <c r="N202">
        <v>0.29365315107270318</v>
      </c>
      <c r="O202">
        <v>0.70634684892729682</v>
      </c>
      <c r="P202">
        <v>0.49655499846583279</v>
      </c>
      <c r="Q202">
        <v>0.50344500153416716</v>
      </c>
      <c r="R202">
        <v>3.2840795180948637E-2</v>
      </c>
      <c r="S202">
        <v>14</v>
      </c>
      <c r="T202">
        <f t="shared" si="18"/>
        <v>14</v>
      </c>
      <c r="U202">
        <v>4106</v>
      </c>
      <c r="V202">
        <v>83.088280881558177</v>
      </c>
      <c r="W202">
        <v>14</v>
      </c>
      <c r="X202" s="12">
        <v>27</v>
      </c>
      <c r="Y202">
        <v>1</v>
      </c>
      <c r="Z202">
        <f t="shared" si="19"/>
        <v>27</v>
      </c>
    </row>
    <row r="203" spans="1:26" x14ac:dyDescent="0.6">
      <c r="A203">
        <v>2013</v>
      </c>
      <c r="B203">
        <v>7</v>
      </c>
      <c r="C203">
        <v>21</v>
      </c>
      <c r="D203">
        <f t="shared" si="17"/>
        <v>7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21807</v>
      </c>
      <c r="M203">
        <v>22987</v>
      </c>
      <c r="N203">
        <v>0.28465019523035412</v>
      </c>
      <c r="O203">
        <v>0.71534980476964594</v>
      </c>
      <c r="P203">
        <v>0.52570430683568392</v>
      </c>
      <c r="Q203">
        <v>0.47429569316431608</v>
      </c>
      <c r="R203">
        <v>2.5575447570332479E-3</v>
      </c>
      <c r="S203" s="9">
        <v>0</v>
      </c>
      <c r="T203" s="9">
        <f t="shared" si="18"/>
        <v>-14</v>
      </c>
      <c r="U203">
        <v>4106</v>
      </c>
      <c r="V203">
        <v>0</v>
      </c>
      <c r="W203">
        <v>0</v>
      </c>
      <c r="X203" s="12">
        <v>26.8</v>
      </c>
      <c r="Y203">
        <v>0.5</v>
      </c>
      <c r="Z203">
        <f t="shared" si="19"/>
        <v>13.4</v>
      </c>
    </row>
    <row r="204" spans="1:26" x14ac:dyDescent="0.6">
      <c r="A204">
        <v>2013</v>
      </c>
      <c r="B204">
        <v>7</v>
      </c>
      <c r="C204">
        <v>22</v>
      </c>
      <c r="D204">
        <f t="shared" si="17"/>
        <v>1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22119</v>
      </c>
      <c r="M204">
        <v>23643</v>
      </c>
      <c r="N204">
        <v>0.32594076397553229</v>
      </c>
      <c r="O204">
        <v>0.67405923602446771</v>
      </c>
      <c r="P204">
        <v>0.5005535742607472</v>
      </c>
      <c r="Q204">
        <v>0.49944642573925269</v>
      </c>
      <c r="R204">
        <v>3.4568412222755703E-2</v>
      </c>
      <c r="S204">
        <v>5</v>
      </c>
      <c r="T204">
        <f t="shared" si="18"/>
        <v>5</v>
      </c>
      <c r="U204">
        <v>4106</v>
      </c>
      <c r="V204">
        <v>0</v>
      </c>
      <c r="W204">
        <v>5</v>
      </c>
      <c r="X204" s="12">
        <v>26.4</v>
      </c>
      <c r="Y204">
        <v>84.5</v>
      </c>
      <c r="Z204">
        <f t="shared" si="19"/>
        <v>2230.7999999999997</v>
      </c>
    </row>
    <row r="205" spans="1:26" x14ac:dyDescent="0.6">
      <c r="A205">
        <v>2013</v>
      </c>
      <c r="B205">
        <v>7</v>
      </c>
      <c r="C205">
        <v>23</v>
      </c>
      <c r="D205">
        <f t="shared" si="17"/>
        <v>2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22745</v>
      </c>
      <c r="M205">
        <v>21818</v>
      </c>
      <c r="N205">
        <v>0.33851154320162902</v>
      </c>
      <c r="O205">
        <v>0.66148845679837098</v>
      </c>
      <c r="P205">
        <v>0.48812443323688998</v>
      </c>
      <c r="Q205">
        <v>0.51187556676311008</v>
      </c>
      <c r="R205">
        <v>4.8831854294845121E-2</v>
      </c>
      <c r="S205" s="9">
        <v>0</v>
      </c>
      <c r="T205" s="9">
        <f t="shared" si="18"/>
        <v>-5</v>
      </c>
      <c r="U205">
        <v>4106</v>
      </c>
      <c r="V205">
        <v>0</v>
      </c>
      <c r="W205">
        <v>0</v>
      </c>
      <c r="X205" s="12">
        <v>25.7</v>
      </c>
      <c r="Y205">
        <v>56.5</v>
      </c>
      <c r="Z205">
        <f t="shared" si="19"/>
        <v>1452.05</v>
      </c>
    </row>
    <row r="206" spans="1:26" x14ac:dyDescent="0.6">
      <c r="A206">
        <v>2013</v>
      </c>
      <c r="B206">
        <v>7</v>
      </c>
      <c r="C206">
        <v>24</v>
      </c>
      <c r="D206">
        <f t="shared" si="17"/>
        <v>3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23859</v>
      </c>
      <c r="M206">
        <v>24181</v>
      </c>
      <c r="N206">
        <v>0.32827718993808958</v>
      </c>
      <c r="O206">
        <v>0.67172281006191048</v>
      </c>
      <c r="P206">
        <v>0.50661299484828892</v>
      </c>
      <c r="Q206">
        <v>0.49338700515171102</v>
      </c>
      <c r="R206">
        <v>7.6218879160055653E-2</v>
      </c>
      <c r="S206" s="9">
        <v>0</v>
      </c>
      <c r="T206" s="9">
        <f t="shared" si="18"/>
        <v>0</v>
      </c>
      <c r="U206">
        <v>4106</v>
      </c>
      <c r="V206">
        <v>0</v>
      </c>
      <c r="W206">
        <v>0</v>
      </c>
      <c r="X206" s="12">
        <v>24.7</v>
      </c>
      <c r="Y206">
        <v>11.5</v>
      </c>
      <c r="Z206">
        <f t="shared" si="19"/>
        <v>284.05</v>
      </c>
    </row>
    <row r="207" spans="1:26" x14ac:dyDescent="0.6">
      <c r="A207">
        <v>2013</v>
      </c>
      <c r="B207">
        <v>7</v>
      </c>
      <c r="C207">
        <v>25</v>
      </c>
      <c r="D207">
        <f t="shared" si="17"/>
        <v>4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23906</v>
      </c>
      <c r="M207">
        <v>25591</v>
      </c>
      <c r="N207">
        <v>0.32147686830551281</v>
      </c>
      <c r="O207">
        <v>0.67852313169448719</v>
      </c>
      <c r="P207">
        <v>0.50128689156822148</v>
      </c>
      <c r="Q207">
        <v>0.49871310843177852</v>
      </c>
      <c r="R207">
        <v>2.0180799592564299E-2</v>
      </c>
      <c r="S207" s="9">
        <v>0</v>
      </c>
      <c r="T207" s="9">
        <f t="shared" si="18"/>
        <v>0</v>
      </c>
      <c r="U207">
        <v>4106</v>
      </c>
      <c r="V207">
        <v>0</v>
      </c>
      <c r="W207">
        <v>0</v>
      </c>
      <c r="X207" s="12">
        <v>26</v>
      </c>
      <c r="Y207">
        <v>0</v>
      </c>
      <c r="Z207">
        <f t="shared" si="19"/>
        <v>0</v>
      </c>
    </row>
    <row r="208" spans="1:26" x14ac:dyDescent="0.6">
      <c r="A208">
        <v>2013</v>
      </c>
      <c r="B208">
        <v>7</v>
      </c>
      <c r="C208">
        <v>26</v>
      </c>
      <c r="D208">
        <f t="shared" si="17"/>
        <v>5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23603</v>
      </c>
      <c r="M208">
        <v>23683</v>
      </c>
      <c r="N208">
        <v>0.33798289114559621</v>
      </c>
      <c r="O208">
        <v>0.6620171088544039</v>
      </c>
      <c r="P208">
        <v>0.49375747209958132</v>
      </c>
      <c r="Q208">
        <v>0.50624252790041868</v>
      </c>
      <c r="R208">
        <v>7.3452611249361671E-2</v>
      </c>
      <c r="S208" s="9">
        <v>0</v>
      </c>
      <c r="T208" s="9">
        <f t="shared" si="18"/>
        <v>0</v>
      </c>
      <c r="U208">
        <v>4106</v>
      </c>
      <c r="V208">
        <v>0</v>
      </c>
      <c r="W208">
        <v>0</v>
      </c>
      <c r="X208" s="12">
        <v>26.5</v>
      </c>
      <c r="Y208">
        <v>0</v>
      </c>
      <c r="Z208">
        <f t="shared" si="19"/>
        <v>0</v>
      </c>
    </row>
    <row r="209" spans="1:26" x14ac:dyDescent="0.6">
      <c r="A209">
        <v>2013</v>
      </c>
      <c r="B209">
        <v>7</v>
      </c>
      <c r="C209">
        <v>27</v>
      </c>
      <c r="D209">
        <f t="shared" si="17"/>
        <v>6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22287</v>
      </c>
      <c r="M209">
        <v>26921</v>
      </c>
      <c r="N209">
        <v>0.28541275008026928</v>
      </c>
      <c r="O209">
        <v>0.71458724991973077</v>
      </c>
      <c r="P209">
        <v>0.47238910847606502</v>
      </c>
      <c r="Q209">
        <v>0.52761089152393503</v>
      </c>
      <c r="R209">
        <v>9.0643944007115354E-2</v>
      </c>
      <c r="S209" s="9">
        <v>0</v>
      </c>
      <c r="T209" s="9">
        <f t="shared" si="18"/>
        <v>0</v>
      </c>
      <c r="U209">
        <v>4106</v>
      </c>
      <c r="V209">
        <v>0</v>
      </c>
      <c r="W209">
        <v>0</v>
      </c>
      <c r="X209" s="12">
        <v>26.2</v>
      </c>
      <c r="Y209">
        <v>0.2</v>
      </c>
      <c r="Z209">
        <f t="shared" si="19"/>
        <v>5.24</v>
      </c>
    </row>
    <row r="210" spans="1:26" x14ac:dyDescent="0.6">
      <c r="A210">
        <v>2013</v>
      </c>
      <c r="B210">
        <v>7</v>
      </c>
      <c r="C210">
        <v>28</v>
      </c>
      <c r="D210">
        <f t="shared" si="17"/>
        <v>7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21939</v>
      </c>
      <c r="M210">
        <v>23720</v>
      </c>
      <c r="N210">
        <v>0.26381602693084721</v>
      </c>
      <c r="O210">
        <v>0.73618397306915273</v>
      </c>
      <c r="P210">
        <v>0.51882026036959406</v>
      </c>
      <c r="Q210">
        <v>0.48117973963040589</v>
      </c>
      <c r="R210">
        <v>1.5287363957440681E-2</v>
      </c>
      <c r="S210" s="9">
        <v>0</v>
      </c>
      <c r="T210" s="9">
        <f t="shared" si="18"/>
        <v>0</v>
      </c>
      <c r="U210">
        <v>4106</v>
      </c>
      <c r="V210">
        <v>0</v>
      </c>
      <c r="W210">
        <v>0</v>
      </c>
      <c r="X210" s="12">
        <v>25.3</v>
      </c>
      <c r="Y210">
        <v>11</v>
      </c>
      <c r="Z210">
        <f t="shared" si="19"/>
        <v>278.3</v>
      </c>
    </row>
    <row r="211" spans="1:26" x14ac:dyDescent="0.6">
      <c r="A211">
        <v>2013</v>
      </c>
      <c r="B211">
        <v>7</v>
      </c>
      <c r="C211">
        <v>29</v>
      </c>
      <c r="D211">
        <f t="shared" si="17"/>
        <v>1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22169</v>
      </c>
      <c r="M211">
        <v>24986</v>
      </c>
      <c r="N211">
        <v>0.31256005858307651</v>
      </c>
      <c r="O211">
        <v>0.68743994141692344</v>
      </c>
      <c r="P211">
        <v>0.48191423949735968</v>
      </c>
      <c r="Q211">
        <v>0.51808576050264032</v>
      </c>
      <c r="R211">
        <v>0.13180748776656701</v>
      </c>
      <c r="S211" s="9">
        <v>0</v>
      </c>
      <c r="T211" s="9">
        <f t="shared" si="18"/>
        <v>0</v>
      </c>
      <c r="U211">
        <v>4106</v>
      </c>
      <c r="V211">
        <v>0</v>
      </c>
      <c r="W211">
        <v>0</v>
      </c>
      <c r="X211" s="12">
        <v>26.5</v>
      </c>
      <c r="Y211">
        <v>3.5</v>
      </c>
      <c r="Z211">
        <f t="shared" si="19"/>
        <v>92.75</v>
      </c>
    </row>
    <row r="212" spans="1:26" x14ac:dyDescent="0.6">
      <c r="A212">
        <v>2013</v>
      </c>
      <c r="B212">
        <v>7</v>
      </c>
      <c r="C212">
        <v>30</v>
      </c>
      <c r="D212">
        <f t="shared" si="17"/>
        <v>2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23959</v>
      </c>
      <c r="M212">
        <v>23217</v>
      </c>
      <c r="N212">
        <v>0.3257103319796818</v>
      </c>
      <c r="O212">
        <v>0.6742896680203182</v>
      </c>
      <c r="P212">
        <v>0.47607335331793538</v>
      </c>
      <c r="Q212">
        <v>0.52392664668206468</v>
      </c>
      <c r="R212">
        <v>5.9000851802709378E-2</v>
      </c>
      <c r="S212" s="9">
        <v>0</v>
      </c>
      <c r="T212" s="9">
        <f t="shared" si="18"/>
        <v>0</v>
      </c>
      <c r="U212">
        <v>4106</v>
      </c>
      <c r="V212">
        <v>0</v>
      </c>
      <c r="W212">
        <v>0</v>
      </c>
      <c r="X212" s="12">
        <v>26.3</v>
      </c>
      <c r="Y212">
        <v>9.5</v>
      </c>
      <c r="Z212">
        <f t="shared" si="19"/>
        <v>249.85</v>
      </c>
    </row>
    <row r="213" spans="1:26" x14ac:dyDescent="0.6">
      <c r="A213">
        <v>2013</v>
      </c>
      <c r="B213">
        <v>7</v>
      </c>
      <c r="C213">
        <v>31</v>
      </c>
      <c r="D213">
        <f t="shared" si="17"/>
        <v>3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25143</v>
      </c>
      <c r="M213">
        <v>26638</v>
      </c>
      <c r="N213">
        <v>0.29430192838525049</v>
      </c>
      <c r="O213">
        <v>0.70569807161474951</v>
      </c>
      <c r="P213">
        <v>0.45844709955693941</v>
      </c>
      <c r="Q213">
        <v>0.5415529004430607</v>
      </c>
      <c r="R213">
        <v>4.2275581241121678E-2</v>
      </c>
      <c r="S213" s="9">
        <v>0</v>
      </c>
      <c r="T213" s="9">
        <f t="shared" si="18"/>
        <v>0</v>
      </c>
      <c r="U213">
        <v>4106</v>
      </c>
      <c r="V213">
        <v>0</v>
      </c>
      <c r="W213">
        <v>0</v>
      </c>
      <c r="X213" s="12">
        <v>26.4</v>
      </c>
      <c r="Y213">
        <v>8.5</v>
      </c>
      <c r="Z213">
        <f t="shared" si="19"/>
        <v>224.39999999999998</v>
      </c>
    </row>
    <row r="214" spans="1:26" x14ac:dyDescent="0.6">
      <c r="A214">
        <v>2013</v>
      </c>
      <c r="B214">
        <v>8</v>
      </c>
      <c r="C214">
        <v>1</v>
      </c>
      <c r="D214">
        <f t="shared" si="17"/>
        <v>4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23309</v>
      </c>
      <c r="M214">
        <v>28402</v>
      </c>
      <c r="N214">
        <v>0.29317921359519072</v>
      </c>
      <c r="O214">
        <v>0.70682078640480928</v>
      </c>
      <c r="P214">
        <v>0.4570633215638481</v>
      </c>
      <c r="Q214">
        <v>0.54293667843615179</v>
      </c>
      <c r="R214">
        <v>5.8592338657781719E-2</v>
      </c>
      <c r="S214" s="9">
        <v>0</v>
      </c>
      <c r="T214" s="9">
        <f t="shared" si="18"/>
        <v>0</v>
      </c>
      <c r="U214">
        <v>4106</v>
      </c>
      <c r="V214">
        <v>0</v>
      </c>
      <c r="W214">
        <v>0</v>
      </c>
      <c r="X214" s="12">
        <v>28</v>
      </c>
      <c r="Y214">
        <v>0</v>
      </c>
      <c r="Z214">
        <f t="shared" si="19"/>
        <v>0</v>
      </c>
    </row>
    <row r="215" spans="1:26" x14ac:dyDescent="0.6">
      <c r="A215">
        <v>2013</v>
      </c>
      <c r="B215">
        <v>8</v>
      </c>
      <c r="C215">
        <v>2</v>
      </c>
      <c r="D215">
        <f t="shared" si="17"/>
        <v>5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24649</v>
      </c>
      <c r="M215">
        <v>24113</v>
      </c>
      <c r="N215">
        <v>0.313879929996421</v>
      </c>
      <c r="O215">
        <v>0.686120070003579</v>
      </c>
      <c r="P215">
        <v>0.4857657628254573</v>
      </c>
      <c r="Q215">
        <v>0.51423423717454264</v>
      </c>
      <c r="R215">
        <v>6.4191089766537326E-2</v>
      </c>
      <c r="S215" s="9">
        <v>0</v>
      </c>
      <c r="T215" s="9">
        <f t="shared" si="18"/>
        <v>0</v>
      </c>
      <c r="U215">
        <v>4106</v>
      </c>
      <c r="V215">
        <v>0</v>
      </c>
      <c r="W215">
        <v>0</v>
      </c>
      <c r="X215" s="12">
        <v>27.4</v>
      </c>
      <c r="Y215">
        <v>7.5</v>
      </c>
      <c r="Z215">
        <f t="shared" si="19"/>
        <v>205.5</v>
      </c>
    </row>
    <row r="216" spans="1:26" x14ac:dyDescent="0.6">
      <c r="A216">
        <v>2013</v>
      </c>
      <c r="B216">
        <v>8</v>
      </c>
      <c r="C216">
        <v>3</v>
      </c>
      <c r="D216">
        <f t="shared" si="17"/>
        <v>6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26700</v>
      </c>
      <c r="M216">
        <v>23664</v>
      </c>
      <c r="N216">
        <v>0.27585737741522309</v>
      </c>
      <c r="O216">
        <v>0.72414262258477691</v>
      </c>
      <c r="P216">
        <v>0.46944321763187408</v>
      </c>
      <c r="Q216">
        <v>0.53055678236812576</v>
      </c>
      <c r="R216">
        <v>7.3984629782734179E-2</v>
      </c>
      <c r="S216" s="9">
        <v>0</v>
      </c>
      <c r="T216" s="9">
        <f t="shared" si="18"/>
        <v>0</v>
      </c>
      <c r="U216">
        <v>4106</v>
      </c>
      <c r="V216">
        <v>0</v>
      </c>
      <c r="W216">
        <v>0</v>
      </c>
      <c r="X216" s="12">
        <v>28.9</v>
      </c>
      <c r="Y216">
        <v>0.1</v>
      </c>
      <c r="Z216">
        <f t="shared" si="19"/>
        <v>2.89</v>
      </c>
    </row>
    <row r="217" spans="1:26" x14ac:dyDescent="0.6">
      <c r="A217">
        <v>2013</v>
      </c>
      <c r="B217">
        <v>8</v>
      </c>
      <c r="C217">
        <v>4</v>
      </c>
      <c r="D217">
        <f t="shared" si="17"/>
        <v>7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27561</v>
      </c>
      <c r="M217">
        <v>25374</v>
      </c>
      <c r="N217">
        <v>0.27460122650204849</v>
      </c>
      <c r="O217">
        <v>0.72539877349795145</v>
      </c>
      <c r="P217">
        <v>0.50958344462080984</v>
      </c>
      <c r="Q217">
        <v>0.49041655537919021</v>
      </c>
      <c r="R217">
        <v>0.12642553196065531</v>
      </c>
      <c r="S217" s="9">
        <v>0</v>
      </c>
      <c r="T217" s="9">
        <f t="shared" si="18"/>
        <v>0</v>
      </c>
      <c r="U217">
        <v>4106</v>
      </c>
      <c r="V217">
        <v>0</v>
      </c>
      <c r="W217">
        <v>0</v>
      </c>
      <c r="X217" s="12">
        <v>28.3</v>
      </c>
      <c r="Y217">
        <v>4.5</v>
      </c>
      <c r="Z217">
        <f t="shared" si="19"/>
        <v>127.35000000000001</v>
      </c>
    </row>
    <row r="218" spans="1:26" x14ac:dyDescent="0.6">
      <c r="A218">
        <v>2013</v>
      </c>
      <c r="B218">
        <v>8</v>
      </c>
      <c r="C218">
        <v>5</v>
      </c>
      <c r="D218">
        <f t="shared" si="17"/>
        <v>1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25033</v>
      </c>
      <c r="M218">
        <v>24980</v>
      </c>
      <c r="N218">
        <v>0.31694272015813979</v>
      </c>
      <c r="O218">
        <v>0.68305727984186015</v>
      </c>
      <c r="P218">
        <v>0.48538914016426621</v>
      </c>
      <c r="Q218">
        <v>0.51461085983573374</v>
      </c>
      <c r="R218">
        <v>0.1079774738355974</v>
      </c>
      <c r="S218" s="9">
        <v>0</v>
      </c>
      <c r="T218" s="9">
        <f t="shared" si="18"/>
        <v>0</v>
      </c>
      <c r="U218">
        <v>4106</v>
      </c>
      <c r="V218">
        <v>0</v>
      </c>
      <c r="W218">
        <v>0</v>
      </c>
      <c r="X218" s="12">
        <v>27.7</v>
      </c>
      <c r="Y218">
        <v>7</v>
      </c>
      <c r="Z218">
        <f t="shared" si="19"/>
        <v>193.9</v>
      </c>
    </row>
    <row r="219" spans="1:26" x14ac:dyDescent="0.6">
      <c r="A219">
        <v>2013</v>
      </c>
      <c r="B219">
        <v>8</v>
      </c>
      <c r="C219">
        <v>6</v>
      </c>
      <c r="D219">
        <f t="shared" si="17"/>
        <v>2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25235</v>
      </c>
      <c r="M219">
        <v>22504</v>
      </c>
      <c r="N219">
        <v>0.32422534697470762</v>
      </c>
      <c r="O219">
        <v>0.67577465302529238</v>
      </c>
      <c r="P219">
        <v>0.49723539745278877</v>
      </c>
      <c r="Q219">
        <v>0.50276460254721123</v>
      </c>
      <c r="R219">
        <v>0.26443282491875841</v>
      </c>
      <c r="S219" s="9">
        <v>0</v>
      </c>
      <c r="T219" s="9">
        <f t="shared" si="18"/>
        <v>0</v>
      </c>
      <c r="U219">
        <v>4106</v>
      </c>
      <c r="V219">
        <v>0</v>
      </c>
      <c r="W219">
        <v>0</v>
      </c>
      <c r="X219" s="12">
        <v>26.4</v>
      </c>
      <c r="Y219">
        <v>45</v>
      </c>
      <c r="Z219">
        <f t="shared" si="19"/>
        <v>1188</v>
      </c>
    </row>
    <row r="220" spans="1:26" x14ac:dyDescent="0.6">
      <c r="A220">
        <v>2013</v>
      </c>
      <c r="B220">
        <v>8</v>
      </c>
      <c r="C220">
        <v>7</v>
      </c>
      <c r="D220">
        <f t="shared" si="17"/>
        <v>3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24883</v>
      </c>
      <c r="M220">
        <v>23963</v>
      </c>
      <c r="N220">
        <v>0.30272236363567628</v>
      </c>
      <c r="O220">
        <v>0.69727763636432361</v>
      </c>
      <c r="P220">
        <v>0.47785876833864449</v>
      </c>
      <c r="Q220">
        <v>0.5221412316613554</v>
      </c>
      <c r="R220">
        <v>4.0273647920706743E-2</v>
      </c>
      <c r="S220" s="9">
        <v>0</v>
      </c>
      <c r="T220" s="9">
        <f t="shared" si="18"/>
        <v>0</v>
      </c>
      <c r="U220">
        <v>4106</v>
      </c>
      <c r="V220">
        <v>0</v>
      </c>
      <c r="W220">
        <v>0</v>
      </c>
      <c r="X220" s="12">
        <v>28.7</v>
      </c>
      <c r="Y220">
        <v>0</v>
      </c>
      <c r="Z220">
        <f t="shared" si="19"/>
        <v>0</v>
      </c>
    </row>
    <row r="221" spans="1:26" x14ac:dyDescent="0.6">
      <c r="A221">
        <v>2013</v>
      </c>
      <c r="B221">
        <v>8</v>
      </c>
      <c r="C221">
        <v>8</v>
      </c>
      <c r="D221">
        <f t="shared" si="17"/>
        <v>4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25900</v>
      </c>
      <c r="M221">
        <v>26176</v>
      </c>
      <c r="N221">
        <v>0.29323079174139799</v>
      </c>
      <c r="O221">
        <v>0.7067692082586019</v>
      </c>
      <c r="P221">
        <v>0.47131943746205818</v>
      </c>
      <c r="Q221">
        <v>0.52868056253794182</v>
      </c>
      <c r="R221">
        <v>8.1523369815080349E-2</v>
      </c>
      <c r="S221" s="9">
        <v>0</v>
      </c>
      <c r="T221" s="9">
        <f t="shared" si="18"/>
        <v>0</v>
      </c>
      <c r="U221">
        <v>4106</v>
      </c>
      <c r="V221">
        <v>0</v>
      </c>
      <c r="W221">
        <v>0</v>
      </c>
      <c r="X221" s="12">
        <v>29.3</v>
      </c>
      <c r="Y221">
        <v>0</v>
      </c>
      <c r="Z221">
        <f t="shared" si="19"/>
        <v>0</v>
      </c>
    </row>
    <row r="222" spans="1:26" x14ac:dyDescent="0.6">
      <c r="A222">
        <v>2013</v>
      </c>
      <c r="B222">
        <v>8</v>
      </c>
      <c r="C222">
        <v>9</v>
      </c>
      <c r="D222">
        <f t="shared" si="17"/>
        <v>5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24614</v>
      </c>
      <c r="M222">
        <v>23755</v>
      </c>
      <c r="N222">
        <v>0.3173597979440585</v>
      </c>
      <c r="O222">
        <v>0.68264020205594156</v>
      </c>
      <c r="P222">
        <v>0.46256851537697841</v>
      </c>
      <c r="Q222">
        <v>0.53743148462302148</v>
      </c>
      <c r="R222">
        <v>2.911432131380981E-2</v>
      </c>
      <c r="S222" s="9">
        <v>0</v>
      </c>
      <c r="T222" s="9">
        <f t="shared" si="18"/>
        <v>0</v>
      </c>
      <c r="U222">
        <v>4106</v>
      </c>
      <c r="V222">
        <v>0</v>
      </c>
      <c r="W222">
        <v>0</v>
      </c>
      <c r="X222" s="12">
        <v>29.2</v>
      </c>
      <c r="Y222">
        <v>0</v>
      </c>
      <c r="Z222">
        <f t="shared" si="19"/>
        <v>0</v>
      </c>
    </row>
    <row r="223" spans="1:26" x14ac:dyDescent="0.6">
      <c r="A223">
        <v>2013</v>
      </c>
      <c r="B223">
        <v>8</v>
      </c>
      <c r="C223">
        <v>10</v>
      </c>
      <c r="D223">
        <f t="shared" si="17"/>
        <v>6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25615</v>
      </c>
      <c r="M223">
        <v>24134</v>
      </c>
      <c r="N223">
        <v>0.25361936306228539</v>
      </c>
      <c r="O223">
        <v>0.7463806369377145</v>
      </c>
      <c r="P223">
        <v>0.48740366885473901</v>
      </c>
      <c r="Q223">
        <v>0.51259633114526104</v>
      </c>
      <c r="R223">
        <v>0.2155032643589016</v>
      </c>
      <c r="S223" s="9">
        <v>0</v>
      </c>
      <c r="T223" s="9">
        <f t="shared" si="18"/>
        <v>0</v>
      </c>
      <c r="U223">
        <v>4106</v>
      </c>
      <c r="V223">
        <v>0</v>
      </c>
      <c r="W223">
        <v>0</v>
      </c>
      <c r="X223" s="12">
        <v>28</v>
      </c>
      <c r="Y223">
        <v>2</v>
      </c>
      <c r="Z223">
        <f t="shared" si="19"/>
        <v>56</v>
      </c>
    </row>
    <row r="224" spans="1:26" x14ac:dyDescent="0.6">
      <c r="A224">
        <v>2013</v>
      </c>
      <c r="B224">
        <v>8</v>
      </c>
      <c r="C224">
        <v>11</v>
      </c>
      <c r="D224">
        <f t="shared" si="17"/>
        <v>7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24896</v>
      </c>
      <c r="M224">
        <v>24940</v>
      </c>
      <c r="N224">
        <v>0.26378377685595822</v>
      </c>
      <c r="O224">
        <v>0.73621622314404178</v>
      </c>
      <c r="P224">
        <v>0.5130031896889522</v>
      </c>
      <c r="Q224">
        <v>0.4869968103110478</v>
      </c>
      <c r="R224">
        <v>3.3795880612410428E-2</v>
      </c>
      <c r="S224" s="9">
        <v>0</v>
      </c>
      <c r="T224" s="9">
        <f t="shared" si="18"/>
        <v>0</v>
      </c>
      <c r="U224">
        <v>4106</v>
      </c>
      <c r="V224">
        <v>0</v>
      </c>
      <c r="W224">
        <v>0</v>
      </c>
      <c r="X224" s="12">
        <v>28.7</v>
      </c>
      <c r="Y224">
        <v>0</v>
      </c>
      <c r="Z224">
        <f t="shared" si="19"/>
        <v>0</v>
      </c>
    </row>
    <row r="225" spans="1:26" x14ac:dyDescent="0.6">
      <c r="A225">
        <v>2013</v>
      </c>
      <c r="B225">
        <v>8</v>
      </c>
      <c r="C225">
        <v>12</v>
      </c>
      <c r="D225">
        <f t="shared" si="17"/>
        <v>1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23211</v>
      </c>
      <c r="M225">
        <v>25860</v>
      </c>
      <c r="N225">
        <v>0.30005645078723159</v>
      </c>
      <c r="O225">
        <v>0.69994354921276836</v>
      </c>
      <c r="P225">
        <v>0.47730808261160301</v>
      </c>
      <c r="Q225">
        <v>0.52269191738839704</v>
      </c>
      <c r="R225">
        <v>5.6209150326797389E-3</v>
      </c>
      <c r="S225" s="9">
        <v>0</v>
      </c>
      <c r="T225" s="9">
        <f t="shared" si="18"/>
        <v>0</v>
      </c>
      <c r="U225">
        <v>4106</v>
      </c>
      <c r="V225">
        <v>0</v>
      </c>
      <c r="W225">
        <v>0</v>
      </c>
      <c r="X225" s="12">
        <v>29.3</v>
      </c>
      <c r="Y225">
        <v>0</v>
      </c>
      <c r="Z225">
        <f t="shared" si="19"/>
        <v>0</v>
      </c>
    </row>
    <row r="226" spans="1:26" x14ac:dyDescent="0.6">
      <c r="A226">
        <v>2013</v>
      </c>
      <c r="B226">
        <v>8</v>
      </c>
      <c r="C226">
        <v>13</v>
      </c>
      <c r="D226">
        <f t="shared" si="17"/>
        <v>2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24968</v>
      </c>
      <c r="M226">
        <v>25276</v>
      </c>
      <c r="N226">
        <v>0.31459439798920208</v>
      </c>
      <c r="O226">
        <v>0.68540560201079781</v>
      </c>
      <c r="P226">
        <v>0.4882197000140196</v>
      </c>
      <c r="Q226">
        <v>0.5117802999859804</v>
      </c>
      <c r="R226">
        <v>6.1888679663615713E-2</v>
      </c>
      <c r="S226" s="9">
        <v>0</v>
      </c>
      <c r="T226" s="9">
        <f t="shared" si="18"/>
        <v>0</v>
      </c>
      <c r="U226">
        <v>4106</v>
      </c>
      <c r="V226">
        <v>0</v>
      </c>
      <c r="W226">
        <v>0</v>
      </c>
      <c r="X226" s="12">
        <v>29</v>
      </c>
      <c r="Y226">
        <v>0</v>
      </c>
      <c r="Z226">
        <f t="shared" si="19"/>
        <v>0</v>
      </c>
    </row>
    <row r="227" spans="1:26" x14ac:dyDescent="0.6">
      <c r="A227">
        <v>2013</v>
      </c>
      <c r="B227">
        <v>8</v>
      </c>
      <c r="C227">
        <v>14</v>
      </c>
      <c r="D227">
        <f t="shared" si="17"/>
        <v>3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5"/>
        <v>0</v>
      </c>
      <c r="I227">
        <f t="shared" si="16"/>
        <v>0</v>
      </c>
      <c r="L227">
        <v>26646</v>
      </c>
      <c r="M227">
        <v>26672</v>
      </c>
      <c r="N227">
        <v>0.29947916405346742</v>
      </c>
      <c r="O227">
        <v>0.70052083594653258</v>
      </c>
      <c r="P227">
        <v>0.4659491394398515</v>
      </c>
      <c r="Q227">
        <v>0.5340508605601485</v>
      </c>
      <c r="R227">
        <v>3.5846843788020263E-2</v>
      </c>
      <c r="S227" s="9">
        <v>0</v>
      </c>
      <c r="T227" s="9">
        <f t="shared" si="18"/>
        <v>0</v>
      </c>
      <c r="U227">
        <v>4106</v>
      </c>
      <c r="V227">
        <v>0</v>
      </c>
      <c r="W227">
        <v>0</v>
      </c>
      <c r="X227" s="12">
        <v>28.6</v>
      </c>
      <c r="Y227">
        <v>0</v>
      </c>
      <c r="Z227">
        <f t="shared" si="19"/>
        <v>0</v>
      </c>
    </row>
    <row r="228" spans="1:26" x14ac:dyDescent="0.6">
      <c r="A228">
        <v>2013</v>
      </c>
      <c r="B228">
        <v>8</v>
      </c>
      <c r="C228">
        <v>15</v>
      </c>
      <c r="D228">
        <f t="shared" si="17"/>
        <v>4</v>
      </c>
      <c r="E228" t="s">
        <v>25</v>
      </c>
      <c r="F228" t="s">
        <v>13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5"/>
        <v>1</v>
      </c>
      <c r="I228">
        <f t="shared" si="16"/>
        <v>1</v>
      </c>
      <c r="J228" s="14" t="s">
        <v>83</v>
      </c>
      <c r="K228" s="14" t="s">
        <v>84</v>
      </c>
      <c r="L228">
        <v>25086</v>
      </c>
      <c r="M228">
        <v>26176</v>
      </c>
      <c r="N228">
        <v>0.30668168410633861</v>
      </c>
      <c r="O228">
        <v>0.69331831589366133</v>
      </c>
      <c r="P228">
        <v>0.47186952966925211</v>
      </c>
      <c r="Q228">
        <v>0.52813047033074789</v>
      </c>
      <c r="R228">
        <v>2.9612231250173891E-2</v>
      </c>
      <c r="S228" s="9">
        <v>0</v>
      </c>
      <c r="T228" s="9">
        <f t="shared" si="18"/>
        <v>0</v>
      </c>
      <c r="U228">
        <v>4106</v>
      </c>
      <c r="V228">
        <v>0</v>
      </c>
      <c r="W228">
        <v>0</v>
      </c>
      <c r="X228" s="12">
        <v>28.7</v>
      </c>
      <c r="Y228">
        <v>0</v>
      </c>
      <c r="Z228">
        <f t="shared" si="19"/>
        <v>0</v>
      </c>
    </row>
    <row r="229" spans="1:26" x14ac:dyDescent="0.6">
      <c r="A229">
        <v>2013</v>
      </c>
      <c r="B229">
        <v>8</v>
      </c>
      <c r="C229">
        <v>16</v>
      </c>
      <c r="D229">
        <f t="shared" si="17"/>
        <v>5</v>
      </c>
      <c r="E229" t="s">
        <v>25</v>
      </c>
      <c r="F229" t="s">
        <v>17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>
        <f t="shared" si="15"/>
        <v>0</v>
      </c>
      <c r="I229">
        <f t="shared" si="16"/>
        <v>1</v>
      </c>
      <c r="J229" s="14"/>
      <c r="K229" s="14" t="s">
        <v>84</v>
      </c>
      <c r="L229">
        <v>23269</v>
      </c>
      <c r="M229">
        <v>21104</v>
      </c>
      <c r="N229">
        <v>0.32437064687337858</v>
      </c>
      <c r="O229">
        <v>0.67562935312662131</v>
      </c>
      <c r="P229">
        <v>0.4842463595309161</v>
      </c>
      <c r="Q229">
        <v>0.5157536404690839</v>
      </c>
      <c r="R229">
        <v>4.6827020251715208E-2</v>
      </c>
      <c r="S229" s="9">
        <v>0</v>
      </c>
      <c r="T229" s="9">
        <f t="shared" si="18"/>
        <v>0</v>
      </c>
      <c r="U229">
        <v>4106</v>
      </c>
      <c r="V229">
        <v>0</v>
      </c>
      <c r="W229">
        <v>0</v>
      </c>
      <c r="X229" s="12">
        <v>28.7</v>
      </c>
      <c r="Y229">
        <v>4.5</v>
      </c>
      <c r="Z229">
        <f t="shared" si="19"/>
        <v>129.15</v>
      </c>
    </row>
    <row r="230" spans="1:26" x14ac:dyDescent="0.6">
      <c r="A230">
        <v>2013</v>
      </c>
      <c r="B230">
        <v>8</v>
      </c>
      <c r="C230">
        <v>17</v>
      </c>
      <c r="D230">
        <f t="shared" si="17"/>
        <v>6</v>
      </c>
      <c r="E230" t="s">
        <v>25</v>
      </c>
      <c r="F230" t="s">
        <v>19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2</v>
      </c>
      <c r="H230">
        <f t="shared" si="15"/>
        <v>0</v>
      </c>
      <c r="I230">
        <f t="shared" si="16"/>
        <v>1</v>
      </c>
      <c r="J230" s="14"/>
      <c r="K230" s="14" t="s">
        <v>84</v>
      </c>
      <c r="L230">
        <v>25840</v>
      </c>
      <c r="M230">
        <v>19906</v>
      </c>
      <c r="N230">
        <v>0.27279400758342581</v>
      </c>
      <c r="O230">
        <v>0.72720599241657424</v>
      </c>
      <c r="P230">
        <v>0.49017964623485127</v>
      </c>
      <c r="Q230">
        <v>0.50982035376514878</v>
      </c>
      <c r="R230">
        <v>2.998365051764686E-2</v>
      </c>
      <c r="S230" s="9">
        <v>0</v>
      </c>
      <c r="T230" s="9">
        <f t="shared" si="18"/>
        <v>0</v>
      </c>
      <c r="U230">
        <v>4106</v>
      </c>
      <c r="V230">
        <v>0</v>
      </c>
      <c r="W230">
        <v>0</v>
      </c>
      <c r="X230" s="12">
        <v>28.7</v>
      </c>
      <c r="Y230">
        <v>0</v>
      </c>
      <c r="Z230">
        <f t="shared" si="19"/>
        <v>0</v>
      </c>
    </row>
    <row r="231" spans="1:26" x14ac:dyDescent="0.6">
      <c r="A231">
        <v>2013</v>
      </c>
      <c r="B231">
        <v>8</v>
      </c>
      <c r="C231">
        <v>18</v>
      </c>
      <c r="D231">
        <f t="shared" si="17"/>
        <v>7</v>
      </c>
      <c r="E231" t="s">
        <v>25</v>
      </c>
      <c r="F231" t="s">
        <v>20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3</v>
      </c>
      <c r="H231">
        <f t="shared" si="15"/>
        <v>0</v>
      </c>
      <c r="I231">
        <f t="shared" si="16"/>
        <v>1</v>
      </c>
      <c r="J231" s="14"/>
      <c r="K231" s="14" t="s">
        <v>84</v>
      </c>
      <c r="L231">
        <v>26723</v>
      </c>
      <c r="M231">
        <v>23588</v>
      </c>
      <c r="N231">
        <v>0.2704617170919737</v>
      </c>
      <c r="O231">
        <v>0.72953828290802636</v>
      </c>
      <c r="P231">
        <v>0.51241042910981072</v>
      </c>
      <c r="Q231">
        <v>0.48758957089018928</v>
      </c>
      <c r="R231">
        <v>1.8296311531605651E-2</v>
      </c>
      <c r="S231" s="9">
        <v>0</v>
      </c>
      <c r="T231" s="9">
        <f t="shared" si="18"/>
        <v>0</v>
      </c>
      <c r="U231">
        <v>4106</v>
      </c>
      <c r="V231">
        <v>0</v>
      </c>
      <c r="W231">
        <v>0</v>
      </c>
      <c r="X231" s="12">
        <v>28.3</v>
      </c>
      <c r="Y231">
        <v>13</v>
      </c>
      <c r="Z231">
        <f t="shared" si="19"/>
        <v>367.90000000000003</v>
      </c>
    </row>
    <row r="232" spans="1:26" x14ac:dyDescent="0.6">
      <c r="A232">
        <v>2013</v>
      </c>
      <c r="B232">
        <v>8</v>
      </c>
      <c r="C232">
        <v>19</v>
      </c>
      <c r="D232">
        <f t="shared" si="17"/>
        <v>1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24242</v>
      </c>
      <c r="M232">
        <v>23489</v>
      </c>
      <c r="N232">
        <v>0.31777248521745849</v>
      </c>
      <c r="O232">
        <v>0.68222751478254151</v>
      </c>
      <c r="P232">
        <v>0.47848360625954028</v>
      </c>
      <c r="Q232">
        <v>0.52151639374045977</v>
      </c>
      <c r="R232">
        <v>3.0767637571588541E-2</v>
      </c>
      <c r="S232" s="9">
        <v>0</v>
      </c>
      <c r="T232" s="9">
        <f t="shared" si="18"/>
        <v>0</v>
      </c>
      <c r="U232">
        <v>4106</v>
      </c>
      <c r="V232">
        <v>0</v>
      </c>
      <c r="W232">
        <v>0</v>
      </c>
      <c r="X232" s="12">
        <v>28.2</v>
      </c>
      <c r="Y232">
        <v>6</v>
      </c>
      <c r="Z232">
        <f t="shared" si="19"/>
        <v>169.2</v>
      </c>
    </row>
    <row r="233" spans="1:26" x14ac:dyDescent="0.6">
      <c r="A233">
        <v>2013</v>
      </c>
      <c r="B233">
        <v>8</v>
      </c>
      <c r="C233">
        <v>20</v>
      </c>
      <c r="D233">
        <f t="shared" si="17"/>
        <v>2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23730</v>
      </c>
      <c r="M233">
        <v>22354</v>
      </c>
      <c r="N233">
        <v>0.31733838399775938</v>
      </c>
      <c r="O233">
        <v>0.68266161600224062</v>
      </c>
      <c r="P233">
        <v>0.48916957929274529</v>
      </c>
      <c r="Q233">
        <v>0.51083042070725471</v>
      </c>
      <c r="R233">
        <v>0</v>
      </c>
      <c r="S233" s="9">
        <v>0</v>
      </c>
      <c r="T233" s="9">
        <f t="shared" si="18"/>
        <v>0</v>
      </c>
      <c r="U233">
        <v>4106</v>
      </c>
      <c r="V233">
        <v>0</v>
      </c>
      <c r="W233">
        <v>0</v>
      </c>
      <c r="X233" s="12">
        <v>27.4</v>
      </c>
      <c r="Y233">
        <v>0</v>
      </c>
      <c r="Z233">
        <f t="shared" si="19"/>
        <v>0</v>
      </c>
    </row>
    <row r="234" spans="1:26" x14ac:dyDescent="0.6">
      <c r="A234">
        <v>2013</v>
      </c>
      <c r="B234">
        <v>8</v>
      </c>
      <c r="C234">
        <v>21</v>
      </c>
      <c r="D234">
        <f t="shared" si="17"/>
        <v>3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24093</v>
      </c>
      <c r="M234">
        <v>23631</v>
      </c>
      <c r="N234">
        <v>0.32420831387658522</v>
      </c>
      <c r="O234">
        <v>0.67579168612341478</v>
      </c>
      <c r="P234">
        <v>0.47900586021693281</v>
      </c>
      <c r="Q234">
        <v>0.52099413978306708</v>
      </c>
      <c r="R234">
        <v>0.111676836277408</v>
      </c>
      <c r="S234" s="9">
        <v>0</v>
      </c>
      <c r="T234" s="9">
        <f t="shared" si="18"/>
        <v>0</v>
      </c>
      <c r="U234">
        <v>4106</v>
      </c>
      <c r="V234">
        <v>0</v>
      </c>
      <c r="W234">
        <v>0</v>
      </c>
      <c r="X234" s="12">
        <v>28.8</v>
      </c>
      <c r="Y234">
        <v>0</v>
      </c>
      <c r="Z234">
        <f t="shared" si="19"/>
        <v>0</v>
      </c>
    </row>
    <row r="235" spans="1:26" x14ac:dyDescent="0.6">
      <c r="A235">
        <v>2013</v>
      </c>
      <c r="B235">
        <v>8</v>
      </c>
      <c r="C235">
        <v>22</v>
      </c>
      <c r="D235">
        <f t="shared" si="17"/>
        <v>4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24210</v>
      </c>
      <c r="M235">
        <v>25126</v>
      </c>
      <c r="N235">
        <v>0.28898485363218163</v>
      </c>
      <c r="O235">
        <v>0.71101514636781826</v>
      </c>
      <c r="P235">
        <v>0.46695786004575879</v>
      </c>
      <c r="Q235">
        <v>0.5330421399542411</v>
      </c>
      <c r="R235">
        <v>0.1163298679155457</v>
      </c>
      <c r="S235" s="9">
        <v>0</v>
      </c>
      <c r="T235" s="9">
        <f t="shared" si="18"/>
        <v>0</v>
      </c>
      <c r="U235">
        <v>4106</v>
      </c>
      <c r="V235">
        <v>0</v>
      </c>
      <c r="W235">
        <v>0</v>
      </c>
      <c r="X235" s="12">
        <v>29.3</v>
      </c>
      <c r="Y235">
        <v>0</v>
      </c>
      <c r="Z235">
        <f t="shared" si="19"/>
        <v>0</v>
      </c>
    </row>
    <row r="236" spans="1:26" x14ac:dyDescent="0.6">
      <c r="A236">
        <v>2013</v>
      </c>
      <c r="B236">
        <v>8</v>
      </c>
      <c r="C236">
        <v>23</v>
      </c>
      <c r="D236">
        <f t="shared" si="17"/>
        <v>5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24623</v>
      </c>
      <c r="M236">
        <v>23086</v>
      </c>
      <c r="N236">
        <v>0.32364186153796431</v>
      </c>
      <c r="O236">
        <v>0.67635813846203574</v>
      </c>
      <c r="P236">
        <v>0.48771745540321387</v>
      </c>
      <c r="Q236">
        <v>0.51228254459678613</v>
      </c>
      <c r="R236">
        <v>0.32394113050186618</v>
      </c>
      <c r="S236" s="9">
        <v>0</v>
      </c>
      <c r="T236" s="9">
        <f t="shared" si="18"/>
        <v>0</v>
      </c>
      <c r="U236">
        <v>4106</v>
      </c>
      <c r="V236">
        <v>0</v>
      </c>
      <c r="W236">
        <v>0</v>
      </c>
      <c r="X236" s="12">
        <v>25.7</v>
      </c>
      <c r="Y236">
        <v>35</v>
      </c>
      <c r="Z236">
        <f t="shared" si="19"/>
        <v>899.5</v>
      </c>
    </row>
    <row r="237" spans="1:26" x14ac:dyDescent="0.6">
      <c r="A237">
        <v>2013</v>
      </c>
      <c r="B237">
        <v>8</v>
      </c>
      <c r="C237">
        <v>24</v>
      </c>
      <c r="D237">
        <f t="shared" si="17"/>
        <v>6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23443</v>
      </c>
      <c r="M237">
        <v>23273</v>
      </c>
      <c r="N237">
        <v>0.28860518290862808</v>
      </c>
      <c r="O237">
        <v>0.71139481709137187</v>
      </c>
      <c r="P237">
        <v>0.51479226814340395</v>
      </c>
      <c r="Q237">
        <v>0.48520773185659599</v>
      </c>
      <c r="R237">
        <v>6.2331831283237923E-2</v>
      </c>
      <c r="S237" s="9">
        <v>0</v>
      </c>
      <c r="T237" s="9">
        <f t="shared" si="18"/>
        <v>0</v>
      </c>
      <c r="U237">
        <v>4106</v>
      </c>
      <c r="V237">
        <v>0</v>
      </c>
      <c r="W237">
        <v>0</v>
      </c>
      <c r="X237" s="12">
        <v>26.6</v>
      </c>
      <c r="Y237">
        <v>0</v>
      </c>
      <c r="Z237">
        <f t="shared" si="19"/>
        <v>0</v>
      </c>
    </row>
    <row r="238" spans="1:26" x14ac:dyDescent="0.6">
      <c r="A238">
        <v>2013</v>
      </c>
      <c r="B238">
        <v>8</v>
      </c>
      <c r="C238">
        <v>25</v>
      </c>
      <c r="D238">
        <f t="shared" si="17"/>
        <v>7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22935</v>
      </c>
      <c r="M238">
        <v>24979</v>
      </c>
      <c r="N238">
        <v>0.2764746756058824</v>
      </c>
      <c r="O238">
        <v>0.72352532439411765</v>
      </c>
      <c r="P238">
        <v>0.53938424306275257</v>
      </c>
      <c r="Q238">
        <v>0.46061575693724738</v>
      </c>
      <c r="R238">
        <v>9.8724804607157549E-3</v>
      </c>
      <c r="S238" s="9">
        <v>0</v>
      </c>
      <c r="T238" s="9">
        <f t="shared" si="18"/>
        <v>0</v>
      </c>
      <c r="U238">
        <v>4106</v>
      </c>
      <c r="V238">
        <v>0</v>
      </c>
      <c r="W238">
        <v>0</v>
      </c>
      <c r="X238" s="12">
        <v>27.1</v>
      </c>
      <c r="Y238">
        <v>0</v>
      </c>
      <c r="Z238">
        <f t="shared" si="19"/>
        <v>0</v>
      </c>
    </row>
    <row r="239" spans="1:26" x14ac:dyDescent="0.6">
      <c r="A239">
        <v>2013</v>
      </c>
      <c r="B239">
        <v>8</v>
      </c>
      <c r="C239">
        <v>26</v>
      </c>
      <c r="D239">
        <f t="shared" si="17"/>
        <v>1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22899</v>
      </c>
      <c r="M239">
        <v>25456</v>
      </c>
      <c r="N239">
        <v>0.32635845257328627</v>
      </c>
      <c r="O239">
        <v>0.67364154742671367</v>
      </c>
      <c r="P239">
        <v>0.48310616635424819</v>
      </c>
      <c r="Q239">
        <v>0.51689383364575181</v>
      </c>
      <c r="R239">
        <v>4.8620305525676373E-2</v>
      </c>
      <c r="S239" s="9">
        <v>0</v>
      </c>
      <c r="T239" s="9">
        <f t="shared" si="18"/>
        <v>0</v>
      </c>
      <c r="U239">
        <v>4106</v>
      </c>
      <c r="V239">
        <v>0</v>
      </c>
      <c r="W239">
        <v>0</v>
      </c>
      <c r="X239" s="12">
        <v>27</v>
      </c>
      <c r="Y239">
        <v>0</v>
      </c>
      <c r="Z239">
        <f t="shared" si="19"/>
        <v>0</v>
      </c>
    </row>
    <row r="240" spans="1:26" x14ac:dyDescent="0.6">
      <c r="A240">
        <v>2013</v>
      </c>
      <c r="B240">
        <v>8</v>
      </c>
      <c r="C240">
        <v>27</v>
      </c>
      <c r="D240">
        <f t="shared" si="17"/>
        <v>2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23631</v>
      </c>
      <c r="M240">
        <v>24312</v>
      </c>
      <c r="N240">
        <v>0.32531151223404547</v>
      </c>
      <c r="O240">
        <v>0.67468848776595447</v>
      </c>
      <c r="P240">
        <v>0.50402423218784775</v>
      </c>
      <c r="Q240">
        <v>0.4959757678121523</v>
      </c>
      <c r="R240">
        <v>1.8822717492794221E-2</v>
      </c>
      <c r="S240" s="9">
        <v>0</v>
      </c>
      <c r="T240" s="9">
        <f t="shared" si="18"/>
        <v>0</v>
      </c>
      <c r="U240">
        <v>4106</v>
      </c>
      <c r="V240">
        <v>0</v>
      </c>
      <c r="W240">
        <v>0</v>
      </c>
      <c r="X240" s="12">
        <v>25.6</v>
      </c>
      <c r="Y240">
        <v>0</v>
      </c>
      <c r="Z240">
        <f t="shared" si="19"/>
        <v>0</v>
      </c>
    </row>
    <row r="241" spans="1:26" x14ac:dyDescent="0.6">
      <c r="A241">
        <v>2013</v>
      </c>
      <c r="B241">
        <v>8</v>
      </c>
      <c r="C241">
        <v>28</v>
      </c>
      <c r="D241">
        <f t="shared" si="17"/>
        <v>3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24907</v>
      </c>
      <c r="M241">
        <v>25493</v>
      </c>
      <c r="N241">
        <v>0.30667738510582132</v>
      </c>
      <c r="O241">
        <v>0.69332261489417868</v>
      </c>
      <c r="P241">
        <v>0.48632259690861512</v>
      </c>
      <c r="Q241">
        <v>0.51367740309138477</v>
      </c>
      <c r="R241">
        <v>3.1247925583636989E-2</v>
      </c>
      <c r="S241" s="9">
        <v>0</v>
      </c>
      <c r="T241" s="9">
        <f t="shared" si="18"/>
        <v>0</v>
      </c>
      <c r="U241">
        <v>4106</v>
      </c>
      <c r="V241">
        <v>0</v>
      </c>
      <c r="W241">
        <v>0</v>
      </c>
      <c r="X241" s="12">
        <v>26.4</v>
      </c>
      <c r="Y241">
        <v>0</v>
      </c>
      <c r="Z241">
        <f t="shared" si="19"/>
        <v>0</v>
      </c>
    </row>
    <row r="242" spans="1:26" x14ac:dyDescent="0.6">
      <c r="A242">
        <v>2013</v>
      </c>
      <c r="B242">
        <v>8</v>
      </c>
      <c r="C242">
        <v>29</v>
      </c>
      <c r="D242">
        <f t="shared" si="17"/>
        <v>4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25822</v>
      </c>
      <c r="M242">
        <v>25980</v>
      </c>
      <c r="N242">
        <v>0.29547896111957461</v>
      </c>
      <c r="O242">
        <v>0.70452103888042539</v>
      </c>
      <c r="P242">
        <v>0.49908851304752111</v>
      </c>
      <c r="Q242">
        <v>0.50091148695247889</v>
      </c>
      <c r="R242">
        <v>0.40842994523523141</v>
      </c>
      <c r="S242" s="9">
        <v>0</v>
      </c>
      <c r="T242" s="9">
        <f t="shared" si="18"/>
        <v>0</v>
      </c>
      <c r="U242">
        <v>4106</v>
      </c>
      <c r="V242">
        <v>0</v>
      </c>
      <c r="W242">
        <v>0</v>
      </c>
      <c r="X242" s="12">
        <v>25.5</v>
      </c>
      <c r="Y242">
        <v>21.5</v>
      </c>
      <c r="Z242">
        <f t="shared" si="19"/>
        <v>548.25</v>
      </c>
    </row>
    <row r="243" spans="1:26" x14ac:dyDescent="0.6">
      <c r="A243">
        <v>2013</v>
      </c>
      <c r="B243">
        <v>8</v>
      </c>
      <c r="C243">
        <v>30</v>
      </c>
      <c r="D243">
        <f t="shared" si="17"/>
        <v>5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23679</v>
      </c>
      <c r="M243">
        <v>20581</v>
      </c>
      <c r="N243">
        <v>0.35130134854759337</v>
      </c>
      <c r="O243">
        <v>0.64869865145240668</v>
      </c>
      <c r="P243">
        <v>0.4894415354870803</v>
      </c>
      <c r="Q243">
        <v>0.51055846451291953</v>
      </c>
      <c r="R243">
        <v>2.8535890406203881E-2</v>
      </c>
      <c r="S243">
        <v>15</v>
      </c>
      <c r="T243">
        <f t="shared" si="18"/>
        <v>15</v>
      </c>
      <c r="U243">
        <v>4106</v>
      </c>
      <c r="V243">
        <v>894.08117112999707</v>
      </c>
      <c r="W243">
        <v>15</v>
      </c>
      <c r="X243" s="12">
        <v>25.1</v>
      </c>
      <c r="Y243">
        <v>0</v>
      </c>
      <c r="Z243">
        <f t="shared" si="19"/>
        <v>0</v>
      </c>
    </row>
    <row r="244" spans="1:26" x14ac:dyDescent="0.6">
      <c r="A244">
        <v>2013</v>
      </c>
      <c r="B244">
        <v>8</v>
      </c>
      <c r="C244">
        <v>31</v>
      </c>
      <c r="D244">
        <f t="shared" si="17"/>
        <v>6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25983</v>
      </c>
      <c r="M244">
        <v>23065</v>
      </c>
      <c r="N244">
        <v>0.28687706601050972</v>
      </c>
      <c r="O244">
        <v>0.71312293398949034</v>
      </c>
      <c r="P244">
        <v>0.51478952556506341</v>
      </c>
      <c r="Q244">
        <v>0.48521047443493659</v>
      </c>
      <c r="R244">
        <v>6.8920730685436554E-3</v>
      </c>
      <c r="S244" s="9">
        <v>0</v>
      </c>
      <c r="T244" s="9">
        <f t="shared" si="18"/>
        <v>-15</v>
      </c>
      <c r="U244">
        <v>4106</v>
      </c>
      <c r="V244">
        <v>0</v>
      </c>
      <c r="W244">
        <v>0</v>
      </c>
      <c r="X244" s="12">
        <v>24</v>
      </c>
      <c r="Y244">
        <v>2.5</v>
      </c>
      <c r="Z244">
        <f t="shared" si="19"/>
        <v>60</v>
      </c>
    </row>
    <row r="245" spans="1:26" x14ac:dyDescent="0.6">
      <c r="A245">
        <v>2013</v>
      </c>
      <c r="B245">
        <v>9</v>
      </c>
      <c r="C245">
        <v>1</v>
      </c>
      <c r="D245">
        <f t="shared" si="17"/>
        <v>7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23875</v>
      </c>
      <c r="M245">
        <v>21808</v>
      </c>
      <c r="N245">
        <v>0.3025531348420582</v>
      </c>
      <c r="O245">
        <v>0.69744686515794185</v>
      </c>
      <c r="P245">
        <v>0.52977687982324029</v>
      </c>
      <c r="Q245">
        <v>0.47022312017675971</v>
      </c>
      <c r="R245">
        <v>4.313472299675019E-2</v>
      </c>
      <c r="S245" s="9">
        <v>0</v>
      </c>
      <c r="T245" s="9">
        <f t="shared" si="18"/>
        <v>0</v>
      </c>
      <c r="U245">
        <v>4106</v>
      </c>
      <c r="V245">
        <v>0</v>
      </c>
      <c r="W245">
        <v>0</v>
      </c>
      <c r="X245" s="12">
        <v>23.5</v>
      </c>
      <c r="Y245">
        <v>0</v>
      </c>
      <c r="Z245">
        <f t="shared" si="19"/>
        <v>0</v>
      </c>
    </row>
    <row r="246" spans="1:26" x14ac:dyDescent="0.6">
      <c r="A246">
        <v>2013</v>
      </c>
      <c r="B246">
        <v>9</v>
      </c>
      <c r="C246">
        <v>2</v>
      </c>
      <c r="D246">
        <f t="shared" si="17"/>
        <v>1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21354</v>
      </c>
      <c r="M246">
        <v>22748</v>
      </c>
      <c r="N246">
        <v>0.33520568810648232</v>
      </c>
      <c r="O246">
        <v>0.66479431189351768</v>
      </c>
      <c r="P246">
        <v>0.52055841475346121</v>
      </c>
      <c r="Q246">
        <v>0.47944158524653879</v>
      </c>
      <c r="R246">
        <v>2.9712462348079519E-2</v>
      </c>
      <c r="S246" s="9">
        <v>0</v>
      </c>
      <c r="T246" s="9">
        <f t="shared" si="18"/>
        <v>0</v>
      </c>
      <c r="U246">
        <v>4106</v>
      </c>
      <c r="V246">
        <v>0</v>
      </c>
      <c r="W246">
        <v>0</v>
      </c>
      <c r="X246" s="12">
        <v>22.4</v>
      </c>
      <c r="Y246">
        <v>0</v>
      </c>
      <c r="Z246">
        <f t="shared" si="19"/>
        <v>0</v>
      </c>
    </row>
    <row r="247" spans="1:26" x14ac:dyDescent="0.6">
      <c r="A247">
        <v>2013</v>
      </c>
      <c r="B247">
        <v>9</v>
      </c>
      <c r="C247">
        <v>3</v>
      </c>
      <c r="D247">
        <f t="shared" si="17"/>
        <v>2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21031</v>
      </c>
      <c r="M247">
        <v>20433</v>
      </c>
      <c r="N247">
        <v>0.35627011951719179</v>
      </c>
      <c r="O247">
        <v>0.6437298804828081</v>
      </c>
      <c r="P247">
        <v>0.5088079271650412</v>
      </c>
      <c r="Q247">
        <v>0.4911920728349588</v>
      </c>
      <c r="R247">
        <v>3.2172315913398163E-2</v>
      </c>
      <c r="S247" s="9">
        <v>0</v>
      </c>
      <c r="T247" s="9">
        <f t="shared" si="18"/>
        <v>0</v>
      </c>
      <c r="U247">
        <v>4106</v>
      </c>
      <c r="V247">
        <v>0</v>
      </c>
      <c r="W247">
        <v>0</v>
      </c>
      <c r="X247" s="12">
        <v>21.7</v>
      </c>
      <c r="Y247">
        <v>0</v>
      </c>
      <c r="Z247">
        <f t="shared" si="19"/>
        <v>0</v>
      </c>
    </row>
    <row r="248" spans="1:26" x14ac:dyDescent="0.6">
      <c r="A248">
        <v>2013</v>
      </c>
      <c r="B248">
        <v>9</v>
      </c>
      <c r="C248">
        <v>4</v>
      </c>
      <c r="D248">
        <f t="shared" si="17"/>
        <v>3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21768</v>
      </c>
      <c r="M248">
        <v>22043</v>
      </c>
      <c r="N248">
        <v>0.35060015219881557</v>
      </c>
      <c r="O248">
        <v>0.64939984780118432</v>
      </c>
      <c r="P248">
        <v>0.50780041561773326</v>
      </c>
      <c r="Q248">
        <v>0.49219958438226669</v>
      </c>
      <c r="R248">
        <v>1.009877635264632E-2</v>
      </c>
      <c r="S248" s="9">
        <v>0</v>
      </c>
      <c r="T248" s="9">
        <f t="shared" si="18"/>
        <v>0</v>
      </c>
      <c r="U248">
        <v>4106</v>
      </c>
      <c r="V248">
        <v>0</v>
      </c>
      <c r="W248">
        <v>0</v>
      </c>
      <c r="X248" s="12">
        <v>22</v>
      </c>
      <c r="Y248">
        <v>0</v>
      </c>
      <c r="Z248">
        <f t="shared" si="19"/>
        <v>0</v>
      </c>
    </row>
    <row r="249" spans="1:26" x14ac:dyDescent="0.6">
      <c r="A249">
        <v>2013</v>
      </c>
      <c r="B249">
        <v>9</v>
      </c>
      <c r="C249">
        <v>5</v>
      </c>
      <c r="D249">
        <f t="shared" si="17"/>
        <v>4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23766</v>
      </c>
      <c r="M249">
        <v>24630</v>
      </c>
      <c r="N249">
        <v>0.34232897679189239</v>
      </c>
      <c r="O249">
        <v>0.65767102320810755</v>
      </c>
      <c r="P249">
        <v>0.50834633539237117</v>
      </c>
      <c r="Q249">
        <v>0.49165366460762883</v>
      </c>
      <c r="R249">
        <v>4.5385738160674233E-2</v>
      </c>
      <c r="S249" s="9">
        <v>0</v>
      </c>
      <c r="T249" s="9">
        <f t="shared" si="18"/>
        <v>0</v>
      </c>
      <c r="U249">
        <v>4106</v>
      </c>
      <c r="V249">
        <v>0</v>
      </c>
      <c r="W249">
        <v>0</v>
      </c>
      <c r="X249" s="12">
        <v>21.2</v>
      </c>
      <c r="Y249">
        <v>0</v>
      </c>
      <c r="Z249">
        <f t="shared" si="19"/>
        <v>0</v>
      </c>
    </row>
    <row r="250" spans="1:26" x14ac:dyDescent="0.6">
      <c r="A250">
        <v>2013</v>
      </c>
      <c r="B250">
        <v>9</v>
      </c>
      <c r="C250">
        <v>6</v>
      </c>
      <c r="D250">
        <f t="shared" si="17"/>
        <v>5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23947</v>
      </c>
      <c r="M250">
        <v>21497</v>
      </c>
      <c r="N250">
        <v>0.36063539797723398</v>
      </c>
      <c r="O250">
        <v>0.6393646020227659</v>
      </c>
      <c r="P250">
        <v>0.49836759611964893</v>
      </c>
      <c r="Q250">
        <v>0.50163240388035113</v>
      </c>
      <c r="R250">
        <v>5.3780577829911518E-2</v>
      </c>
      <c r="S250" s="9">
        <v>0</v>
      </c>
      <c r="T250" s="9">
        <f t="shared" si="18"/>
        <v>0</v>
      </c>
      <c r="U250">
        <v>4106</v>
      </c>
      <c r="V250">
        <v>0</v>
      </c>
      <c r="W250">
        <v>0</v>
      </c>
      <c r="X250" s="12">
        <v>20.8</v>
      </c>
      <c r="Y250">
        <v>0</v>
      </c>
      <c r="Z250">
        <f t="shared" si="19"/>
        <v>0</v>
      </c>
    </row>
    <row r="251" spans="1:26" x14ac:dyDescent="0.6">
      <c r="A251">
        <v>2013</v>
      </c>
      <c r="B251">
        <v>9</v>
      </c>
      <c r="C251">
        <v>7</v>
      </c>
      <c r="D251">
        <f t="shared" si="17"/>
        <v>6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22926</v>
      </c>
      <c r="M251">
        <v>22407</v>
      </c>
      <c r="N251">
        <v>0.30578160117802061</v>
      </c>
      <c r="O251">
        <v>0.69421839882197933</v>
      </c>
      <c r="P251">
        <v>0.50755702808132475</v>
      </c>
      <c r="Q251">
        <v>0.49244297191867531</v>
      </c>
      <c r="R251">
        <v>1.706773618538324E-2</v>
      </c>
      <c r="S251" s="9">
        <v>0</v>
      </c>
      <c r="T251" s="9">
        <f t="shared" si="18"/>
        <v>0</v>
      </c>
      <c r="U251">
        <v>4106</v>
      </c>
      <c r="V251">
        <v>0</v>
      </c>
      <c r="W251">
        <v>0</v>
      </c>
      <c r="X251" s="12">
        <v>21.9</v>
      </c>
      <c r="Y251">
        <v>0</v>
      </c>
      <c r="Z251">
        <f t="shared" si="19"/>
        <v>0</v>
      </c>
    </row>
    <row r="252" spans="1:26" x14ac:dyDescent="0.6">
      <c r="A252">
        <v>2013</v>
      </c>
      <c r="B252">
        <v>9</v>
      </c>
      <c r="C252">
        <v>8</v>
      </c>
      <c r="D252">
        <f t="shared" si="17"/>
        <v>7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23485</v>
      </c>
      <c r="M252">
        <v>20228</v>
      </c>
      <c r="N252">
        <v>0.29071620397370829</v>
      </c>
      <c r="O252">
        <v>0.70928379602629166</v>
      </c>
      <c r="P252">
        <v>0.54067127530043135</v>
      </c>
      <c r="Q252">
        <v>0.4593287246995687</v>
      </c>
      <c r="R252">
        <v>1.5779971662324609E-2</v>
      </c>
      <c r="S252" s="9">
        <v>0</v>
      </c>
      <c r="T252" s="9">
        <f t="shared" si="18"/>
        <v>0</v>
      </c>
      <c r="U252">
        <v>4106</v>
      </c>
      <c r="V252">
        <v>0</v>
      </c>
      <c r="W252">
        <v>0</v>
      </c>
      <c r="X252" s="12">
        <v>22.9</v>
      </c>
      <c r="Y252">
        <v>0</v>
      </c>
      <c r="Z252">
        <f t="shared" si="19"/>
        <v>0</v>
      </c>
    </row>
    <row r="253" spans="1:26" x14ac:dyDescent="0.6">
      <c r="A253">
        <v>2013</v>
      </c>
      <c r="B253">
        <v>9</v>
      </c>
      <c r="C253">
        <v>9</v>
      </c>
      <c r="D253">
        <f t="shared" si="17"/>
        <v>1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21603</v>
      </c>
      <c r="M253">
        <v>22587</v>
      </c>
      <c r="N253">
        <v>0.32865240829973641</v>
      </c>
      <c r="O253">
        <v>0.6713475917002637</v>
      </c>
      <c r="P253">
        <v>0.5294168309816446</v>
      </c>
      <c r="Q253">
        <v>0.47058316901835551</v>
      </c>
      <c r="R253">
        <v>8.4398976982097192E-3</v>
      </c>
      <c r="S253" s="9">
        <v>0</v>
      </c>
      <c r="T253" s="9">
        <f t="shared" si="18"/>
        <v>0</v>
      </c>
      <c r="U253">
        <v>4106</v>
      </c>
      <c r="V253">
        <v>0</v>
      </c>
      <c r="W253">
        <v>0</v>
      </c>
      <c r="X253" s="12">
        <v>23</v>
      </c>
      <c r="Y253">
        <v>0</v>
      </c>
      <c r="Z253">
        <f t="shared" si="19"/>
        <v>0</v>
      </c>
    </row>
    <row r="254" spans="1:26" x14ac:dyDescent="0.6">
      <c r="A254">
        <v>2013</v>
      </c>
      <c r="B254">
        <v>9</v>
      </c>
      <c r="C254">
        <v>10</v>
      </c>
      <c r="D254">
        <f t="shared" si="17"/>
        <v>2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21001</v>
      </c>
      <c r="M254">
        <v>20725</v>
      </c>
      <c r="N254">
        <v>0.34556795417294411</v>
      </c>
      <c r="O254">
        <v>0.65443204582705583</v>
      </c>
      <c r="P254">
        <v>0.50911752304030577</v>
      </c>
      <c r="Q254">
        <v>0.49088247695969423</v>
      </c>
      <c r="R254">
        <v>3.9520329121494668E-2</v>
      </c>
      <c r="S254" s="9">
        <v>0</v>
      </c>
      <c r="T254" s="9">
        <f t="shared" si="18"/>
        <v>0</v>
      </c>
      <c r="U254">
        <v>4106</v>
      </c>
      <c r="V254">
        <v>0</v>
      </c>
      <c r="W254">
        <v>0</v>
      </c>
      <c r="X254" s="12">
        <v>22</v>
      </c>
      <c r="Y254">
        <v>11.5</v>
      </c>
      <c r="Z254">
        <f t="shared" si="19"/>
        <v>253</v>
      </c>
    </row>
    <row r="255" spans="1:26" x14ac:dyDescent="0.6">
      <c r="A255">
        <v>2013</v>
      </c>
      <c r="B255">
        <v>9</v>
      </c>
      <c r="C255">
        <v>11</v>
      </c>
      <c r="D255">
        <f t="shared" si="17"/>
        <v>3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22053</v>
      </c>
      <c r="M255">
        <v>22286</v>
      </c>
      <c r="N255">
        <v>0.34138496729774609</v>
      </c>
      <c r="O255">
        <v>0.65861503270225374</v>
      </c>
      <c r="P255">
        <v>0.52350565819125661</v>
      </c>
      <c r="Q255">
        <v>0.47649434180874339</v>
      </c>
      <c r="R255">
        <v>2.0282984988867339E-2</v>
      </c>
      <c r="S255" s="9">
        <v>0</v>
      </c>
      <c r="T255" s="9">
        <f t="shared" si="18"/>
        <v>0</v>
      </c>
      <c r="U255">
        <v>4106</v>
      </c>
      <c r="V255">
        <v>0</v>
      </c>
      <c r="W255">
        <v>0</v>
      </c>
      <c r="X255" s="12">
        <v>20.100000000000001</v>
      </c>
      <c r="Y255">
        <v>36.5</v>
      </c>
      <c r="Z255">
        <f t="shared" si="19"/>
        <v>733.65000000000009</v>
      </c>
    </row>
    <row r="256" spans="1:26" x14ac:dyDescent="0.6">
      <c r="A256">
        <v>2013</v>
      </c>
      <c r="B256">
        <v>9</v>
      </c>
      <c r="C256">
        <v>12</v>
      </c>
      <c r="D256">
        <f t="shared" si="17"/>
        <v>4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22531</v>
      </c>
      <c r="M256">
        <v>22962</v>
      </c>
      <c r="N256">
        <v>0.32476190559247409</v>
      </c>
      <c r="O256">
        <v>0.6752380944075258</v>
      </c>
      <c r="P256">
        <v>0.5095643481147033</v>
      </c>
      <c r="Q256">
        <v>0.49043565188529681</v>
      </c>
      <c r="R256">
        <v>6.9204152249134942E-3</v>
      </c>
      <c r="S256" s="9">
        <v>0</v>
      </c>
      <c r="T256" s="9">
        <f t="shared" si="18"/>
        <v>0</v>
      </c>
      <c r="U256">
        <v>4106</v>
      </c>
      <c r="V256">
        <v>0</v>
      </c>
      <c r="W256">
        <v>0</v>
      </c>
      <c r="X256" s="12">
        <v>23</v>
      </c>
      <c r="Y256">
        <v>0.5</v>
      </c>
      <c r="Z256">
        <f t="shared" si="19"/>
        <v>11.5</v>
      </c>
    </row>
    <row r="257" spans="1:26" x14ac:dyDescent="0.6">
      <c r="A257">
        <v>2013</v>
      </c>
      <c r="B257">
        <v>9</v>
      </c>
      <c r="C257">
        <v>13</v>
      </c>
      <c r="D257">
        <f t="shared" si="17"/>
        <v>5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23759</v>
      </c>
      <c r="M257">
        <v>20589</v>
      </c>
      <c r="N257">
        <v>0.35153533026534689</v>
      </c>
      <c r="O257">
        <v>0.64846466973465311</v>
      </c>
      <c r="P257">
        <v>0.52318741289309734</v>
      </c>
      <c r="Q257">
        <v>0.47681258710690277</v>
      </c>
      <c r="R257">
        <v>4.8200096105759913E-2</v>
      </c>
      <c r="S257" s="9">
        <v>0</v>
      </c>
      <c r="T257" s="9">
        <f t="shared" si="18"/>
        <v>0</v>
      </c>
      <c r="U257">
        <v>4106</v>
      </c>
      <c r="V257">
        <v>0</v>
      </c>
      <c r="W257">
        <v>0</v>
      </c>
      <c r="X257" s="12">
        <v>22.9</v>
      </c>
      <c r="Y257">
        <v>50</v>
      </c>
      <c r="Z257">
        <f t="shared" si="19"/>
        <v>1145</v>
      </c>
    </row>
    <row r="258" spans="1:26" x14ac:dyDescent="0.6">
      <c r="A258">
        <v>2013</v>
      </c>
      <c r="B258">
        <v>9</v>
      </c>
      <c r="C258">
        <v>14</v>
      </c>
      <c r="D258">
        <f t="shared" si="17"/>
        <v>6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19787</v>
      </c>
      <c r="M258">
        <v>24124</v>
      </c>
      <c r="N258">
        <v>0.28968560095875012</v>
      </c>
      <c r="O258">
        <v>0.71031439904124982</v>
      </c>
      <c r="P258">
        <v>0.52488101933008646</v>
      </c>
      <c r="Q258">
        <v>0.47511898066991348</v>
      </c>
      <c r="R258">
        <v>0.14805961142835269</v>
      </c>
      <c r="S258">
        <v>6</v>
      </c>
      <c r="T258">
        <f t="shared" si="18"/>
        <v>6</v>
      </c>
      <c r="U258">
        <v>4106</v>
      </c>
      <c r="V258">
        <v>427.91563804578709</v>
      </c>
      <c r="W258">
        <v>6</v>
      </c>
      <c r="X258" s="12">
        <v>23.1</v>
      </c>
      <c r="Y258">
        <v>11.5</v>
      </c>
      <c r="Z258">
        <f t="shared" si="19"/>
        <v>265.65000000000003</v>
      </c>
    </row>
    <row r="259" spans="1:26" x14ac:dyDescent="0.6">
      <c r="A259">
        <v>2013</v>
      </c>
      <c r="B259">
        <v>9</v>
      </c>
      <c r="C259">
        <v>15</v>
      </c>
      <c r="D259">
        <f t="shared" ref="D259:D322" si="22">WEEKDAY(DATE(A259,B259,C259), 2)</f>
        <v>7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18850</v>
      </c>
      <c r="M259">
        <v>21641</v>
      </c>
      <c r="N259">
        <v>0.27679055158359239</v>
      </c>
      <c r="O259">
        <v>0.72320944841640766</v>
      </c>
      <c r="P259">
        <v>0.53343708882812391</v>
      </c>
      <c r="Q259">
        <v>0.46656291117187598</v>
      </c>
      <c r="R259">
        <v>7.6208621100261956E-3</v>
      </c>
      <c r="S259" s="9">
        <v>0</v>
      </c>
      <c r="T259" s="9">
        <f t="shared" ref="T259:T322" si="23">S259-S258</f>
        <v>-6</v>
      </c>
      <c r="U259">
        <v>4106</v>
      </c>
      <c r="V259">
        <v>0</v>
      </c>
      <c r="W259">
        <v>0</v>
      </c>
      <c r="X259" s="12">
        <v>23.4</v>
      </c>
      <c r="Y259">
        <v>0</v>
      </c>
      <c r="Z259">
        <f t="shared" ref="Z259:Z322" si="24">X259*Y259</f>
        <v>0</v>
      </c>
    </row>
    <row r="260" spans="1:26" x14ac:dyDescent="0.6">
      <c r="A260">
        <v>2013</v>
      </c>
      <c r="B260">
        <v>9</v>
      </c>
      <c r="C260">
        <v>16</v>
      </c>
      <c r="D260">
        <f t="shared" si="22"/>
        <v>1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20095</v>
      </c>
      <c r="M260">
        <v>26114</v>
      </c>
      <c r="N260">
        <v>0.32833108636177688</v>
      </c>
      <c r="O260">
        <v>0.67166891363822312</v>
      </c>
      <c r="P260">
        <v>0.50836468873553275</v>
      </c>
      <c r="Q260">
        <v>0.49163531126446719</v>
      </c>
      <c r="R260">
        <v>3.635274926835029E-2</v>
      </c>
      <c r="S260" s="9">
        <v>0</v>
      </c>
      <c r="T260" s="9">
        <f t="shared" si="23"/>
        <v>0</v>
      </c>
      <c r="U260">
        <v>4106</v>
      </c>
      <c r="V260">
        <v>0</v>
      </c>
      <c r="W260">
        <v>0</v>
      </c>
      <c r="X260" s="12">
        <v>20.9</v>
      </c>
      <c r="Y260">
        <v>0</v>
      </c>
      <c r="Z260">
        <f t="shared" si="24"/>
        <v>0</v>
      </c>
    </row>
    <row r="261" spans="1:26" x14ac:dyDescent="0.6">
      <c r="A261">
        <v>2013</v>
      </c>
      <c r="B261">
        <v>9</v>
      </c>
      <c r="C261">
        <v>17</v>
      </c>
      <c r="D261">
        <f t="shared" si="22"/>
        <v>2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22662</v>
      </c>
      <c r="M261">
        <v>29653</v>
      </c>
      <c r="N261">
        <v>0.3441944885005862</v>
      </c>
      <c r="O261">
        <v>0.6558055114994138</v>
      </c>
      <c r="P261">
        <v>0.51182078236695272</v>
      </c>
      <c r="Q261">
        <v>0.48817921763304722</v>
      </c>
      <c r="R261">
        <v>0.12646182967558661</v>
      </c>
      <c r="S261" s="9">
        <v>0</v>
      </c>
      <c r="T261" s="9">
        <f t="shared" si="23"/>
        <v>0</v>
      </c>
      <c r="U261">
        <v>4106</v>
      </c>
      <c r="V261">
        <v>0</v>
      </c>
      <c r="W261">
        <v>0</v>
      </c>
      <c r="X261" s="12">
        <v>22.6</v>
      </c>
      <c r="Y261">
        <v>0</v>
      </c>
      <c r="Z261">
        <f t="shared" si="24"/>
        <v>0</v>
      </c>
    </row>
    <row r="262" spans="1:26" x14ac:dyDescent="0.6">
      <c r="A262">
        <v>2013</v>
      </c>
      <c r="B262">
        <v>9</v>
      </c>
      <c r="C262">
        <v>18</v>
      </c>
      <c r="D262">
        <f t="shared" si="22"/>
        <v>3</v>
      </c>
      <c r="E262" t="s">
        <v>26</v>
      </c>
      <c r="F262" t="s">
        <v>16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-1</v>
      </c>
      <c r="H262">
        <f t="shared" si="20"/>
        <v>0</v>
      </c>
      <c r="I262">
        <f t="shared" si="21"/>
        <v>1</v>
      </c>
      <c r="J262" s="14" t="s">
        <v>92</v>
      </c>
      <c r="K262" s="14"/>
      <c r="L262">
        <v>20901</v>
      </c>
      <c r="M262">
        <v>32399</v>
      </c>
      <c r="N262">
        <v>0.32819459961215708</v>
      </c>
      <c r="O262">
        <v>0.67180540038784287</v>
      </c>
      <c r="P262">
        <v>0.49801220785754841</v>
      </c>
      <c r="Q262">
        <v>0.50198779214245171</v>
      </c>
      <c r="R262">
        <v>1.429182467589734E-2</v>
      </c>
      <c r="S262" s="9">
        <v>0</v>
      </c>
      <c r="T262" s="9">
        <f t="shared" si="23"/>
        <v>0</v>
      </c>
      <c r="U262">
        <v>4106</v>
      </c>
      <c r="V262">
        <v>0</v>
      </c>
      <c r="W262">
        <v>0</v>
      </c>
      <c r="X262" s="12">
        <v>24.4</v>
      </c>
      <c r="Y262">
        <v>0</v>
      </c>
      <c r="Z262">
        <f t="shared" si="24"/>
        <v>0</v>
      </c>
    </row>
    <row r="263" spans="1:26" x14ac:dyDescent="0.6">
      <c r="A263">
        <v>2013</v>
      </c>
      <c r="B263">
        <v>9</v>
      </c>
      <c r="C263">
        <v>19</v>
      </c>
      <c r="D263">
        <f t="shared" si="22"/>
        <v>4</v>
      </c>
      <c r="E263" t="s">
        <v>26</v>
      </c>
      <c r="F263" t="s">
        <v>13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1</v>
      </c>
      <c r="I263">
        <f t="shared" si="21"/>
        <v>1</v>
      </c>
      <c r="J263" s="14" t="s">
        <v>92</v>
      </c>
      <c r="K263" s="14"/>
      <c r="L263">
        <v>22644</v>
      </c>
      <c r="M263">
        <v>31168</v>
      </c>
      <c r="N263">
        <v>0.33031974155133159</v>
      </c>
      <c r="O263">
        <v>0.66968025844866841</v>
      </c>
      <c r="P263">
        <v>0.4979453322609686</v>
      </c>
      <c r="Q263">
        <v>0.5020546677390314</v>
      </c>
      <c r="R263">
        <v>2.6802856203156061E-2</v>
      </c>
      <c r="S263" s="9">
        <v>0</v>
      </c>
      <c r="T263" s="9">
        <f t="shared" si="23"/>
        <v>0</v>
      </c>
      <c r="U263">
        <v>4106</v>
      </c>
      <c r="V263">
        <v>0</v>
      </c>
      <c r="W263">
        <v>0</v>
      </c>
      <c r="X263" s="12">
        <v>24.7</v>
      </c>
      <c r="Y263">
        <v>0</v>
      </c>
      <c r="Z263">
        <f t="shared" si="24"/>
        <v>0</v>
      </c>
    </row>
    <row r="264" spans="1:26" x14ac:dyDescent="0.6">
      <c r="A264">
        <v>2013</v>
      </c>
      <c r="B264">
        <v>9</v>
      </c>
      <c r="C264">
        <v>20</v>
      </c>
      <c r="D264">
        <f t="shared" si="22"/>
        <v>5</v>
      </c>
      <c r="E264" t="s">
        <v>26</v>
      </c>
      <c r="F264" t="s">
        <v>17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1</v>
      </c>
      <c r="H264">
        <f t="shared" si="20"/>
        <v>0</v>
      </c>
      <c r="I264">
        <f t="shared" si="21"/>
        <v>1</v>
      </c>
      <c r="J264" s="14" t="s">
        <v>92</v>
      </c>
      <c r="K264" s="14"/>
      <c r="L264">
        <v>29345</v>
      </c>
      <c r="M264">
        <v>21448</v>
      </c>
      <c r="N264">
        <v>0.35184136510714392</v>
      </c>
      <c r="O264">
        <v>0.64815863489285608</v>
      </c>
      <c r="P264">
        <v>0.48291057164826889</v>
      </c>
      <c r="Q264">
        <v>0.51708942835173111</v>
      </c>
      <c r="R264">
        <v>5.498721227621484E-3</v>
      </c>
      <c r="S264" s="9">
        <v>0</v>
      </c>
      <c r="T264" s="9">
        <f t="shared" si="23"/>
        <v>0</v>
      </c>
      <c r="U264">
        <v>4106</v>
      </c>
      <c r="V264">
        <v>0</v>
      </c>
      <c r="W264">
        <v>0</v>
      </c>
      <c r="X264" s="12">
        <v>23.4</v>
      </c>
      <c r="Y264">
        <v>0</v>
      </c>
      <c r="Z264">
        <f t="shared" si="24"/>
        <v>0</v>
      </c>
    </row>
    <row r="265" spans="1:26" x14ac:dyDescent="0.6">
      <c r="A265">
        <v>2013</v>
      </c>
      <c r="B265">
        <v>9</v>
      </c>
      <c r="C265">
        <v>21</v>
      </c>
      <c r="D265">
        <f t="shared" si="22"/>
        <v>6</v>
      </c>
      <c r="E265" t="s">
        <v>26</v>
      </c>
      <c r="F265" t="s">
        <v>19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2</v>
      </c>
      <c r="H265">
        <f t="shared" si="20"/>
        <v>0</v>
      </c>
      <c r="I265">
        <f t="shared" si="21"/>
        <v>1</v>
      </c>
      <c r="J265" s="14" t="s">
        <v>92</v>
      </c>
      <c r="K265" s="14"/>
      <c r="L265">
        <v>31555</v>
      </c>
      <c r="M265">
        <v>16181</v>
      </c>
      <c r="N265">
        <v>0.28930867863393822</v>
      </c>
      <c r="O265">
        <v>0.71069132136606183</v>
      </c>
      <c r="P265">
        <v>0.48824378620226372</v>
      </c>
      <c r="Q265">
        <v>0.51175621379773628</v>
      </c>
      <c r="R265">
        <v>6.7083095681711585E-2</v>
      </c>
      <c r="S265" s="9">
        <v>0</v>
      </c>
      <c r="T265" s="9">
        <f t="shared" si="23"/>
        <v>0</v>
      </c>
      <c r="U265">
        <v>4106</v>
      </c>
      <c r="V265">
        <v>0</v>
      </c>
      <c r="W265">
        <v>0</v>
      </c>
      <c r="X265" s="12">
        <v>23.8</v>
      </c>
      <c r="Y265">
        <v>0</v>
      </c>
      <c r="Z265">
        <f t="shared" si="24"/>
        <v>0</v>
      </c>
    </row>
    <row r="266" spans="1:26" x14ac:dyDescent="0.6">
      <c r="A266">
        <v>2013</v>
      </c>
      <c r="B266">
        <v>9</v>
      </c>
      <c r="C266">
        <v>22</v>
      </c>
      <c r="D266">
        <f t="shared" si="22"/>
        <v>7</v>
      </c>
      <c r="E266" t="s">
        <v>26</v>
      </c>
      <c r="F266" t="s">
        <v>20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3</v>
      </c>
      <c r="H266">
        <f t="shared" si="20"/>
        <v>0</v>
      </c>
      <c r="I266">
        <f t="shared" si="21"/>
        <v>1</v>
      </c>
      <c r="J266" s="14" t="s">
        <v>92</v>
      </c>
      <c r="K266" s="14"/>
      <c r="L266">
        <v>30411</v>
      </c>
      <c r="M266">
        <v>22817</v>
      </c>
      <c r="N266">
        <v>0.278697076923483</v>
      </c>
      <c r="O266">
        <v>0.72130292307651711</v>
      </c>
      <c r="P266">
        <v>0.50706341579905434</v>
      </c>
      <c r="Q266">
        <v>0.49293658420094572</v>
      </c>
      <c r="R266">
        <v>8.1497068684204949E-2</v>
      </c>
      <c r="S266" s="9">
        <v>0</v>
      </c>
      <c r="T266" s="9">
        <f t="shared" si="23"/>
        <v>0</v>
      </c>
      <c r="U266">
        <v>4106</v>
      </c>
      <c r="V266">
        <v>0</v>
      </c>
      <c r="W266">
        <v>0</v>
      </c>
      <c r="X266" s="12">
        <v>23.1</v>
      </c>
      <c r="Y266">
        <v>0</v>
      </c>
      <c r="Z266">
        <f t="shared" si="24"/>
        <v>0</v>
      </c>
    </row>
    <row r="267" spans="1:26" x14ac:dyDescent="0.6">
      <c r="A267">
        <v>2013</v>
      </c>
      <c r="B267">
        <v>9</v>
      </c>
      <c r="C267">
        <v>23</v>
      </c>
      <c r="D267">
        <f t="shared" si="22"/>
        <v>1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27657</v>
      </c>
      <c r="M267">
        <v>21169</v>
      </c>
      <c r="N267">
        <v>0.31235831517161439</v>
      </c>
      <c r="O267">
        <v>0.68764168482838561</v>
      </c>
      <c r="P267">
        <v>0.50321644822923595</v>
      </c>
      <c r="Q267">
        <v>0.496783551770764</v>
      </c>
      <c r="R267">
        <v>1.8252960452448942E-2</v>
      </c>
      <c r="S267" s="9">
        <v>0</v>
      </c>
      <c r="T267" s="9">
        <f t="shared" si="23"/>
        <v>0</v>
      </c>
      <c r="U267">
        <v>4106</v>
      </c>
      <c r="V267">
        <v>0</v>
      </c>
      <c r="W267">
        <v>0</v>
      </c>
      <c r="X267" s="12">
        <v>23.8</v>
      </c>
      <c r="Y267">
        <v>0</v>
      </c>
      <c r="Z267">
        <f t="shared" si="24"/>
        <v>0</v>
      </c>
    </row>
    <row r="268" spans="1:26" x14ac:dyDescent="0.6">
      <c r="A268">
        <v>2013</v>
      </c>
      <c r="B268">
        <v>9</v>
      </c>
      <c r="C268">
        <v>24</v>
      </c>
      <c r="D268">
        <f t="shared" si="22"/>
        <v>2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23818</v>
      </c>
      <c r="M268">
        <v>24751</v>
      </c>
      <c r="N268">
        <v>0.30157705616183123</v>
      </c>
      <c r="O268">
        <v>0.69842294383816872</v>
      </c>
      <c r="P268">
        <v>0.50171699695921146</v>
      </c>
      <c r="Q268">
        <v>0.49828300304078849</v>
      </c>
      <c r="R268">
        <v>2.9334823192954679E-2</v>
      </c>
      <c r="S268" s="9">
        <v>0</v>
      </c>
      <c r="T268" s="9">
        <f t="shared" si="23"/>
        <v>0</v>
      </c>
      <c r="U268">
        <v>4106</v>
      </c>
      <c r="V268">
        <v>0</v>
      </c>
      <c r="W268">
        <v>0</v>
      </c>
      <c r="X268" s="12">
        <v>22</v>
      </c>
      <c r="Y268">
        <v>4.5</v>
      </c>
      <c r="Z268">
        <f t="shared" si="24"/>
        <v>99</v>
      </c>
    </row>
    <row r="269" spans="1:26" x14ac:dyDescent="0.6">
      <c r="A269">
        <v>2013</v>
      </c>
      <c r="B269">
        <v>9</v>
      </c>
      <c r="C269">
        <v>25</v>
      </c>
      <c r="D269">
        <f t="shared" si="22"/>
        <v>3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22816</v>
      </c>
      <c r="M269">
        <v>26854</v>
      </c>
      <c r="N269">
        <v>0.31359400711063112</v>
      </c>
      <c r="O269">
        <v>0.68640599288936888</v>
      </c>
      <c r="P269">
        <v>0.49937904664247368</v>
      </c>
      <c r="Q269">
        <v>0.50062095335752632</v>
      </c>
      <c r="R269">
        <v>4.7361939945060154E-3</v>
      </c>
      <c r="S269" s="9">
        <v>0</v>
      </c>
      <c r="T269" s="9">
        <f t="shared" si="23"/>
        <v>0</v>
      </c>
      <c r="U269">
        <v>4106</v>
      </c>
      <c r="V269">
        <v>0</v>
      </c>
      <c r="W269">
        <v>0</v>
      </c>
      <c r="X269" s="12">
        <v>19.5</v>
      </c>
      <c r="Y269">
        <v>0</v>
      </c>
      <c r="Z269">
        <f t="shared" si="24"/>
        <v>0</v>
      </c>
    </row>
    <row r="270" spans="1:26" x14ac:dyDescent="0.6">
      <c r="A270">
        <v>2013</v>
      </c>
      <c r="B270">
        <v>9</v>
      </c>
      <c r="C270">
        <v>26</v>
      </c>
      <c r="D270">
        <f t="shared" si="22"/>
        <v>4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26866</v>
      </c>
      <c r="M270">
        <v>27511</v>
      </c>
      <c r="N270">
        <v>0.3171362723820596</v>
      </c>
      <c r="O270">
        <v>0.68286372761794034</v>
      </c>
      <c r="P270">
        <v>0.48826069321749183</v>
      </c>
      <c r="Q270">
        <v>0.51173930678250823</v>
      </c>
      <c r="R270">
        <v>7.374302138764198E-2</v>
      </c>
      <c r="S270" s="9">
        <v>0</v>
      </c>
      <c r="T270" s="9">
        <f t="shared" si="23"/>
        <v>0</v>
      </c>
      <c r="U270">
        <v>4106</v>
      </c>
      <c r="V270">
        <v>0</v>
      </c>
      <c r="W270">
        <v>0</v>
      </c>
      <c r="X270" s="12">
        <v>17.3</v>
      </c>
      <c r="Y270">
        <v>0</v>
      </c>
      <c r="Z270">
        <f t="shared" si="24"/>
        <v>0</v>
      </c>
    </row>
    <row r="271" spans="1:26" x14ac:dyDescent="0.6">
      <c r="A271">
        <v>2013</v>
      </c>
      <c r="B271">
        <v>9</v>
      </c>
      <c r="C271">
        <v>27</v>
      </c>
      <c r="D271">
        <f t="shared" si="22"/>
        <v>5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27520</v>
      </c>
      <c r="M271">
        <v>25916</v>
      </c>
      <c r="N271">
        <v>0.33633356504924011</v>
      </c>
      <c r="O271">
        <v>0.66366643495075994</v>
      </c>
      <c r="P271">
        <v>0.51068821749734383</v>
      </c>
      <c r="Q271">
        <v>0.48931178250265611</v>
      </c>
      <c r="R271">
        <v>8.0446348382477065E-2</v>
      </c>
      <c r="S271" s="9">
        <v>0</v>
      </c>
      <c r="T271" s="9">
        <f t="shared" si="23"/>
        <v>0</v>
      </c>
      <c r="U271">
        <v>4106</v>
      </c>
      <c r="V271">
        <v>0</v>
      </c>
      <c r="W271">
        <v>0</v>
      </c>
      <c r="X271" s="12">
        <v>17.899999999999999</v>
      </c>
      <c r="Y271">
        <v>0</v>
      </c>
      <c r="Z271">
        <f t="shared" si="24"/>
        <v>0</v>
      </c>
    </row>
    <row r="272" spans="1:26" x14ac:dyDescent="0.6">
      <c r="A272">
        <v>2013</v>
      </c>
      <c r="B272">
        <v>9</v>
      </c>
      <c r="C272">
        <v>28</v>
      </c>
      <c r="D272">
        <f t="shared" si="22"/>
        <v>6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26727</v>
      </c>
      <c r="M272">
        <v>23368</v>
      </c>
      <c r="N272">
        <v>0.2810026683556095</v>
      </c>
      <c r="O272">
        <v>0.7189973316443905</v>
      </c>
      <c r="P272">
        <v>0.51899193730395776</v>
      </c>
      <c r="Q272">
        <v>0.48100806269604218</v>
      </c>
      <c r="R272">
        <v>4.3089659227766641E-2</v>
      </c>
      <c r="S272" s="9">
        <v>0</v>
      </c>
      <c r="T272" s="9">
        <f t="shared" si="23"/>
        <v>0</v>
      </c>
      <c r="U272">
        <v>4106</v>
      </c>
      <c r="V272">
        <v>0</v>
      </c>
      <c r="W272">
        <v>0</v>
      </c>
      <c r="X272" s="12">
        <v>17.399999999999999</v>
      </c>
      <c r="Y272">
        <v>4</v>
      </c>
      <c r="Z272">
        <f t="shared" si="24"/>
        <v>69.599999999999994</v>
      </c>
    </row>
    <row r="273" spans="1:26" x14ac:dyDescent="0.6">
      <c r="A273">
        <v>2013</v>
      </c>
      <c r="B273">
        <v>9</v>
      </c>
      <c r="C273">
        <v>29</v>
      </c>
      <c r="D273">
        <f t="shared" si="22"/>
        <v>7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24896</v>
      </c>
      <c r="M273">
        <v>20474</v>
      </c>
      <c r="N273">
        <v>0.28471128027492992</v>
      </c>
      <c r="O273">
        <v>0.71528871972507013</v>
      </c>
      <c r="P273">
        <v>0.51132189818585749</v>
      </c>
      <c r="Q273">
        <v>0.48867810181414262</v>
      </c>
      <c r="R273">
        <v>5.0084169070237182E-2</v>
      </c>
      <c r="S273" s="9">
        <v>0</v>
      </c>
      <c r="T273" s="9">
        <f t="shared" si="23"/>
        <v>0</v>
      </c>
      <c r="U273">
        <v>4106</v>
      </c>
      <c r="V273">
        <v>0</v>
      </c>
      <c r="W273">
        <v>0</v>
      </c>
      <c r="X273" s="12">
        <v>17.2</v>
      </c>
      <c r="Y273">
        <v>19</v>
      </c>
      <c r="Z273">
        <f t="shared" si="24"/>
        <v>326.8</v>
      </c>
    </row>
    <row r="274" spans="1:26" x14ac:dyDescent="0.6">
      <c r="A274">
        <v>2013</v>
      </c>
      <c r="B274">
        <v>9</v>
      </c>
      <c r="C274">
        <v>30</v>
      </c>
      <c r="D274">
        <f t="shared" si="22"/>
        <v>1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21414</v>
      </c>
      <c r="M274">
        <v>24273</v>
      </c>
      <c r="N274">
        <v>0.31265464959236577</v>
      </c>
      <c r="O274">
        <v>0.68734535040763411</v>
      </c>
      <c r="P274">
        <v>0.50575873798568249</v>
      </c>
      <c r="Q274">
        <v>0.49424126201431762</v>
      </c>
      <c r="R274">
        <v>2.617608308145393E-2</v>
      </c>
      <c r="S274" s="9">
        <v>0</v>
      </c>
      <c r="T274" s="9">
        <f t="shared" si="23"/>
        <v>0</v>
      </c>
      <c r="U274">
        <v>4106</v>
      </c>
      <c r="V274">
        <v>0</v>
      </c>
      <c r="W274">
        <v>0</v>
      </c>
      <c r="X274" s="12">
        <v>20.7</v>
      </c>
      <c r="Y274">
        <v>1</v>
      </c>
      <c r="Z274">
        <f t="shared" si="24"/>
        <v>20.7</v>
      </c>
    </row>
    <row r="275" spans="1:26" x14ac:dyDescent="0.6">
      <c r="A275">
        <v>2013</v>
      </c>
      <c r="B275">
        <v>10</v>
      </c>
      <c r="C275">
        <v>1</v>
      </c>
      <c r="D275">
        <f t="shared" si="22"/>
        <v>2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18742</v>
      </c>
      <c r="M275">
        <v>22407</v>
      </c>
      <c r="N275">
        <v>0.31787997807818769</v>
      </c>
      <c r="O275">
        <v>0.6821200219218122</v>
      </c>
      <c r="P275">
        <v>0.48108596007572979</v>
      </c>
      <c r="Q275">
        <v>0.5189140399242701</v>
      </c>
      <c r="R275">
        <v>0</v>
      </c>
      <c r="S275" s="9">
        <v>0</v>
      </c>
      <c r="T275" s="9">
        <f t="shared" si="23"/>
        <v>0</v>
      </c>
      <c r="U275">
        <v>4106</v>
      </c>
      <c r="V275">
        <v>0</v>
      </c>
      <c r="W275">
        <v>0</v>
      </c>
      <c r="X275" s="12">
        <v>21.6</v>
      </c>
      <c r="Y275">
        <v>0</v>
      </c>
      <c r="Z275">
        <f t="shared" si="24"/>
        <v>0</v>
      </c>
    </row>
    <row r="276" spans="1:26" x14ac:dyDescent="0.6">
      <c r="A276">
        <v>2013</v>
      </c>
      <c r="B276">
        <v>10</v>
      </c>
      <c r="C276">
        <v>2</v>
      </c>
      <c r="D276">
        <f t="shared" si="22"/>
        <v>3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0"/>
        <v>0</v>
      </c>
      <c r="I276">
        <f t="shared" si="21"/>
        <v>0</v>
      </c>
      <c r="L276">
        <v>26131</v>
      </c>
      <c r="M276">
        <v>28727</v>
      </c>
      <c r="N276">
        <v>0.30038752381463379</v>
      </c>
      <c r="O276">
        <v>0.69961247618536615</v>
      </c>
      <c r="P276">
        <v>0.51510982055739085</v>
      </c>
      <c r="Q276">
        <v>0.48489017944260909</v>
      </c>
      <c r="R276">
        <v>1.9342345633905741E-2</v>
      </c>
      <c r="S276" s="9">
        <v>0</v>
      </c>
      <c r="T276" s="9">
        <f t="shared" si="23"/>
        <v>0</v>
      </c>
      <c r="U276">
        <v>4106</v>
      </c>
      <c r="V276">
        <v>0</v>
      </c>
      <c r="W276">
        <v>0</v>
      </c>
      <c r="X276" s="12">
        <v>19.399999999999999</v>
      </c>
      <c r="Y276">
        <v>0</v>
      </c>
      <c r="Z276">
        <f t="shared" si="24"/>
        <v>0</v>
      </c>
    </row>
    <row r="277" spans="1:26" x14ac:dyDescent="0.6">
      <c r="A277">
        <v>2013</v>
      </c>
      <c r="B277">
        <v>10</v>
      </c>
      <c r="C277">
        <v>3</v>
      </c>
      <c r="D277">
        <f t="shared" si="22"/>
        <v>4</v>
      </c>
      <c r="E277" s="17" t="s">
        <v>39</v>
      </c>
      <c r="F277" s="17" t="s">
        <v>13</v>
      </c>
      <c r="G277" s="1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 s="17">
        <f t="shared" si="20"/>
        <v>1</v>
      </c>
      <c r="I277" s="17">
        <f t="shared" si="21"/>
        <v>1</v>
      </c>
      <c r="J277" s="14" t="s">
        <v>83</v>
      </c>
      <c r="K277" s="14" t="s">
        <v>84</v>
      </c>
      <c r="L277">
        <v>21197</v>
      </c>
      <c r="M277">
        <v>28573</v>
      </c>
      <c r="N277">
        <v>0.28787644043636468</v>
      </c>
      <c r="O277">
        <v>0.71212355956363538</v>
      </c>
      <c r="P277">
        <v>0.49484336826652192</v>
      </c>
      <c r="Q277">
        <v>0.50515663173347813</v>
      </c>
      <c r="R277">
        <v>0.24537766043150211</v>
      </c>
      <c r="S277" s="9">
        <v>0</v>
      </c>
      <c r="T277" s="9">
        <f t="shared" si="23"/>
        <v>0</v>
      </c>
      <c r="U277">
        <v>4106</v>
      </c>
      <c r="V277">
        <v>0</v>
      </c>
      <c r="W277">
        <v>0</v>
      </c>
      <c r="X277" s="12">
        <v>16.3</v>
      </c>
      <c r="Y277">
        <v>0</v>
      </c>
      <c r="Z277">
        <f t="shared" si="24"/>
        <v>0</v>
      </c>
    </row>
    <row r="278" spans="1:26" x14ac:dyDescent="0.6">
      <c r="A278">
        <v>2013</v>
      </c>
      <c r="B278">
        <v>10</v>
      </c>
      <c r="C278">
        <v>4</v>
      </c>
      <c r="D278">
        <f t="shared" si="22"/>
        <v>5</v>
      </c>
      <c r="E278" s="17" t="s">
        <v>39</v>
      </c>
      <c r="F278" s="17" t="s">
        <v>17</v>
      </c>
      <c r="G278" s="17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 s="17">
        <f t="shared" si="20"/>
        <v>0</v>
      </c>
      <c r="I278" s="17">
        <f t="shared" si="21"/>
        <v>1</v>
      </c>
      <c r="J278" s="14"/>
      <c r="K278" s="14" t="s">
        <v>84</v>
      </c>
      <c r="L278">
        <v>23446</v>
      </c>
      <c r="M278">
        <v>22616</v>
      </c>
      <c r="N278">
        <v>0.30881363522048277</v>
      </c>
      <c r="O278">
        <v>0.69118636477951723</v>
      </c>
      <c r="P278">
        <v>0.48831411587057189</v>
      </c>
      <c r="Q278">
        <v>0.51168588412942817</v>
      </c>
      <c r="R278">
        <v>2.2008081307389269E-2</v>
      </c>
      <c r="S278" s="9">
        <v>0</v>
      </c>
      <c r="T278" s="9">
        <f t="shared" si="23"/>
        <v>0</v>
      </c>
      <c r="U278">
        <v>4106</v>
      </c>
      <c r="V278">
        <v>0</v>
      </c>
      <c r="W278">
        <v>0</v>
      </c>
      <c r="X278" s="12">
        <v>17.399999999999999</v>
      </c>
      <c r="Y278">
        <v>0</v>
      </c>
      <c r="Z278">
        <f t="shared" si="24"/>
        <v>0</v>
      </c>
    </row>
    <row r="279" spans="1:26" x14ac:dyDescent="0.6">
      <c r="A279">
        <v>2013</v>
      </c>
      <c r="B279">
        <v>10</v>
      </c>
      <c r="C279">
        <v>5</v>
      </c>
      <c r="D279">
        <f t="shared" si="22"/>
        <v>6</v>
      </c>
      <c r="E279" s="17" t="s">
        <v>39</v>
      </c>
      <c r="F279" s="17" t="s">
        <v>19</v>
      </c>
      <c r="G279" s="17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2</v>
      </c>
      <c r="H279" s="17">
        <f t="shared" si="20"/>
        <v>0</v>
      </c>
      <c r="I279" s="17">
        <f t="shared" si="21"/>
        <v>1</v>
      </c>
      <c r="J279" s="14"/>
      <c r="K279" s="14" t="s">
        <v>84</v>
      </c>
      <c r="L279">
        <v>27713</v>
      </c>
      <c r="M279">
        <v>20304</v>
      </c>
      <c r="N279">
        <v>0.2524552628110624</v>
      </c>
      <c r="O279">
        <v>0.74754473718893766</v>
      </c>
      <c r="P279">
        <v>0.50092648902563142</v>
      </c>
      <c r="Q279">
        <v>0.49907351097436847</v>
      </c>
      <c r="R279">
        <v>5.9049955304656683E-2</v>
      </c>
      <c r="S279" s="9">
        <v>0</v>
      </c>
      <c r="T279" s="9">
        <f t="shared" si="23"/>
        <v>0</v>
      </c>
      <c r="U279">
        <v>4106</v>
      </c>
      <c r="V279">
        <v>0</v>
      </c>
      <c r="W279">
        <v>0</v>
      </c>
      <c r="X279" s="12">
        <v>20</v>
      </c>
      <c r="Y279">
        <v>0</v>
      </c>
      <c r="Z279">
        <f t="shared" si="24"/>
        <v>0</v>
      </c>
    </row>
    <row r="280" spans="1:26" x14ac:dyDescent="0.6">
      <c r="A280">
        <v>2013</v>
      </c>
      <c r="B280">
        <v>10</v>
      </c>
      <c r="C280">
        <v>6</v>
      </c>
      <c r="D280">
        <f t="shared" si="22"/>
        <v>7</v>
      </c>
      <c r="E280" s="17" t="s">
        <v>39</v>
      </c>
      <c r="F280" s="17" t="s">
        <v>20</v>
      </c>
      <c r="G280" s="17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3</v>
      </c>
      <c r="H280" s="17">
        <f t="shared" si="20"/>
        <v>0</v>
      </c>
      <c r="I280" s="17">
        <f t="shared" si="21"/>
        <v>1</v>
      </c>
      <c r="J280" s="14"/>
      <c r="K280" s="14" t="s">
        <v>84</v>
      </c>
      <c r="L280">
        <v>27312</v>
      </c>
      <c r="M280">
        <v>21161</v>
      </c>
      <c r="N280">
        <v>0.25592018044139297</v>
      </c>
      <c r="O280">
        <v>0.74407981955860703</v>
      </c>
      <c r="P280">
        <v>0.51120345929583177</v>
      </c>
      <c r="Q280">
        <v>0.48879654070416823</v>
      </c>
      <c r="R280">
        <v>7.5897716445331914E-2</v>
      </c>
      <c r="S280" s="9">
        <v>0</v>
      </c>
      <c r="T280" s="9">
        <f t="shared" si="23"/>
        <v>0</v>
      </c>
      <c r="U280">
        <v>4106</v>
      </c>
      <c r="V280">
        <v>0</v>
      </c>
      <c r="W280">
        <v>0</v>
      </c>
      <c r="X280" s="12">
        <v>20.8</v>
      </c>
      <c r="Y280">
        <v>0</v>
      </c>
      <c r="Z280">
        <f t="shared" si="24"/>
        <v>0</v>
      </c>
    </row>
    <row r="281" spans="1:26" x14ac:dyDescent="0.6">
      <c r="A281">
        <v>2013</v>
      </c>
      <c r="B281">
        <v>10</v>
      </c>
      <c r="C281">
        <v>7</v>
      </c>
      <c r="D281">
        <f t="shared" si="22"/>
        <v>1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22416</v>
      </c>
      <c r="M281">
        <v>23413</v>
      </c>
      <c r="N281">
        <v>0.31135566479556248</v>
      </c>
      <c r="O281">
        <v>0.68864433520443757</v>
      </c>
      <c r="P281">
        <v>0.51258613509252893</v>
      </c>
      <c r="Q281">
        <v>0.48741386490747102</v>
      </c>
      <c r="R281">
        <v>2.352941176470588E-3</v>
      </c>
      <c r="S281" s="9">
        <v>0</v>
      </c>
      <c r="T281" s="9">
        <f t="shared" si="23"/>
        <v>0</v>
      </c>
      <c r="U281">
        <v>4106</v>
      </c>
      <c r="V281">
        <v>0</v>
      </c>
      <c r="W281">
        <v>0</v>
      </c>
      <c r="X281" s="12">
        <v>22.8</v>
      </c>
      <c r="Y281">
        <v>0</v>
      </c>
      <c r="Z281">
        <f t="shared" si="24"/>
        <v>0</v>
      </c>
    </row>
    <row r="282" spans="1:26" x14ac:dyDescent="0.6">
      <c r="A282">
        <v>2013</v>
      </c>
      <c r="B282">
        <v>10</v>
      </c>
      <c r="C282">
        <v>8</v>
      </c>
      <c r="D282">
        <f t="shared" si="22"/>
        <v>2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15225</v>
      </c>
      <c r="M282">
        <v>14722</v>
      </c>
      <c r="N282">
        <v>0.26488658400423098</v>
      </c>
      <c r="O282">
        <v>0.73511341599576885</v>
      </c>
      <c r="P282">
        <v>0.52328880270056732</v>
      </c>
      <c r="Q282">
        <v>0.47671119729943262</v>
      </c>
      <c r="R282">
        <v>1.432880844645551E-2</v>
      </c>
      <c r="S282" s="9">
        <v>0</v>
      </c>
      <c r="T282" s="9">
        <f t="shared" si="23"/>
        <v>0</v>
      </c>
      <c r="U282">
        <v>4106</v>
      </c>
      <c r="V282">
        <v>0</v>
      </c>
      <c r="W282">
        <v>0</v>
      </c>
      <c r="X282" s="12">
        <v>20</v>
      </c>
      <c r="Y282">
        <v>3</v>
      </c>
      <c r="Z282">
        <f t="shared" si="24"/>
        <v>60</v>
      </c>
    </row>
    <row r="283" spans="1:26" x14ac:dyDescent="0.6">
      <c r="A283">
        <v>2013</v>
      </c>
      <c r="B283">
        <v>10</v>
      </c>
      <c r="C283">
        <v>9</v>
      </c>
      <c r="D283">
        <f t="shared" si="22"/>
        <v>3</v>
      </c>
      <c r="E283" t="s">
        <v>41</v>
      </c>
      <c r="F283" t="s">
        <v>13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0"/>
        <v>1</v>
      </c>
      <c r="I283">
        <f t="shared" si="21"/>
        <v>1</v>
      </c>
      <c r="J283" s="14" t="s">
        <v>85</v>
      </c>
      <c r="K283" s="14"/>
      <c r="L283">
        <v>20666</v>
      </c>
      <c r="M283">
        <v>22532</v>
      </c>
      <c r="N283">
        <v>0.30919731372717679</v>
      </c>
      <c r="O283">
        <v>0.69080268627282315</v>
      </c>
      <c r="P283">
        <v>0.51136937415258465</v>
      </c>
      <c r="Q283">
        <v>0.48863062584741529</v>
      </c>
      <c r="R283">
        <v>4.7058823529411769E-3</v>
      </c>
      <c r="S283">
        <v>16</v>
      </c>
      <c r="T283">
        <f t="shared" si="23"/>
        <v>16</v>
      </c>
      <c r="U283">
        <v>4106</v>
      </c>
      <c r="V283">
        <v>227.8268256265921</v>
      </c>
      <c r="W283">
        <v>16</v>
      </c>
      <c r="X283" s="12">
        <v>20.5</v>
      </c>
      <c r="Y283">
        <v>0</v>
      </c>
      <c r="Z283">
        <f t="shared" si="24"/>
        <v>0</v>
      </c>
    </row>
    <row r="284" spans="1:26" x14ac:dyDescent="0.6">
      <c r="A284">
        <v>2013</v>
      </c>
      <c r="B284">
        <v>10</v>
      </c>
      <c r="C284">
        <v>10</v>
      </c>
      <c r="D284">
        <f t="shared" si="22"/>
        <v>4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0</v>
      </c>
      <c r="I284">
        <f t="shared" si="21"/>
        <v>0</v>
      </c>
      <c r="L284">
        <v>20763</v>
      </c>
      <c r="M284">
        <v>23275</v>
      </c>
      <c r="N284">
        <v>0.30168685885099311</v>
      </c>
      <c r="O284">
        <v>0.69831314114900689</v>
      </c>
      <c r="P284">
        <v>0.49422038703819959</v>
      </c>
      <c r="Q284">
        <v>0.50577961296180041</v>
      </c>
      <c r="R284">
        <v>1.257056668821375E-2</v>
      </c>
      <c r="S284" s="9">
        <v>0</v>
      </c>
      <c r="T284" s="9">
        <f t="shared" si="23"/>
        <v>-16</v>
      </c>
      <c r="U284">
        <v>4106</v>
      </c>
      <c r="V284">
        <v>0</v>
      </c>
      <c r="W284">
        <v>0</v>
      </c>
      <c r="X284" s="12">
        <v>21.1</v>
      </c>
      <c r="Y284">
        <v>0</v>
      </c>
      <c r="Z284">
        <f t="shared" si="24"/>
        <v>0</v>
      </c>
    </row>
    <row r="285" spans="1:26" x14ac:dyDescent="0.6">
      <c r="A285">
        <v>2013</v>
      </c>
      <c r="B285">
        <v>10</v>
      </c>
      <c r="C285">
        <v>11</v>
      </c>
      <c r="D285">
        <f t="shared" si="22"/>
        <v>5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23384</v>
      </c>
      <c r="M285">
        <v>25662</v>
      </c>
      <c r="N285">
        <v>0.30028772453223918</v>
      </c>
      <c r="O285">
        <v>0.69971227546776071</v>
      </c>
      <c r="P285">
        <v>0.5077171043535964</v>
      </c>
      <c r="Q285">
        <v>0.49228289564640348</v>
      </c>
      <c r="R285">
        <v>1.647910626238799E-2</v>
      </c>
      <c r="S285" s="9">
        <v>0</v>
      </c>
      <c r="T285" s="9">
        <f t="shared" si="23"/>
        <v>0</v>
      </c>
      <c r="U285">
        <v>4106</v>
      </c>
      <c r="V285">
        <v>0</v>
      </c>
      <c r="W285">
        <v>0</v>
      </c>
      <c r="X285" s="12">
        <v>18.100000000000001</v>
      </c>
      <c r="Y285">
        <v>6.5</v>
      </c>
      <c r="Z285">
        <f t="shared" si="24"/>
        <v>117.65</v>
      </c>
    </row>
    <row r="286" spans="1:26" x14ac:dyDescent="0.6">
      <c r="A286">
        <v>2013</v>
      </c>
      <c r="B286">
        <v>10</v>
      </c>
      <c r="C286">
        <v>12</v>
      </c>
      <c r="D286">
        <f t="shared" si="22"/>
        <v>6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26378</v>
      </c>
      <c r="M286">
        <v>25249</v>
      </c>
      <c r="N286">
        <v>0.2662221360699209</v>
      </c>
      <c r="O286">
        <v>0.73377786393007904</v>
      </c>
      <c r="P286">
        <v>0.51813959045870606</v>
      </c>
      <c r="Q286">
        <v>0.48186040954129389</v>
      </c>
      <c r="R286">
        <v>1.102941176470588E-2</v>
      </c>
      <c r="S286" s="9">
        <v>0</v>
      </c>
      <c r="T286" s="9">
        <f t="shared" si="23"/>
        <v>0</v>
      </c>
      <c r="U286">
        <v>4106</v>
      </c>
      <c r="V286">
        <v>0</v>
      </c>
      <c r="W286">
        <v>0</v>
      </c>
      <c r="X286" s="12">
        <v>16.399999999999999</v>
      </c>
      <c r="Y286">
        <v>0</v>
      </c>
      <c r="Z286">
        <f t="shared" si="24"/>
        <v>0</v>
      </c>
    </row>
    <row r="287" spans="1:26" x14ac:dyDescent="0.6">
      <c r="A287">
        <v>2013</v>
      </c>
      <c r="B287">
        <v>10</v>
      </c>
      <c r="C287">
        <v>13</v>
      </c>
      <c r="D287">
        <f t="shared" si="22"/>
        <v>7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28431</v>
      </c>
      <c r="M287">
        <v>22525</v>
      </c>
      <c r="N287">
        <v>0.25357028610726767</v>
      </c>
      <c r="O287">
        <v>0.74642971389273227</v>
      </c>
      <c r="P287">
        <v>0.52702174744449393</v>
      </c>
      <c r="Q287">
        <v>0.47297825255550607</v>
      </c>
      <c r="R287">
        <v>1.2044788023034559E-2</v>
      </c>
      <c r="S287">
        <v>21</v>
      </c>
      <c r="T287">
        <f t="shared" si="23"/>
        <v>21</v>
      </c>
      <c r="U287">
        <v>4106</v>
      </c>
      <c r="V287">
        <v>1515.825658958945</v>
      </c>
      <c r="W287">
        <v>21</v>
      </c>
      <c r="X287" s="12">
        <v>17.3</v>
      </c>
      <c r="Y287">
        <v>0</v>
      </c>
      <c r="Z287">
        <f t="shared" si="24"/>
        <v>0</v>
      </c>
    </row>
    <row r="288" spans="1:26" x14ac:dyDescent="0.6">
      <c r="A288">
        <v>2013</v>
      </c>
      <c r="B288">
        <v>10</v>
      </c>
      <c r="C288">
        <v>14</v>
      </c>
      <c r="D288">
        <f t="shared" si="22"/>
        <v>1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22489</v>
      </c>
      <c r="M288">
        <v>25516</v>
      </c>
      <c r="N288">
        <v>0.30934561150048562</v>
      </c>
      <c r="O288">
        <v>0.69065438849951444</v>
      </c>
      <c r="P288">
        <v>0.51075447547586916</v>
      </c>
      <c r="Q288">
        <v>0.48924552452413078</v>
      </c>
      <c r="R288">
        <v>1.4019607843137249E-2</v>
      </c>
      <c r="S288">
        <v>29</v>
      </c>
      <c r="T288">
        <f t="shared" si="23"/>
        <v>8</v>
      </c>
      <c r="U288">
        <v>4106</v>
      </c>
      <c r="V288">
        <v>543.30687756179213</v>
      </c>
      <c r="W288">
        <v>29</v>
      </c>
      <c r="X288" s="12">
        <v>18.3</v>
      </c>
      <c r="Y288">
        <v>0</v>
      </c>
      <c r="Z288">
        <f t="shared" si="24"/>
        <v>0</v>
      </c>
    </row>
    <row r="289" spans="1:26" x14ac:dyDescent="0.6">
      <c r="A289">
        <v>2013</v>
      </c>
      <c r="B289">
        <v>10</v>
      </c>
      <c r="C289">
        <v>15</v>
      </c>
      <c r="D289">
        <f t="shared" si="22"/>
        <v>2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19802</v>
      </c>
      <c r="M289">
        <v>21827</v>
      </c>
      <c r="N289">
        <v>0.30411561418594663</v>
      </c>
      <c r="O289">
        <v>0.69588438581405332</v>
      </c>
      <c r="P289">
        <v>0.50744794184691877</v>
      </c>
      <c r="Q289">
        <v>0.49255205815308117</v>
      </c>
      <c r="R289">
        <v>1.7526455026455029E-2</v>
      </c>
      <c r="S289" s="9">
        <v>0</v>
      </c>
      <c r="T289" s="9">
        <f t="shared" si="23"/>
        <v>-29</v>
      </c>
      <c r="U289">
        <v>4106</v>
      </c>
      <c r="V289">
        <v>0</v>
      </c>
      <c r="W289">
        <v>0</v>
      </c>
      <c r="X289" s="12">
        <v>12</v>
      </c>
      <c r="Y289">
        <v>3.5</v>
      </c>
      <c r="Z289">
        <f t="shared" si="24"/>
        <v>42</v>
      </c>
    </row>
    <row r="290" spans="1:26" x14ac:dyDescent="0.6">
      <c r="A290">
        <v>2013</v>
      </c>
      <c r="B290">
        <v>10</v>
      </c>
      <c r="C290">
        <v>16</v>
      </c>
      <c r="D290">
        <f t="shared" si="22"/>
        <v>3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24813</v>
      </c>
      <c r="M290">
        <v>26522</v>
      </c>
      <c r="N290">
        <v>0.28965086303034981</v>
      </c>
      <c r="O290">
        <v>0.71034913696965019</v>
      </c>
      <c r="P290">
        <v>0.51533716020222775</v>
      </c>
      <c r="Q290">
        <v>0.4846628397977723</v>
      </c>
      <c r="R290">
        <v>3.2434976579081003E-2</v>
      </c>
      <c r="S290">
        <v>24</v>
      </c>
      <c r="T290">
        <f t="shared" si="23"/>
        <v>24</v>
      </c>
      <c r="U290">
        <v>4106</v>
      </c>
      <c r="V290">
        <v>1453.818139056405</v>
      </c>
      <c r="W290">
        <v>24</v>
      </c>
      <c r="X290" s="12">
        <v>11.2</v>
      </c>
      <c r="Y290">
        <v>0</v>
      </c>
      <c r="Z290">
        <f t="shared" si="24"/>
        <v>0</v>
      </c>
    </row>
    <row r="291" spans="1:26" x14ac:dyDescent="0.6">
      <c r="A291">
        <v>2013</v>
      </c>
      <c r="B291">
        <v>10</v>
      </c>
      <c r="C291">
        <v>17</v>
      </c>
      <c r="D291">
        <f t="shared" si="22"/>
        <v>4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24663</v>
      </c>
      <c r="M291">
        <v>26001</v>
      </c>
      <c r="N291">
        <v>0.29290407192193529</v>
      </c>
      <c r="O291">
        <v>0.70709592807806476</v>
      </c>
      <c r="P291">
        <v>0.51594913674781251</v>
      </c>
      <c r="Q291">
        <v>0.48405086325218749</v>
      </c>
      <c r="R291">
        <v>6.2300782381918274E-3</v>
      </c>
      <c r="S291" s="9">
        <v>0</v>
      </c>
      <c r="T291" s="9">
        <f t="shared" si="23"/>
        <v>-24</v>
      </c>
      <c r="U291">
        <v>4106</v>
      </c>
      <c r="V291">
        <v>0</v>
      </c>
      <c r="W291">
        <v>0</v>
      </c>
      <c r="X291" s="12">
        <v>12.4</v>
      </c>
      <c r="Y291">
        <v>0</v>
      </c>
      <c r="Z291">
        <f t="shared" si="24"/>
        <v>0</v>
      </c>
    </row>
    <row r="292" spans="1:26" x14ac:dyDescent="0.6">
      <c r="A292">
        <v>2013</v>
      </c>
      <c r="B292">
        <v>10</v>
      </c>
      <c r="C292">
        <v>18</v>
      </c>
      <c r="D292">
        <f t="shared" si="22"/>
        <v>5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30082</v>
      </c>
      <c r="M292">
        <v>27019</v>
      </c>
      <c r="N292">
        <v>0.30780747446789419</v>
      </c>
      <c r="O292">
        <v>0.69219252553210575</v>
      </c>
      <c r="P292">
        <v>0.52827445457306998</v>
      </c>
      <c r="Q292">
        <v>0.47172554542693002</v>
      </c>
      <c r="R292">
        <v>8.9286119315222415E-2</v>
      </c>
      <c r="S292" s="9">
        <v>0</v>
      </c>
      <c r="T292" s="9">
        <f t="shared" si="23"/>
        <v>0</v>
      </c>
      <c r="U292">
        <v>4106</v>
      </c>
      <c r="V292">
        <v>0</v>
      </c>
      <c r="W292">
        <v>0</v>
      </c>
      <c r="X292" s="12">
        <v>13.6</v>
      </c>
      <c r="Y292">
        <v>0</v>
      </c>
      <c r="Z292">
        <f t="shared" si="24"/>
        <v>0</v>
      </c>
    </row>
    <row r="293" spans="1:26" x14ac:dyDescent="0.6">
      <c r="A293">
        <v>2013</v>
      </c>
      <c r="B293">
        <v>10</v>
      </c>
      <c r="C293">
        <v>19</v>
      </c>
      <c r="D293">
        <f t="shared" si="22"/>
        <v>6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27726</v>
      </c>
      <c r="M293">
        <v>26354</v>
      </c>
      <c r="N293">
        <v>0.2668749833908276</v>
      </c>
      <c r="O293">
        <v>0.7331250166091724</v>
      </c>
      <c r="P293">
        <v>0.52555594867826527</v>
      </c>
      <c r="Q293">
        <v>0.47444405132173478</v>
      </c>
      <c r="R293">
        <v>2.6542720457550961E-2</v>
      </c>
      <c r="S293" s="9">
        <v>0</v>
      </c>
      <c r="T293" s="9">
        <f t="shared" si="23"/>
        <v>0</v>
      </c>
      <c r="U293">
        <v>4106</v>
      </c>
      <c r="V293">
        <v>0</v>
      </c>
      <c r="W293">
        <v>0</v>
      </c>
      <c r="X293" s="12">
        <v>14.6</v>
      </c>
      <c r="Y293">
        <v>0</v>
      </c>
      <c r="Z293">
        <f t="shared" si="24"/>
        <v>0</v>
      </c>
    </row>
    <row r="294" spans="1:26" x14ac:dyDescent="0.6">
      <c r="A294">
        <v>2013</v>
      </c>
      <c r="B294">
        <v>10</v>
      </c>
      <c r="C294">
        <v>20</v>
      </c>
      <c r="D294">
        <f t="shared" si="22"/>
        <v>7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29441</v>
      </c>
      <c r="M294">
        <v>24128</v>
      </c>
      <c r="N294">
        <v>0.26301907664020718</v>
      </c>
      <c r="O294">
        <v>0.73698092335979271</v>
      </c>
      <c r="P294">
        <v>0.54508272279438164</v>
      </c>
      <c r="Q294">
        <v>0.45491727720561831</v>
      </c>
      <c r="R294">
        <v>0</v>
      </c>
      <c r="S294" s="9">
        <v>0</v>
      </c>
      <c r="T294" s="9">
        <f t="shared" si="23"/>
        <v>0</v>
      </c>
      <c r="U294">
        <v>4106</v>
      </c>
      <c r="V294">
        <v>0</v>
      </c>
      <c r="W294">
        <v>0</v>
      </c>
      <c r="X294" s="12">
        <v>16.7</v>
      </c>
      <c r="Y294">
        <v>0</v>
      </c>
      <c r="Z294">
        <f t="shared" si="24"/>
        <v>0</v>
      </c>
    </row>
    <row r="295" spans="1:26" x14ac:dyDescent="0.6">
      <c r="A295">
        <v>2013</v>
      </c>
      <c r="B295">
        <v>10</v>
      </c>
      <c r="C295">
        <v>21</v>
      </c>
      <c r="D295">
        <f t="shared" si="22"/>
        <v>1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23817</v>
      </c>
      <c r="M295">
        <v>26630</v>
      </c>
      <c r="N295">
        <v>0.3043185714819534</v>
      </c>
      <c r="O295">
        <v>0.6956814285180466</v>
      </c>
      <c r="P295">
        <v>0.50415926667318278</v>
      </c>
      <c r="Q295">
        <v>0.49584073332681722</v>
      </c>
      <c r="R295">
        <v>2.7863650510709329E-2</v>
      </c>
      <c r="S295" s="9">
        <v>0</v>
      </c>
      <c r="T295" s="9">
        <f t="shared" si="23"/>
        <v>0</v>
      </c>
      <c r="U295">
        <v>4106</v>
      </c>
      <c r="V295">
        <v>0</v>
      </c>
      <c r="W295">
        <v>0</v>
      </c>
      <c r="X295" s="12">
        <v>16.2</v>
      </c>
      <c r="Y295">
        <v>0</v>
      </c>
      <c r="Z295">
        <f t="shared" si="24"/>
        <v>0</v>
      </c>
    </row>
    <row r="296" spans="1:26" x14ac:dyDescent="0.6">
      <c r="A296">
        <v>2013</v>
      </c>
      <c r="B296">
        <v>10</v>
      </c>
      <c r="C296">
        <v>22</v>
      </c>
      <c r="D296">
        <f t="shared" si="22"/>
        <v>2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20379</v>
      </c>
      <c r="M296">
        <v>23592</v>
      </c>
      <c r="N296">
        <v>0.31530878612720042</v>
      </c>
      <c r="O296">
        <v>0.68469121387279952</v>
      </c>
      <c r="P296">
        <v>0.50197265933838819</v>
      </c>
      <c r="Q296">
        <v>0.49802734066161181</v>
      </c>
      <c r="R296">
        <v>1.4003978402955379E-2</v>
      </c>
      <c r="S296">
        <v>8</v>
      </c>
      <c r="T296">
        <f t="shared" si="23"/>
        <v>8</v>
      </c>
      <c r="U296">
        <v>4106</v>
      </c>
      <c r="V296">
        <v>685.0854706906573</v>
      </c>
      <c r="W296">
        <v>8</v>
      </c>
      <c r="X296" s="12">
        <v>15.9</v>
      </c>
      <c r="Y296">
        <v>0</v>
      </c>
      <c r="Z296">
        <f t="shared" si="24"/>
        <v>0</v>
      </c>
    </row>
    <row r="297" spans="1:26" x14ac:dyDescent="0.6">
      <c r="A297">
        <v>2013</v>
      </c>
      <c r="B297">
        <v>10</v>
      </c>
      <c r="C297">
        <v>23</v>
      </c>
      <c r="D297">
        <f t="shared" si="22"/>
        <v>3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25197</v>
      </c>
      <c r="M297">
        <v>24786</v>
      </c>
      <c r="N297">
        <v>0.3094757084946268</v>
      </c>
      <c r="O297">
        <v>0.6905242915053732</v>
      </c>
      <c r="P297">
        <v>0.51810186492599619</v>
      </c>
      <c r="Q297">
        <v>0.48189813507400392</v>
      </c>
      <c r="R297">
        <v>5.3934855993679517E-2</v>
      </c>
      <c r="S297">
        <v>36</v>
      </c>
      <c r="T297">
        <f t="shared" si="23"/>
        <v>28</v>
      </c>
      <c r="U297">
        <v>4106</v>
      </c>
      <c r="V297">
        <v>1293.8472332391359</v>
      </c>
      <c r="W297">
        <v>36</v>
      </c>
      <c r="X297" s="12">
        <v>16.2</v>
      </c>
      <c r="Y297">
        <v>0</v>
      </c>
      <c r="Z297">
        <f t="shared" si="24"/>
        <v>0</v>
      </c>
    </row>
    <row r="298" spans="1:26" x14ac:dyDescent="0.6">
      <c r="A298">
        <v>2013</v>
      </c>
      <c r="B298">
        <v>10</v>
      </c>
      <c r="C298">
        <v>24</v>
      </c>
      <c r="D298">
        <f t="shared" si="22"/>
        <v>4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25890</v>
      </c>
      <c r="M298">
        <v>24860</v>
      </c>
      <c r="N298">
        <v>0.29704366723548309</v>
      </c>
      <c r="O298">
        <v>0.70295633276451697</v>
      </c>
      <c r="P298">
        <v>0.50691440557169454</v>
      </c>
      <c r="Q298">
        <v>0.49308559442830541</v>
      </c>
      <c r="R298">
        <v>1.0932150638032989E-2</v>
      </c>
      <c r="S298">
        <v>39</v>
      </c>
      <c r="T298">
        <f t="shared" si="23"/>
        <v>3</v>
      </c>
      <c r="U298">
        <v>4106</v>
      </c>
      <c r="V298">
        <v>1540.1247113246379</v>
      </c>
      <c r="W298">
        <v>39</v>
      </c>
      <c r="X298" s="12">
        <v>13.1</v>
      </c>
      <c r="Y298">
        <v>0</v>
      </c>
      <c r="Z298">
        <f t="shared" si="24"/>
        <v>0</v>
      </c>
    </row>
    <row r="299" spans="1:26" x14ac:dyDescent="0.6">
      <c r="A299">
        <v>2013</v>
      </c>
      <c r="B299">
        <v>10</v>
      </c>
      <c r="C299">
        <v>25</v>
      </c>
      <c r="D299">
        <f t="shared" si="22"/>
        <v>5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28260</v>
      </c>
      <c r="M299">
        <v>26562</v>
      </c>
      <c r="N299">
        <v>0.31493239944021473</v>
      </c>
      <c r="O299">
        <v>0.68506760055978522</v>
      </c>
      <c r="P299">
        <v>0.5118067357457049</v>
      </c>
      <c r="Q299">
        <v>0.48819326425429521</v>
      </c>
      <c r="R299">
        <v>2.1443520606806609E-2</v>
      </c>
      <c r="S299">
        <v>46</v>
      </c>
      <c r="T299">
        <f t="shared" si="23"/>
        <v>7</v>
      </c>
      <c r="U299">
        <v>4106</v>
      </c>
      <c r="V299">
        <v>2436.6591567921359</v>
      </c>
      <c r="W299">
        <v>46</v>
      </c>
      <c r="X299" s="12">
        <v>9.3000000000000007</v>
      </c>
      <c r="Y299">
        <v>0</v>
      </c>
      <c r="Z299">
        <f t="shared" si="24"/>
        <v>0</v>
      </c>
    </row>
    <row r="300" spans="1:26" x14ac:dyDescent="0.6">
      <c r="A300">
        <v>2013</v>
      </c>
      <c r="B300">
        <v>10</v>
      </c>
      <c r="C300">
        <v>26</v>
      </c>
      <c r="D300">
        <f t="shared" si="22"/>
        <v>6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25489</v>
      </c>
      <c r="M300">
        <v>26712</v>
      </c>
      <c r="N300">
        <v>0.26745659616503609</v>
      </c>
      <c r="O300">
        <v>0.73254340383496397</v>
      </c>
      <c r="P300">
        <v>0.52793971918012839</v>
      </c>
      <c r="Q300">
        <v>0.47206028081987161</v>
      </c>
      <c r="R300">
        <v>1.302104639700548E-2</v>
      </c>
      <c r="S300">
        <v>67</v>
      </c>
      <c r="T300">
        <f t="shared" si="23"/>
        <v>21</v>
      </c>
      <c r="U300">
        <v>4106</v>
      </c>
      <c r="V300">
        <v>1882.956332539859</v>
      </c>
      <c r="W300">
        <v>67</v>
      </c>
      <c r="X300" s="12">
        <v>10</v>
      </c>
      <c r="Y300">
        <v>0</v>
      </c>
      <c r="Z300">
        <f t="shared" si="24"/>
        <v>0</v>
      </c>
    </row>
    <row r="301" spans="1:26" x14ac:dyDescent="0.6">
      <c r="A301">
        <v>2013</v>
      </c>
      <c r="B301">
        <v>10</v>
      </c>
      <c r="C301">
        <v>27</v>
      </c>
      <c r="D301">
        <f t="shared" si="22"/>
        <v>7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26747</v>
      </c>
      <c r="M301">
        <v>22191</v>
      </c>
      <c r="N301">
        <v>0.28084210905081819</v>
      </c>
      <c r="O301">
        <v>0.71915789094918181</v>
      </c>
      <c r="P301">
        <v>0.53440183957918508</v>
      </c>
      <c r="Q301">
        <v>0.46559816042081492</v>
      </c>
      <c r="R301">
        <v>1.397211058336378E-2</v>
      </c>
      <c r="S301">
        <v>243</v>
      </c>
      <c r="T301">
        <f t="shared" si="23"/>
        <v>176</v>
      </c>
      <c r="U301">
        <v>4106</v>
      </c>
      <c r="V301">
        <v>2202.4024180325682</v>
      </c>
      <c r="W301">
        <v>243</v>
      </c>
      <c r="X301" s="12">
        <v>11.4</v>
      </c>
      <c r="Y301">
        <v>0</v>
      </c>
      <c r="Z301">
        <f t="shared" si="24"/>
        <v>0</v>
      </c>
    </row>
    <row r="302" spans="1:26" x14ac:dyDescent="0.6">
      <c r="A302">
        <v>2013</v>
      </c>
      <c r="B302">
        <v>10</v>
      </c>
      <c r="C302">
        <v>28</v>
      </c>
      <c r="D302">
        <f t="shared" si="22"/>
        <v>1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25236</v>
      </c>
      <c r="M302">
        <v>23854</v>
      </c>
      <c r="N302">
        <v>0.32314408628717423</v>
      </c>
      <c r="O302">
        <v>0.67685591371282583</v>
      </c>
      <c r="P302">
        <v>0.48322915325203653</v>
      </c>
      <c r="Q302">
        <v>0.51677084674796347</v>
      </c>
      <c r="R302">
        <v>4.6301284677243752E-2</v>
      </c>
      <c r="S302">
        <v>688</v>
      </c>
      <c r="T302">
        <f t="shared" si="23"/>
        <v>445</v>
      </c>
      <c r="U302">
        <v>4106</v>
      </c>
      <c r="V302">
        <v>1299.3997865983149</v>
      </c>
      <c r="W302">
        <v>688</v>
      </c>
      <c r="X302" s="12">
        <v>11.6</v>
      </c>
      <c r="Y302">
        <v>0</v>
      </c>
      <c r="Z302">
        <f t="shared" si="24"/>
        <v>0</v>
      </c>
    </row>
    <row r="303" spans="1:26" x14ac:dyDescent="0.6">
      <c r="A303">
        <v>2013</v>
      </c>
      <c r="B303">
        <v>10</v>
      </c>
      <c r="C303">
        <v>29</v>
      </c>
      <c r="D303">
        <f t="shared" si="22"/>
        <v>2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21186</v>
      </c>
      <c r="M303">
        <v>20769</v>
      </c>
      <c r="N303">
        <v>0.34677218057215359</v>
      </c>
      <c r="O303">
        <v>0.65322781942784636</v>
      </c>
      <c r="P303">
        <v>0.48438119178797612</v>
      </c>
      <c r="Q303">
        <v>0.51561880821202399</v>
      </c>
      <c r="R303">
        <v>4.8745633376808498E-2</v>
      </c>
      <c r="S303">
        <v>1407</v>
      </c>
      <c r="T303">
        <f t="shared" si="23"/>
        <v>719</v>
      </c>
      <c r="U303">
        <v>4106</v>
      </c>
      <c r="V303">
        <v>1225.022368400101</v>
      </c>
      <c r="W303">
        <v>1407</v>
      </c>
      <c r="X303" s="12">
        <v>12.7</v>
      </c>
      <c r="Y303">
        <v>0.5</v>
      </c>
      <c r="Z303">
        <f t="shared" si="24"/>
        <v>6.35</v>
      </c>
    </row>
    <row r="304" spans="1:26" x14ac:dyDescent="0.6">
      <c r="A304">
        <v>2013</v>
      </c>
      <c r="B304">
        <v>10</v>
      </c>
      <c r="C304">
        <v>30</v>
      </c>
      <c r="D304">
        <f t="shared" si="22"/>
        <v>3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22213</v>
      </c>
      <c r="M304">
        <v>21716</v>
      </c>
      <c r="N304">
        <v>0.35007594281251569</v>
      </c>
      <c r="O304">
        <v>0.64992405718748436</v>
      </c>
      <c r="P304">
        <v>0.47545840774741022</v>
      </c>
      <c r="Q304">
        <v>0.52454159225258967</v>
      </c>
      <c r="R304">
        <v>3.6379409167132948E-2</v>
      </c>
      <c r="S304">
        <v>2302</v>
      </c>
      <c r="T304">
        <f t="shared" si="23"/>
        <v>895</v>
      </c>
      <c r="U304">
        <v>4106</v>
      </c>
      <c r="V304">
        <v>1609.465915786024</v>
      </c>
      <c r="W304">
        <v>2302</v>
      </c>
      <c r="X304" s="12">
        <v>10.5</v>
      </c>
      <c r="Y304">
        <v>0</v>
      </c>
      <c r="Z304">
        <f t="shared" si="24"/>
        <v>0</v>
      </c>
    </row>
    <row r="305" spans="1:26" x14ac:dyDescent="0.6">
      <c r="A305">
        <v>2013</v>
      </c>
      <c r="B305">
        <v>10</v>
      </c>
      <c r="C305">
        <v>31</v>
      </c>
      <c r="D305">
        <f t="shared" si="22"/>
        <v>4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21945</v>
      </c>
      <c r="M305">
        <v>23994</v>
      </c>
      <c r="N305">
        <v>0.32702599410231659</v>
      </c>
      <c r="O305">
        <v>0.6729740058976833</v>
      </c>
      <c r="P305">
        <v>0.4787467437016501</v>
      </c>
      <c r="Q305">
        <v>0.52125325629834984</v>
      </c>
      <c r="R305">
        <v>1.723159619579057E-2</v>
      </c>
      <c r="S305">
        <v>2719</v>
      </c>
      <c r="T305">
        <f t="shared" si="23"/>
        <v>417</v>
      </c>
      <c r="U305">
        <v>4106</v>
      </c>
      <c r="V305">
        <v>1401.339135543481</v>
      </c>
      <c r="W305">
        <v>2719</v>
      </c>
      <c r="X305" s="12">
        <v>11.7</v>
      </c>
      <c r="Y305">
        <v>0</v>
      </c>
      <c r="Z305">
        <f t="shared" si="24"/>
        <v>0</v>
      </c>
    </row>
    <row r="306" spans="1:26" x14ac:dyDescent="0.6">
      <c r="A306">
        <v>2013</v>
      </c>
      <c r="B306">
        <v>11</v>
      </c>
      <c r="C306">
        <v>1</v>
      </c>
      <c r="D306">
        <f t="shared" si="22"/>
        <v>5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23927</v>
      </c>
      <c r="M306">
        <v>25400</v>
      </c>
      <c r="N306">
        <v>0.33799414865067751</v>
      </c>
      <c r="O306">
        <v>0.66200585134932244</v>
      </c>
      <c r="P306">
        <v>0.49219450381323959</v>
      </c>
      <c r="Q306">
        <v>0.50780549618676041</v>
      </c>
      <c r="R306">
        <v>3.3885885281766281E-2</v>
      </c>
      <c r="S306">
        <v>3314</v>
      </c>
      <c r="T306">
        <f t="shared" si="23"/>
        <v>595</v>
      </c>
      <c r="U306">
        <v>4106</v>
      </c>
      <c r="V306">
        <v>1669.999622219183</v>
      </c>
      <c r="W306">
        <v>3314</v>
      </c>
      <c r="X306" s="12">
        <v>14.8</v>
      </c>
      <c r="Y306">
        <v>0</v>
      </c>
      <c r="Z306">
        <f t="shared" si="24"/>
        <v>0</v>
      </c>
    </row>
    <row r="307" spans="1:26" x14ac:dyDescent="0.6">
      <c r="A307">
        <v>2013</v>
      </c>
      <c r="B307">
        <v>11</v>
      </c>
      <c r="C307">
        <v>2</v>
      </c>
      <c r="D307">
        <f t="shared" si="22"/>
        <v>6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23712</v>
      </c>
      <c r="M307">
        <v>26097</v>
      </c>
      <c r="N307">
        <v>0.31670010991386682</v>
      </c>
      <c r="O307">
        <v>0.68329989008613323</v>
      </c>
      <c r="P307">
        <v>0.51753312779561267</v>
      </c>
      <c r="Q307">
        <v>0.48246687220438728</v>
      </c>
      <c r="R307">
        <v>2.798706879336843E-2</v>
      </c>
      <c r="S307">
        <v>3891</v>
      </c>
      <c r="T307">
        <f t="shared" si="23"/>
        <v>577</v>
      </c>
      <c r="U307">
        <v>4106</v>
      </c>
      <c r="V307">
        <v>1989.374850252477</v>
      </c>
      <c r="W307">
        <v>3891</v>
      </c>
      <c r="X307" s="12">
        <v>11.6</v>
      </c>
      <c r="Y307">
        <v>7.5</v>
      </c>
      <c r="Z307">
        <f t="shared" si="24"/>
        <v>87</v>
      </c>
    </row>
    <row r="308" spans="1:26" x14ac:dyDescent="0.6">
      <c r="A308">
        <v>2013</v>
      </c>
      <c r="B308">
        <v>11</v>
      </c>
      <c r="C308">
        <v>3</v>
      </c>
      <c r="D308">
        <f t="shared" si="22"/>
        <v>7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26865</v>
      </c>
      <c r="M308">
        <v>22245</v>
      </c>
      <c r="N308">
        <v>0.27218684275471872</v>
      </c>
      <c r="O308">
        <v>0.72781315724528139</v>
      </c>
      <c r="P308">
        <v>0.54480819978817685</v>
      </c>
      <c r="Q308">
        <v>0.45519180021182298</v>
      </c>
      <c r="R308">
        <v>8.8745720510426382E-2</v>
      </c>
      <c r="S308">
        <v>3676</v>
      </c>
      <c r="T308">
        <f t="shared" si="23"/>
        <v>-215</v>
      </c>
      <c r="U308">
        <v>4106</v>
      </c>
      <c r="V308">
        <v>2158.225465528943</v>
      </c>
      <c r="W308">
        <v>3676</v>
      </c>
      <c r="X308" s="12">
        <v>11.9</v>
      </c>
      <c r="Y308">
        <v>0</v>
      </c>
      <c r="Z308">
        <f t="shared" si="24"/>
        <v>0</v>
      </c>
    </row>
    <row r="309" spans="1:26" x14ac:dyDescent="0.6">
      <c r="A309">
        <v>2013</v>
      </c>
      <c r="B309">
        <v>11</v>
      </c>
      <c r="C309">
        <v>4</v>
      </c>
      <c r="D309">
        <f t="shared" si="22"/>
        <v>1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24417</v>
      </c>
      <c r="M309">
        <v>23816</v>
      </c>
      <c r="N309">
        <v>0.32248216292165682</v>
      </c>
      <c r="O309">
        <v>0.67751783707834323</v>
      </c>
      <c r="P309">
        <v>0.48445902876680907</v>
      </c>
      <c r="Q309">
        <v>0.51554097123319087</v>
      </c>
      <c r="R309">
        <v>3.120027715363561E-2</v>
      </c>
      <c r="S309">
        <v>2948</v>
      </c>
      <c r="T309">
        <f t="shared" si="23"/>
        <v>-728</v>
      </c>
      <c r="U309">
        <v>4106</v>
      </c>
      <c r="V309">
        <v>1142.2772947286301</v>
      </c>
      <c r="W309">
        <v>2948</v>
      </c>
      <c r="X309" s="12">
        <v>12.6</v>
      </c>
      <c r="Y309">
        <v>0</v>
      </c>
      <c r="Z309">
        <f t="shared" si="24"/>
        <v>0</v>
      </c>
    </row>
    <row r="310" spans="1:26" x14ac:dyDescent="0.6">
      <c r="A310">
        <v>2013</v>
      </c>
      <c r="B310">
        <v>11</v>
      </c>
      <c r="C310">
        <v>5</v>
      </c>
      <c r="D310">
        <f t="shared" si="22"/>
        <v>2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20657</v>
      </c>
      <c r="M310">
        <v>21578</v>
      </c>
      <c r="N310">
        <v>0.31781318354847771</v>
      </c>
      <c r="O310">
        <v>0.68218681645152235</v>
      </c>
      <c r="P310">
        <v>0.49029668044373931</v>
      </c>
      <c r="Q310">
        <v>0.50970331955626069</v>
      </c>
      <c r="R310">
        <v>5.7099926217573267E-2</v>
      </c>
      <c r="S310">
        <v>2831</v>
      </c>
      <c r="T310">
        <f t="shared" si="23"/>
        <v>-117</v>
      </c>
      <c r="U310">
        <v>4106</v>
      </c>
      <c r="V310">
        <v>953.93475865387063</v>
      </c>
      <c r="W310">
        <v>2831</v>
      </c>
      <c r="X310" s="12">
        <v>12.3</v>
      </c>
      <c r="Y310">
        <v>0</v>
      </c>
      <c r="Z310">
        <f t="shared" si="24"/>
        <v>0</v>
      </c>
    </row>
    <row r="311" spans="1:26" x14ac:dyDescent="0.6">
      <c r="A311">
        <v>2013</v>
      </c>
      <c r="B311">
        <v>11</v>
      </c>
      <c r="C311">
        <v>6</v>
      </c>
      <c r="D311">
        <f t="shared" si="22"/>
        <v>3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23270</v>
      </c>
      <c r="M311">
        <v>23063</v>
      </c>
      <c r="N311">
        <v>0.3308498768920764</v>
      </c>
      <c r="O311">
        <v>0.66915012310792366</v>
      </c>
      <c r="P311">
        <v>0.50012263312135441</v>
      </c>
      <c r="Q311">
        <v>0.49987736687864559</v>
      </c>
      <c r="R311">
        <v>1.9823460852872621E-2</v>
      </c>
      <c r="S311">
        <v>2753</v>
      </c>
      <c r="T311">
        <f t="shared" si="23"/>
        <v>-78</v>
      </c>
      <c r="U311">
        <v>4106</v>
      </c>
      <c r="V311">
        <v>1541.2118349035729</v>
      </c>
      <c r="W311">
        <v>2753</v>
      </c>
      <c r="X311" s="12">
        <v>12.2</v>
      </c>
      <c r="Y311">
        <v>1</v>
      </c>
      <c r="Z311">
        <f t="shared" si="24"/>
        <v>12.2</v>
      </c>
    </row>
    <row r="312" spans="1:26" x14ac:dyDescent="0.6">
      <c r="A312">
        <v>2013</v>
      </c>
      <c r="B312">
        <v>11</v>
      </c>
      <c r="C312">
        <v>7</v>
      </c>
      <c r="D312">
        <f t="shared" si="22"/>
        <v>4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22999</v>
      </c>
      <c r="M312">
        <v>26108</v>
      </c>
      <c r="N312">
        <v>0.30256471913592659</v>
      </c>
      <c r="O312">
        <v>0.69743528086407336</v>
      </c>
      <c r="P312">
        <v>0.51001372638369546</v>
      </c>
      <c r="Q312">
        <v>0.48998627361630448</v>
      </c>
      <c r="R312">
        <v>0.17360217611765599</v>
      </c>
      <c r="S312">
        <v>3250</v>
      </c>
      <c r="T312">
        <f t="shared" si="23"/>
        <v>497</v>
      </c>
      <c r="U312">
        <v>4106</v>
      </c>
      <c r="V312">
        <v>1433.0274065686549</v>
      </c>
      <c r="W312">
        <v>3250</v>
      </c>
      <c r="X312" s="12">
        <v>12.2</v>
      </c>
      <c r="Y312">
        <v>0.1</v>
      </c>
      <c r="Z312">
        <f t="shared" si="24"/>
        <v>1.22</v>
      </c>
    </row>
    <row r="313" spans="1:26" x14ac:dyDescent="0.6">
      <c r="A313">
        <v>2013</v>
      </c>
      <c r="B313">
        <v>11</v>
      </c>
      <c r="C313">
        <v>8</v>
      </c>
      <c r="D313">
        <f t="shared" si="22"/>
        <v>5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26435</v>
      </c>
      <c r="M313">
        <v>26626</v>
      </c>
      <c r="N313">
        <v>0.32635547544990268</v>
      </c>
      <c r="O313">
        <v>0.67364452455009738</v>
      </c>
      <c r="P313">
        <v>0.51062131195258131</v>
      </c>
      <c r="Q313">
        <v>0.48937868804741869</v>
      </c>
      <c r="R313">
        <v>5.3802727200560008E-2</v>
      </c>
      <c r="S313">
        <v>3758</v>
      </c>
      <c r="T313">
        <f t="shared" si="23"/>
        <v>508</v>
      </c>
      <c r="U313">
        <v>4106</v>
      </c>
      <c r="V313">
        <v>2406.1805750202129</v>
      </c>
      <c r="W313">
        <v>3758</v>
      </c>
      <c r="X313" s="12">
        <v>9</v>
      </c>
      <c r="Y313">
        <v>0</v>
      </c>
      <c r="Z313">
        <f t="shared" si="24"/>
        <v>0</v>
      </c>
    </row>
    <row r="314" spans="1:26" x14ac:dyDescent="0.6">
      <c r="A314">
        <v>2013</v>
      </c>
      <c r="B314">
        <v>11</v>
      </c>
      <c r="C314">
        <v>9</v>
      </c>
      <c r="D314">
        <f t="shared" si="22"/>
        <v>6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26027</v>
      </c>
      <c r="M314">
        <v>25812</v>
      </c>
      <c r="N314">
        <v>0.30914902319596171</v>
      </c>
      <c r="O314">
        <v>0.6908509768040384</v>
      </c>
      <c r="P314">
        <v>0.51492005322906476</v>
      </c>
      <c r="Q314">
        <v>0.48507994677093519</v>
      </c>
      <c r="R314">
        <v>0.1191304785625532</v>
      </c>
      <c r="S314">
        <v>4102</v>
      </c>
      <c r="T314">
        <f t="shared" si="23"/>
        <v>344</v>
      </c>
      <c r="U314">
        <v>4106</v>
      </c>
      <c r="V314">
        <v>2110.9648739386371</v>
      </c>
      <c r="W314">
        <v>4102</v>
      </c>
      <c r="X314" s="12">
        <v>11.6</v>
      </c>
      <c r="Y314">
        <v>5.5</v>
      </c>
      <c r="Z314">
        <f t="shared" si="24"/>
        <v>63.8</v>
      </c>
    </row>
    <row r="315" spans="1:26" x14ac:dyDescent="0.6">
      <c r="A315">
        <v>2013</v>
      </c>
      <c r="B315">
        <v>11</v>
      </c>
      <c r="C315">
        <v>10</v>
      </c>
      <c r="D315">
        <f t="shared" si="22"/>
        <v>7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28100</v>
      </c>
      <c r="M315">
        <v>22877</v>
      </c>
      <c r="N315">
        <v>0.28498064347545321</v>
      </c>
      <c r="O315">
        <v>0.71501935652454685</v>
      </c>
      <c r="P315">
        <v>0.51126097022290795</v>
      </c>
      <c r="Q315">
        <v>0.48873902977709199</v>
      </c>
      <c r="R315">
        <v>5.5111420682354938E-2</v>
      </c>
      <c r="S315">
        <v>3800</v>
      </c>
      <c r="T315">
        <f t="shared" si="23"/>
        <v>-302</v>
      </c>
      <c r="U315">
        <v>4106</v>
      </c>
      <c r="V315">
        <v>2695.2652782149439</v>
      </c>
      <c r="W315">
        <v>3800</v>
      </c>
      <c r="X315" s="12">
        <v>5.5</v>
      </c>
      <c r="Y315">
        <v>0</v>
      </c>
      <c r="Z315">
        <f t="shared" si="24"/>
        <v>0</v>
      </c>
    </row>
    <row r="316" spans="1:26" x14ac:dyDescent="0.6">
      <c r="A316">
        <v>2013</v>
      </c>
      <c r="B316">
        <v>11</v>
      </c>
      <c r="C316">
        <v>11</v>
      </c>
      <c r="D316">
        <f t="shared" si="22"/>
        <v>1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25639</v>
      </c>
      <c r="M316">
        <v>23389</v>
      </c>
      <c r="N316">
        <v>0.3210089700235631</v>
      </c>
      <c r="O316">
        <v>0.6789910299764369</v>
      </c>
      <c r="P316">
        <v>0.49391614631572511</v>
      </c>
      <c r="Q316">
        <v>0.50608385368427489</v>
      </c>
      <c r="R316">
        <v>1.993104934281404E-2</v>
      </c>
      <c r="S316">
        <v>2973</v>
      </c>
      <c r="T316">
        <f t="shared" si="23"/>
        <v>-827</v>
      </c>
      <c r="U316">
        <v>4106</v>
      </c>
      <c r="V316">
        <v>2155.831671278368</v>
      </c>
      <c r="W316">
        <v>2973</v>
      </c>
      <c r="X316" s="12">
        <v>2.6</v>
      </c>
      <c r="Y316">
        <v>0</v>
      </c>
      <c r="Z316">
        <f t="shared" si="24"/>
        <v>0</v>
      </c>
    </row>
    <row r="317" spans="1:26" x14ac:dyDescent="0.6">
      <c r="A317">
        <v>2013</v>
      </c>
      <c r="B317">
        <v>11</v>
      </c>
      <c r="C317">
        <v>12</v>
      </c>
      <c r="D317">
        <f t="shared" si="22"/>
        <v>2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20287</v>
      </c>
      <c r="M317">
        <v>20476</v>
      </c>
      <c r="N317">
        <v>0.3368338148765409</v>
      </c>
      <c r="O317">
        <v>0.66316618512345915</v>
      </c>
      <c r="P317">
        <v>0.48842609218116961</v>
      </c>
      <c r="Q317">
        <v>0.51157390781883039</v>
      </c>
      <c r="R317">
        <v>2.5550044347998319E-2</v>
      </c>
      <c r="S317">
        <v>2935</v>
      </c>
      <c r="T317">
        <f t="shared" si="23"/>
        <v>-38</v>
      </c>
      <c r="U317">
        <v>4106</v>
      </c>
      <c r="V317">
        <v>1858.70670831498</v>
      </c>
      <c r="W317">
        <v>2935</v>
      </c>
      <c r="X317" s="12">
        <v>3.4</v>
      </c>
      <c r="Y317">
        <v>0</v>
      </c>
      <c r="Z317">
        <f t="shared" si="24"/>
        <v>0</v>
      </c>
    </row>
    <row r="318" spans="1:26" x14ac:dyDescent="0.6">
      <c r="A318">
        <v>2013</v>
      </c>
      <c r="B318">
        <v>11</v>
      </c>
      <c r="C318">
        <v>13</v>
      </c>
      <c r="D318">
        <f t="shared" si="22"/>
        <v>3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21864</v>
      </c>
      <c r="M318">
        <v>22821</v>
      </c>
      <c r="N318">
        <v>0.32180793406799602</v>
      </c>
      <c r="O318">
        <v>0.67819206593200398</v>
      </c>
      <c r="P318">
        <v>0.49673858783564001</v>
      </c>
      <c r="Q318">
        <v>0.50326141216436016</v>
      </c>
      <c r="R318">
        <v>5.0085251491901106E-3</v>
      </c>
      <c r="S318">
        <v>2890</v>
      </c>
      <c r="T318">
        <f t="shared" si="23"/>
        <v>-45</v>
      </c>
      <c r="U318">
        <v>4106</v>
      </c>
      <c r="V318">
        <v>1923.7058888317811</v>
      </c>
      <c r="W318">
        <v>2890</v>
      </c>
      <c r="X318" s="12">
        <v>4.8</v>
      </c>
      <c r="Y318">
        <v>0</v>
      </c>
      <c r="Z318">
        <f t="shared" si="24"/>
        <v>0</v>
      </c>
    </row>
    <row r="319" spans="1:26" x14ac:dyDescent="0.6">
      <c r="A319">
        <v>2013</v>
      </c>
      <c r="B319">
        <v>11</v>
      </c>
      <c r="C319">
        <v>14</v>
      </c>
      <c r="D319">
        <f t="shared" si="22"/>
        <v>4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22922</v>
      </c>
      <c r="M319">
        <v>25922</v>
      </c>
      <c r="N319">
        <v>0.32022735049684281</v>
      </c>
      <c r="O319">
        <v>0.67977264950315719</v>
      </c>
      <c r="P319">
        <v>0.48381576574825608</v>
      </c>
      <c r="Q319">
        <v>0.51618423425174387</v>
      </c>
      <c r="R319">
        <v>3.0363149796728859E-2</v>
      </c>
      <c r="S319">
        <v>3191</v>
      </c>
      <c r="T319">
        <f t="shared" si="23"/>
        <v>301</v>
      </c>
      <c r="U319">
        <v>4106</v>
      </c>
      <c r="V319">
        <v>1875.560995972497</v>
      </c>
      <c r="W319">
        <v>3191</v>
      </c>
      <c r="X319" s="12">
        <v>6.7</v>
      </c>
      <c r="Y319">
        <v>1</v>
      </c>
      <c r="Z319">
        <f t="shared" si="24"/>
        <v>6.7</v>
      </c>
    </row>
    <row r="320" spans="1:26" x14ac:dyDescent="0.6">
      <c r="A320">
        <v>2013</v>
      </c>
      <c r="B320">
        <v>11</v>
      </c>
      <c r="C320">
        <v>15</v>
      </c>
      <c r="D320">
        <f t="shared" si="22"/>
        <v>5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25488</v>
      </c>
      <c r="M320">
        <v>25997</v>
      </c>
      <c r="N320">
        <v>0.32276318508380059</v>
      </c>
      <c r="O320">
        <v>0.67723681491619936</v>
      </c>
      <c r="P320">
        <v>0.49413020208913488</v>
      </c>
      <c r="Q320">
        <v>0.50586979791086506</v>
      </c>
      <c r="R320">
        <v>4.2034732553308397E-2</v>
      </c>
      <c r="S320">
        <v>3605</v>
      </c>
      <c r="T320">
        <f t="shared" si="23"/>
        <v>414</v>
      </c>
      <c r="U320">
        <v>4106</v>
      </c>
      <c r="V320">
        <v>2216.527348582435</v>
      </c>
      <c r="W320">
        <v>3605</v>
      </c>
      <c r="X320" s="12">
        <v>8.1999999999999993</v>
      </c>
      <c r="Y320">
        <v>2</v>
      </c>
      <c r="Z320">
        <f t="shared" si="24"/>
        <v>16.399999999999999</v>
      </c>
    </row>
    <row r="321" spans="1:26" x14ac:dyDescent="0.6">
      <c r="A321">
        <v>2013</v>
      </c>
      <c r="B321">
        <v>11</v>
      </c>
      <c r="C321">
        <v>16</v>
      </c>
      <c r="D321">
        <f t="shared" si="22"/>
        <v>6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24009</v>
      </c>
      <c r="M321">
        <v>24480</v>
      </c>
      <c r="N321">
        <v>0.30879506903348702</v>
      </c>
      <c r="O321">
        <v>0.69120493096651303</v>
      </c>
      <c r="P321">
        <v>0.5036903856198931</v>
      </c>
      <c r="Q321">
        <v>0.49630961438010701</v>
      </c>
      <c r="R321">
        <v>9.0307180015499214E-2</v>
      </c>
      <c r="S321">
        <v>3974</v>
      </c>
      <c r="T321">
        <f t="shared" si="23"/>
        <v>369</v>
      </c>
      <c r="U321">
        <v>4106</v>
      </c>
      <c r="V321">
        <v>2242.832477758504</v>
      </c>
      <c r="W321">
        <v>3974</v>
      </c>
      <c r="X321" s="12">
        <v>7</v>
      </c>
      <c r="Y321">
        <v>2</v>
      </c>
      <c r="Z321">
        <f t="shared" si="24"/>
        <v>14</v>
      </c>
    </row>
    <row r="322" spans="1:26" x14ac:dyDescent="0.6">
      <c r="A322">
        <v>2013</v>
      </c>
      <c r="B322">
        <v>11</v>
      </c>
      <c r="C322">
        <v>17</v>
      </c>
      <c r="D322">
        <f t="shared" si="22"/>
        <v>7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26657</v>
      </c>
      <c r="M322">
        <v>19570</v>
      </c>
      <c r="N322">
        <v>0.28911083408236848</v>
      </c>
      <c r="O322">
        <v>0.71088916591763152</v>
      </c>
      <c r="P322">
        <v>0.50298305761104578</v>
      </c>
      <c r="Q322">
        <v>0.49701694238895427</v>
      </c>
      <c r="R322">
        <v>0</v>
      </c>
      <c r="S322">
        <v>3515</v>
      </c>
      <c r="T322">
        <f t="shared" si="23"/>
        <v>-459</v>
      </c>
      <c r="U322">
        <v>4106</v>
      </c>
      <c r="V322">
        <v>2564.9196027147909</v>
      </c>
      <c r="W322">
        <v>3515</v>
      </c>
      <c r="X322" s="12">
        <v>5.2</v>
      </c>
      <c r="Y322">
        <v>1</v>
      </c>
      <c r="Z322">
        <f t="shared" si="24"/>
        <v>5.2</v>
      </c>
    </row>
    <row r="323" spans="1:26" x14ac:dyDescent="0.6">
      <c r="A323">
        <v>2013</v>
      </c>
      <c r="B323">
        <v>11</v>
      </c>
      <c r="C323">
        <v>18</v>
      </c>
      <c r="D323">
        <f t="shared" ref="D323:D366" si="27">WEEKDAY(DATE(A323,B323,C323), 2)</f>
        <v>1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23620</v>
      </c>
      <c r="M323">
        <v>21428</v>
      </c>
      <c r="N323">
        <v>0.32460061606481039</v>
      </c>
      <c r="O323">
        <v>0.6753993839351895</v>
      </c>
      <c r="P323">
        <v>0.48349968445876379</v>
      </c>
      <c r="Q323">
        <v>0.51650031554123621</v>
      </c>
      <c r="R323">
        <v>3.4188711970041891E-2</v>
      </c>
      <c r="S323">
        <v>2697</v>
      </c>
      <c r="T323">
        <f t="shared" ref="T323:T366" si="28">S323-S322</f>
        <v>-818</v>
      </c>
      <c r="U323">
        <v>4106</v>
      </c>
      <c r="V323">
        <v>2058.0662516645989</v>
      </c>
      <c r="W323">
        <v>2697</v>
      </c>
      <c r="X323" s="12">
        <v>1.1000000000000001</v>
      </c>
      <c r="Y323">
        <v>0</v>
      </c>
      <c r="Z323">
        <f t="shared" ref="Z323:Z366" si="29">X323*Y323</f>
        <v>0</v>
      </c>
    </row>
    <row r="324" spans="1:26" x14ac:dyDescent="0.6">
      <c r="A324">
        <v>2013</v>
      </c>
      <c r="B324">
        <v>11</v>
      </c>
      <c r="C324">
        <v>19</v>
      </c>
      <c r="D324">
        <f t="shared" si="27"/>
        <v>2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18306</v>
      </c>
      <c r="M324">
        <v>18823</v>
      </c>
      <c r="N324">
        <v>0.32515370747467931</v>
      </c>
      <c r="O324">
        <v>0.67484629252532069</v>
      </c>
      <c r="P324">
        <v>0.500925864416913</v>
      </c>
      <c r="Q324">
        <v>0.49907413558308689</v>
      </c>
      <c r="R324">
        <v>9.9104859335038369E-3</v>
      </c>
      <c r="S324">
        <v>2450</v>
      </c>
      <c r="T324">
        <f t="shared" si="28"/>
        <v>-247</v>
      </c>
      <c r="U324">
        <v>4106</v>
      </c>
      <c r="V324">
        <v>1844.004484375424</v>
      </c>
      <c r="W324">
        <v>2450</v>
      </c>
      <c r="X324" s="12">
        <v>1.1000000000000001</v>
      </c>
      <c r="Y324">
        <v>0</v>
      </c>
      <c r="Z324">
        <f t="shared" si="29"/>
        <v>0</v>
      </c>
    </row>
    <row r="325" spans="1:26" x14ac:dyDescent="0.6">
      <c r="A325">
        <v>2013</v>
      </c>
      <c r="B325">
        <v>11</v>
      </c>
      <c r="C325">
        <v>20</v>
      </c>
      <c r="D325">
        <f t="shared" si="27"/>
        <v>3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20115</v>
      </c>
      <c r="M325">
        <v>21296</v>
      </c>
      <c r="N325">
        <v>0.3246658555993594</v>
      </c>
      <c r="O325">
        <v>0.67533414440064055</v>
      </c>
      <c r="P325">
        <v>0.48176326089369559</v>
      </c>
      <c r="Q325">
        <v>0.5182367391063043</v>
      </c>
      <c r="R325">
        <v>7.9162099622457679E-3</v>
      </c>
      <c r="S325">
        <v>2203</v>
      </c>
      <c r="T325">
        <f t="shared" si="28"/>
        <v>-247</v>
      </c>
      <c r="U325">
        <v>4106</v>
      </c>
      <c r="V325">
        <v>1961.1184022182979</v>
      </c>
      <c r="W325">
        <v>2203</v>
      </c>
      <c r="X325" s="12">
        <v>1.5</v>
      </c>
      <c r="Y325">
        <v>0</v>
      </c>
      <c r="Z325">
        <f t="shared" si="29"/>
        <v>0</v>
      </c>
    </row>
    <row r="326" spans="1:26" x14ac:dyDescent="0.6">
      <c r="A326">
        <v>2013</v>
      </c>
      <c r="B326">
        <v>11</v>
      </c>
      <c r="C326">
        <v>21</v>
      </c>
      <c r="D326">
        <f t="shared" si="27"/>
        <v>4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19435</v>
      </c>
      <c r="M326">
        <v>24231</v>
      </c>
      <c r="N326">
        <v>0.34159481119031532</v>
      </c>
      <c r="O326">
        <v>0.65840518880968468</v>
      </c>
      <c r="P326">
        <v>0.47224608273874658</v>
      </c>
      <c r="Q326">
        <v>0.52775391726125331</v>
      </c>
      <c r="R326">
        <v>1.428111530413321E-2</v>
      </c>
      <c r="S326">
        <v>2267</v>
      </c>
      <c r="T326">
        <f t="shared" si="28"/>
        <v>64</v>
      </c>
      <c r="U326">
        <v>4106</v>
      </c>
      <c r="V326">
        <v>2046.4095135973521</v>
      </c>
      <c r="W326">
        <v>2267</v>
      </c>
      <c r="X326" s="12">
        <v>2.6</v>
      </c>
      <c r="Y326">
        <v>0</v>
      </c>
      <c r="Z326">
        <f t="shared" si="29"/>
        <v>0</v>
      </c>
    </row>
    <row r="327" spans="1:26" x14ac:dyDescent="0.6">
      <c r="A327">
        <v>2013</v>
      </c>
      <c r="B327">
        <v>11</v>
      </c>
      <c r="C327">
        <v>22</v>
      </c>
      <c r="D327">
        <f t="shared" si="27"/>
        <v>5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25353</v>
      </c>
      <c r="M327">
        <v>24522</v>
      </c>
      <c r="N327">
        <v>0.33786779298086339</v>
      </c>
      <c r="O327">
        <v>0.66213220701913666</v>
      </c>
      <c r="P327">
        <v>0.49242762397561157</v>
      </c>
      <c r="Q327">
        <v>0.50757237602438843</v>
      </c>
      <c r="R327">
        <v>3.5618192287663282E-2</v>
      </c>
      <c r="S327">
        <v>2663</v>
      </c>
      <c r="T327">
        <f t="shared" si="28"/>
        <v>396</v>
      </c>
      <c r="U327">
        <v>4106</v>
      </c>
      <c r="V327">
        <v>2664.0757830719058</v>
      </c>
      <c r="W327">
        <v>2663</v>
      </c>
      <c r="X327" s="12">
        <v>4.5999999999999996</v>
      </c>
      <c r="Y327">
        <v>0</v>
      </c>
      <c r="Z327">
        <f t="shared" si="29"/>
        <v>0</v>
      </c>
    </row>
    <row r="328" spans="1:26" x14ac:dyDescent="0.6">
      <c r="A328">
        <v>2013</v>
      </c>
      <c r="B328">
        <v>11</v>
      </c>
      <c r="C328">
        <v>23</v>
      </c>
      <c r="D328">
        <f t="shared" si="27"/>
        <v>6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22495</v>
      </c>
      <c r="M328">
        <v>23723</v>
      </c>
      <c r="N328">
        <v>0.31797313107076908</v>
      </c>
      <c r="O328">
        <v>0.68202686892923092</v>
      </c>
      <c r="P328">
        <v>0.50735402888404235</v>
      </c>
      <c r="Q328">
        <v>0.49264597111595759</v>
      </c>
      <c r="R328">
        <v>1.494378170848759E-2</v>
      </c>
      <c r="S328">
        <v>2921</v>
      </c>
      <c r="T328">
        <f t="shared" si="28"/>
        <v>258</v>
      </c>
      <c r="U328">
        <v>4106</v>
      </c>
      <c r="V328">
        <v>2229.7475445848931</v>
      </c>
      <c r="W328">
        <v>2921</v>
      </c>
      <c r="X328" s="12">
        <v>7.1</v>
      </c>
      <c r="Y328">
        <v>0</v>
      </c>
      <c r="Z328">
        <f t="shared" si="29"/>
        <v>0</v>
      </c>
    </row>
    <row r="329" spans="1:26" x14ac:dyDescent="0.6">
      <c r="A329">
        <v>2013</v>
      </c>
      <c r="B329">
        <v>11</v>
      </c>
      <c r="C329">
        <v>24</v>
      </c>
      <c r="D329">
        <f t="shared" si="27"/>
        <v>7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23044</v>
      </c>
      <c r="M329">
        <v>17021</v>
      </c>
      <c r="N329">
        <v>0.29589774433312871</v>
      </c>
      <c r="O329">
        <v>0.70410225566687124</v>
      </c>
      <c r="P329">
        <v>0.51206208013940824</v>
      </c>
      <c r="Q329">
        <v>0.48793791986059182</v>
      </c>
      <c r="R329">
        <v>9.6086919616331382E-2</v>
      </c>
      <c r="S329">
        <v>2395</v>
      </c>
      <c r="T329">
        <f t="shared" si="28"/>
        <v>-526</v>
      </c>
      <c r="U329">
        <v>4106</v>
      </c>
      <c r="V329">
        <v>2131.980770129423</v>
      </c>
      <c r="W329">
        <v>2395</v>
      </c>
      <c r="X329" s="12">
        <v>7.3</v>
      </c>
      <c r="Y329">
        <v>14</v>
      </c>
      <c r="Z329">
        <f t="shared" si="29"/>
        <v>102.2</v>
      </c>
    </row>
    <row r="330" spans="1:26" x14ac:dyDescent="0.6">
      <c r="A330">
        <v>2013</v>
      </c>
      <c r="B330">
        <v>11</v>
      </c>
      <c r="C330">
        <v>25</v>
      </c>
      <c r="D330">
        <f t="shared" si="27"/>
        <v>1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23151</v>
      </c>
      <c r="M330">
        <v>20152</v>
      </c>
      <c r="N330">
        <v>0.3158256593325045</v>
      </c>
      <c r="O330">
        <v>0.6841743406674955</v>
      </c>
      <c r="P330">
        <v>0.49712977932475449</v>
      </c>
      <c r="Q330">
        <v>0.50287022067524556</v>
      </c>
      <c r="R330">
        <v>0.1200400442599931</v>
      </c>
      <c r="S330">
        <v>1970</v>
      </c>
      <c r="T330">
        <f t="shared" si="28"/>
        <v>-425</v>
      </c>
      <c r="U330">
        <v>4106</v>
      </c>
      <c r="V330">
        <v>1670.5059831172559</v>
      </c>
      <c r="W330">
        <v>1970</v>
      </c>
      <c r="X330" s="12">
        <v>4.7</v>
      </c>
      <c r="Y330">
        <v>9.5</v>
      </c>
      <c r="Z330">
        <f t="shared" si="29"/>
        <v>44.65</v>
      </c>
    </row>
    <row r="331" spans="1:26" x14ac:dyDescent="0.6">
      <c r="A331">
        <v>2013</v>
      </c>
      <c r="B331">
        <v>11</v>
      </c>
      <c r="C331">
        <v>26</v>
      </c>
      <c r="D331">
        <f t="shared" si="27"/>
        <v>2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17311</v>
      </c>
      <c r="M331">
        <v>16265</v>
      </c>
      <c r="N331">
        <v>0.33148253684665052</v>
      </c>
      <c r="O331">
        <v>0.66851746315334948</v>
      </c>
      <c r="P331">
        <v>0.48580325202683527</v>
      </c>
      <c r="Q331">
        <v>0.51419674797316473</v>
      </c>
      <c r="R331">
        <v>1.2914639540026539E-2</v>
      </c>
      <c r="S331">
        <v>1652</v>
      </c>
      <c r="T331">
        <f t="shared" si="28"/>
        <v>-318</v>
      </c>
      <c r="U331">
        <v>4106</v>
      </c>
      <c r="V331">
        <v>1613.0400530032141</v>
      </c>
      <c r="W331">
        <v>1652</v>
      </c>
      <c r="X331" s="12">
        <v>2.1</v>
      </c>
      <c r="Y331">
        <v>1.5</v>
      </c>
      <c r="Z331">
        <f t="shared" si="29"/>
        <v>3.1500000000000004</v>
      </c>
    </row>
    <row r="332" spans="1:26" x14ac:dyDescent="0.6">
      <c r="A332">
        <v>2013</v>
      </c>
      <c r="B332">
        <v>11</v>
      </c>
      <c r="C332">
        <v>27</v>
      </c>
      <c r="D332">
        <f t="shared" si="27"/>
        <v>3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17698</v>
      </c>
      <c r="M332">
        <v>18483</v>
      </c>
      <c r="N332">
        <v>0.33416750230520592</v>
      </c>
      <c r="O332">
        <v>0.66583249769479413</v>
      </c>
      <c r="P332">
        <v>0.48341711051396069</v>
      </c>
      <c r="Q332">
        <v>0.51658288948603925</v>
      </c>
      <c r="R332">
        <v>2.789693966164554E-2</v>
      </c>
      <c r="S332">
        <v>1568</v>
      </c>
      <c r="T332">
        <f t="shared" si="28"/>
        <v>-84</v>
      </c>
      <c r="U332">
        <v>4106</v>
      </c>
      <c r="V332">
        <v>1969.397430938785</v>
      </c>
      <c r="W332">
        <v>1568</v>
      </c>
      <c r="X332" s="12">
        <v>0</v>
      </c>
      <c r="Y332">
        <v>1.7</v>
      </c>
      <c r="Z332">
        <f t="shared" si="29"/>
        <v>0</v>
      </c>
    </row>
    <row r="333" spans="1:26" x14ac:dyDescent="0.6">
      <c r="A333">
        <v>2013</v>
      </c>
      <c r="B333">
        <v>11</v>
      </c>
      <c r="C333">
        <v>28</v>
      </c>
      <c r="D333">
        <f t="shared" si="27"/>
        <v>4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16644</v>
      </c>
      <c r="M333">
        <v>20235</v>
      </c>
      <c r="N333">
        <v>0.3356610056610056</v>
      </c>
      <c r="O333">
        <v>0.66433899433899435</v>
      </c>
      <c r="P333">
        <v>0.49639631610219842</v>
      </c>
      <c r="Q333">
        <v>0.50360368389780152</v>
      </c>
      <c r="R333">
        <v>6.7183611595376308E-2</v>
      </c>
      <c r="S333">
        <v>1680</v>
      </c>
      <c r="T333">
        <f t="shared" si="28"/>
        <v>112</v>
      </c>
      <c r="U333">
        <v>4106</v>
      </c>
      <c r="V333">
        <v>2452.3362814194738</v>
      </c>
      <c r="W333">
        <v>1680</v>
      </c>
      <c r="X333" s="12">
        <v>-3.8</v>
      </c>
      <c r="Y333">
        <v>0</v>
      </c>
      <c r="Z333">
        <f t="shared" si="29"/>
        <v>0</v>
      </c>
    </row>
    <row r="334" spans="1:26" x14ac:dyDescent="0.6">
      <c r="A334">
        <v>2013</v>
      </c>
      <c r="B334">
        <v>11</v>
      </c>
      <c r="C334">
        <v>29</v>
      </c>
      <c r="D334">
        <f t="shared" si="27"/>
        <v>5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21792</v>
      </c>
      <c r="M334">
        <v>22307</v>
      </c>
      <c r="N334">
        <v>0.3386675951562762</v>
      </c>
      <c r="O334">
        <v>0.66133240484372369</v>
      </c>
      <c r="P334">
        <v>0.49006909925660369</v>
      </c>
      <c r="Q334">
        <v>0.5099309007433962</v>
      </c>
      <c r="R334">
        <v>2.1055953850071502E-2</v>
      </c>
      <c r="S334">
        <v>2032</v>
      </c>
      <c r="T334">
        <f t="shared" si="28"/>
        <v>352</v>
      </c>
      <c r="U334">
        <v>4106</v>
      </c>
      <c r="V334">
        <v>2778.4216824632108</v>
      </c>
      <c r="W334">
        <v>2032</v>
      </c>
      <c r="X334" s="12">
        <v>-0.7</v>
      </c>
      <c r="Y334">
        <v>0</v>
      </c>
      <c r="Z334">
        <f t="shared" si="29"/>
        <v>0</v>
      </c>
    </row>
    <row r="335" spans="1:26" x14ac:dyDescent="0.6">
      <c r="A335">
        <v>2013</v>
      </c>
      <c r="B335">
        <v>11</v>
      </c>
      <c r="C335">
        <v>30</v>
      </c>
      <c r="D335">
        <f t="shared" si="27"/>
        <v>6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19866</v>
      </c>
      <c r="M335">
        <v>21397</v>
      </c>
      <c r="N335">
        <v>0.31071055620120103</v>
      </c>
      <c r="O335">
        <v>0.68928944379879908</v>
      </c>
      <c r="P335">
        <v>0.52631246686637723</v>
      </c>
      <c r="Q335">
        <v>0.47368753313362277</v>
      </c>
      <c r="R335">
        <v>2.2080282081628159E-2</v>
      </c>
      <c r="S335">
        <v>2624</v>
      </c>
      <c r="T335">
        <f t="shared" si="28"/>
        <v>592</v>
      </c>
      <c r="U335">
        <v>4106</v>
      </c>
      <c r="V335">
        <v>2208.2215307664451</v>
      </c>
      <c r="W335">
        <v>2624</v>
      </c>
      <c r="X335" s="12">
        <v>5.3</v>
      </c>
      <c r="Y335">
        <v>0</v>
      </c>
      <c r="Z335">
        <f t="shared" si="29"/>
        <v>0</v>
      </c>
    </row>
    <row r="336" spans="1:26" x14ac:dyDescent="0.6">
      <c r="A336">
        <v>2013</v>
      </c>
      <c r="B336">
        <v>12</v>
      </c>
      <c r="C336">
        <v>1</v>
      </c>
      <c r="D336">
        <f t="shared" si="27"/>
        <v>7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23927</v>
      </c>
      <c r="M336">
        <v>16146</v>
      </c>
      <c r="N336">
        <v>0.29565408397224102</v>
      </c>
      <c r="O336">
        <v>0.70434591602775909</v>
      </c>
      <c r="P336">
        <v>0.52583138171783228</v>
      </c>
      <c r="Q336">
        <v>0.47416861828216772</v>
      </c>
      <c r="R336">
        <v>5.7701829137360001E-2</v>
      </c>
      <c r="S336">
        <v>2402</v>
      </c>
      <c r="T336">
        <f t="shared" si="28"/>
        <v>-222</v>
      </c>
      <c r="U336">
        <v>4106</v>
      </c>
      <c r="V336">
        <v>2619.967285827081</v>
      </c>
      <c r="W336">
        <v>2402</v>
      </c>
      <c r="X336" s="12">
        <v>4.5</v>
      </c>
      <c r="Y336">
        <v>0</v>
      </c>
      <c r="Z336">
        <f t="shared" si="29"/>
        <v>0</v>
      </c>
    </row>
    <row r="337" spans="1:26" x14ac:dyDescent="0.6">
      <c r="A337">
        <v>2013</v>
      </c>
      <c r="B337">
        <v>12</v>
      </c>
      <c r="C337">
        <v>2</v>
      </c>
      <c r="D337">
        <f t="shared" si="27"/>
        <v>1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18432</v>
      </c>
      <c r="M337">
        <v>16898</v>
      </c>
      <c r="N337">
        <v>0.32835776529334371</v>
      </c>
      <c r="O337">
        <v>0.67164223470665629</v>
      </c>
      <c r="P337">
        <v>0.50819310796777872</v>
      </c>
      <c r="Q337">
        <v>0.49180689203222128</v>
      </c>
      <c r="R337">
        <v>4.2595606534225457E-2</v>
      </c>
      <c r="S337">
        <v>1607</v>
      </c>
      <c r="T337">
        <f t="shared" si="28"/>
        <v>-795</v>
      </c>
      <c r="U337">
        <v>4106</v>
      </c>
      <c r="V337">
        <v>1571.892612628722</v>
      </c>
      <c r="W337">
        <v>1607</v>
      </c>
      <c r="X337" s="12">
        <v>3.9</v>
      </c>
      <c r="Y337">
        <v>0</v>
      </c>
      <c r="Z337">
        <f t="shared" si="29"/>
        <v>0</v>
      </c>
    </row>
    <row r="338" spans="1:26" x14ac:dyDescent="0.6">
      <c r="A338">
        <v>2013</v>
      </c>
      <c r="B338">
        <v>12</v>
      </c>
      <c r="C338">
        <v>3</v>
      </c>
      <c r="D338">
        <f t="shared" si="27"/>
        <v>2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15437</v>
      </c>
      <c r="M338">
        <v>15413</v>
      </c>
      <c r="N338">
        <v>0.36246013151383988</v>
      </c>
      <c r="O338">
        <v>0.63753986848616007</v>
      </c>
      <c r="P338">
        <v>0.49743300178082789</v>
      </c>
      <c r="Q338">
        <v>0.50256699821917206</v>
      </c>
      <c r="R338">
        <v>2.9411764705882348E-3</v>
      </c>
      <c r="S338">
        <v>1560</v>
      </c>
      <c r="T338">
        <f t="shared" si="28"/>
        <v>-47</v>
      </c>
      <c r="U338">
        <v>4106</v>
      </c>
      <c r="V338">
        <v>1472.4356895621961</v>
      </c>
      <c r="W338">
        <v>1560</v>
      </c>
      <c r="X338" s="12">
        <v>6.7</v>
      </c>
      <c r="Y338">
        <v>0</v>
      </c>
      <c r="Z338">
        <f t="shared" si="29"/>
        <v>0</v>
      </c>
    </row>
    <row r="339" spans="1:26" x14ac:dyDescent="0.6">
      <c r="A339">
        <v>2013</v>
      </c>
      <c r="B339">
        <v>12</v>
      </c>
      <c r="C339">
        <v>4</v>
      </c>
      <c r="D339">
        <f t="shared" si="27"/>
        <v>3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14447</v>
      </c>
      <c r="M339">
        <v>14732</v>
      </c>
      <c r="N339">
        <v>0.34963640792285289</v>
      </c>
      <c r="O339">
        <v>0.650363592077147</v>
      </c>
      <c r="P339">
        <v>0.54920294255332613</v>
      </c>
      <c r="Q339">
        <v>0.45079705744667381</v>
      </c>
      <c r="R339">
        <v>0.38925639151981861</v>
      </c>
      <c r="S339">
        <v>1566</v>
      </c>
      <c r="T339">
        <f t="shared" si="28"/>
        <v>6</v>
      </c>
      <c r="U339">
        <v>4106</v>
      </c>
      <c r="V339">
        <v>1871.9842845180531</v>
      </c>
      <c r="W339">
        <v>1566</v>
      </c>
      <c r="X339" s="12">
        <v>5.5</v>
      </c>
      <c r="Y339">
        <v>0</v>
      </c>
      <c r="Z339">
        <f t="shared" si="29"/>
        <v>0</v>
      </c>
    </row>
    <row r="340" spans="1:26" x14ac:dyDescent="0.6">
      <c r="A340">
        <v>2013</v>
      </c>
      <c r="B340">
        <v>12</v>
      </c>
      <c r="C340">
        <v>5</v>
      </c>
      <c r="D340">
        <f t="shared" si="27"/>
        <v>4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16392</v>
      </c>
      <c r="M340">
        <v>19888</v>
      </c>
      <c r="N340">
        <v>0.34630124543833141</v>
      </c>
      <c r="O340">
        <v>0.65369875456166859</v>
      </c>
      <c r="P340">
        <v>0.48535264360321961</v>
      </c>
      <c r="Q340">
        <v>0.51464735639678039</v>
      </c>
      <c r="R340">
        <v>1.7747396172091121E-2</v>
      </c>
      <c r="S340">
        <v>1782</v>
      </c>
      <c r="T340">
        <f t="shared" si="28"/>
        <v>216</v>
      </c>
      <c r="U340">
        <v>4106</v>
      </c>
      <c r="V340">
        <v>1670.654697249038</v>
      </c>
      <c r="W340">
        <v>1782</v>
      </c>
      <c r="X340" s="12">
        <v>5.5</v>
      </c>
      <c r="Y340">
        <v>0</v>
      </c>
      <c r="Z340">
        <f t="shared" si="29"/>
        <v>0</v>
      </c>
    </row>
    <row r="341" spans="1:26" x14ac:dyDescent="0.6">
      <c r="A341">
        <v>2013</v>
      </c>
      <c r="B341">
        <v>12</v>
      </c>
      <c r="C341">
        <v>6</v>
      </c>
      <c r="D341">
        <f t="shared" si="27"/>
        <v>5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18677</v>
      </c>
      <c r="M341">
        <v>21216</v>
      </c>
      <c r="N341">
        <v>0.33968717268890281</v>
      </c>
      <c r="O341">
        <v>0.66031282731109719</v>
      </c>
      <c r="P341">
        <v>0.47082822022268389</v>
      </c>
      <c r="Q341">
        <v>0.52917177977731611</v>
      </c>
      <c r="R341">
        <v>2.138996624290742E-2</v>
      </c>
      <c r="S341">
        <v>2183</v>
      </c>
      <c r="T341">
        <f t="shared" si="28"/>
        <v>401</v>
      </c>
      <c r="U341">
        <v>4106</v>
      </c>
      <c r="V341">
        <v>2047.3456690482881</v>
      </c>
      <c r="W341">
        <v>2183</v>
      </c>
      <c r="X341" s="12">
        <v>3</v>
      </c>
      <c r="Y341">
        <v>0</v>
      </c>
      <c r="Z341">
        <f t="shared" si="29"/>
        <v>0</v>
      </c>
    </row>
    <row r="342" spans="1:26" x14ac:dyDescent="0.6">
      <c r="A342">
        <v>2013</v>
      </c>
      <c r="B342">
        <v>12</v>
      </c>
      <c r="C342">
        <v>7</v>
      </c>
      <c r="D342">
        <f t="shared" si="27"/>
        <v>6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18678</v>
      </c>
      <c r="M342">
        <v>21316</v>
      </c>
      <c r="N342">
        <v>0.33121884773025367</v>
      </c>
      <c r="O342">
        <v>0.66878115226974622</v>
      </c>
      <c r="P342">
        <v>0.49149483805670208</v>
      </c>
      <c r="Q342">
        <v>0.50850516194329787</v>
      </c>
      <c r="R342">
        <v>2.3517677587479548E-2</v>
      </c>
      <c r="S342">
        <v>2752</v>
      </c>
      <c r="T342">
        <f t="shared" si="28"/>
        <v>569</v>
      </c>
      <c r="U342">
        <v>4106</v>
      </c>
      <c r="V342">
        <v>1976.840548003795</v>
      </c>
      <c r="W342">
        <v>2752</v>
      </c>
      <c r="X342" s="12">
        <v>6.2</v>
      </c>
      <c r="Y342">
        <v>0.1</v>
      </c>
      <c r="Z342">
        <f t="shared" si="29"/>
        <v>0.62000000000000011</v>
      </c>
    </row>
    <row r="343" spans="1:26" x14ac:dyDescent="0.6">
      <c r="A343">
        <v>2013</v>
      </c>
      <c r="B343">
        <v>12</v>
      </c>
      <c r="C343">
        <v>8</v>
      </c>
      <c r="D343">
        <f t="shared" si="27"/>
        <v>7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22309</v>
      </c>
      <c r="M343">
        <v>16783</v>
      </c>
      <c r="N343">
        <v>0.32139798988050672</v>
      </c>
      <c r="O343">
        <v>0.67860201011949328</v>
      </c>
      <c r="P343">
        <v>0.50499620350376129</v>
      </c>
      <c r="Q343">
        <v>0.49500379649623871</v>
      </c>
      <c r="R343">
        <v>6.8632464549419556E-2</v>
      </c>
      <c r="S343">
        <v>2526</v>
      </c>
      <c r="T343">
        <f t="shared" si="28"/>
        <v>-226</v>
      </c>
      <c r="U343">
        <v>4106</v>
      </c>
      <c r="V343">
        <v>2611.0384940442468</v>
      </c>
      <c r="W343">
        <v>2526</v>
      </c>
      <c r="X343" s="12">
        <v>4.2</v>
      </c>
      <c r="Y343">
        <v>0</v>
      </c>
      <c r="Z343">
        <f t="shared" si="29"/>
        <v>0</v>
      </c>
    </row>
    <row r="344" spans="1:26" x14ac:dyDescent="0.6">
      <c r="A344">
        <v>2013</v>
      </c>
      <c r="B344">
        <v>12</v>
      </c>
      <c r="C344">
        <v>9</v>
      </c>
      <c r="D344">
        <f t="shared" si="27"/>
        <v>1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19597</v>
      </c>
      <c r="M344">
        <v>17788</v>
      </c>
      <c r="N344">
        <v>0.35290339396174641</v>
      </c>
      <c r="O344">
        <v>0.64709660603825359</v>
      </c>
      <c r="P344">
        <v>0.48414560454875438</v>
      </c>
      <c r="Q344">
        <v>0.51585439545124556</v>
      </c>
      <c r="R344">
        <v>1.525283797729618E-2</v>
      </c>
      <c r="S344">
        <v>1712</v>
      </c>
      <c r="T344">
        <f t="shared" si="28"/>
        <v>-814</v>
      </c>
      <c r="U344">
        <v>4106</v>
      </c>
      <c r="V344">
        <v>1687.8199810134629</v>
      </c>
      <c r="W344">
        <v>1712</v>
      </c>
      <c r="X344" s="12">
        <v>3.8</v>
      </c>
      <c r="Y344">
        <v>14</v>
      </c>
      <c r="Z344">
        <f t="shared" si="29"/>
        <v>53.199999999999996</v>
      </c>
    </row>
    <row r="345" spans="1:26" x14ac:dyDescent="0.6">
      <c r="A345">
        <v>2013</v>
      </c>
      <c r="B345">
        <v>12</v>
      </c>
      <c r="C345">
        <v>10</v>
      </c>
      <c r="D345">
        <f t="shared" si="27"/>
        <v>2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17005</v>
      </c>
      <c r="M345">
        <v>17163</v>
      </c>
      <c r="N345">
        <v>0.38216534030573601</v>
      </c>
      <c r="O345">
        <v>0.61783465969426399</v>
      </c>
      <c r="P345">
        <v>0.49235962396885807</v>
      </c>
      <c r="Q345">
        <v>0.50764037603114187</v>
      </c>
      <c r="R345">
        <v>6.3639490884072926E-3</v>
      </c>
      <c r="S345">
        <v>1637</v>
      </c>
      <c r="T345">
        <f t="shared" si="28"/>
        <v>-75</v>
      </c>
      <c r="U345">
        <v>4106</v>
      </c>
      <c r="V345">
        <v>2325.6207533645461</v>
      </c>
      <c r="W345">
        <v>1637</v>
      </c>
      <c r="X345" s="12">
        <v>0.3</v>
      </c>
      <c r="Y345">
        <v>0</v>
      </c>
      <c r="Z345">
        <f t="shared" si="29"/>
        <v>0</v>
      </c>
    </row>
    <row r="346" spans="1:26" x14ac:dyDescent="0.6">
      <c r="A346">
        <v>2013</v>
      </c>
      <c r="B346">
        <v>12</v>
      </c>
      <c r="C346">
        <v>11</v>
      </c>
      <c r="D346">
        <f t="shared" si="27"/>
        <v>3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16273</v>
      </c>
      <c r="M346">
        <v>17247</v>
      </c>
      <c r="N346">
        <v>0.36837150347969427</v>
      </c>
      <c r="O346">
        <v>0.63162849652030562</v>
      </c>
      <c r="P346">
        <v>0.45849991390356848</v>
      </c>
      <c r="Q346">
        <v>0.54150008609643152</v>
      </c>
      <c r="R346">
        <v>0.25630975276873108</v>
      </c>
      <c r="S346">
        <v>1552</v>
      </c>
      <c r="T346">
        <f t="shared" si="28"/>
        <v>-85</v>
      </c>
      <c r="U346">
        <v>4106</v>
      </c>
      <c r="V346">
        <v>2148.772403251895</v>
      </c>
      <c r="W346">
        <v>1552</v>
      </c>
      <c r="X346" s="12">
        <v>-1.7</v>
      </c>
      <c r="Y346">
        <v>2.6</v>
      </c>
      <c r="Z346">
        <f t="shared" si="29"/>
        <v>-4.42</v>
      </c>
    </row>
    <row r="347" spans="1:26" x14ac:dyDescent="0.6">
      <c r="A347">
        <v>2013</v>
      </c>
      <c r="B347">
        <v>12</v>
      </c>
      <c r="C347">
        <v>12</v>
      </c>
      <c r="D347">
        <f t="shared" si="27"/>
        <v>4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18186</v>
      </c>
      <c r="M347">
        <v>20236</v>
      </c>
      <c r="N347">
        <v>0.35173933667088481</v>
      </c>
      <c r="O347">
        <v>0.64826066332911525</v>
      </c>
      <c r="P347">
        <v>0.48022364677096141</v>
      </c>
      <c r="Q347">
        <v>0.51977635322903859</v>
      </c>
      <c r="R347">
        <v>0.33805421013635251</v>
      </c>
      <c r="S347">
        <v>1824</v>
      </c>
      <c r="T347">
        <f t="shared" si="28"/>
        <v>272</v>
      </c>
      <c r="U347">
        <v>4106</v>
      </c>
      <c r="V347">
        <v>2563.8024833629252</v>
      </c>
      <c r="W347">
        <v>1824</v>
      </c>
      <c r="X347" s="12">
        <v>-3.2</v>
      </c>
      <c r="Y347">
        <v>4.0999999999999996</v>
      </c>
      <c r="Z347">
        <f t="shared" si="29"/>
        <v>-13.12</v>
      </c>
    </row>
    <row r="348" spans="1:26" x14ac:dyDescent="0.6">
      <c r="A348">
        <v>2013</v>
      </c>
      <c r="B348">
        <v>12</v>
      </c>
      <c r="C348">
        <v>13</v>
      </c>
      <c r="D348">
        <f t="shared" si="27"/>
        <v>5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21027</v>
      </c>
      <c r="M348">
        <v>22292</v>
      </c>
      <c r="N348">
        <v>0.35657661507233529</v>
      </c>
      <c r="O348">
        <v>0.6434233849276646</v>
      </c>
      <c r="P348">
        <v>0.48308922077133698</v>
      </c>
      <c r="Q348">
        <v>0.51691077922866302</v>
      </c>
      <c r="R348">
        <v>9.8100032770402468E-2</v>
      </c>
      <c r="S348">
        <v>2062</v>
      </c>
      <c r="T348">
        <f t="shared" si="28"/>
        <v>238</v>
      </c>
      <c r="U348">
        <v>4106</v>
      </c>
      <c r="V348">
        <v>3360.1738257454831</v>
      </c>
      <c r="W348">
        <v>2062</v>
      </c>
      <c r="X348" s="12">
        <v>-6.8</v>
      </c>
      <c r="Y348">
        <v>0</v>
      </c>
      <c r="Z348">
        <f t="shared" si="29"/>
        <v>0</v>
      </c>
    </row>
    <row r="349" spans="1:26" x14ac:dyDescent="0.6">
      <c r="A349">
        <v>2013</v>
      </c>
      <c r="B349">
        <v>12</v>
      </c>
      <c r="C349">
        <v>14</v>
      </c>
      <c r="D349">
        <f t="shared" si="27"/>
        <v>6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19286</v>
      </c>
      <c r="M349">
        <v>21364</v>
      </c>
      <c r="N349">
        <v>0.35384744507399762</v>
      </c>
      <c r="O349">
        <v>0.64615255492600243</v>
      </c>
      <c r="P349">
        <v>0.48911873452030069</v>
      </c>
      <c r="Q349">
        <v>0.51088126547969925</v>
      </c>
      <c r="R349">
        <v>0.13839675419988659</v>
      </c>
      <c r="S349">
        <v>2558</v>
      </c>
      <c r="T349">
        <f t="shared" si="28"/>
        <v>496</v>
      </c>
      <c r="U349">
        <v>4106</v>
      </c>
      <c r="V349">
        <v>3184.523096894256</v>
      </c>
      <c r="W349">
        <v>2558</v>
      </c>
      <c r="X349" s="12">
        <v>-4.9000000000000004</v>
      </c>
      <c r="Y349">
        <v>1.1000000000000001</v>
      </c>
      <c r="Z349">
        <f t="shared" si="29"/>
        <v>-5.3900000000000006</v>
      </c>
    </row>
    <row r="350" spans="1:26" x14ac:dyDescent="0.6">
      <c r="A350">
        <v>2013</v>
      </c>
      <c r="B350">
        <v>12</v>
      </c>
      <c r="C350">
        <v>15</v>
      </c>
      <c r="D350">
        <f t="shared" si="27"/>
        <v>7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22879</v>
      </c>
      <c r="M350">
        <v>17981</v>
      </c>
      <c r="N350">
        <v>0.31334909615901041</v>
      </c>
      <c r="O350">
        <v>0.68665090384098959</v>
      </c>
      <c r="P350">
        <v>0.49673998689908122</v>
      </c>
      <c r="Q350">
        <v>0.50326001310091883</v>
      </c>
      <c r="R350">
        <v>4.6849853755224602E-2</v>
      </c>
      <c r="S350">
        <v>2434</v>
      </c>
      <c r="T350">
        <f t="shared" si="28"/>
        <v>-124</v>
      </c>
      <c r="U350">
        <v>4106</v>
      </c>
      <c r="V350">
        <v>3244.971247981709</v>
      </c>
      <c r="W350">
        <v>2434</v>
      </c>
      <c r="X350" s="12">
        <v>-4.4000000000000004</v>
      </c>
      <c r="Y350">
        <v>0</v>
      </c>
      <c r="Z350">
        <f t="shared" si="29"/>
        <v>0</v>
      </c>
    </row>
    <row r="351" spans="1:26" x14ac:dyDescent="0.6">
      <c r="A351">
        <v>2013</v>
      </c>
      <c r="B351">
        <v>12</v>
      </c>
      <c r="C351">
        <v>16</v>
      </c>
      <c r="D351">
        <f t="shared" si="27"/>
        <v>1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20651</v>
      </c>
      <c r="M351">
        <v>19444</v>
      </c>
      <c r="N351">
        <v>0.35092291060220793</v>
      </c>
      <c r="O351">
        <v>0.64907708939779207</v>
      </c>
      <c r="P351">
        <v>0.50077379927023213</v>
      </c>
      <c r="Q351">
        <v>0.49922620072976781</v>
      </c>
      <c r="R351">
        <v>4.7058823529411769E-3</v>
      </c>
      <c r="S351">
        <v>2296</v>
      </c>
      <c r="T351">
        <f t="shared" si="28"/>
        <v>-138</v>
      </c>
      <c r="U351">
        <v>4106</v>
      </c>
      <c r="V351">
        <v>2589.977773391357</v>
      </c>
      <c r="W351">
        <v>2296</v>
      </c>
      <c r="X351" s="12">
        <v>-3.6</v>
      </c>
      <c r="Y351">
        <v>0</v>
      </c>
      <c r="Z351">
        <f t="shared" si="29"/>
        <v>0</v>
      </c>
    </row>
    <row r="352" spans="1:26" x14ac:dyDescent="0.6">
      <c r="A352">
        <v>2013</v>
      </c>
      <c r="B352">
        <v>12</v>
      </c>
      <c r="C352">
        <v>17</v>
      </c>
      <c r="D352">
        <f t="shared" si="27"/>
        <v>2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18775</v>
      </c>
      <c r="M352">
        <v>17823</v>
      </c>
      <c r="N352">
        <v>0.37477866181654201</v>
      </c>
      <c r="O352">
        <v>0.62522133818345804</v>
      </c>
      <c r="P352">
        <v>0.50042451402176402</v>
      </c>
      <c r="Q352">
        <v>0.49957548597823598</v>
      </c>
      <c r="R352">
        <v>1.811698363555949E-2</v>
      </c>
      <c r="S352">
        <v>2391</v>
      </c>
      <c r="T352">
        <f t="shared" si="28"/>
        <v>95</v>
      </c>
      <c r="U352">
        <v>4106</v>
      </c>
      <c r="V352">
        <v>2521.0839441310968</v>
      </c>
      <c r="W352">
        <v>2391</v>
      </c>
      <c r="X352" s="12">
        <v>-0.3</v>
      </c>
      <c r="Y352">
        <v>0</v>
      </c>
      <c r="Z352">
        <f t="shared" si="29"/>
        <v>0</v>
      </c>
    </row>
    <row r="353" spans="1:26" x14ac:dyDescent="0.6">
      <c r="A353">
        <v>2013</v>
      </c>
      <c r="B353">
        <v>12</v>
      </c>
      <c r="C353">
        <v>18</v>
      </c>
      <c r="D353">
        <f t="shared" si="27"/>
        <v>3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18269</v>
      </c>
      <c r="M353">
        <v>18395</v>
      </c>
      <c r="N353">
        <v>0.35508285419167263</v>
      </c>
      <c r="O353">
        <v>0.64491714580832749</v>
      </c>
      <c r="P353">
        <v>0.46963912853431672</v>
      </c>
      <c r="Q353">
        <v>0.53036087146568334</v>
      </c>
      <c r="R353">
        <v>2.9411764705882348E-3</v>
      </c>
      <c r="S353">
        <v>2290</v>
      </c>
      <c r="T353">
        <f t="shared" si="28"/>
        <v>-101</v>
      </c>
      <c r="U353">
        <v>4106</v>
      </c>
      <c r="V353">
        <v>1956.4541389374849</v>
      </c>
      <c r="W353">
        <v>2290</v>
      </c>
      <c r="X353" s="12">
        <v>2.2000000000000002</v>
      </c>
      <c r="Y353">
        <v>0.8</v>
      </c>
      <c r="Z353">
        <f t="shared" si="29"/>
        <v>1.7600000000000002</v>
      </c>
    </row>
    <row r="354" spans="1:26" x14ac:dyDescent="0.6">
      <c r="A354">
        <v>2013</v>
      </c>
      <c r="B354">
        <v>12</v>
      </c>
      <c r="C354">
        <v>19</v>
      </c>
      <c r="D354">
        <f t="shared" si="27"/>
        <v>4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19143</v>
      </c>
      <c r="M354">
        <v>20910</v>
      </c>
      <c r="N354">
        <v>0.34163653683777517</v>
      </c>
      <c r="O354">
        <v>0.65836346316222483</v>
      </c>
      <c r="P354">
        <v>0.47142065021321988</v>
      </c>
      <c r="Q354">
        <v>0.52857934978678012</v>
      </c>
      <c r="R354">
        <v>1.8810601163542339E-2</v>
      </c>
      <c r="S354">
        <v>2304</v>
      </c>
      <c r="T354">
        <f t="shared" si="28"/>
        <v>14</v>
      </c>
      <c r="U354">
        <v>4106</v>
      </c>
      <c r="V354">
        <v>2528.5272449949061</v>
      </c>
      <c r="W354">
        <v>2304</v>
      </c>
      <c r="X354" s="12">
        <v>-3.5</v>
      </c>
      <c r="Y354">
        <v>0.3</v>
      </c>
      <c r="Z354">
        <f t="shared" si="29"/>
        <v>-1.05</v>
      </c>
    </row>
    <row r="355" spans="1:26" x14ac:dyDescent="0.6">
      <c r="A355">
        <v>2013</v>
      </c>
      <c r="B355">
        <v>12</v>
      </c>
      <c r="C355">
        <v>20</v>
      </c>
      <c r="D355">
        <f t="shared" si="27"/>
        <v>5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21197</v>
      </c>
      <c r="M355">
        <v>21124</v>
      </c>
      <c r="N355">
        <v>0.34291104116609089</v>
      </c>
      <c r="O355">
        <v>0.65708895883390905</v>
      </c>
      <c r="P355">
        <v>0.48449594165627519</v>
      </c>
      <c r="Q355">
        <v>0.51550405834372481</v>
      </c>
      <c r="R355">
        <v>5.5971730825048097E-2</v>
      </c>
      <c r="S355">
        <v>2419</v>
      </c>
      <c r="T355">
        <f t="shared" si="28"/>
        <v>115</v>
      </c>
      <c r="U355">
        <v>4106</v>
      </c>
      <c r="V355">
        <v>3006.1344244390448</v>
      </c>
      <c r="W355">
        <v>2419</v>
      </c>
      <c r="X355" s="12">
        <v>-4</v>
      </c>
      <c r="Y355">
        <v>0</v>
      </c>
      <c r="Z355">
        <f t="shared" si="29"/>
        <v>0</v>
      </c>
    </row>
    <row r="356" spans="1:26" x14ac:dyDescent="0.6">
      <c r="A356">
        <v>2013</v>
      </c>
      <c r="B356">
        <v>12</v>
      </c>
      <c r="C356">
        <v>21</v>
      </c>
      <c r="D356">
        <f t="shared" si="27"/>
        <v>6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18976</v>
      </c>
      <c r="M356">
        <v>22340</v>
      </c>
      <c r="N356">
        <v>0.32884956294913692</v>
      </c>
      <c r="O356">
        <v>0.67115043705086297</v>
      </c>
      <c r="P356">
        <v>0.52806345305573288</v>
      </c>
      <c r="Q356">
        <v>0.47193654694426712</v>
      </c>
      <c r="R356">
        <v>1.140990923223509E-2</v>
      </c>
      <c r="S356">
        <v>2834</v>
      </c>
      <c r="T356">
        <f t="shared" si="28"/>
        <v>415</v>
      </c>
      <c r="U356">
        <v>4106</v>
      </c>
      <c r="V356">
        <v>3041.1148556495541</v>
      </c>
      <c r="W356">
        <v>2834</v>
      </c>
      <c r="X356" s="12">
        <v>-3.1</v>
      </c>
      <c r="Y356">
        <v>0</v>
      </c>
      <c r="Z356">
        <f t="shared" si="29"/>
        <v>0</v>
      </c>
    </row>
    <row r="357" spans="1:26" x14ac:dyDescent="0.6">
      <c r="A357">
        <v>2013</v>
      </c>
      <c r="B357">
        <v>12</v>
      </c>
      <c r="C357">
        <v>22</v>
      </c>
      <c r="D357">
        <f t="shared" si="27"/>
        <v>7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20316</v>
      </c>
      <c r="M357">
        <v>20683</v>
      </c>
      <c r="N357">
        <v>0.31987988316783261</v>
      </c>
      <c r="O357">
        <v>0.68012011683216733</v>
      </c>
      <c r="P357">
        <v>0.5168545705084745</v>
      </c>
      <c r="Q357">
        <v>0.4831454294915255</v>
      </c>
      <c r="R357">
        <v>3.6764705882352941E-3</v>
      </c>
      <c r="S357">
        <v>2909</v>
      </c>
      <c r="T357">
        <f t="shared" si="28"/>
        <v>75</v>
      </c>
      <c r="U357">
        <v>4106</v>
      </c>
      <c r="V357">
        <v>3035.4423112911359</v>
      </c>
      <c r="W357">
        <v>2909</v>
      </c>
      <c r="X357" s="12">
        <v>-2.1</v>
      </c>
      <c r="Y357">
        <v>0</v>
      </c>
      <c r="Z357">
        <f t="shared" si="29"/>
        <v>0</v>
      </c>
    </row>
    <row r="358" spans="1:26" x14ac:dyDescent="0.6">
      <c r="A358">
        <v>2013</v>
      </c>
      <c r="B358">
        <v>12</v>
      </c>
      <c r="C358">
        <v>23</v>
      </c>
      <c r="D358">
        <f t="shared" si="27"/>
        <v>1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20752</v>
      </c>
      <c r="M358">
        <v>20885</v>
      </c>
      <c r="N358">
        <v>0.35493281228575352</v>
      </c>
      <c r="O358">
        <v>0.64506718771424654</v>
      </c>
      <c r="P358">
        <v>0.48839689722042662</v>
      </c>
      <c r="Q358">
        <v>0.51160310277957333</v>
      </c>
      <c r="R358">
        <v>2.9411764705882348E-3</v>
      </c>
      <c r="S358">
        <v>2664</v>
      </c>
      <c r="T358">
        <f t="shared" si="28"/>
        <v>-245</v>
      </c>
      <c r="U358">
        <v>4106</v>
      </c>
      <c r="V358">
        <v>2336.775780060701</v>
      </c>
      <c r="W358">
        <v>2664</v>
      </c>
      <c r="X358" s="12">
        <v>-1.1000000000000001</v>
      </c>
      <c r="Y358">
        <v>0</v>
      </c>
      <c r="Z358">
        <f t="shared" si="29"/>
        <v>0</v>
      </c>
    </row>
    <row r="359" spans="1:26" x14ac:dyDescent="0.6">
      <c r="A359">
        <v>2013</v>
      </c>
      <c r="B359">
        <v>12</v>
      </c>
      <c r="C359">
        <v>24</v>
      </c>
      <c r="D359">
        <f t="shared" si="27"/>
        <v>2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19409</v>
      </c>
      <c r="M359">
        <v>19853</v>
      </c>
      <c r="N359">
        <v>0.36592102994033432</v>
      </c>
      <c r="O359">
        <v>0.63407897005966585</v>
      </c>
      <c r="P359">
        <v>0.50631954601176954</v>
      </c>
      <c r="Q359">
        <v>0.49368045398823029</v>
      </c>
      <c r="R359">
        <v>1.220309870828902E-2</v>
      </c>
      <c r="S359">
        <v>2707</v>
      </c>
      <c r="T359">
        <f t="shared" si="28"/>
        <v>43</v>
      </c>
      <c r="U359">
        <v>4106</v>
      </c>
      <c r="V359">
        <v>2640.4574275454179</v>
      </c>
      <c r="W359">
        <v>2707</v>
      </c>
      <c r="X359" s="12">
        <v>-1.6</v>
      </c>
      <c r="Y359">
        <v>0</v>
      </c>
      <c r="Z359">
        <f t="shared" si="29"/>
        <v>0</v>
      </c>
    </row>
    <row r="360" spans="1:26" x14ac:dyDescent="0.6">
      <c r="A360">
        <v>2013</v>
      </c>
      <c r="B360">
        <v>12</v>
      </c>
      <c r="C360">
        <v>25</v>
      </c>
      <c r="D360">
        <f t="shared" si="27"/>
        <v>3</v>
      </c>
      <c r="E360" t="s">
        <v>30</v>
      </c>
      <c r="F360" t="s">
        <v>13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1</v>
      </c>
      <c r="I360">
        <f t="shared" si="26"/>
        <v>1</v>
      </c>
      <c r="J360" s="14" t="s">
        <v>79</v>
      </c>
      <c r="K360" s="14"/>
      <c r="L360">
        <v>17538</v>
      </c>
      <c r="M360">
        <v>18653</v>
      </c>
      <c r="N360">
        <v>0.36570007233345658</v>
      </c>
      <c r="O360">
        <v>0.63429992766654342</v>
      </c>
      <c r="P360">
        <v>0.47567285071046161</v>
      </c>
      <c r="Q360">
        <v>0.52432714928953827</v>
      </c>
      <c r="R360">
        <v>0</v>
      </c>
      <c r="S360">
        <v>2562</v>
      </c>
      <c r="T360">
        <f t="shared" si="28"/>
        <v>-145</v>
      </c>
      <c r="U360">
        <v>4106</v>
      </c>
      <c r="V360">
        <v>2044.085984343388</v>
      </c>
      <c r="W360">
        <v>2562</v>
      </c>
      <c r="X360" s="12">
        <v>-0.5</v>
      </c>
      <c r="Y360">
        <v>0</v>
      </c>
      <c r="Z360">
        <f t="shared" si="29"/>
        <v>0</v>
      </c>
    </row>
    <row r="361" spans="1:26" x14ac:dyDescent="0.6">
      <c r="A361">
        <v>2013</v>
      </c>
      <c r="B361">
        <v>12</v>
      </c>
      <c r="C361">
        <v>26</v>
      </c>
      <c r="D361">
        <f t="shared" si="27"/>
        <v>4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0</v>
      </c>
      <c r="I361">
        <f t="shared" si="26"/>
        <v>0</v>
      </c>
      <c r="L361">
        <v>19241</v>
      </c>
      <c r="M361">
        <v>23839</v>
      </c>
      <c r="N361">
        <v>0.36986192648382948</v>
      </c>
      <c r="O361">
        <v>0.63013807351617057</v>
      </c>
      <c r="P361">
        <v>0.46079205319701633</v>
      </c>
      <c r="Q361">
        <v>0.53920794680298367</v>
      </c>
      <c r="R361">
        <v>7.5773903734479522E-2</v>
      </c>
      <c r="S361">
        <v>2859</v>
      </c>
      <c r="T361">
        <f t="shared" si="28"/>
        <v>297</v>
      </c>
      <c r="U361">
        <v>4106</v>
      </c>
      <c r="V361">
        <v>2491.7455131434981</v>
      </c>
      <c r="W361">
        <v>2859</v>
      </c>
      <c r="X361" s="12">
        <v>-0.5</v>
      </c>
      <c r="Y361">
        <v>1.6</v>
      </c>
      <c r="Z361">
        <f t="shared" si="29"/>
        <v>-0.8</v>
      </c>
    </row>
    <row r="362" spans="1:26" x14ac:dyDescent="0.6">
      <c r="A362">
        <v>2013</v>
      </c>
      <c r="B362">
        <v>12</v>
      </c>
      <c r="C362">
        <v>27</v>
      </c>
      <c r="D362">
        <f t="shared" si="27"/>
        <v>5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21284</v>
      </c>
      <c r="M362">
        <v>21404</v>
      </c>
      <c r="N362">
        <v>0.38232609954777852</v>
      </c>
      <c r="O362">
        <v>0.61767390045222148</v>
      </c>
      <c r="P362">
        <v>0.46271087695715352</v>
      </c>
      <c r="Q362">
        <v>0.53728912304284659</v>
      </c>
      <c r="R362">
        <v>5.5213516236534137E-2</v>
      </c>
      <c r="S362">
        <v>2939</v>
      </c>
      <c r="T362">
        <f t="shared" si="28"/>
        <v>80</v>
      </c>
      <c r="U362">
        <v>4106</v>
      </c>
      <c r="V362">
        <v>3500.4704280990741</v>
      </c>
      <c r="W362">
        <v>2939</v>
      </c>
      <c r="X362" s="12">
        <v>-6.8</v>
      </c>
      <c r="Y362">
        <v>0</v>
      </c>
      <c r="Z362">
        <f t="shared" si="29"/>
        <v>0</v>
      </c>
    </row>
    <row r="363" spans="1:26" x14ac:dyDescent="0.6">
      <c r="A363">
        <v>2013</v>
      </c>
      <c r="B363">
        <v>12</v>
      </c>
      <c r="C363">
        <v>28</v>
      </c>
      <c r="D363">
        <f t="shared" si="27"/>
        <v>6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20971</v>
      </c>
      <c r="M363">
        <v>22276</v>
      </c>
      <c r="N363">
        <v>0.36971288909597039</v>
      </c>
      <c r="O363">
        <v>0.63028711090402945</v>
      </c>
      <c r="P363">
        <v>0.48500663291867069</v>
      </c>
      <c r="Q363">
        <v>0.51499336708132915</v>
      </c>
      <c r="R363">
        <v>1.9995119259825139E-2</v>
      </c>
      <c r="S363">
        <v>3089</v>
      </c>
      <c r="T363">
        <f t="shared" si="28"/>
        <v>150</v>
      </c>
      <c r="U363">
        <v>4106</v>
      </c>
      <c r="V363">
        <v>3616.1373099056032</v>
      </c>
      <c r="W363">
        <v>3089</v>
      </c>
      <c r="X363" s="12">
        <v>-6.5</v>
      </c>
      <c r="Y363">
        <v>0</v>
      </c>
      <c r="Z363">
        <f t="shared" si="29"/>
        <v>0</v>
      </c>
    </row>
    <row r="364" spans="1:26" x14ac:dyDescent="0.6">
      <c r="A364">
        <v>2013</v>
      </c>
      <c r="B364">
        <v>12</v>
      </c>
      <c r="C364">
        <v>29</v>
      </c>
      <c r="D364">
        <f t="shared" si="27"/>
        <v>7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20584</v>
      </c>
      <c r="M364">
        <v>20331</v>
      </c>
      <c r="N364">
        <v>0.29850275688010158</v>
      </c>
      <c r="O364">
        <v>0.70149724311989836</v>
      </c>
      <c r="P364">
        <v>0.47950184793655931</v>
      </c>
      <c r="Q364">
        <v>0.52049815206344074</v>
      </c>
      <c r="R364">
        <v>2.4966887207371641E-2</v>
      </c>
      <c r="S364">
        <v>3166</v>
      </c>
      <c r="T364">
        <f t="shared" si="28"/>
        <v>77</v>
      </c>
      <c r="U364">
        <v>4106</v>
      </c>
      <c r="V364">
        <v>2623.2771165536728</v>
      </c>
      <c r="W364">
        <v>3166</v>
      </c>
      <c r="X364" s="12">
        <v>-2.9</v>
      </c>
      <c r="Y364">
        <v>0.1</v>
      </c>
      <c r="Z364">
        <f t="shared" si="29"/>
        <v>-0.28999999999999998</v>
      </c>
    </row>
    <row r="365" spans="1:26" x14ac:dyDescent="0.6">
      <c r="A365">
        <v>2013</v>
      </c>
      <c r="B365">
        <v>12</v>
      </c>
      <c r="C365">
        <v>30</v>
      </c>
      <c r="D365">
        <f t="shared" si="27"/>
        <v>1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20663</v>
      </c>
      <c r="M365">
        <v>19774</v>
      </c>
      <c r="N365">
        <v>0.38093951042214202</v>
      </c>
      <c r="O365">
        <v>0.61906048957785786</v>
      </c>
      <c r="P365">
        <v>0.47554364107884489</v>
      </c>
      <c r="Q365">
        <v>0.52445635892115505</v>
      </c>
      <c r="R365">
        <v>3.0959752321981422E-3</v>
      </c>
      <c r="S365">
        <v>3083</v>
      </c>
      <c r="T365">
        <f t="shared" si="28"/>
        <v>-83</v>
      </c>
      <c r="U365">
        <v>4106</v>
      </c>
      <c r="V365">
        <v>2225.2150244460522</v>
      </c>
      <c r="W365">
        <v>3083</v>
      </c>
      <c r="X365" s="12">
        <v>2.2000000000000002</v>
      </c>
      <c r="Y365">
        <v>0</v>
      </c>
      <c r="Z365">
        <f t="shared" si="29"/>
        <v>0</v>
      </c>
    </row>
    <row r="366" spans="1:26" x14ac:dyDescent="0.6">
      <c r="A366">
        <v>2013</v>
      </c>
      <c r="B366">
        <v>12</v>
      </c>
      <c r="C366">
        <v>31</v>
      </c>
      <c r="D366">
        <f t="shared" si="27"/>
        <v>2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20526</v>
      </c>
      <c r="M366">
        <v>20941</v>
      </c>
      <c r="N366">
        <v>0.36985243936312079</v>
      </c>
      <c r="O366">
        <v>0.63014756063687916</v>
      </c>
      <c r="P366">
        <v>0.49528600797594319</v>
      </c>
      <c r="Q366">
        <v>0.50471399202405676</v>
      </c>
      <c r="R366">
        <v>0</v>
      </c>
      <c r="S366">
        <v>3162</v>
      </c>
      <c r="T366">
        <f t="shared" si="28"/>
        <v>79</v>
      </c>
      <c r="U366">
        <v>4106</v>
      </c>
      <c r="V366">
        <v>2243.73347769768</v>
      </c>
      <c r="W366">
        <v>3162</v>
      </c>
      <c r="X366" s="12">
        <v>3.8</v>
      </c>
      <c r="Y366">
        <v>0</v>
      </c>
      <c r="Z366">
        <f t="shared" si="29"/>
        <v>0</v>
      </c>
    </row>
    <row r="367" spans="1:26" x14ac:dyDescent="0.6">
      <c r="X367" s="12"/>
    </row>
    <row r="368" spans="1:26" x14ac:dyDescent="0.6">
      <c r="X368" s="12"/>
    </row>
    <row r="369" spans="24:24" x14ac:dyDescent="0.6">
      <c r="X369" s="12"/>
    </row>
    <row r="370" spans="24:24" x14ac:dyDescent="0.6">
      <c r="X370" s="12"/>
    </row>
    <row r="371" spans="24:24" x14ac:dyDescent="0.6">
      <c r="X371" s="12"/>
    </row>
    <row r="372" spans="24:24" x14ac:dyDescent="0.6">
      <c r="X372" s="12"/>
    </row>
    <row r="373" spans="24:24" x14ac:dyDescent="0.6">
      <c r="X373" s="12"/>
    </row>
    <row r="374" spans="24:24" x14ac:dyDescent="0.6">
      <c r="X374" s="12"/>
    </row>
    <row r="375" spans="24:24" x14ac:dyDescent="0.6">
      <c r="X375" s="12"/>
    </row>
    <row r="376" spans="24:24" x14ac:dyDescent="0.6">
      <c r="X376" s="12"/>
    </row>
    <row r="377" spans="24:24" x14ac:dyDescent="0.6">
      <c r="X377" s="12"/>
    </row>
    <row r="378" spans="24:24" x14ac:dyDescent="0.6">
      <c r="X378" s="12"/>
    </row>
    <row r="379" spans="24:24" x14ac:dyDescent="0.6">
      <c r="X379" s="12"/>
    </row>
    <row r="380" spans="24:24" x14ac:dyDescent="0.6">
      <c r="X380" s="12"/>
    </row>
    <row r="381" spans="24:24" x14ac:dyDescent="0.6">
      <c r="X381" s="12"/>
    </row>
    <row r="382" spans="24:24" x14ac:dyDescent="0.6">
      <c r="X382" s="12"/>
    </row>
    <row r="383" spans="24:24" x14ac:dyDescent="0.6">
      <c r="X383" s="12"/>
    </row>
    <row r="384" spans="24:24" x14ac:dyDescent="0.6">
      <c r="X384" s="12"/>
    </row>
    <row r="385" spans="24:24" x14ac:dyDescent="0.6">
      <c r="X385" s="12"/>
    </row>
    <row r="386" spans="24:24" x14ac:dyDescent="0.6">
      <c r="X386" s="12"/>
    </row>
    <row r="387" spans="24:24" x14ac:dyDescent="0.6">
      <c r="X387" s="12"/>
    </row>
    <row r="388" spans="24:24" x14ac:dyDescent="0.6">
      <c r="X388" s="12"/>
    </row>
    <row r="389" spans="24:24" x14ac:dyDescent="0.6">
      <c r="X389" s="12"/>
    </row>
    <row r="390" spans="24:24" x14ac:dyDescent="0.6">
      <c r="X390" s="12"/>
    </row>
    <row r="391" spans="24:24" x14ac:dyDescent="0.6">
      <c r="X391" s="12"/>
    </row>
    <row r="392" spans="24:24" x14ac:dyDescent="0.6">
      <c r="X392" s="12"/>
    </row>
    <row r="393" spans="24:24" x14ac:dyDescent="0.6">
      <c r="X393" s="12"/>
    </row>
    <row r="394" spans="24:24" x14ac:dyDescent="0.6">
      <c r="X394" s="12"/>
    </row>
    <row r="395" spans="24:24" x14ac:dyDescent="0.6">
      <c r="X395" s="12"/>
    </row>
    <row r="396" spans="24:24" x14ac:dyDescent="0.6">
      <c r="X396" s="12"/>
    </row>
    <row r="397" spans="24:24" x14ac:dyDescent="0.6">
      <c r="X397" s="12"/>
    </row>
    <row r="398" spans="24:24" x14ac:dyDescent="0.6">
      <c r="X398" s="12"/>
    </row>
    <row r="399" spans="24:24" x14ac:dyDescent="0.6">
      <c r="X399" s="12"/>
    </row>
    <row r="400" spans="24:24" x14ac:dyDescent="0.6">
      <c r="X400" s="12"/>
    </row>
    <row r="401" spans="24:24" x14ac:dyDescent="0.6">
      <c r="X401" s="12"/>
    </row>
    <row r="402" spans="24:24" x14ac:dyDescent="0.6">
      <c r="X402" s="12"/>
    </row>
    <row r="403" spans="24:24" x14ac:dyDescent="0.6">
      <c r="X403" s="12"/>
    </row>
    <row r="404" spans="24:24" x14ac:dyDescent="0.6">
      <c r="X404" s="12"/>
    </row>
    <row r="405" spans="24:24" x14ac:dyDescent="0.6">
      <c r="X405" s="12"/>
    </row>
    <row r="406" spans="24:24" x14ac:dyDescent="0.6">
      <c r="X406" s="12"/>
    </row>
    <row r="407" spans="24:24" x14ac:dyDescent="0.6">
      <c r="X407" s="12"/>
    </row>
    <row r="408" spans="24:24" x14ac:dyDescent="0.6">
      <c r="X408" s="12"/>
    </row>
    <row r="409" spans="24:24" x14ac:dyDescent="0.6">
      <c r="X409" s="12"/>
    </row>
    <row r="410" spans="24:24" x14ac:dyDescent="0.6">
      <c r="X410" s="12"/>
    </row>
    <row r="411" spans="24:24" x14ac:dyDescent="0.6">
      <c r="X411" s="12"/>
    </row>
    <row r="412" spans="24:24" x14ac:dyDescent="0.6">
      <c r="X412" s="12"/>
    </row>
    <row r="413" spans="24:24" x14ac:dyDescent="0.6">
      <c r="X413" s="12"/>
    </row>
    <row r="414" spans="24:24" x14ac:dyDescent="0.6">
      <c r="X414" s="12"/>
    </row>
    <row r="415" spans="24:24" x14ac:dyDescent="0.6">
      <c r="X415" s="12"/>
    </row>
    <row r="416" spans="24:24" x14ac:dyDescent="0.6">
      <c r="X416" s="12"/>
    </row>
    <row r="417" spans="24:24" x14ac:dyDescent="0.6">
      <c r="X417" s="12"/>
    </row>
    <row r="418" spans="24:24" x14ac:dyDescent="0.6">
      <c r="X418" s="12"/>
    </row>
    <row r="419" spans="24:24" x14ac:dyDescent="0.6">
      <c r="X419" s="12"/>
    </row>
    <row r="420" spans="24:24" x14ac:dyDescent="0.6">
      <c r="X420" s="12"/>
    </row>
    <row r="421" spans="24:24" x14ac:dyDescent="0.6">
      <c r="X421" s="12"/>
    </row>
    <row r="422" spans="24:24" x14ac:dyDescent="0.6">
      <c r="X422" s="12"/>
    </row>
    <row r="423" spans="24:24" x14ac:dyDescent="0.6">
      <c r="X423" s="12"/>
    </row>
    <row r="424" spans="24:24" x14ac:dyDescent="0.6">
      <c r="X424" s="12"/>
    </row>
    <row r="425" spans="24:24" x14ac:dyDescent="0.6">
      <c r="X425" s="12"/>
    </row>
    <row r="426" spans="24:24" x14ac:dyDescent="0.6">
      <c r="X426" s="12"/>
    </row>
    <row r="427" spans="24:24" x14ac:dyDescent="0.6">
      <c r="X427" s="12"/>
    </row>
    <row r="428" spans="24:24" x14ac:dyDescent="0.6">
      <c r="X428" s="12"/>
    </row>
    <row r="429" spans="24:24" x14ac:dyDescent="0.6">
      <c r="X429" s="12"/>
    </row>
    <row r="430" spans="24:24" x14ac:dyDescent="0.6">
      <c r="X430" s="12"/>
    </row>
    <row r="431" spans="24:24" x14ac:dyDescent="0.6">
      <c r="X431" s="12"/>
    </row>
    <row r="432" spans="24:24" x14ac:dyDescent="0.6">
      <c r="X432" s="12"/>
    </row>
    <row r="433" spans="24:24" x14ac:dyDescent="0.6">
      <c r="X433" s="12"/>
    </row>
    <row r="434" spans="24:24" x14ac:dyDescent="0.6">
      <c r="X434" s="12"/>
    </row>
    <row r="435" spans="24:24" x14ac:dyDescent="0.6">
      <c r="X435" s="12"/>
    </row>
    <row r="436" spans="24:24" x14ac:dyDescent="0.6">
      <c r="X436" s="12"/>
    </row>
    <row r="437" spans="24:24" x14ac:dyDescent="0.6">
      <c r="X437" s="12"/>
    </row>
    <row r="438" spans="24:24" x14ac:dyDescent="0.6">
      <c r="X438" s="12"/>
    </row>
    <row r="439" spans="24:24" x14ac:dyDescent="0.6">
      <c r="X439" s="12"/>
    </row>
    <row r="440" spans="24:24" x14ac:dyDescent="0.6">
      <c r="X440" s="12"/>
    </row>
    <row r="441" spans="24:24" x14ac:dyDescent="0.6">
      <c r="X441" s="12"/>
    </row>
    <row r="442" spans="24:24" x14ac:dyDescent="0.6">
      <c r="X442" s="12"/>
    </row>
    <row r="443" spans="24:24" x14ac:dyDescent="0.6">
      <c r="X443" s="12"/>
    </row>
    <row r="444" spans="24:24" x14ac:dyDescent="0.6">
      <c r="X444" s="12"/>
    </row>
    <row r="445" spans="24:24" x14ac:dyDescent="0.6">
      <c r="X445" s="12"/>
    </row>
    <row r="446" spans="24:24" x14ac:dyDescent="0.6">
      <c r="X446" s="12"/>
    </row>
    <row r="447" spans="24:24" x14ac:dyDescent="0.6">
      <c r="X447" s="12"/>
    </row>
    <row r="448" spans="24:24" x14ac:dyDescent="0.6">
      <c r="X448" s="12"/>
    </row>
    <row r="449" spans="24:24" x14ac:dyDescent="0.6">
      <c r="X449" s="12"/>
    </row>
    <row r="450" spans="24:24" x14ac:dyDescent="0.6">
      <c r="X450" s="12"/>
    </row>
    <row r="451" spans="24:24" x14ac:dyDescent="0.6">
      <c r="X451" s="12"/>
    </row>
    <row r="452" spans="24:24" x14ac:dyDescent="0.6">
      <c r="X452" s="12"/>
    </row>
    <row r="453" spans="24:24" x14ac:dyDescent="0.6">
      <c r="X453" s="12"/>
    </row>
    <row r="454" spans="24:24" x14ac:dyDescent="0.6">
      <c r="X454" s="12"/>
    </row>
    <row r="455" spans="24:24" x14ac:dyDescent="0.6">
      <c r="X455" s="12"/>
    </row>
    <row r="456" spans="24:24" x14ac:dyDescent="0.6">
      <c r="X456" s="12"/>
    </row>
    <row r="457" spans="24:24" x14ac:dyDescent="0.6">
      <c r="X457" s="12"/>
    </row>
    <row r="458" spans="24:24" x14ac:dyDescent="0.6">
      <c r="X458" s="12"/>
    </row>
    <row r="459" spans="24:24" x14ac:dyDescent="0.6">
      <c r="X459" s="12"/>
    </row>
    <row r="460" spans="24:24" x14ac:dyDescent="0.6">
      <c r="X460" s="12"/>
    </row>
    <row r="461" spans="24:24" x14ac:dyDescent="0.6">
      <c r="X461" s="12"/>
    </row>
    <row r="462" spans="24:24" x14ac:dyDescent="0.6">
      <c r="X462" s="12"/>
    </row>
    <row r="463" spans="24:24" x14ac:dyDescent="0.6">
      <c r="X463" s="12"/>
    </row>
    <row r="464" spans="24:24" x14ac:dyDescent="0.6">
      <c r="X464" s="12"/>
    </row>
    <row r="465" spans="24:24" x14ac:dyDescent="0.6">
      <c r="X465" s="12"/>
    </row>
    <row r="466" spans="24:24" x14ac:dyDescent="0.6">
      <c r="X466" s="12"/>
    </row>
    <row r="467" spans="24:24" x14ac:dyDescent="0.6">
      <c r="X467" s="12"/>
    </row>
    <row r="468" spans="24:24" x14ac:dyDescent="0.6">
      <c r="X468" s="12"/>
    </row>
    <row r="469" spans="24:24" x14ac:dyDescent="0.6">
      <c r="X469" s="12"/>
    </row>
    <row r="470" spans="24:24" x14ac:dyDescent="0.6">
      <c r="X470" s="12"/>
    </row>
    <row r="471" spans="24:24" x14ac:dyDescent="0.6">
      <c r="X471" s="12"/>
    </row>
    <row r="472" spans="24:24" x14ac:dyDescent="0.6">
      <c r="X472" s="12"/>
    </row>
    <row r="473" spans="24:24" x14ac:dyDescent="0.6">
      <c r="X473" s="12"/>
    </row>
    <row r="474" spans="24:24" x14ac:dyDescent="0.6">
      <c r="X474" s="12"/>
    </row>
    <row r="475" spans="24:24" x14ac:dyDescent="0.6">
      <c r="X475" s="12"/>
    </row>
    <row r="476" spans="24:24" x14ac:dyDescent="0.6">
      <c r="X476" s="12"/>
    </row>
    <row r="477" spans="24:24" x14ac:dyDescent="0.6">
      <c r="X477" s="12"/>
    </row>
    <row r="478" spans="24:24" x14ac:dyDescent="0.6">
      <c r="X478" s="12"/>
    </row>
    <row r="479" spans="24:24" x14ac:dyDescent="0.6">
      <c r="X479" s="12"/>
    </row>
    <row r="480" spans="24:24" x14ac:dyDescent="0.6">
      <c r="X480" s="12"/>
    </row>
    <row r="481" spans="24:24" x14ac:dyDescent="0.6">
      <c r="X481" s="12"/>
    </row>
    <row r="482" spans="24:24" x14ac:dyDescent="0.6">
      <c r="X482" s="12"/>
    </row>
    <row r="483" spans="24:24" x14ac:dyDescent="0.6">
      <c r="X483" s="12"/>
    </row>
    <row r="484" spans="24:24" x14ac:dyDescent="0.6">
      <c r="X484" s="12"/>
    </row>
    <row r="485" spans="24:24" x14ac:dyDescent="0.6">
      <c r="X485" s="12"/>
    </row>
    <row r="486" spans="24:24" x14ac:dyDescent="0.6">
      <c r="X486" s="12"/>
    </row>
    <row r="487" spans="24:24" x14ac:dyDescent="0.6">
      <c r="X487" s="12"/>
    </row>
    <row r="488" spans="24:24" x14ac:dyDescent="0.6">
      <c r="X488" s="12"/>
    </row>
    <row r="489" spans="24:24" x14ac:dyDescent="0.6">
      <c r="X489" s="12"/>
    </row>
    <row r="490" spans="24:24" x14ac:dyDescent="0.6">
      <c r="X490" s="12"/>
    </row>
    <row r="491" spans="24:24" x14ac:dyDescent="0.6">
      <c r="X491" s="12"/>
    </row>
    <row r="492" spans="24:24" x14ac:dyDescent="0.6">
      <c r="X492" s="12"/>
    </row>
    <row r="493" spans="24:24" x14ac:dyDescent="0.6">
      <c r="X493" s="12"/>
    </row>
    <row r="494" spans="24:24" x14ac:dyDescent="0.6">
      <c r="X494" s="12"/>
    </row>
    <row r="495" spans="24:24" x14ac:dyDescent="0.6">
      <c r="X495" s="12"/>
    </row>
    <row r="496" spans="24:24" x14ac:dyDescent="0.6">
      <c r="X496" s="12"/>
    </row>
    <row r="497" spans="24:24" x14ac:dyDescent="0.6">
      <c r="X497" s="12"/>
    </row>
    <row r="498" spans="24:24" x14ac:dyDescent="0.6">
      <c r="X498" s="12"/>
    </row>
    <row r="499" spans="24:24" x14ac:dyDescent="0.6">
      <c r="X499" s="12"/>
    </row>
    <row r="500" spans="24:24" x14ac:dyDescent="0.6">
      <c r="X500" s="12"/>
    </row>
    <row r="501" spans="24:24" x14ac:dyDescent="0.6">
      <c r="X501" s="12"/>
    </row>
    <row r="502" spans="24:24" x14ac:dyDescent="0.6">
      <c r="X502" s="12"/>
    </row>
    <row r="503" spans="24:24" x14ac:dyDescent="0.6">
      <c r="X503" s="12"/>
    </row>
    <row r="504" spans="24:24" x14ac:dyDescent="0.6">
      <c r="X504" s="12"/>
    </row>
    <row r="505" spans="24:24" x14ac:dyDescent="0.6">
      <c r="X505" s="12"/>
    </row>
    <row r="506" spans="24:24" x14ac:dyDescent="0.6">
      <c r="X506" s="12"/>
    </row>
    <row r="507" spans="24:24" x14ac:dyDescent="0.6">
      <c r="X507" s="12"/>
    </row>
    <row r="508" spans="24:24" x14ac:dyDescent="0.6">
      <c r="X508" s="12"/>
    </row>
    <row r="509" spans="24:24" x14ac:dyDescent="0.6">
      <c r="X509" s="12"/>
    </row>
    <row r="510" spans="24:24" x14ac:dyDescent="0.6">
      <c r="X510" s="12"/>
    </row>
    <row r="511" spans="24:24" x14ac:dyDescent="0.6">
      <c r="X511" s="12"/>
    </row>
    <row r="512" spans="24:24" x14ac:dyDescent="0.6">
      <c r="X512" s="12"/>
    </row>
    <row r="513" spans="24:24" x14ac:dyDescent="0.6">
      <c r="X513" s="12"/>
    </row>
    <row r="514" spans="24:24" x14ac:dyDescent="0.6">
      <c r="X514" s="12"/>
    </row>
    <row r="515" spans="24:24" x14ac:dyDescent="0.6">
      <c r="X515" s="12"/>
    </row>
    <row r="516" spans="24:24" x14ac:dyDescent="0.6">
      <c r="X516" s="12"/>
    </row>
    <row r="517" spans="24:24" x14ac:dyDescent="0.6">
      <c r="X517" s="12"/>
    </row>
    <row r="518" spans="24:24" x14ac:dyDescent="0.6">
      <c r="X518" s="12"/>
    </row>
    <row r="519" spans="24:24" x14ac:dyDescent="0.6">
      <c r="X519" s="12"/>
    </row>
    <row r="520" spans="24:24" x14ac:dyDescent="0.6">
      <c r="X520" s="12"/>
    </row>
    <row r="521" spans="24:24" x14ac:dyDescent="0.6">
      <c r="X521" s="12"/>
    </row>
    <row r="522" spans="24:24" x14ac:dyDescent="0.6">
      <c r="X522" s="12"/>
    </row>
    <row r="523" spans="24:24" x14ac:dyDescent="0.6">
      <c r="X523" s="12"/>
    </row>
    <row r="524" spans="24:24" x14ac:dyDescent="0.6">
      <c r="X524" s="12"/>
    </row>
    <row r="525" spans="24:24" x14ac:dyDescent="0.6">
      <c r="X525" s="12"/>
    </row>
    <row r="526" spans="24:24" x14ac:dyDescent="0.6">
      <c r="X526" s="12"/>
    </row>
    <row r="527" spans="24:24" x14ac:dyDescent="0.6">
      <c r="X527" s="12"/>
    </row>
    <row r="528" spans="24:24" x14ac:dyDescent="0.6">
      <c r="X528" s="12"/>
    </row>
    <row r="529" spans="24:24" x14ac:dyDescent="0.6">
      <c r="X529" s="12"/>
    </row>
    <row r="530" spans="24:24" x14ac:dyDescent="0.6">
      <c r="X530" s="12"/>
    </row>
    <row r="531" spans="24:24" x14ac:dyDescent="0.6">
      <c r="X531" s="12"/>
    </row>
    <row r="532" spans="24:24" x14ac:dyDescent="0.6">
      <c r="X532" s="12"/>
    </row>
    <row r="533" spans="24:24" x14ac:dyDescent="0.6">
      <c r="X533" s="12"/>
    </row>
    <row r="534" spans="24:24" x14ac:dyDescent="0.6">
      <c r="X534" s="12"/>
    </row>
    <row r="535" spans="24:24" x14ac:dyDescent="0.6">
      <c r="X535" s="12"/>
    </row>
    <row r="536" spans="24:24" x14ac:dyDescent="0.6">
      <c r="X536" s="12"/>
    </row>
    <row r="537" spans="24:24" x14ac:dyDescent="0.6">
      <c r="X537" s="12"/>
    </row>
    <row r="538" spans="24:24" x14ac:dyDescent="0.6">
      <c r="X538" s="12"/>
    </row>
    <row r="539" spans="24:24" x14ac:dyDescent="0.6">
      <c r="X539" s="12"/>
    </row>
    <row r="540" spans="24:24" x14ac:dyDescent="0.6">
      <c r="X540" s="12"/>
    </row>
    <row r="541" spans="24:24" x14ac:dyDescent="0.6">
      <c r="X541" s="12"/>
    </row>
    <row r="542" spans="24:24" x14ac:dyDescent="0.6">
      <c r="X542" s="12"/>
    </row>
    <row r="543" spans="24:24" x14ac:dyDescent="0.6">
      <c r="X543" s="12"/>
    </row>
    <row r="544" spans="24:24" x14ac:dyDescent="0.6">
      <c r="X544" s="12"/>
    </row>
    <row r="545" spans="24:24" x14ac:dyDescent="0.6">
      <c r="X545" s="12"/>
    </row>
    <row r="546" spans="24:24" x14ac:dyDescent="0.6">
      <c r="X546" s="12"/>
    </row>
    <row r="547" spans="24:24" x14ac:dyDescent="0.6">
      <c r="X547" s="12"/>
    </row>
    <row r="548" spans="24:24" x14ac:dyDescent="0.6">
      <c r="X548" s="12"/>
    </row>
    <row r="549" spans="24:24" x14ac:dyDescent="0.6">
      <c r="X549" s="12"/>
    </row>
    <row r="550" spans="24:24" x14ac:dyDescent="0.6">
      <c r="X550" s="12"/>
    </row>
    <row r="551" spans="24:24" x14ac:dyDescent="0.6">
      <c r="X551" s="12"/>
    </row>
    <row r="552" spans="24:24" x14ac:dyDescent="0.6">
      <c r="X552" s="12"/>
    </row>
    <row r="553" spans="24:24" x14ac:dyDescent="0.6">
      <c r="X553" s="12"/>
    </row>
    <row r="554" spans="24:24" x14ac:dyDescent="0.6">
      <c r="X554" s="12"/>
    </row>
    <row r="555" spans="24:24" x14ac:dyDescent="0.6">
      <c r="X555" s="12"/>
    </row>
    <row r="556" spans="24:24" x14ac:dyDescent="0.6">
      <c r="X556" s="12"/>
    </row>
    <row r="557" spans="24:24" x14ac:dyDescent="0.6">
      <c r="X557" s="12"/>
    </row>
    <row r="558" spans="24:24" x14ac:dyDescent="0.6">
      <c r="X558" s="12"/>
    </row>
    <row r="559" spans="24:24" x14ac:dyDescent="0.6">
      <c r="X559" s="12"/>
    </row>
    <row r="560" spans="24:24" x14ac:dyDescent="0.6">
      <c r="X560" s="12"/>
    </row>
    <row r="561" spans="24:24" x14ac:dyDescent="0.6">
      <c r="X561" s="12"/>
    </row>
    <row r="562" spans="24:24" x14ac:dyDescent="0.6">
      <c r="X562" s="12"/>
    </row>
    <row r="563" spans="24:24" x14ac:dyDescent="0.6">
      <c r="X563" s="12"/>
    </row>
    <row r="564" spans="24:24" x14ac:dyDescent="0.6">
      <c r="X564" s="12"/>
    </row>
    <row r="565" spans="24:24" x14ac:dyDescent="0.6">
      <c r="X565" s="12"/>
    </row>
    <row r="566" spans="24:24" x14ac:dyDescent="0.6">
      <c r="X566" s="12"/>
    </row>
    <row r="567" spans="24:24" x14ac:dyDescent="0.6">
      <c r="X567" s="12"/>
    </row>
    <row r="568" spans="24:24" x14ac:dyDescent="0.6">
      <c r="X568" s="12"/>
    </row>
    <row r="569" spans="24:24" x14ac:dyDescent="0.6">
      <c r="X569" s="12"/>
    </row>
    <row r="570" spans="24:24" x14ac:dyDescent="0.6">
      <c r="X570" s="12"/>
    </row>
    <row r="571" spans="24:24" x14ac:dyDescent="0.6">
      <c r="X571" s="12"/>
    </row>
    <row r="572" spans="24:24" x14ac:dyDescent="0.6">
      <c r="X572" s="12"/>
    </row>
    <row r="573" spans="24:24" x14ac:dyDescent="0.6">
      <c r="X573" s="12"/>
    </row>
    <row r="574" spans="24:24" x14ac:dyDescent="0.6">
      <c r="X574" s="12"/>
    </row>
    <row r="575" spans="24:24" x14ac:dyDescent="0.6">
      <c r="X575" s="12"/>
    </row>
    <row r="576" spans="24:24" x14ac:dyDescent="0.6">
      <c r="X576" s="12"/>
    </row>
    <row r="577" spans="24:24" x14ac:dyDescent="0.6">
      <c r="X577" s="12"/>
    </row>
    <row r="578" spans="24:24" x14ac:dyDescent="0.6">
      <c r="X578" s="12"/>
    </row>
    <row r="579" spans="24:24" x14ac:dyDescent="0.6">
      <c r="X579" s="12"/>
    </row>
    <row r="580" spans="24:24" x14ac:dyDescent="0.6">
      <c r="X580" s="12"/>
    </row>
    <row r="581" spans="24:24" x14ac:dyDescent="0.6">
      <c r="X581" s="12"/>
    </row>
    <row r="582" spans="24:24" x14ac:dyDescent="0.6">
      <c r="X582" s="12"/>
    </row>
    <row r="583" spans="24:24" x14ac:dyDescent="0.6">
      <c r="X583" s="12"/>
    </row>
    <row r="584" spans="24:24" x14ac:dyDescent="0.6">
      <c r="X584" s="12"/>
    </row>
    <row r="585" spans="24:24" x14ac:dyDescent="0.6">
      <c r="X585" s="12"/>
    </row>
    <row r="586" spans="24:24" x14ac:dyDescent="0.6">
      <c r="X586" s="12"/>
    </row>
    <row r="587" spans="24:24" x14ac:dyDescent="0.6">
      <c r="X587" s="12"/>
    </row>
    <row r="588" spans="24:24" x14ac:dyDescent="0.6">
      <c r="X588" s="12"/>
    </row>
    <row r="589" spans="24:24" x14ac:dyDescent="0.6">
      <c r="X589" s="12"/>
    </row>
    <row r="590" spans="24:24" x14ac:dyDescent="0.6">
      <c r="X590" s="12"/>
    </row>
    <row r="591" spans="24:24" x14ac:dyDescent="0.6">
      <c r="X591" s="12"/>
    </row>
    <row r="592" spans="24:24" x14ac:dyDescent="0.6">
      <c r="X592" s="12"/>
    </row>
    <row r="593" spans="24:24" x14ac:dyDescent="0.6">
      <c r="X593" s="12"/>
    </row>
    <row r="594" spans="24:24" x14ac:dyDescent="0.6">
      <c r="X594" s="12"/>
    </row>
    <row r="595" spans="24:24" x14ac:dyDescent="0.6">
      <c r="X595" s="12"/>
    </row>
    <row r="596" spans="24:24" x14ac:dyDescent="0.6">
      <c r="X596" s="12"/>
    </row>
    <row r="597" spans="24:24" x14ac:dyDescent="0.6">
      <c r="X597" s="12"/>
    </row>
    <row r="598" spans="24:24" x14ac:dyDescent="0.6">
      <c r="X598" s="12"/>
    </row>
    <row r="599" spans="24:24" x14ac:dyDescent="0.6">
      <c r="X599" s="12"/>
    </row>
    <row r="600" spans="24:24" x14ac:dyDescent="0.6">
      <c r="X600" s="12"/>
    </row>
    <row r="601" spans="24:24" x14ac:dyDescent="0.6">
      <c r="X601" s="12"/>
    </row>
    <row r="602" spans="24:24" x14ac:dyDescent="0.6">
      <c r="X602" s="12"/>
    </row>
    <row r="603" spans="24:24" x14ac:dyDescent="0.6">
      <c r="X603" s="12"/>
    </row>
    <row r="604" spans="24:24" x14ac:dyDescent="0.6">
      <c r="X604" s="12"/>
    </row>
    <row r="605" spans="24:24" x14ac:dyDescent="0.6">
      <c r="X605" s="12"/>
    </row>
    <row r="606" spans="24:24" x14ac:dyDescent="0.6">
      <c r="X606" s="12"/>
    </row>
    <row r="607" spans="24:24" x14ac:dyDescent="0.6">
      <c r="X607" s="12"/>
    </row>
    <row r="608" spans="24:24" x14ac:dyDescent="0.6">
      <c r="X608" s="12"/>
    </row>
    <row r="609" spans="24:24" x14ac:dyDescent="0.6">
      <c r="X609" s="12"/>
    </row>
    <row r="610" spans="24:24" x14ac:dyDescent="0.6">
      <c r="X610" s="12"/>
    </row>
    <row r="611" spans="24:24" x14ac:dyDescent="0.6">
      <c r="X611" s="12"/>
    </row>
    <row r="612" spans="24:24" x14ac:dyDescent="0.6">
      <c r="X612" s="12"/>
    </row>
    <row r="613" spans="24:24" x14ac:dyDescent="0.6">
      <c r="X613" s="12"/>
    </row>
    <row r="614" spans="24:24" x14ac:dyDescent="0.6">
      <c r="X614" s="12"/>
    </row>
    <row r="615" spans="24:24" x14ac:dyDescent="0.6">
      <c r="X615" s="12"/>
    </row>
    <row r="616" spans="24:24" x14ac:dyDescent="0.6">
      <c r="X616" s="12"/>
    </row>
    <row r="617" spans="24:24" x14ac:dyDescent="0.6">
      <c r="X617" s="12"/>
    </row>
    <row r="618" spans="24:24" x14ac:dyDescent="0.6">
      <c r="X618" s="12"/>
    </row>
    <row r="619" spans="24:24" x14ac:dyDescent="0.6">
      <c r="X619" s="12"/>
    </row>
    <row r="620" spans="24:24" x14ac:dyDescent="0.6">
      <c r="X620" s="12"/>
    </row>
    <row r="621" spans="24:24" x14ac:dyDescent="0.6">
      <c r="X621" s="12"/>
    </row>
    <row r="622" spans="24:24" x14ac:dyDescent="0.6">
      <c r="X622" s="12"/>
    </row>
    <row r="623" spans="24:24" x14ac:dyDescent="0.6">
      <c r="X623" s="12"/>
    </row>
    <row r="624" spans="24:24" x14ac:dyDescent="0.6">
      <c r="X624" s="12"/>
    </row>
    <row r="625" spans="24:24" x14ac:dyDescent="0.6">
      <c r="X625" s="12"/>
    </row>
    <row r="626" spans="24:24" x14ac:dyDescent="0.6">
      <c r="X626" s="12"/>
    </row>
    <row r="627" spans="24:24" x14ac:dyDescent="0.6">
      <c r="X627" s="12"/>
    </row>
    <row r="628" spans="24:24" x14ac:dyDescent="0.6">
      <c r="X628" s="12"/>
    </row>
    <row r="629" spans="24:24" x14ac:dyDescent="0.6">
      <c r="X629" s="12"/>
    </row>
    <row r="630" spans="24:24" x14ac:dyDescent="0.6">
      <c r="X630" s="12"/>
    </row>
    <row r="631" spans="24:24" x14ac:dyDescent="0.6">
      <c r="X631" s="12"/>
    </row>
    <row r="632" spans="24:24" x14ac:dyDescent="0.6">
      <c r="X632" s="12"/>
    </row>
    <row r="633" spans="24:24" x14ac:dyDescent="0.6">
      <c r="X633" s="12"/>
    </row>
    <row r="634" spans="24:24" x14ac:dyDescent="0.6">
      <c r="X634" s="12"/>
    </row>
    <row r="635" spans="24:24" x14ac:dyDescent="0.6">
      <c r="X635" s="12"/>
    </row>
    <row r="636" spans="24:24" x14ac:dyDescent="0.6">
      <c r="X636" s="12"/>
    </row>
    <row r="637" spans="24:24" x14ac:dyDescent="0.6">
      <c r="X637" s="12"/>
    </row>
    <row r="638" spans="24:24" x14ac:dyDescent="0.6">
      <c r="X638" s="12"/>
    </row>
    <row r="639" spans="24:24" x14ac:dyDescent="0.6">
      <c r="X639" s="12"/>
    </row>
    <row r="640" spans="24:24" x14ac:dyDescent="0.6">
      <c r="X640" s="12"/>
    </row>
    <row r="641" spans="24:24" x14ac:dyDescent="0.6">
      <c r="X641" s="12"/>
    </row>
    <row r="642" spans="24:24" x14ac:dyDescent="0.6">
      <c r="X642" s="12"/>
    </row>
    <row r="643" spans="24:24" x14ac:dyDescent="0.6">
      <c r="X643" s="12"/>
    </row>
    <row r="644" spans="24:24" x14ac:dyDescent="0.6">
      <c r="X644" s="12"/>
    </row>
    <row r="645" spans="24:24" x14ac:dyDescent="0.6">
      <c r="X645" s="12"/>
    </row>
    <row r="646" spans="24:24" x14ac:dyDescent="0.6">
      <c r="X646" s="12"/>
    </row>
    <row r="647" spans="24:24" x14ac:dyDescent="0.6">
      <c r="X647" s="12"/>
    </row>
    <row r="648" spans="24:24" x14ac:dyDescent="0.6">
      <c r="X648" s="12"/>
    </row>
    <row r="649" spans="24:24" x14ac:dyDescent="0.6">
      <c r="X649" s="12"/>
    </row>
    <row r="650" spans="24:24" x14ac:dyDescent="0.6">
      <c r="X650" s="12"/>
    </row>
    <row r="651" spans="24:24" x14ac:dyDescent="0.6">
      <c r="X651" s="12"/>
    </row>
    <row r="652" spans="24:24" x14ac:dyDescent="0.6">
      <c r="X652" s="12"/>
    </row>
    <row r="653" spans="24:24" x14ac:dyDescent="0.6">
      <c r="X653" s="12"/>
    </row>
    <row r="654" spans="24:24" x14ac:dyDescent="0.6">
      <c r="X654" s="12"/>
    </row>
    <row r="655" spans="24:24" x14ac:dyDescent="0.6">
      <c r="X655" s="12"/>
    </row>
    <row r="656" spans="24:24" x14ac:dyDescent="0.6">
      <c r="X656" s="12"/>
    </row>
    <row r="657" spans="24:24" x14ac:dyDescent="0.6">
      <c r="X657" s="12"/>
    </row>
    <row r="658" spans="24:24" x14ac:dyDescent="0.6">
      <c r="X658" s="12"/>
    </row>
    <row r="659" spans="24:24" x14ac:dyDescent="0.6">
      <c r="X659" s="12"/>
    </row>
    <row r="660" spans="24:24" x14ac:dyDescent="0.6">
      <c r="X660" s="12"/>
    </row>
    <row r="661" spans="24:24" x14ac:dyDescent="0.6">
      <c r="X661" s="12"/>
    </row>
    <row r="662" spans="24:24" x14ac:dyDescent="0.6">
      <c r="X662" s="12"/>
    </row>
    <row r="663" spans="24:24" x14ac:dyDescent="0.6">
      <c r="X663" s="12"/>
    </row>
    <row r="664" spans="24:24" x14ac:dyDescent="0.6">
      <c r="X664" s="12"/>
    </row>
    <row r="665" spans="24:24" x14ac:dyDescent="0.6">
      <c r="X665" s="12"/>
    </row>
    <row r="666" spans="24:24" x14ac:dyDescent="0.6">
      <c r="X666" s="12"/>
    </row>
    <row r="667" spans="24:24" x14ac:dyDescent="0.6">
      <c r="X667" s="12"/>
    </row>
    <row r="668" spans="24:24" x14ac:dyDescent="0.6">
      <c r="X668" s="12"/>
    </row>
    <row r="669" spans="24:24" x14ac:dyDescent="0.6">
      <c r="X669" s="12"/>
    </row>
    <row r="670" spans="24:24" x14ac:dyDescent="0.6">
      <c r="X670" s="12"/>
    </row>
    <row r="671" spans="24:24" x14ac:dyDescent="0.6">
      <c r="X671" s="12"/>
    </row>
    <row r="672" spans="24:24" x14ac:dyDescent="0.6">
      <c r="X672" s="12"/>
    </row>
    <row r="673" spans="24:24" x14ac:dyDescent="0.6">
      <c r="X673" s="12"/>
    </row>
    <row r="674" spans="24:24" x14ac:dyDescent="0.6">
      <c r="X674" s="12"/>
    </row>
    <row r="675" spans="24:24" x14ac:dyDescent="0.6">
      <c r="X675" s="12"/>
    </row>
    <row r="676" spans="24:24" x14ac:dyDescent="0.6">
      <c r="X676" s="12"/>
    </row>
    <row r="677" spans="24:24" x14ac:dyDescent="0.6">
      <c r="X677" s="12"/>
    </row>
    <row r="678" spans="24:24" x14ac:dyDescent="0.6">
      <c r="X678" s="12"/>
    </row>
    <row r="679" spans="24:24" x14ac:dyDescent="0.6">
      <c r="X679" s="12"/>
    </row>
    <row r="680" spans="24:24" x14ac:dyDescent="0.6">
      <c r="X680" s="12"/>
    </row>
    <row r="681" spans="24:24" x14ac:dyDescent="0.6">
      <c r="X681" s="12"/>
    </row>
    <row r="682" spans="24:24" x14ac:dyDescent="0.6">
      <c r="X682" s="12"/>
    </row>
    <row r="683" spans="24:24" x14ac:dyDescent="0.6">
      <c r="X683" s="12"/>
    </row>
    <row r="684" spans="24:24" x14ac:dyDescent="0.6">
      <c r="X684" s="12"/>
    </row>
    <row r="685" spans="24:24" x14ac:dyDescent="0.6">
      <c r="X685" s="12"/>
    </row>
    <row r="686" spans="24:24" x14ac:dyDescent="0.6">
      <c r="X686" s="12"/>
    </row>
    <row r="687" spans="24:24" x14ac:dyDescent="0.6">
      <c r="X687" s="12"/>
    </row>
    <row r="688" spans="24:24" x14ac:dyDescent="0.6">
      <c r="X688" s="12"/>
    </row>
    <row r="689" spans="24:24" x14ac:dyDescent="0.6">
      <c r="X689" s="12"/>
    </row>
    <row r="690" spans="24:24" x14ac:dyDescent="0.6">
      <c r="X690" s="12"/>
    </row>
    <row r="691" spans="24:24" x14ac:dyDescent="0.6">
      <c r="X691" s="12"/>
    </row>
    <row r="692" spans="24:24" x14ac:dyDescent="0.6">
      <c r="X692" s="12"/>
    </row>
    <row r="693" spans="24:24" x14ac:dyDescent="0.6">
      <c r="X693" s="12"/>
    </row>
    <row r="694" spans="24:24" x14ac:dyDescent="0.6">
      <c r="X694" s="12"/>
    </row>
    <row r="695" spans="24:24" x14ac:dyDescent="0.6">
      <c r="X695" s="12"/>
    </row>
    <row r="696" spans="24:24" x14ac:dyDescent="0.6">
      <c r="X696" s="12"/>
    </row>
    <row r="697" spans="24:24" x14ac:dyDescent="0.6">
      <c r="X697" s="12"/>
    </row>
    <row r="698" spans="24:24" x14ac:dyDescent="0.6">
      <c r="X698" s="12"/>
    </row>
    <row r="699" spans="24:24" x14ac:dyDescent="0.6">
      <c r="X699" s="12"/>
    </row>
    <row r="700" spans="24:24" x14ac:dyDescent="0.6">
      <c r="X700" s="12"/>
    </row>
    <row r="701" spans="24:24" x14ac:dyDescent="0.6">
      <c r="X701" s="12"/>
    </row>
    <row r="702" spans="24:24" x14ac:dyDescent="0.6">
      <c r="X702" s="12"/>
    </row>
    <row r="703" spans="24:24" x14ac:dyDescent="0.6">
      <c r="X703" s="12"/>
    </row>
    <row r="704" spans="24:24" x14ac:dyDescent="0.6">
      <c r="X704" s="12"/>
    </row>
    <row r="705" spans="24:24" x14ac:dyDescent="0.6">
      <c r="X705" s="12"/>
    </row>
    <row r="706" spans="24:24" x14ac:dyDescent="0.6">
      <c r="X706" s="12"/>
    </row>
    <row r="707" spans="24:24" x14ac:dyDescent="0.6">
      <c r="X707" s="12"/>
    </row>
    <row r="708" spans="24:24" x14ac:dyDescent="0.6">
      <c r="X708" s="12"/>
    </row>
    <row r="709" spans="24:24" x14ac:dyDescent="0.6">
      <c r="X709" s="12"/>
    </row>
    <row r="710" spans="24:24" x14ac:dyDescent="0.6">
      <c r="X710" s="12"/>
    </row>
    <row r="711" spans="24:24" x14ac:dyDescent="0.6">
      <c r="X711" s="12"/>
    </row>
    <row r="712" spans="24:24" x14ac:dyDescent="0.6">
      <c r="X712" s="12"/>
    </row>
    <row r="713" spans="24:24" x14ac:dyDescent="0.6">
      <c r="X713" s="12"/>
    </row>
    <row r="714" spans="24:24" x14ac:dyDescent="0.6">
      <c r="X714" s="12"/>
    </row>
    <row r="715" spans="24:24" x14ac:dyDescent="0.6">
      <c r="X715" s="12"/>
    </row>
    <row r="716" spans="24:24" x14ac:dyDescent="0.6">
      <c r="X716" s="12"/>
    </row>
    <row r="717" spans="24:24" x14ac:dyDescent="0.6">
      <c r="X717" s="12"/>
    </row>
    <row r="718" spans="24:24" x14ac:dyDescent="0.6">
      <c r="X718" s="12"/>
    </row>
    <row r="719" spans="24:24" x14ac:dyDescent="0.6">
      <c r="X719" s="12"/>
    </row>
    <row r="720" spans="24:24" x14ac:dyDescent="0.6">
      <c r="X720" s="12"/>
    </row>
    <row r="721" spans="24:24" x14ac:dyDescent="0.6">
      <c r="X721" s="12"/>
    </row>
    <row r="722" spans="24:24" x14ac:dyDescent="0.6">
      <c r="X722" s="12"/>
    </row>
    <row r="723" spans="24:24" x14ac:dyDescent="0.6">
      <c r="X723" s="12"/>
    </row>
    <row r="724" spans="24:24" x14ac:dyDescent="0.6">
      <c r="X724" s="12"/>
    </row>
    <row r="725" spans="24:24" x14ac:dyDescent="0.6">
      <c r="X725" s="12"/>
    </row>
    <row r="726" spans="24:24" x14ac:dyDescent="0.6">
      <c r="X726" s="12"/>
    </row>
    <row r="727" spans="24:24" x14ac:dyDescent="0.6">
      <c r="X727" s="12"/>
    </row>
    <row r="728" spans="24:24" x14ac:dyDescent="0.6">
      <c r="X728" s="12"/>
    </row>
    <row r="729" spans="24:24" x14ac:dyDescent="0.6">
      <c r="X729" s="12"/>
    </row>
    <row r="730" spans="24:24" x14ac:dyDescent="0.6">
      <c r="X730" s="12"/>
    </row>
    <row r="731" spans="24:24" x14ac:dyDescent="0.6">
      <c r="X731" s="12"/>
    </row>
    <row r="732" spans="24:24" x14ac:dyDescent="0.6">
      <c r="X732" s="12"/>
    </row>
    <row r="733" spans="24:24" x14ac:dyDescent="0.6">
      <c r="X733" s="12"/>
    </row>
    <row r="734" spans="24:24" x14ac:dyDescent="0.6">
      <c r="X734" s="12"/>
    </row>
    <row r="735" spans="24:24" x14ac:dyDescent="0.6">
      <c r="X735" s="12"/>
    </row>
    <row r="736" spans="24:24" x14ac:dyDescent="0.6">
      <c r="X736" s="12"/>
    </row>
    <row r="737" spans="24:24" x14ac:dyDescent="0.6">
      <c r="X737" s="12"/>
    </row>
    <row r="738" spans="24:24" x14ac:dyDescent="0.6">
      <c r="X738" s="12"/>
    </row>
    <row r="739" spans="24:24" x14ac:dyDescent="0.6">
      <c r="X739" s="12"/>
    </row>
    <row r="740" spans="24:24" x14ac:dyDescent="0.6">
      <c r="X740" s="12"/>
    </row>
    <row r="741" spans="24:24" x14ac:dyDescent="0.6">
      <c r="X741" s="12"/>
    </row>
    <row r="742" spans="24:24" x14ac:dyDescent="0.6">
      <c r="X742" s="12"/>
    </row>
    <row r="743" spans="24:24" x14ac:dyDescent="0.6">
      <c r="X743" s="12"/>
    </row>
    <row r="744" spans="24:24" x14ac:dyDescent="0.6">
      <c r="X744" s="12"/>
    </row>
    <row r="745" spans="24:24" x14ac:dyDescent="0.6">
      <c r="X745" s="12"/>
    </row>
    <row r="746" spans="24:24" x14ac:dyDescent="0.6">
      <c r="X746" s="12"/>
    </row>
    <row r="747" spans="24:24" x14ac:dyDescent="0.6">
      <c r="X747" s="12"/>
    </row>
    <row r="748" spans="24:24" x14ac:dyDescent="0.6">
      <c r="X748" s="12"/>
    </row>
    <row r="749" spans="24:24" x14ac:dyDescent="0.6">
      <c r="X749" s="12"/>
    </row>
    <row r="750" spans="24:24" x14ac:dyDescent="0.6">
      <c r="X750" s="12"/>
    </row>
    <row r="751" spans="24:24" x14ac:dyDescent="0.6">
      <c r="X751" s="12"/>
    </row>
    <row r="752" spans="24:24" x14ac:dyDescent="0.6">
      <c r="X752" s="12"/>
    </row>
    <row r="753" spans="24:24" x14ac:dyDescent="0.6">
      <c r="X753" s="12"/>
    </row>
    <row r="754" spans="24:24" x14ac:dyDescent="0.6">
      <c r="X754" s="12"/>
    </row>
    <row r="755" spans="24:24" x14ac:dyDescent="0.6">
      <c r="X755" s="12"/>
    </row>
    <row r="756" spans="24:24" x14ac:dyDescent="0.6">
      <c r="X756" s="12"/>
    </row>
    <row r="757" spans="24:24" x14ac:dyDescent="0.6">
      <c r="X757" s="12"/>
    </row>
    <row r="758" spans="24:24" x14ac:dyDescent="0.6">
      <c r="X758" s="12"/>
    </row>
    <row r="759" spans="24:24" x14ac:dyDescent="0.6">
      <c r="X759" s="12"/>
    </row>
    <row r="760" spans="24:24" x14ac:dyDescent="0.6">
      <c r="X760" s="12"/>
    </row>
    <row r="761" spans="24:24" x14ac:dyDescent="0.6">
      <c r="X761" s="12"/>
    </row>
    <row r="762" spans="24:24" x14ac:dyDescent="0.6">
      <c r="X762" s="12"/>
    </row>
    <row r="763" spans="24:24" x14ac:dyDescent="0.6">
      <c r="X763" s="12"/>
    </row>
    <row r="764" spans="24:24" x14ac:dyDescent="0.6">
      <c r="X764" s="12"/>
    </row>
    <row r="765" spans="24:24" x14ac:dyDescent="0.6">
      <c r="X765" s="12"/>
    </row>
    <row r="766" spans="24:24" x14ac:dyDescent="0.6">
      <c r="X766" s="12"/>
    </row>
    <row r="767" spans="24:24" x14ac:dyDescent="0.6">
      <c r="X767" s="12"/>
    </row>
    <row r="768" spans="24:24" x14ac:dyDescent="0.6">
      <c r="X768" s="12"/>
    </row>
    <row r="769" spans="24:24" x14ac:dyDescent="0.6">
      <c r="X769" s="12"/>
    </row>
    <row r="770" spans="24:24" x14ac:dyDescent="0.6">
      <c r="X770" s="12"/>
    </row>
    <row r="771" spans="24:24" x14ac:dyDescent="0.6">
      <c r="X771" s="12"/>
    </row>
    <row r="772" spans="24:24" x14ac:dyDescent="0.6">
      <c r="X772" s="12"/>
    </row>
    <row r="773" spans="24:24" x14ac:dyDescent="0.6">
      <c r="X773" s="12"/>
    </row>
    <row r="774" spans="24:24" x14ac:dyDescent="0.6">
      <c r="X774" s="12"/>
    </row>
    <row r="775" spans="24:24" x14ac:dyDescent="0.6">
      <c r="X775" s="12"/>
    </row>
    <row r="776" spans="24:24" x14ac:dyDescent="0.6">
      <c r="X776" s="12"/>
    </row>
    <row r="777" spans="24:24" x14ac:dyDescent="0.6">
      <c r="X777" s="12"/>
    </row>
    <row r="778" spans="24:24" x14ac:dyDescent="0.6">
      <c r="X778" s="12"/>
    </row>
    <row r="779" spans="24:24" x14ac:dyDescent="0.6">
      <c r="X779" s="12"/>
    </row>
    <row r="780" spans="24:24" x14ac:dyDescent="0.6">
      <c r="X780" s="12"/>
    </row>
    <row r="781" spans="24:24" x14ac:dyDescent="0.6">
      <c r="X781" s="12"/>
    </row>
    <row r="782" spans="24:24" x14ac:dyDescent="0.6">
      <c r="X782" s="12"/>
    </row>
    <row r="783" spans="24:24" x14ac:dyDescent="0.6">
      <c r="X783" s="12"/>
    </row>
    <row r="784" spans="24:24" x14ac:dyDescent="0.6">
      <c r="X784" s="12"/>
    </row>
    <row r="785" spans="24:24" x14ac:dyDescent="0.6">
      <c r="X785" s="12"/>
    </row>
    <row r="786" spans="24:24" x14ac:dyDescent="0.6">
      <c r="X786" s="12"/>
    </row>
    <row r="787" spans="24:24" x14ac:dyDescent="0.6">
      <c r="X787" s="12"/>
    </row>
    <row r="788" spans="24:24" x14ac:dyDescent="0.6">
      <c r="X788" s="12"/>
    </row>
    <row r="789" spans="24:24" x14ac:dyDescent="0.6">
      <c r="X789" s="12"/>
    </row>
    <row r="790" spans="24:24" x14ac:dyDescent="0.6">
      <c r="X790" s="12"/>
    </row>
    <row r="791" spans="24:24" x14ac:dyDescent="0.6">
      <c r="X791" s="12"/>
    </row>
    <row r="792" spans="24:24" x14ac:dyDescent="0.6">
      <c r="X792" s="12"/>
    </row>
    <row r="793" spans="24:24" x14ac:dyDescent="0.6">
      <c r="X793" s="12"/>
    </row>
    <row r="794" spans="24:24" x14ac:dyDescent="0.6">
      <c r="X794" s="12"/>
    </row>
    <row r="795" spans="24:24" x14ac:dyDescent="0.6">
      <c r="X795" s="12"/>
    </row>
    <row r="796" spans="24:24" x14ac:dyDescent="0.6">
      <c r="X796" s="12"/>
    </row>
    <row r="797" spans="24:24" x14ac:dyDescent="0.6">
      <c r="X797" s="12"/>
    </row>
    <row r="798" spans="24:24" x14ac:dyDescent="0.6">
      <c r="X798" s="12"/>
    </row>
    <row r="799" spans="24:24" x14ac:dyDescent="0.6">
      <c r="X799" s="12"/>
    </row>
    <row r="800" spans="24:24" x14ac:dyDescent="0.6">
      <c r="X800" s="12"/>
    </row>
    <row r="801" spans="24:24" x14ac:dyDescent="0.6">
      <c r="X801" s="12"/>
    </row>
    <row r="802" spans="24:24" x14ac:dyDescent="0.6">
      <c r="X802" s="12"/>
    </row>
    <row r="803" spans="24:24" x14ac:dyDescent="0.6">
      <c r="X803" s="12"/>
    </row>
    <row r="804" spans="24:24" x14ac:dyDescent="0.6">
      <c r="X804" s="12"/>
    </row>
    <row r="805" spans="24:24" x14ac:dyDescent="0.6">
      <c r="X805" s="12"/>
    </row>
    <row r="806" spans="24:24" x14ac:dyDescent="0.6">
      <c r="X806" s="12"/>
    </row>
    <row r="807" spans="24:24" x14ac:dyDescent="0.6">
      <c r="X807" s="12"/>
    </row>
    <row r="808" spans="24:24" x14ac:dyDescent="0.6">
      <c r="X808" s="12"/>
    </row>
    <row r="809" spans="24:24" x14ac:dyDescent="0.6">
      <c r="X809" s="12"/>
    </row>
    <row r="810" spans="24:24" x14ac:dyDescent="0.6">
      <c r="X810" s="12"/>
    </row>
    <row r="811" spans="24:24" x14ac:dyDescent="0.6">
      <c r="X811" s="12"/>
    </row>
    <row r="812" spans="24:24" x14ac:dyDescent="0.6">
      <c r="X812" s="12"/>
    </row>
    <row r="813" spans="24:24" x14ac:dyDescent="0.6">
      <c r="X813" s="12"/>
    </row>
    <row r="814" spans="24:24" x14ac:dyDescent="0.6">
      <c r="X814" s="12"/>
    </row>
    <row r="815" spans="24:24" x14ac:dyDescent="0.6">
      <c r="X815" s="12"/>
    </row>
    <row r="816" spans="24:24" x14ac:dyDescent="0.6">
      <c r="X816" s="12"/>
    </row>
    <row r="817" spans="24:24" x14ac:dyDescent="0.6">
      <c r="X817" s="12"/>
    </row>
    <row r="818" spans="24:24" x14ac:dyDescent="0.6">
      <c r="X818" s="12"/>
    </row>
    <row r="819" spans="24:24" x14ac:dyDescent="0.6">
      <c r="X819" s="12"/>
    </row>
    <row r="820" spans="24:24" x14ac:dyDescent="0.6">
      <c r="X820" s="12"/>
    </row>
    <row r="821" spans="24:24" x14ac:dyDescent="0.6">
      <c r="X821" s="12"/>
    </row>
    <row r="822" spans="24:24" x14ac:dyDescent="0.6">
      <c r="X822" s="12"/>
    </row>
    <row r="823" spans="24:24" x14ac:dyDescent="0.6">
      <c r="X823" s="12"/>
    </row>
    <row r="824" spans="24:24" x14ac:dyDescent="0.6">
      <c r="X824" s="12"/>
    </row>
    <row r="825" spans="24:24" x14ac:dyDescent="0.6">
      <c r="X825" s="12"/>
    </row>
    <row r="826" spans="24:24" x14ac:dyDescent="0.6">
      <c r="X826" s="12"/>
    </row>
    <row r="827" spans="24:24" x14ac:dyDescent="0.6">
      <c r="X827" s="12"/>
    </row>
    <row r="828" spans="24:24" x14ac:dyDescent="0.6">
      <c r="X828" s="12"/>
    </row>
    <row r="829" spans="24:24" x14ac:dyDescent="0.6">
      <c r="X829" s="12"/>
    </row>
    <row r="830" spans="24:24" x14ac:dyDescent="0.6">
      <c r="X830" s="12"/>
    </row>
    <row r="831" spans="24:24" x14ac:dyDescent="0.6">
      <c r="X831" s="12"/>
    </row>
    <row r="832" spans="24:24" x14ac:dyDescent="0.6">
      <c r="X832" s="12"/>
    </row>
    <row r="833" spans="24:24" x14ac:dyDescent="0.6">
      <c r="X833" s="12"/>
    </row>
    <row r="834" spans="24:24" x14ac:dyDescent="0.6">
      <c r="X834" s="12"/>
    </row>
    <row r="835" spans="24:24" x14ac:dyDescent="0.6">
      <c r="X835" s="12"/>
    </row>
    <row r="836" spans="24:24" x14ac:dyDescent="0.6">
      <c r="X836" s="12"/>
    </row>
    <row r="837" spans="24:24" x14ac:dyDescent="0.6">
      <c r="X837" s="12"/>
    </row>
    <row r="838" spans="24:24" x14ac:dyDescent="0.6">
      <c r="X838" s="12"/>
    </row>
    <row r="839" spans="24:24" x14ac:dyDescent="0.6">
      <c r="X839" s="12"/>
    </row>
    <row r="840" spans="24:24" x14ac:dyDescent="0.6">
      <c r="X840" s="12"/>
    </row>
    <row r="841" spans="24:24" x14ac:dyDescent="0.6">
      <c r="X841" s="12"/>
    </row>
    <row r="842" spans="24:24" x14ac:dyDescent="0.6">
      <c r="X842" s="12"/>
    </row>
    <row r="843" spans="24:24" x14ac:dyDescent="0.6">
      <c r="X843" s="12"/>
    </row>
    <row r="844" spans="24:24" x14ac:dyDescent="0.6">
      <c r="X844" s="12"/>
    </row>
    <row r="845" spans="24:24" x14ac:dyDescent="0.6">
      <c r="X845" s="12"/>
    </row>
    <row r="846" spans="24:24" x14ac:dyDescent="0.6">
      <c r="X846" s="12"/>
    </row>
    <row r="847" spans="24:24" x14ac:dyDescent="0.6">
      <c r="X847" s="12"/>
    </row>
    <row r="848" spans="24:24" x14ac:dyDescent="0.6">
      <c r="X848" s="12"/>
    </row>
    <row r="849" spans="24:24" x14ac:dyDescent="0.6">
      <c r="X849" s="12"/>
    </row>
    <row r="850" spans="24:24" x14ac:dyDescent="0.6">
      <c r="X850" s="12"/>
    </row>
    <row r="851" spans="24:24" x14ac:dyDescent="0.6">
      <c r="X851" s="12"/>
    </row>
    <row r="852" spans="24:24" x14ac:dyDescent="0.6">
      <c r="X852" s="12"/>
    </row>
    <row r="853" spans="24:24" x14ac:dyDescent="0.6">
      <c r="X853" s="12"/>
    </row>
    <row r="854" spans="24:24" x14ac:dyDescent="0.6">
      <c r="X854" s="12"/>
    </row>
    <row r="855" spans="24:24" x14ac:dyDescent="0.6">
      <c r="X855" s="12"/>
    </row>
    <row r="856" spans="24:24" x14ac:dyDescent="0.6">
      <c r="X856" s="12"/>
    </row>
    <row r="857" spans="24:24" x14ac:dyDescent="0.6">
      <c r="X857" s="12"/>
    </row>
    <row r="858" spans="24:24" x14ac:dyDescent="0.6">
      <c r="X858" s="12"/>
    </row>
    <row r="859" spans="24:24" x14ac:dyDescent="0.6">
      <c r="X859" s="12"/>
    </row>
    <row r="860" spans="24:24" x14ac:dyDescent="0.6">
      <c r="X860" s="12"/>
    </row>
    <row r="861" spans="24:24" x14ac:dyDescent="0.6">
      <c r="X861" s="12"/>
    </row>
    <row r="862" spans="24:24" x14ac:dyDescent="0.6">
      <c r="X862" s="12"/>
    </row>
    <row r="863" spans="24:24" x14ac:dyDescent="0.6">
      <c r="X863" s="12"/>
    </row>
    <row r="864" spans="24:24" x14ac:dyDescent="0.6">
      <c r="X864" s="12"/>
    </row>
    <row r="865" spans="24:24" x14ac:dyDescent="0.6">
      <c r="X865" s="12"/>
    </row>
    <row r="866" spans="24:24" x14ac:dyDescent="0.6">
      <c r="X866" s="12"/>
    </row>
    <row r="867" spans="24:24" x14ac:dyDescent="0.6">
      <c r="X867" s="12"/>
    </row>
    <row r="868" spans="24:24" x14ac:dyDescent="0.6">
      <c r="X868" s="12"/>
    </row>
    <row r="869" spans="24:24" x14ac:dyDescent="0.6">
      <c r="X869" s="12"/>
    </row>
    <row r="870" spans="24:24" x14ac:dyDescent="0.6">
      <c r="X870" s="12"/>
    </row>
    <row r="871" spans="24:24" x14ac:dyDescent="0.6">
      <c r="X871" s="12"/>
    </row>
    <row r="872" spans="24:24" x14ac:dyDescent="0.6">
      <c r="X872" s="12"/>
    </row>
    <row r="873" spans="24:24" x14ac:dyDescent="0.6">
      <c r="X873" s="12"/>
    </row>
    <row r="874" spans="24:24" x14ac:dyDescent="0.6">
      <c r="X874" s="12"/>
    </row>
    <row r="875" spans="24:24" x14ac:dyDescent="0.6">
      <c r="X875" s="12"/>
    </row>
    <row r="876" spans="24:24" x14ac:dyDescent="0.6">
      <c r="X876" s="12"/>
    </row>
    <row r="877" spans="24:24" x14ac:dyDescent="0.6">
      <c r="X877" s="12"/>
    </row>
    <row r="878" spans="24:24" x14ac:dyDescent="0.6">
      <c r="X878" s="12"/>
    </row>
    <row r="879" spans="24:24" x14ac:dyDescent="0.6">
      <c r="X879" s="12"/>
    </row>
    <row r="880" spans="24:24" x14ac:dyDescent="0.6">
      <c r="X880" s="12"/>
    </row>
    <row r="881" spans="24:24" x14ac:dyDescent="0.6">
      <c r="X881" s="12"/>
    </row>
    <row r="882" spans="24:24" x14ac:dyDescent="0.6">
      <c r="X882" s="12"/>
    </row>
    <row r="883" spans="24:24" x14ac:dyDescent="0.6">
      <c r="X883" s="12"/>
    </row>
    <row r="884" spans="24:24" x14ac:dyDescent="0.6">
      <c r="X884" s="12"/>
    </row>
    <row r="885" spans="24:24" x14ac:dyDescent="0.6">
      <c r="X885" s="12"/>
    </row>
    <row r="886" spans="24:24" x14ac:dyDescent="0.6">
      <c r="X886" s="12"/>
    </row>
    <row r="887" spans="24:24" x14ac:dyDescent="0.6">
      <c r="X887" s="12"/>
    </row>
    <row r="888" spans="24:24" x14ac:dyDescent="0.6">
      <c r="X888" s="12"/>
    </row>
    <row r="889" spans="24:24" x14ac:dyDescent="0.6">
      <c r="X889" s="12"/>
    </row>
    <row r="890" spans="24:24" x14ac:dyDescent="0.6">
      <c r="X890" s="12"/>
    </row>
    <row r="891" spans="24:24" x14ac:dyDescent="0.6">
      <c r="X891" s="12"/>
    </row>
    <row r="892" spans="24:24" x14ac:dyDescent="0.6">
      <c r="X892" s="12"/>
    </row>
    <row r="893" spans="24:24" x14ac:dyDescent="0.6">
      <c r="X893" s="12"/>
    </row>
    <row r="894" spans="24:24" x14ac:dyDescent="0.6">
      <c r="X894" s="12"/>
    </row>
    <row r="895" spans="24:24" x14ac:dyDescent="0.6">
      <c r="X895" s="12"/>
    </row>
    <row r="896" spans="24:24" x14ac:dyDescent="0.6">
      <c r="X896" s="12"/>
    </row>
    <row r="897" spans="24:24" x14ac:dyDescent="0.6">
      <c r="X897" s="12"/>
    </row>
    <row r="898" spans="24:24" x14ac:dyDescent="0.6">
      <c r="X898" s="12"/>
    </row>
    <row r="899" spans="24:24" x14ac:dyDescent="0.6">
      <c r="X899" s="12"/>
    </row>
    <row r="900" spans="24:24" x14ac:dyDescent="0.6">
      <c r="X900" s="12"/>
    </row>
    <row r="901" spans="24:24" x14ac:dyDescent="0.6">
      <c r="X901" s="12"/>
    </row>
    <row r="902" spans="24:24" x14ac:dyDescent="0.6">
      <c r="X902" s="12"/>
    </row>
    <row r="903" spans="24:24" x14ac:dyDescent="0.6">
      <c r="X903" s="12"/>
    </row>
    <row r="904" spans="24:24" x14ac:dyDescent="0.6">
      <c r="X904" s="12"/>
    </row>
    <row r="905" spans="24:24" x14ac:dyDescent="0.6">
      <c r="X905" s="12"/>
    </row>
    <row r="906" spans="24:24" x14ac:dyDescent="0.6">
      <c r="X906" s="12"/>
    </row>
    <row r="907" spans="24:24" x14ac:dyDescent="0.6">
      <c r="X907" s="12"/>
    </row>
    <row r="908" spans="24:24" x14ac:dyDescent="0.6">
      <c r="X908" s="12"/>
    </row>
    <row r="909" spans="24:24" x14ac:dyDescent="0.6">
      <c r="X909" s="12"/>
    </row>
    <row r="910" spans="24:24" x14ac:dyDescent="0.6">
      <c r="X910" s="12"/>
    </row>
    <row r="911" spans="24:24" x14ac:dyDescent="0.6">
      <c r="X911" s="12"/>
    </row>
    <row r="912" spans="24:24" x14ac:dyDescent="0.6">
      <c r="X912" s="12"/>
    </row>
    <row r="913" spans="24:24" x14ac:dyDescent="0.6">
      <c r="X913" s="12"/>
    </row>
    <row r="914" spans="24:24" x14ac:dyDescent="0.6">
      <c r="X914" s="12"/>
    </row>
    <row r="915" spans="24:24" x14ac:dyDescent="0.6">
      <c r="X915" s="12"/>
    </row>
    <row r="916" spans="24:24" x14ac:dyDescent="0.6">
      <c r="X916" s="12"/>
    </row>
    <row r="917" spans="24:24" x14ac:dyDescent="0.6">
      <c r="X917" s="12"/>
    </row>
    <row r="918" spans="24:24" x14ac:dyDescent="0.6">
      <c r="X918" s="12"/>
    </row>
    <row r="919" spans="24:24" x14ac:dyDescent="0.6">
      <c r="X919" s="12"/>
    </row>
    <row r="920" spans="24:24" x14ac:dyDescent="0.6">
      <c r="X920" s="12"/>
    </row>
    <row r="921" spans="24:24" x14ac:dyDescent="0.6">
      <c r="X921" s="12"/>
    </row>
    <row r="922" spans="24:24" x14ac:dyDescent="0.6">
      <c r="X922" s="12"/>
    </row>
    <row r="923" spans="24:24" x14ac:dyDescent="0.6">
      <c r="X923" s="12"/>
    </row>
    <row r="924" spans="24:24" x14ac:dyDescent="0.6">
      <c r="X924" s="12"/>
    </row>
    <row r="925" spans="24:24" x14ac:dyDescent="0.6">
      <c r="X925" s="12"/>
    </row>
    <row r="926" spans="24:24" x14ac:dyDescent="0.6">
      <c r="X926" s="12"/>
    </row>
    <row r="927" spans="24:24" x14ac:dyDescent="0.6">
      <c r="X927" s="12"/>
    </row>
    <row r="928" spans="24:24" x14ac:dyDescent="0.6">
      <c r="X928" s="12"/>
    </row>
    <row r="929" spans="24:24" x14ac:dyDescent="0.6">
      <c r="X929" s="12"/>
    </row>
    <row r="930" spans="24:24" x14ac:dyDescent="0.6">
      <c r="X930" s="12"/>
    </row>
    <row r="931" spans="24:24" x14ac:dyDescent="0.6">
      <c r="X931" s="12"/>
    </row>
    <row r="932" spans="24:24" x14ac:dyDescent="0.6">
      <c r="X932" s="12"/>
    </row>
    <row r="933" spans="24:24" x14ac:dyDescent="0.6">
      <c r="X933" s="12"/>
    </row>
    <row r="934" spans="24:24" x14ac:dyDescent="0.6">
      <c r="X934" s="12"/>
    </row>
    <row r="935" spans="24:24" x14ac:dyDescent="0.6">
      <c r="X935" s="12"/>
    </row>
    <row r="936" spans="24:24" x14ac:dyDescent="0.6">
      <c r="X936" s="12"/>
    </row>
    <row r="937" spans="24:24" x14ac:dyDescent="0.6">
      <c r="X937" s="12"/>
    </row>
    <row r="938" spans="24:24" x14ac:dyDescent="0.6">
      <c r="X938" s="12"/>
    </row>
    <row r="939" spans="24:24" x14ac:dyDescent="0.6">
      <c r="X939" s="12"/>
    </row>
    <row r="940" spans="24:24" x14ac:dyDescent="0.6">
      <c r="X940" s="12"/>
    </row>
    <row r="941" spans="24:24" x14ac:dyDescent="0.6">
      <c r="X941" s="12"/>
    </row>
    <row r="942" spans="24:24" x14ac:dyDescent="0.6">
      <c r="X942" s="12"/>
    </row>
    <row r="943" spans="24:24" x14ac:dyDescent="0.6">
      <c r="X943" s="12"/>
    </row>
    <row r="944" spans="24:24" x14ac:dyDescent="0.6">
      <c r="X944" s="12"/>
    </row>
    <row r="945" spans="24:24" x14ac:dyDescent="0.6">
      <c r="X945" s="12"/>
    </row>
    <row r="946" spans="24:24" x14ac:dyDescent="0.6">
      <c r="X946" s="12"/>
    </row>
    <row r="947" spans="24:24" x14ac:dyDescent="0.6">
      <c r="X947" s="12"/>
    </row>
    <row r="948" spans="24:24" x14ac:dyDescent="0.6">
      <c r="X948" s="12"/>
    </row>
    <row r="949" spans="24:24" x14ac:dyDescent="0.6">
      <c r="X949" s="12"/>
    </row>
    <row r="950" spans="24:24" x14ac:dyDescent="0.6">
      <c r="X950" s="12"/>
    </row>
    <row r="951" spans="24:24" x14ac:dyDescent="0.6">
      <c r="X951" s="12"/>
    </row>
    <row r="952" spans="24:24" x14ac:dyDescent="0.6">
      <c r="X952" s="12"/>
    </row>
    <row r="953" spans="24:24" x14ac:dyDescent="0.6">
      <c r="X953" s="12"/>
    </row>
    <row r="954" spans="24:24" x14ac:dyDescent="0.6">
      <c r="X954" s="12"/>
    </row>
    <row r="955" spans="24:24" x14ac:dyDescent="0.6">
      <c r="X955" s="12"/>
    </row>
    <row r="956" spans="24:24" x14ac:dyDescent="0.6">
      <c r="X956" s="12"/>
    </row>
    <row r="957" spans="24:24" x14ac:dyDescent="0.6">
      <c r="X957" s="12"/>
    </row>
    <row r="958" spans="24:24" x14ac:dyDescent="0.6">
      <c r="X958" s="12"/>
    </row>
    <row r="959" spans="24:24" x14ac:dyDescent="0.6">
      <c r="X959" s="12"/>
    </row>
    <row r="960" spans="24:24" x14ac:dyDescent="0.6">
      <c r="X960" s="12"/>
    </row>
    <row r="961" spans="24:24" x14ac:dyDescent="0.6">
      <c r="X961" s="12"/>
    </row>
    <row r="962" spans="24:24" x14ac:dyDescent="0.6">
      <c r="X962" s="12"/>
    </row>
    <row r="963" spans="24:24" x14ac:dyDescent="0.6">
      <c r="X963" s="12"/>
    </row>
    <row r="964" spans="24:24" x14ac:dyDescent="0.6">
      <c r="X964" s="12"/>
    </row>
    <row r="965" spans="24:24" x14ac:dyDescent="0.6">
      <c r="X965" s="12"/>
    </row>
    <row r="966" spans="24:24" x14ac:dyDescent="0.6">
      <c r="X966" s="12"/>
    </row>
    <row r="967" spans="24:24" x14ac:dyDescent="0.6">
      <c r="X967" s="12"/>
    </row>
    <row r="968" spans="24:24" x14ac:dyDescent="0.6">
      <c r="X968" s="12"/>
    </row>
    <row r="969" spans="24:24" x14ac:dyDescent="0.6">
      <c r="X969" s="12"/>
    </row>
    <row r="970" spans="24:24" x14ac:dyDescent="0.6">
      <c r="X970" s="12"/>
    </row>
    <row r="971" spans="24:24" x14ac:dyDescent="0.6">
      <c r="X971" s="12"/>
    </row>
    <row r="972" spans="24:24" x14ac:dyDescent="0.6">
      <c r="X972" s="12"/>
    </row>
    <row r="973" spans="24:24" x14ac:dyDescent="0.6">
      <c r="X973" s="12"/>
    </row>
    <row r="974" spans="24:24" x14ac:dyDescent="0.6">
      <c r="X974" s="12"/>
    </row>
    <row r="975" spans="24:24" x14ac:dyDescent="0.6">
      <c r="X975" s="12"/>
    </row>
    <row r="976" spans="24:24" x14ac:dyDescent="0.6">
      <c r="X976" s="12"/>
    </row>
    <row r="977" spans="24:24" x14ac:dyDescent="0.6">
      <c r="X977" s="12"/>
    </row>
    <row r="978" spans="24:24" x14ac:dyDescent="0.6">
      <c r="X978" s="12"/>
    </row>
    <row r="979" spans="24:24" x14ac:dyDescent="0.6">
      <c r="X979" s="12"/>
    </row>
    <row r="980" spans="24:24" x14ac:dyDescent="0.6">
      <c r="X980" s="12"/>
    </row>
    <row r="981" spans="24:24" x14ac:dyDescent="0.6">
      <c r="X981" s="12"/>
    </row>
    <row r="982" spans="24:24" x14ac:dyDescent="0.6">
      <c r="X982" s="12"/>
    </row>
    <row r="983" spans="24:24" x14ac:dyDescent="0.6">
      <c r="X983" s="12"/>
    </row>
    <row r="984" spans="24:24" x14ac:dyDescent="0.6">
      <c r="X984" s="12"/>
    </row>
    <row r="985" spans="24:24" x14ac:dyDescent="0.6">
      <c r="X985" s="12"/>
    </row>
    <row r="986" spans="24:24" x14ac:dyDescent="0.6">
      <c r="X986" s="12"/>
    </row>
    <row r="987" spans="24:24" x14ac:dyDescent="0.6">
      <c r="X987" s="12"/>
    </row>
    <row r="988" spans="24:24" x14ac:dyDescent="0.6">
      <c r="X988" s="12"/>
    </row>
    <row r="989" spans="24:24" x14ac:dyDescent="0.6">
      <c r="X989" s="12"/>
    </row>
    <row r="990" spans="24:24" x14ac:dyDescent="0.6">
      <c r="X990" s="12"/>
    </row>
    <row r="991" spans="24:24" x14ac:dyDescent="0.6">
      <c r="X991" s="12"/>
    </row>
    <row r="992" spans="24:24" x14ac:dyDescent="0.6">
      <c r="X992" s="12"/>
    </row>
    <row r="993" spans="24:24" x14ac:dyDescent="0.6">
      <c r="X993" s="12"/>
    </row>
    <row r="994" spans="24:24" x14ac:dyDescent="0.6">
      <c r="X994" s="12"/>
    </row>
    <row r="995" spans="24:24" x14ac:dyDescent="0.6">
      <c r="X995" s="12"/>
    </row>
    <row r="996" spans="24:24" x14ac:dyDescent="0.6">
      <c r="X996" s="12"/>
    </row>
    <row r="997" spans="24:24" x14ac:dyDescent="0.6">
      <c r="X997" s="12"/>
    </row>
    <row r="998" spans="24:24" x14ac:dyDescent="0.6">
      <c r="X998" s="12"/>
    </row>
    <row r="999" spans="24:24" x14ac:dyDescent="0.6">
      <c r="X999" s="12"/>
    </row>
    <row r="1000" spans="24:24" x14ac:dyDescent="0.6">
      <c r="X1000" s="12"/>
    </row>
    <row r="1001" spans="24:24" x14ac:dyDescent="0.6">
      <c r="X1001" s="12"/>
    </row>
    <row r="1002" spans="24:24" x14ac:dyDescent="0.6">
      <c r="X1002" s="12"/>
    </row>
    <row r="1003" spans="24:24" x14ac:dyDescent="0.6">
      <c r="X1003" s="12"/>
    </row>
    <row r="1004" spans="24:24" x14ac:dyDescent="0.6">
      <c r="X1004" s="12"/>
    </row>
    <row r="1005" spans="24:24" x14ac:dyDescent="0.6">
      <c r="X1005" s="12"/>
    </row>
    <row r="1006" spans="24:24" x14ac:dyDescent="0.6">
      <c r="X1006" s="12"/>
    </row>
    <row r="1007" spans="24:24" x14ac:dyDescent="0.6">
      <c r="X1007" s="12"/>
    </row>
    <row r="1008" spans="24:24" x14ac:dyDescent="0.6">
      <c r="X1008" s="12"/>
    </row>
    <row r="1009" spans="24:24" x14ac:dyDescent="0.6">
      <c r="X1009" s="12"/>
    </row>
    <row r="1010" spans="24:24" x14ac:dyDescent="0.6">
      <c r="X1010" s="12"/>
    </row>
    <row r="1011" spans="24:24" x14ac:dyDescent="0.6">
      <c r="X1011" s="12"/>
    </row>
    <row r="1012" spans="24:24" x14ac:dyDescent="0.6">
      <c r="X1012" s="12"/>
    </row>
    <row r="1013" spans="24:24" x14ac:dyDescent="0.6">
      <c r="X1013" s="12"/>
    </row>
    <row r="1014" spans="24:24" x14ac:dyDescent="0.6">
      <c r="X1014" s="12"/>
    </row>
    <row r="1015" spans="24:24" x14ac:dyDescent="0.6">
      <c r="X1015" s="12"/>
    </row>
    <row r="1016" spans="24:24" x14ac:dyDescent="0.6">
      <c r="X1016" s="12"/>
    </row>
    <row r="1017" spans="24:24" x14ac:dyDescent="0.6">
      <c r="X1017" s="12"/>
    </row>
    <row r="1018" spans="24:24" x14ac:dyDescent="0.6">
      <c r="X1018" s="12"/>
    </row>
    <row r="1019" spans="24:24" x14ac:dyDescent="0.6">
      <c r="X1019" s="12"/>
    </row>
    <row r="1020" spans="24:24" x14ac:dyDescent="0.6">
      <c r="X1020" s="12"/>
    </row>
    <row r="1021" spans="24:24" x14ac:dyDescent="0.6">
      <c r="X1021" s="12"/>
    </row>
    <row r="1022" spans="24:24" x14ac:dyDescent="0.6">
      <c r="X1022" s="12"/>
    </row>
    <row r="1023" spans="24:24" x14ac:dyDescent="0.6">
      <c r="X1023" s="12"/>
    </row>
    <row r="1024" spans="24:24" x14ac:dyDescent="0.6">
      <c r="X1024" s="12"/>
    </row>
    <row r="1025" spans="24:24" x14ac:dyDescent="0.6">
      <c r="X1025" s="12"/>
    </row>
    <row r="1026" spans="24:24" x14ac:dyDescent="0.6">
      <c r="X1026" s="12"/>
    </row>
    <row r="1027" spans="24:24" x14ac:dyDescent="0.6">
      <c r="X1027" s="12"/>
    </row>
    <row r="1028" spans="24:24" x14ac:dyDescent="0.6">
      <c r="X1028" s="12"/>
    </row>
    <row r="1029" spans="24:24" x14ac:dyDescent="0.6">
      <c r="X1029" s="12"/>
    </row>
    <row r="1030" spans="24:24" x14ac:dyDescent="0.6">
      <c r="X1030" s="12"/>
    </row>
    <row r="1031" spans="24:24" x14ac:dyDescent="0.6">
      <c r="X1031" s="12"/>
    </row>
    <row r="1032" spans="24:24" x14ac:dyDescent="0.6">
      <c r="X1032" s="12"/>
    </row>
    <row r="1033" spans="24:24" x14ac:dyDescent="0.6">
      <c r="X1033" s="12"/>
    </row>
    <row r="1034" spans="24:24" x14ac:dyDescent="0.6">
      <c r="X1034" s="12"/>
    </row>
    <row r="1035" spans="24:24" x14ac:dyDescent="0.6">
      <c r="X1035" s="12"/>
    </row>
    <row r="1036" spans="24:24" x14ac:dyDescent="0.6">
      <c r="X1036" s="12"/>
    </row>
    <row r="1037" spans="24:24" x14ac:dyDescent="0.6">
      <c r="X1037" s="12"/>
    </row>
    <row r="1038" spans="24:24" x14ac:dyDescent="0.6">
      <c r="X1038" s="12"/>
    </row>
    <row r="1039" spans="24:24" x14ac:dyDescent="0.6">
      <c r="X1039" s="12"/>
    </row>
    <row r="1040" spans="24:24" x14ac:dyDescent="0.6">
      <c r="X1040" s="12"/>
    </row>
    <row r="1041" spans="24:24" x14ac:dyDescent="0.6">
      <c r="X1041" s="12"/>
    </row>
    <row r="1042" spans="24:24" x14ac:dyDescent="0.6">
      <c r="X1042" s="12"/>
    </row>
    <row r="1043" spans="24:24" x14ac:dyDescent="0.6">
      <c r="X1043" s="12"/>
    </row>
    <row r="1044" spans="24:24" x14ac:dyDescent="0.6">
      <c r="X1044" s="12"/>
    </row>
    <row r="1045" spans="24:24" x14ac:dyDescent="0.6">
      <c r="X1045" s="12"/>
    </row>
    <row r="1046" spans="24:24" x14ac:dyDescent="0.6">
      <c r="X1046" s="12"/>
    </row>
    <row r="1047" spans="24:24" x14ac:dyDescent="0.6">
      <c r="X1047" s="12"/>
    </row>
    <row r="1048" spans="24:24" x14ac:dyDescent="0.6">
      <c r="X1048" s="12"/>
    </row>
    <row r="1049" spans="24:24" x14ac:dyDescent="0.6">
      <c r="X1049" s="12"/>
    </row>
    <row r="1050" spans="24:24" x14ac:dyDescent="0.6">
      <c r="X1050" s="12"/>
    </row>
    <row r="1051" spans="24:24" x14ac:dyDescent="0.6">
      <c r="X1051" s="12"/>
    </row>
    <row r="1052" spans="24:24" x14ac:dyDescent="0.6">
      <c r="X1052" s="12"/>
    </row>
    <row r="1053" spans="24:24" x14ac:dyDescent="0.6">
      <c r="X1053" s="12"/>
    </row>
    <row r="1054" spans="24:24" x14ac:dyDescent="0.6">
      <c r="X1054" s="12"/>
    </row>
    <row r="1055" spans="24:24" x14ac:dyDescent="0.6">
      <c r="X1055" s="12"/>
    </row>
    <row r="1056" spans="24:24" x14ac:dyDescent="0.6">
      <c r="X1056" s="12"/>
    </row>
    <row r="1057" spans="24:24" x14ac:dyDescent="0.6">
      <c r="X1057" s="12"/>
    </row>
    <row r="1058" spans="24:24" x14ac:dyDescent="0.6">
      <c r="X1058" s="12"/>
    </row>
    <row r="1059" spans="24:24" x14ac:dyDescent="0.6">
      <c r="X1059" s="12"/>
    </row>
    <row r="1060" spans="24:24" x14ac:dyDescent="0.6">
      <c r="X1060" s="12"/>
    </row>
    <row r="1061" spans="24:24" x14ac:dyDescent="0.6">
      <c r="X1061" s="12"/>
    </row>
    <row r="1062" spans="24:24" x14ac:dyDescent="0.6">
      <c r="X1062" s="12"/>
    </row>
    <row r="1063" spans="24:24" x14ac:dyDescent="0.6">
      <c r="X1063" s="12"/>
    </row>
    <row r="1064" spans="24:24" x14ac:dyDescent="0.6">
      <c r="X1064" s="12"/>
    </row>
    <row r="1065" spans="24:24" x14ac:dyDescent="0.6">
      <c r="X1065" s="12"/>
    </row>
    <row r="1066" spans="24:24" x14ac:dyDescent="0.6">
      <c r="X1066" s="12"/>
    </row>
    <row r="1067" spans="24:24" x14ac:dyDescent="0.6">
      <c r="X1067" s="12"/>
    </row>
    <row r="1068" spans="24:24" x14ac:dyDescent="0.6">
      <c r="X1068" s="12"/>
    </row>
    <row r="1069" spans="24:24" x14ac:dyDescent="0.6">
      <c r="X1069" s="12"/>
    </row>
    <row r="1070" spans="24:24" x14ac:dyDescent="0.6">
      <c r="X1070" s="12"/>
    </row>
    <row r="1071" spans="24:24" x14ac:dyDescent="0.6">
      <c r="X1071" s="12"/>
    </row>
    <row r="1072" spans="24:24" x14ac:dyDescent="0.6">
      <c r="X1072" s="12"/>
    </row>
    <row r="1073" spans="24:24" x14ac:dyDescent="0.6">
      <c r="X1073" s="12"/>
    </row>
    <row r="1074" spans="24:24" x14ac:dyDescent="0.6">
      <c r="X1074" s="12"/>
    </row>
    <row r="1075" spans="24:24" x14ac:dyDescent="0.6">
      <c r="X1075" s="12"/>
    </row>
    <row r="1076" spans="24:24" x14ac:dyDescent="0.6">
      <c r="X1076" s="12"/>
    </row>
    <row r="1077" spans="24:24" x14ac:dyDescent="0.6">
      <c r="X1077" s="12"/>
    </row>
    <row r="1078" spans="24:24" x14ac:dyDescent="0.6">
      <c r="X1078" s="12"/>
    </row>
    <row r="1079" spans="24:24" x14ac:dyDescent="0.6">
      <c r="X1079" s="12"/>
    </row>
    <row r="1080" spans="24:24" x14ac:dyDescent="0.6">
      <c r="X1080" s="12"/>
    </row>
    <row r="1081" spans="24:24" x14ac:dyDescent="0.6">
      <c r="X1081" s="12"/>
    </row>
    <row r="1082" spans="24:24" x14ac:dyDescent="0.6">
      <c r="X1082" s="12"/>
    </row>
    <row r="1083" spans="24:24" x14ac:dyDescent="0.6">
      <c r="X1083" s="12"/>
    </row>
    <row r="1084" spans="24:24" x14ac:dyDescent="0.6">
      <c r="X1084" s="12"/>
    </row>
    <row r="1085" spans="24:24" x14ac:dyDescent="0.6">
      <c r="X1085" s="12"/>
    </row>
    <row r="1086" spans="24:24" x14ac:dyDescent="0.6">
      <c r="X1086" s="12"/>
    </row>
    <row r="1087" spans="24:24" x14ac:dyDescent="0.6">
      <c r="X1087" s="12"/>
    </row>
    <row r="1088" spans="24:24" x14ac:dyDescent="0.6">
      <c r="X1088" s="12"/>
    </row>
    <row r="1089" spans="24:24" x14ac:dyDescent="0.6">
      <c r="X1089" s="12"/>
    </row>
    <row r="1090" spans="24:24" x14ac:dyDescent="0.6">
      <c r="X1090" s="12"/>
    </row>
    <row r="1091" spans="24:24" x14ac:dyDescent="0.6">
      <c r="X1091" s="12"/>
    </row>
    <row r="1092" spans="24:24" x14ac:dyDescent="0.6">
      <c r="X1092" s="12"/>
    </row>
    <row r="1093" spans="24:24" x14ac:dyDescent="0.6">
      <c r="X1093" s="12"/>
    </row>
    <row r="1094" spans="24:24" x14ac:dyDescent="0.6">
      <c r="X1094" s="12"/>
    </row>
    <row r="1095" spans="24:24" x14ac:dyDescent="0.6">
      <c r="X1095" s="12"/>
    </row>
    <row r="1096" spans="24:24" x14ac:dyDescent="0.6">
      <c r="X1096" s="12"/>
    </row>
    <row r="1097" spans="24:24" x14ac:dyDescent="0.6">
      <c r="X1097" s="12"/>
    </row>
    <row r="1098" spans="24:24" x14ac:dyDescent="0.6">
      <c r="X1098" s="12"/>
    </row>
    <row r="1099" spans="24:24" x14ac:dyDescent="0.6">
      <c r="X1099" s="12"/>
    </row>
    <row r="1100" spans="24:24" x14ac:dyDescent="0.6">
      <c r="X1100" s="12"/>
    </row>
    <row r="1101" spans="24:24" x14ac:dyDescent="0.6">
      <c r="X1101" s="12"/>
    </row>
    <row r="1102" spans="24:24" x14ac:dyDescent="0.6">
      <c r="X1102" s="12"/>
    </row>
    <row r="1103" spans="24:24" x14ac:dyDescent="0.6">
      <c r="X1103" s="12"/>
    </row>
    <row r="1104" spans="24:24" x14ac:dyDescent="0.6">
      <c r="X1104" s="12"/>
    </row>
    <row r="1105" spans="24:24" x14ac:dyDescent="0.6">
      <c r="X1105" s="12"/>
    </row>
    <row r="1106" spans="24:24" x14ac:dyDescent="0.6">
      <c r="X1106" s="12"/>
    </row>
    <row r="1107" spans="24:24" x14ac:dyDescent="0.6">
      <c r="X1107" s="12"/>
    </row>
    <row r="1108" spans="24:24" x14ac:dyDescent="0.6">
      <c r="X1108" s="12"/>
    </row>
    <row r="1109" spans="24:24" x14ac:dyDescent="0.6">
      <c r="X1109" s="12"/>
    </row>
    <row r="1110" spans="24:24" x14ac:dyDescent="0.6">
      <c r="X1110" s="12"/>
    </row>
    <row r="1111" spans="24:24" x14ac:dyDescent="0.6">
      <c r="X1111" s="12"/>
    </row>
    <row r="1112" spans="24:24" x14ac:dyDescent="0.6">
      <c r="X1112" s="12"/>
    </row>
    <row r="1113" spans="24:24" x14ac:dyDescent="0.6">
      <c r="X1113" s="12"/>
    </row>
    <row r="1114" spans="24:24" x14ac:dyDescent="0.6">
      <c r="X1114" s="12"/>
    </row>
    <row r="1115" spans="24:24" x14ac:dyDescent="0.6">
      <c r="X1115" s="12"/>
    </row>
    <row r="1116" spans="24:24" x14ac:dyDescent="0.6">
      <c r="X1116" s="12"/>
    </row>
    <row r="1117" spans="24:24" x14ac:dyDescent="0.6">
      <c r="X1117" s="12"/>
    </row>
    <row r="1118" spans="24:24" x14ac:dyDescent="0.6">
      <c r="X1118" s="12"/>
    </row>
    <row r="1119" spans="24:24" x14ac:dyDescent="0.6">
      <c r="X1119" s="12"/>
    </row>
    <row r="1120" spans="24:24" x14ac:dyDescent="0.6">
      <c r="X1120" s="12"/>
    </row>
    <row r="1121" spans="24:24" x14ac:dyDescent="0.6">
      <c r="X1121" s="12"/>
    </row>
    <row r="1122" spans="24:24" x14ac:dyDescent="0.6">
      <c r="X1122" s="12"/>
    </row>
    <row r="1123" spans="24:24" x14ac:dyDescent="0.6">
      <c r="X1123" s="12"/>
    </row>
    <row r="1124" spans="24:24" x14ac:dyDescent="0.6">
      <c r="X1124" s="12"/>
    </row>
    <row r="1125" spans="24:24" x14ac:dyDescent="0.6">
      <c r="X1125" s="12"/>
    </row>
    <row r="1126" spans="24:24" x14ac:dyDescent="0.6">
      <c r="X1126" s="12"/>
    </row>
    <row r="1127" spans="24:24" x14ac:dyDescent="0.6">
      <c r="X1127" s="12"/>
    </row>
    <row r="1128" spans="24:24" x14ac:dyDescent="0.6">
      <c r="X1128" s="12"/>
    </row>
    <row r="1129" spans="24:24" x14ac:dyDescent="0.6">
      <c r="X1129" s="12"/>
    </row>
    <row r="1130" spans="24:24" x14ac:dyDescent="0.6">
      <c r="X1130" s="12"/>
    </row>
    <row r="1131" spans="24:24" x14ac:dyDescent="0.6">
      <c r="X1131" s="12"/>
    </row>
    <row r="1132" spans="24:24" x14ac:dyDescent="0.6">
      <c r="X1132" s="12"/>
    </row>
    <row r="1133" spans="24:24" x14ac:dyDescent="0.6">
      <c r="X1133" s="12"/>
    </row>
    <row r="1134" spans="24:24" x14ac:dyDescent="0.6">
      <c r="X1134" s="12"/>
    </row>
    <row r="1135" spans="24:24" x14ac:dyDescent="0.6">
      <c r="X1135" s="12"/>
    </row>
    <row r="1136" spans="24:24" x14ac:dyDescent="0.6">
      <c r="X1136" s="12"/>
    </row>
    <row r="1137" spans="24:24" x14ac:dyDescent="0.6">
      <c r="X1137" s="12"/>
    </row>
    <row r="1138" spans="24:24" x14ac:dyDescent="0.6">
      <c r="X1138" s="12"/>
    </row>
    <row r="1139" spans="24:24" x14ac:dyDescent="0.6">
      <c r="X1139" s="12"/>
    </row>
    <row r="1140" spans="24:24" x14ac:dyDescent="0.6">
      <c r="X1140" s="12"/>
    </row>
    <row r="1141" spans="24:24" x14ac:dyDescent="0.6">
      <c r="X1141" s="12"/>
    </row>
    <row r="1142" spans="24:24" x14ac:dyDescent="0.6">
      <c r="X1142" s="12"/>
    </row>
    <row r="1143" spans="24:24" x14ac:dyDescent="0.6">
      <c r="X1143" s="12"/>
    </row>
    <row r="1144" spans="24:24" x14ac:dyDescent="0.6">
      <c r="X1144" s="12"/>
    </row>
    <row r="1145" spans="24:24" x14ac:dyDescent="0.6">
      <c r="X1145" s="12"/>
    </row>
    <row r="1146" spans="24:24" x14ac:dyDescent="0.6">
      <c r="X1146" s="12"/>
    </row>
    <row r="1147" spans="24:24" x14ac:dyDescent="0.6">
      <c r="X1147" s="12"/>
    </row>
    <row r="1148" spans="24:24" x14ac:dyDescent="0.6">
      <c r="X1148" s="12"/>
    </row>
    <row r="1149" spans="24:24" x14ac:dyDescent="0.6">
      <c r="X1149" s="12"/>
    </row>
    <row r="1150" spans="24:24" x14ac:dyDescent="0.6">
      <c r="X1150" s="12"/>
    </row>
    <row r="1151" spans="24:24" x14ac:dyDescent="0.6">
      <c r="X1151" s="12"/>
    </row>
    <row r="1152" spans="24:24" x14ac:dyDescent="0.6">
      <c r="X1152" s="12"/>
    </row>
    <row r="1153" spans="24:24" x14ac:dyDescent="0.6">
      <c r="X1153" s="12"/>
    </row>
    <row r="1154" spans="24:24" x14ac:dyDescent="0.6">
      <c r="X1154" s="12"/>
    </row>
    <row r="1155" spans="24:24" x14ac:dyDescent="0.6">
      <c r="X1155" s="12"/>
    </row>
    <row r="1156" spans="24:24" x14ac:dyDescent="0.6">
      <c r="X1156" s="12"/>
    </row>
    <row r="1157" spans="24:24" x14ac:dyDescent="0.6">
      <c r="X1157" s="12"/>
    </row>
    <row r="1158" spans="24:24" x14ac:dyDescent="0.6">
      <c r="X1158" s="12"/>
    </row>
    <row r="1159" spans="24:24" x14ac:dyDescent="0.6">
      <c r="X1159" s="12"/>
    </row>
    <row r="1160" spans="24:24" x14ac:dyDescent="0.6">
      <c r="X1160" s="12"/>
    </row>
    <row r="1161" spans="24:24" x14ac:dyDescent="0.6">
      <c r="X1161" s="12"/>
    </row>
    <row r="1162" spans="24:24" x14ac:dyDescent="0.6">
      <c r="X1162" s="12"/>
    </row>
    <row r="1163" spans="24:24" x14ac:dyDescent="0.6">
      <c r="X1163" s="12"/>
    </row>
    <row r="1164" spans="24:24" x14ac:dyDescent="0.6">
      <c r="X1164" s="12"/>
    </row>
    <row r="1165" spans="24:24" x14ac:dyDescent="0.6">
      <c r="X1165" s="12"/>
    </row>
    <row r="1166" spans="24:24" x14ac:dyDescent="0.6">
      <c r="X1166" s="12"/>
    </row>
    <row r="1167" spans="24:24" x14ac:dyDescent="0.6">
      <c r="X1167" s="12"/>
    </row>
    <row r="1168" spans="24:24" x14ac:dyDescent="0.6">
      <c r="X1168" s="12"/>
    </row>
    <row r="1169" spans="24:24" x14ac:dyDescent="0.6">
      <c r="X1169" s="12"/>
    </row>
    <row r="1170" spans="24:24" x14ac:dyDescent="0.6">
      <c r="X1170" s="12"/>
    </row>
    <row r="1171" spans="24:24" x14ac:dyDescent="0.6">
      <c r="X1171" s="12"/>
    </row>
    <row r="1172" spans="24:24" x14ac:dyDescent="0.6">
      <c r="X1172" s="12"/>
    </row>
    <row r="1173" spans="24:24" x14ac:dyDescent="0.6">
      <c r="X1173" s="12"/>
    </row>
    <row r="1174" spans="24:24" x14ac:dyDescent="0.6">
      <c r="X1174" s="12"/>
    </row>
    <row r="1175" spans="24:24" x14ac:dyDescent="0.6">
      <c r="X1175" s="12"/>
    </row>
    <row r="1176" spans="24:24" x14ac:dyDescent="0.6">
      <c r="X1176" s="12"/>
    </row>
    <row r="1177" spans="24:24" x14ac:dyDescent="0.6">
      <c r="X1177" s="12"/>
    </row>
    <row r="1178" spans="24:24" x14ac:dyDescent="0.6">
      <c r="X1178" s="12"/>
    </row>
    <row r="1179" spans="24:24" x14ac:dyDescent="0.6">
      <c r="X1179" s="12"/>
    </row>
    <row r="1180" spans="24:24" x14ac:dyDescent="0.6">
      <c r="X1180" s="12"/>
    </row>
    <row r="1181" spans="24:24" x14ac:dyDescent="0.6">
      <c r="X1181" s="12"/>
    </row>
    <row r="1182" spans="24:24" x14ac:dyDescent="0.6">
      <c r="X1182" s="12"/>
    </row>
    <row r="1183" spans="24:24" x14ac:dyDescent="0.6">
      <c r="X1183" s="12"/>
    </row>
    <row r="1184" spans="24:24" x14ac:dyDescent="0.6">
      <c r="X1184" s="12"/>
    </row>
    <row r="1185" spans="24:24" x14ac:dyDescent="0.6">
      <c r="X1185" s="12"/>
    </row>
    <row r="1186" spans="24:24" x14ac:dyDescent="0.6">
      <c r="X1186" s="12"/>
    </row>
    <row r="1187" spans="24:24" x14ac:dyDescent="0.6">
      <c r="X1187" s="12"/>
    </row>
    <row r="1188" spans="24:24" x14ac:dyDescent="0.6">
      <c r="X1188" s="12"/>
    </row>
    <row r="1189" spans="24:24" x14ac:dyDescent="0.6">
      <c r="X1189" s="12"/>
    </row>
    <row r="1190" spans="24:24" x14ac:dyDescent="0.6">
      <c r="X1190" s="12"/>
    </row>
    <row r="1191" spans="24:24" x14ac:dyDescent="0.6">
      <c r="X1191" s="12"/>
    </row>
    <row r="1192" spans="24:24" x14ac:dyDescent="0.6">
      <c r="X1192" s="12"/>
    </row>
    <row r="1193" spans="24:24" x14ac:dyDescent="0.6">
      <c r="X1193" s="12"/>
    </row>
    <row r="1194" spans="24:24" x14ac:dyDescent="0.6">
      <c r="X1194" s="12"/>
    </row>
    <row r="1195" spans="24:24" x14ac:dyDescent="0.6">
      <c r="X1195" s="12"/>
    </row>
    <row r="1196" spans="24:24" x14ac:dyDescent="0.6">
      <c r="X1196" s="12"/>
    </row>
    <row r="1197" spans="24:24" x14ac:dyDescent="0.6">
      <c r="X1197" s="12"/>
    </row>
    <row r="1198" spans="24:24" x14ac:dyDescent="0.6">
      <c r="X1198" s="12"/>
    </row>
    <row r="1199" spans="24:24" x14ac:dyDescent="0.6">
      <c r="X1199" s="12"/>
    </row>
    <row r="1200" spans="24:24" x14ac:dyDescent="0.6">
      <c r="X1200" s="12"/>
    </row>
    <row r="1201" spans="24:24" x14ac:dyDescent="0.6">
      <c r="X1201" s="12"/>
    </row>
    <row r="1202" spans="24:24" x14ac:dyDescent="0.6">
      <c r="X1202" s="12"/>
    </row>
    <row r="1203" spans="24:24" x14ac:dyDescent="0.6">
      <c r="X1203" s="12"/>
    </row>
    <row r="1204" spans="24:24" x14ac:dyDescent="0.6">
      <c r="X1204" s="12"/>
    </row>
    <row r="1205" spans="24:24" x14ac:dyDescent="0.6">
      <c r="X1205" s="12"/>
    </row>
    <row r="1206" spans="24:24" x14ac:dyDescent="0.6">
      <c r="X1206" s="12"/>
    </row>
    <row r="1207" spans="24:24" x14ac:dyDescent="0.6">
      <c r="X1207" s="12"/>
    </row>
    <row r="1208" spans="24:24" x14ac:dyDescent="0.6">
      <c r="X1208" s="12"/>
    </row>
    <row r="1209" spans="24:24" x14ac:dyDescent="0.6">
      <c r="X1209" s="12"/>
    </row>
    <row r="1210" spans="24:24" x14ac:dyDescent="0.6">
      <c r="X1210" s="12"/>
    </row>
    <row r="1211" spans="24:24" x14ac:dyDescent="0.6">
      <c r="X1211" s="12"/>
    </row>
    <row r="1212" spans="24:24" x14ac:dyDescent="0.6">
      <c r="X1212" s="12"/>
    </row>
    <row r="1213" spans="24:24" x14ac:dyDescent="0.6">
      <c r="X1213" s="12"/>
    </row>
    <row r="1214" spans="24:24" x14ac:dyDescent="0.6">
      <c r="X1214" s="12"/>
    </row>
    <row r="1215" spans="24:24" x14ac:dyDescent="0.6">
      <c r="X1215" s="12"/>
    </row>
    <row r="1216" spans="24:24" x14ac:dyDescent="0.6">
      <c r="X1216" s="12"/>
    </row>
    <row r="1217" spans="24:24" x14ac:dyDescent="0.6">
      <c r="X1217" s="12"/>
    </row>
    <row r="1218" spans="24:24" x14ac:dyDescent="0.6">
      <c r="X1218" s="12"/>
    </row>
    <row r="1219" spans="24:24" x14ac:dyDescent="0.6">
      <c r="X1219" s="12"/>
    </row>
    <row r="1220" spans="24:24" x14ac:dyDescent="0.6">
      <c r="X1220" s="12"/>
    </row>
    <row r="1221" spans="24:24" x14ac:dyDescent="0.6">
      <c r="X1221" s="12"/>
    </row>
    <row r="1222" spans="24:24" x14ac:dyDescent="0.6">
      <c r="X1222" s="12"/>
    </row>
    <row r="1223" spans="24:24" x14ac:dyDescent="0.6">
      <c r="X1223" s="12"/>
    </row>
    <row r="1224" spans="24:24" x14ac:dyDescent="0.6">
      <c r="X1224" s="12"/>
    </row>
    <row r="1225" spans="24:24" x14ac:dyDescent="0.6">
      <c r="X1225" s="12"/>
    </row>
    <row r="1226" spans="24:24" x14ac:dyDescent="0.6">
      <c r="X1226" s="12"/>
    </row>
    <row r="1227" spans="24:24" x14ac:dyDescent="0.6">
      <c r="X1227" s="12"/>
    </row>
    <row r="1228" spans="24:24" x14ac:dyDescent="0.6">
      <c r="X1228" s="12"/>
    </row>
    <row r="1229" spans="24:24" x14ac:dyDescent="0.6">
      <c r="X1229" s="12"/>
    </row>
    <row r="1230" spans="24:24" x14ac:dyDescent="0.6">
      <c r="X1230" s="12"/>
    </row>
    <row r="1231" spans="24:24" x14ac:dyDescent="0.6">
      <c r="X1231" s="12"/>
    </row>
    <row r="1232" spans="24:24" x14ac:dyDescent="0.6">
      <c r="X1232" s="12"/>
    </row>
    <row r="1233" spans="24:24" x14ac:dyDescent="0.6">
      <c r="X1233" s="12"/>
    </row>
    <row r="1234" spans="24:24" x14ac:dyDescent="0.6">
      <c r="X1234" s="12"/>
    </row>
    <row r="1235" spans="24:24" x14ac:dyDescent="0.6">
      <c r="X1235" s="12"/>
    </row>
    <row r="1236" spans="24:24" x14ac:dyDescent="0.6">
      <c r="X1236" s="12"/>
    </row>
    <row r="1237" spans="24:24" x14ac:dyDescent="0.6">
      <c r="X1237" s="12"/>
    </row>
    <row r="1238" spans="24:24" x14ac:dyDescent="0.6">
      <c r="X1238" s="12"/>
    </row>
    <row r="1239" spans="24:24" x14ac:dyDescent="0.6">
      <c r="X1239" s="12"/>
    </row>
    <row r="1240" spans="24:24" x14ac:dyDescent="0.6">
      <c r="X1240" s="12"/>
    </row>
    <row r="1241" spans="24:24" x14ac:dyDescent="0.6">
      <c r="X1241" s="12"/>
    </row>
    <row r="1242" spans="24:24" x14ac:dyDescent="0.6">
      <c r="X1242" s="12"/>
    </row>
    <row r="1243" spans="24:24" x14ac:dyDescent="0.6">
      <c r="X1243" s="12"/>
    </row>
    <row r="1244" spans="24:24" x14ac:dyDescent="0.6">
      <c r="X1244" s="12"/>
    </row>
    <row r="1245" spans="24:24" x14ac:dyDescent="0.6">
      <c r="X1245" s="12"/>
    </row>
    <row r="1246" spans="24:24" x14ac:dyDescent="0.6">
      <c r="X1246" s="12"/>
    </row>
    <row r="1247" spans="24:24" x14ac:dyDescent="0.6">
      <c r="X1247" s="12"/>
    </row>
    <row r="1248" spans="24:24" x14ac:dyDescent="0.6">
      <c r="X1248" s="12"/>
    </row>
    <row r="1249" spans="24:24" x14ac:dyDescent="0.6">
      <c r="X1249" s="12"/>
    </row>
    <row r="1250" spans="24:24" x14ac:dyDescent="0.6">
      <c r="X1250" s="12"/>
    </row>
    <row r="1251" spans="24:24" x14ac:dyDescent="0.6">
      <c r="X1251" s="12"/>
    </row>
    <row r="1252" spans="24:24" x14ac:dyDescent="0.6">
      <c r="X1252" s="12"/>
    </row>
    <row r="1253" spans="24:24" x14ac:dyDescent="0.6">
      <c r="X1253" s="12"/>
    </row>
    <row r="1254" spans="24:24" x14ac:dyDescent="0.6">
      <c r="X1254" s="12"/>
    </row>
    <row r="1255" spans="24:24" x14ac:dyDescent="0.6">
      <c r="X1255" s="12"/>
    </row>
    <row r="1256" spans="24:24" x14ac:dyDescent="0.6">
      <c r="X1256" s="12"/>
    </row>
    <row r="1257" spans="24:24" x14ac:dyDescent="0.6">
      <c r="X1257" s="12"/>
    </row>
    <row r="1258" spans="24:24" x14ac:dyDescent="0.6">
      <c r="X1258" s="12"/>
    </row>
    <row r="1259" spans="24:24" x14ac:dyDescent="0.6">
      <c r="X1259" s="12"/>
    </row>
    <row r="1260" spans="24:24" x14ac:dyDescent="0.6">
      <c r="X1260" s="12"/>
    </row>
    <row r="1261" spans="24:24" x14ac:dyDescent="0.6">
      <c r="X1261" s="12"/>
    </row>
    <row r="1262" spans="24:24" x14ac:dyDescent="0.6">
      <c r="X1262" s="12"/>
    </row>
    <row r="1263" spans="24:24" x14ac:dyDescent="0.6">
      <c r="X1263" s="12"/>
    </row>
    <row r="1264" spans="24:24" x14ac:dyDescent="0.6">
      <c r="X1264" s="12"/>
    </row>
    <row r="1265" spans="24:24" x14ac:dyDescent="0.6">
      <c r="X1265" s="12"/>
    </row>
    <row r="1266" spans="24:24" x14ac:dyDescent="0.6">
      <c r="X1266" s="12"/>
    </row>
    <row r="1267" spans="24:24" x14ac:dyDescent="0.6">
      <c r="X1267" s="12"/>
    </row>
    <row r="1268" spans="24:24" x14ac:dyDescent="0.6">
      <c r="X1268" s="12"/>
    </row>
    <row r="1269" spans="24:24" x14ac:dyDescent="0.6">
      <c r="X1269" s="12"/>
    </row>
    <row r="1270" spans="24:24" x14ac:dyDescent="0.6">
      <c r="X1270" s="12"/>
    </row>
    <row r="1271" spans="24:24" x14ac:dyDescent="0.6">
      <c r="X1271" s="12"/>
    </row>
    <row r="1272" spans="24:24" x14ac:dyDescent="0.6">
      <c r="X1272" s="12"/>
    </row>
    <row r="1273" spans="24:24" x14ac:dyDescent="0.6">
      <c r="X1273" s="12"/>
    </row>
    <row r="1274" spans="24:24" x14ac:dyDescent="0.6">
      <c r="X1274" s="12"/>
    </row>
    <row r="1275" spans="24:24" x14ac:dyDescent="0.6">
      <c r="X1275" s="12"/>
    </row>
    <row r="1276" spans="24:24" x14ac:dyDescent="0.6">
      <c r="X1276" s="12"/>
    </row>
    <row r="1277" spans="24:24" x14ac:dyDescent="0.6">
      <c r="X1277" s="12"/>
    </row>
    <row r="1278" spans="24:24" x14ac:dyDescent="0.6">
      <c r="X1278" s="12"/>
    </row>
    <row r="1279" spans="24:24" x14ac:dyDescent="0.6">
      <c r="X1279" s="12"/>
    </row>
    <row r="1280" spans="24:24" x14ac:dyDescent="0.6">
      <c r="X1280" s="12"/>
    </row>
    <row r="1281" spans="24:24" x14ac:dyDescent="0.6">
      <c r="X1281" s="12"/>
    </row>
    <row r="1282" spans="24:24" x14ac:dyDescent="0.6">
      <c r="X1282" s="12"/>
    </row>
    <row r="1283" spans="24:24" x14ac:dyDescent="0.6">
      <c r="X1283" s="12"/>
    </row>
    <row r="1284" spans="24:24" x14ac:dyDescent="0.6">
      <c r="X1284" s="12"/>
    </row>
    <row r="1285" spans="24:24" x14ac:dyDescent="0.6">
      <c r="X1285" s="12"/>
    </row>
    <row r="1286" spans="24:24" x14ac:dyDescent="0.6">
      <c r="X1286" s="12"/>
    </row>
    <row r="1287" spans="24:24" x14ac:dyDescent="0.6">
      <c r="X1287" s="12"/>
    </row>
    <row r="1288" spans="24:24" x14ac:dyDescent="0.6">
      <c r="X1288" s="12"/>
    </row>
    <row r="1289" spans="24:24" x14ac:dyDescent="0.6">
      <c r="X1289" s="12"/>
    </row>
    <row r="1290" spans="24:24" x14ac:dyDescent="0.6">
      <c r="X1290" s="12"/>
    </row>
    <row r="1291" spans="24:24" x14ac:dyDescent="0.6">
      <c r="X1291" s="12"/>
    </row>
    <row r="1292" spans="24:24" x14ac:dyDescent="0.6">
      <c r="X1292" s="12"/>
    </row>
    <row r="1293" spans="24:24" x14ac:dyDescent="0.6">
      <c r="X1293" s="12"/>
    </row>
    <row r="1294" spans="24:24" x14ac:dyDescent="0.6">
      <c r="X1294" s="12"/>
    </row>
    <row r="1295" spans="24:24" x14ac:dyDescent="0.6">
      <c r="X1295" s="12"/>
    </row>
    <row r="1296" spans="24:24" x14ac:dyDescent="0.6">
      <c r="X1296" s="12"/>
    </row>
    <row r="1297" spans="24:24" x14ac:dyDescent="0.6">
      <c r="X1297" s="12"/>
    </row>
    <row r="1298" spans="24:24" x14ac:dyDescent="0.6">
      <c r="X1298" s="12"/>
    </row>
    <row r="1299" spans="24:24" x14ac:dyDescent="0.6">
      <c r="X1299" s="12"/>
    </row>
    <row r="1300" spans="24:24" x14ac:dyDescent="0.6">
      <c r="X1300" s="12"/>
    </row>
    <row r="1301" spans="24:24" x14ac:dyDescent="0.6">
      <c r="X1301" s="12"/>
    </row>
    <row r="1302" spans="24:24" x14ac:dyDescent="0.6">
      <c r="X1302" s="12"/>
    </row>
    <row r="1303" spans="24:24" x14ac:dyDescent="0.6">
      <c r="X1303" s="12"/>
    </row>
    <row r="1304" spans="24:24" x14ac:dyDescent="0.6">
      <c r="X1304" s="12"/>
    </row>
    <row r="1305" spans="24:24" x14ac:dyDescent="0.6">
      <c r="X1305" s="12"/>
    </row>
    <row r="1306" spans="24:24" x14ac:dyDescent="0.6">
      <c r="X1306" s="12"/>
    </row>
    <row r="1307" spans="24:24" x14ac:dyDescent="0.6">
      <c r="X1307" s="12"/>
    </row>
    <row r="1308" spans="24:24" x14ac:dyDescent="0.6">
      <c r="X1308" s="12"/>
    </row>
    <row r="1309" spans="24:24" x14ac:dyDescent="0.6">
      <c r="X1309" s="12"/>
    </row>
    <row r="1310" spans="24:24" x14ac:dyDescent="0.6">
      <c r="X1310" s="12"/>
    </row>
    <row r="1311" spans="24:24" x14ac:dyDescent="0.6">
      <c r="X1311" s="12"/>
    </row>
    <row r="1312" spans="24:24" x14ac:dyDescent="0.6">
      <c r="X1312" s="12"/>
    </row>
    <row r="1313" spans="24:24" x14ac:dyDescent="0.6">
      <c r="X1313" s="12"/>
    </row>
    <row r="1314" spans="24:24" x14ac:dyDescent="0.6">
      <c r="X1314" s="12"/>
    </row>
    <row r="1315" spans="24:24" x14ac:dyDescent="0.6">
      <c r="X1315" s="12"/>
    </row>
    <row r="1316" spans="24:24" x14ac:dyDescent="0.6">
      <c r="X1316" s="12"/>
    </row>
    <row r="1317" spans="24:24" x14ac:dyDescent="0.6">
      <c r="X1317" s="12"/>
    </row>
    <row r="1318" spans="24:24" x14ac:dyDescent="0.6">
      <c r="X1318" s="12"/>
    </row>
    <row r="1319" spans="24:24" x14ac:dyDescent="0.6">
      <c r="X1319" s="12"/>
    </row>
    <row r="1320" spans="24:24" x14ac:dyDescent="0.6">
      <c r="X1320" s="12"/>
    </row>
    <row r="1321" spans="24:24" x14ac:dyDescent="0.6">
      <c r="X1321" s="12"/>
    </row>
    <row r="1322" spans="24:24" x14ac:dyDescent="0.6">
      <c r="X1322" s="12"/>
    </row>
    <row r="1323" spans="24:24" x14ac:dyDescent="0.6">
      <c r="X1323" s="12"/>
    </row>
    <row r="1324" spans="24:24" x14ac:dyDescent="0.6">
      <c r="X1324" s="12"/>
    </row>
    <row r="1325" spans="24:24" x14ac:dyDescent="0.6">
      <c r="X1325" s="12"/>
    </row>
    <row r="1326" spans="24:24" x14ac:dyDescent="0.6">
      <c r="X1326" s="12"/>
    </row>
    <row r="1327" spans="24:24" x14ac:dyDescent="0.6">
      <c r="X1327" s="12"/>
    </row>
    <row r="1328" spans="24:24" x14ac:dyDescent="0.6">
      <c r="X1328" s="12"/>
    </row>
    <row r="1329" spans="24:24" x14ac:dyDescent="0.6">
      <c r="X1329" s="12"/>
    </row>
    <row r="1330" spans="24:24" x14ac:dyDescent="0.6">
      <c r="X1330" s="12"/>
    </row>
    <row r="1331" spans="24:24" x14ac:dyDescent="0.6">
      <c r="X1331" s="12"/>
    </row>
    <row r="1332" spans="24:24" x14ac:dyDescent="0.6">
      <c r="X1332" s="12"/>
    </row>
    <row r="1333" spans="24:24" x14ac:dyDescent="0.6">
      <c r="X1333" s="12"/>
    </row>
    <row r="1334" spans="24:24" x14ac:dyDescent="0.6">
      <c r="X1334" s="12"/>
    </row>
    <row r="1335" spans="24:24" x14ac:dyDescent="0.6">
      <c r="X1335" s="12"/>
    </row>
    <row r="1336" spans="24:24" x14ac:dyDescent="0.6">
      <c r="X1336" s="12"/>
    </row>
    <row r="1337" spans="24:24" x14ac:dyDescent="0.6">
      <c r="X1337" s="12"/>
    </row>
    <row r="1338" spans="24:24" x14ac:dyDescent="0.6">
      <c r="X1338" s="12"/>
    </row>
    <row r="1339" spans="24:24" x14ac:dyDescent="0.6">
      <c r="X1339" s="12"/>
    </row>
    <row r="1340" spans="24:24" x14ac:dyDescent="0.6">
      <c r="X1340" s="12"/>
    </row>
    <row r="1341" spans="24:24" x14ac:dyDescent="0.6">
      <c r="X1341" s="12"/>
    </row>
    <row r="1342" spans="24:24" x14ac:dyDescent="0.6">
      <c r="X1342" s="12"/>
    </row>
    <row r="1343" spans="24:24" x14ac:dyDescent="0.6">
      <c r="X1343" s="12"/>
    </row>
    <row r="1344" spans="24:24" x14ac:dyDescent="0.6">
      <c r="X1344" s="12"/>
    </row>
    <row r="1345" spans="24:24" x14ac:dyDescent="0.6">
      <c r="X1345" s="12"/>
    </row>
    <row r="1346" spans="24:24" x14ac:dyDescent="0.6">
      <c r="X1346" s="12"/>
    </row>
    <row r="1347" spans="24:24" x14ac:dyDescent="0.6">
      <c r="X1347" s="12"/>
    </row>
    <row r="1348" spans="24:24" x14ac:dyDescent="0.6">
      <c r="X1348" s="12"/>
    </row>
    <row r="1349" spans="24:24" x14ac:dyDescent="0.6">
      <c r="X1349" s="12"/>
    </row>
    <row r="1350" spans="24:24" x14ac:dyDescent="0.6">
      <c r="X1350" s="12"/>
    </row>
    <row r="1351" spans="24:24" x14ac:dyDescent="0.6">
      <c r="X1351" s="12"/>
    </row>
    <row r="1352" spans="24:24" x14ac:dyDescent="0.6">
      <c r="X1352" s="12"/>
    </row>
    <row r="1353" spans="24:24" x14ac:dyDescent="0.6">
      <c r="X1353" s="12"/>
    </row>
    <row r="1354" spans="24:24" x14ac:dyDescent="0.6">
      <c r="X1354" s="12"/>
    </row>
    <row r="1355" spans="24:24" x14ac:dyDescent="0.6">
      <c r="X1355" s="12"/>
    </row>
    <row r="1356" spans="24:24" x14ac:dyDescent="0.6">
      <c r="X1356" s="12"/>
    </row>
    <row r="1357" spans="24:24" x14ac:dyDescent="0.6">
      <c r="X1357" s="12"/>
    </row>
    <row r="1358" spans="24:24" x14ac:dyDescent="0.6">
      <c r="X1358" s="12"/>
    </row>
    <row r="1359" spans="24:24" x14ac:dyDescent="0.6">
      <c r="X1359" s="12"/>
    </row>
    <row r="1360" spans="24:24" x14ac:dyDescent="0.6">
      <c r="X1360" s="12"/>
    </row>
    <row r="1361" spans="24:24" x14ac:dyDescent="0.6">
      <c r="X1361" s="12"/>
    </row>
    <row r="1362" spans="24:24" x14ac:dyDescent="0.6">
      <c r="X1362" s="12"/>
    </row>
    <row r="1363" spans="24:24" x14ac:dyDescent="0.6">
      <c r="X1363" s="12"/>
    </row>
    <row r="1364" spans="24:24" x14ac:dyDescent="0.6">
      <c r="X1364" s="12"/>
    </row>
    <row r="1365" spans="24:24" x14ac:dyDescent="0.6">
      <c r="X1365" s="12"/>
    </row>
    <row r="1366" spans="24:24" x14ac:dyDescent="0.6">
      <c r="X1366" s="12"/>
    </row>
    <row r="1367" spans="24:24" x14ac:dyDescent="0.6">
      <c r="X1367" s="12"/>
    </row>
    <row r="1368" spans="24:24" x14ac:dyDescent="0.6">
      <c r="X1368" s="12"/>
    </row>
    <row r="1369" spans="24:24" x14ac:dyDescent="0.6">
      <c r="X1369" s="12"/>
    </row>
    <row r="1370" spans="24:24" x14ac:dyDescent="0.6">
      <c r="X1370" s="12"/>
    </row>
    <row r="1371" spans="24:24" x14ac:dyDescent="0.6">
      <c r="X1371" s="12"/>
    </row>
    <row r="1372" spans="24:24" x14ac:dyDescent="0.6">
      <c r="X1372" s="12"/>
    </row>
    <row r="1373" spans="24:24" x14ac:dyDescent="0.6">
      <c r="X1373" s="12"/>
    </row>
    <row r="1374" spans="24:24" x14ac:dyDescent="0.6">
      <c r="X1374" s="12"/>
    </row>
    <row r="1375" spans="24:24" x14ac:dyDescent="0.6">
      <c r="X1375" s="12"/>
    </row>
    <row r="1376" spans="24:24" x14ac:dyDescent="0.6">
      <c r="X1376" s="12"/>
    </row>
    <row r="1377" spans="24:24" x14ac:dyDescent="0.6">
      <c r="X1377" s="12"/>
    </row>
    <row r="1378" spans="24:24" x14ac:dyDescent="0.6">
      <c r="X1378" s="12"/>
    </row>
    <row r="1379" spans="24:24" x14ac:dyDescent="0.6">
      <c r="X1379" s="12"/>
    </row>
    <row r="1380" spans="24:24" x14ac:dyDescent="0.6">
      <c r="X1380" s="12"/>
    </row>
    <row r="1381" spans="24:24" x14ac:dyDescent="0.6">
      <c r="X1381" s="12"/>
    </row>
    <row r="1382" spans="24:24" x14ac:dyDescent="0.6">
      <c r="X1382" s="12"/>
    </row>
    <row r="1383" spans="24:24" x14ac:dyDescent="0.6">
      <c r="X1383" s="12"/>
    </row>
    <row r="1384" spans="24:24" x14ac:dyDescent="0.6">
      <c r="X1384" s="12"/>
    </row>
    <row r="1385" spans="24:24" x14ac:dyDescent="0.6">
      <c r="X1385" s="12"/>
    </row>
    <row r="1386" spans="24:24" x14ac:dyDescent="0.6">
      <c r="X1386" s="12"/>
    </row>
    <row r="1387" spans="24:24" x14ac:dyDescent="0.6">
      <c r="X1387" s="12"/>
    </row>
    <row r="1388" spans="24:24" x14ac:dyDescent="0.6">
      <c r="X1388" s="12"/>
    </row>
    <row r="1389" spans="24:24" x14ac:dyDescent="0.6">
      <c r="X1389" s="12"/>
    </row>
    <row r="1390" spans="24:24" x14ac:dyDescent="0.6">
      <c r="X1390" s="12"/>
    </row>
    <row r="1391" spans="24:24" x14ac:dyDescent="0.6">
      <c r="X1391" s="12"/>
    </row>
    <row r="1392" spans="24:24" x14ac:dyDescent="0.6">
      <c r="X1392" s="12"/>
    </row>
    <row r="1393" spans="24:24" x14ac:dyDescent="0.6">
      <c r="X1393" s="12"/>
    </row>
    <row r="1394" spans="24:24" x14ac:dyDescent="0.6">
      <c r="X1394" s="12"/>
    </row>
    <row r="1395" spans="24:24" x14ac:dyDescent="0.6">
      <c r="X1395" s="12"/>
    </row>
    <row r="1396" spans="24:24" x14ac:dyDescent="0.6">
      <c r="X1396" s="12"/>
    </row>
    <row r="1397" spans="24:24" x14ac:dyDescent="0.6">
      <c r="X1397" s="12"/>
    </row>
    <row r="1398" spans="24:24" x14ac:dyDescent="0.6">
      <c r="X1398" s="12"/>
    </row>
    <row r="1399" spans="24:24" x14ac:dyDescent="0.6">
      <c r="X1399" s="12"/>
    </row>
    <row r="1400" spans="24:24" x14ac:dyDescent="0.6">
      <c r="X1400" s="12"/>
    </row>
    <row r="1401" spans="24:24" x14ac:dyDescent="0.6">
      <c r="X1401" s="12"/>
    </row>
    <row r="1402" spans="24:24" x14ac:dyDescent="0.6">
      <c r="X1402" s="12"/>
    </row>
    <row r="1403" spans="24:24" x14ac:dyDescent="0.6">
      <c r="X1403" s="12"/>
    </row>
    <row r="1404" spans="24:24" x14ac:dyDescent="0.6">
      <c r="X1404" s="12"/>
    </row>
    <row r="1405" spans="24:24" x14ac:dyDescent="0.6">
      <c r="X1405" s="12"/>
    </row>
    <row r="1406" spans="24:24" x14ac:dyDescent="0.6">
      <c r="X1406" s="12"/>
    </row>
    <row r="1407" spans="24:24" x14ac:dyDescent="0.6">
      <c r="X1407" s="12"/>
    </row>
    <row r="1408" spans="24:24" x14ac:dyDescent="0.6">
      <c r="X1408" s="12"/>
    </row>
    <row r="1409" spans="24:24" x14ac:dyDescent="0.6">
      <c r="X1409" s="12"/>
    </row>
    <row r="1410" spans="24:24" x14ac:dyDescent="0.6">
      <c r="X1410" s="12"/>
    </row>
    <row r="1411" spans="24:24" x14ac:dyDescent="0.6">
      <c r="X1411" s="12"/>
    </row>
    <row r="1412" spans="24:24" x14ac:dyDescent="0.6">
      <c r="X1412" s="12"/>
    </row>
    <row r="1413" spans="24:24" x14ac:dyDescent="0.6">
      <c r="X1413" s="12"/>
    </row>
    <row r="1414" spans="24:24" x14ac:dyDescent="0.6">
      <c r="X1414" s="12"/>
    </row>
    <row r="1415" spans="24:24" x14ac:dyDescent="0.6">
      <c r="X1415" s="12"/>
    </row>
    <row r="1416" spans="24:24" x14ac:dyDescent="0.6">
      <c r="X1416" s="12"/>
    </row>
    <row r="1417" spans="24:24" x14ac:dyDescent="0.6">
      <c r="X1417" s="12"/>
    </row>
    <row r="1418" spans="24:24" x14ac:dyDescent="0.6">
      <c r="X1418" s="12"/>
    </row>
    <row r="1419" spans="24:24" x14ac:dyDescent="0.6">
      <c r="X1419" s="12"/>
    </row>
    <row r="1420" spans="24:24" x14ac:dyDescent="0.6">
      <c r="X1420" s="12"/>
    </row>
    <row r="1421" spans="24:24" x14ac:dyDescent="0.6">
      <c r="X1421" s="12"/>
    </row>
    <row r="1422" spans="24:24" x14ac:dyDescent="0.6">
      <c r="X1422" s="12"/>
    </row>
    <row r="1423" spans="24:24" x14ac:dyDescent="0.6">
      <c r="X1423" s="12"/>
    </row>
    <row r="1424" spans="24:24" x14ac:dyDescent="0.6">
      <c r="X1424" s="12"/>
    </row>
    <row r="1425" spans="24:24" x14ac:dyDescent="0.6">
      <c r="X1425" s="12"/>
    </row>
    <row r="1426" spans="24:24" x14ac:dyDescent="0.6">
      <c r="X1426" s="12"/>
    </row>
    <row r="1427" spans="24:24" x14ac:dyDescent="0.6">
      <c r="X1427" s="12"/>
    </row>
    <row r="1428" spans="24:24" x14ac:dyDescent="0.6">
      <c r="X1428" s="12"/>
    </row>
    <row r="1429" spans="24:24" x14ac:dyDescent="0.6">
      <c r="X1429" s="12"/>
    </row>
    <row r="1430" spans="24:24" x14ac:dyDescent="0.6">
      <c r="X1430" s="12"/>
    </row>
    <row r="1431" spans="24:24" x14ac:dyDescent="0.6">
      <c r="X1431" s="12"/>
    </row>
    <row r="1432" spans="24:24" x14ac:dyDescent="0.6">
      <c r="X1432" s="12"/>
    </row>
    <row r="1433" spans="24:24" x14ac:dyDescent="0.6">
      <c r="X1433" s="12"/>
    </row>
    <row r="1434" spans="24:24" x14ac:dyDescent="0.6">
      <c r="X1434" s="12"/>
    </row>
    <row r="1435" spans="24:24" x14ac:dyDescent="0.6">
      <c r="X1435" s="12"/>
    </row>
    <row r="1436" spans="24:24" x14ac:dyDescent="0.6">
      <c r="X1436" s="12"/>
    </row>
    <row r="1437" spans="24:24" x14ac:dyDescent="0.6">
      <c r="X1437" s="12"/>
    </row>
    <row r="1438" spans="24:24" x14ac:dyDescent="0.6">
      <c r="X1438" s="12"/>
    </row>
    <row r="1439" spans="24:24" x14ac:dyDescent="0.6">
      <c r="X1439" s="12"/>
    </row>
    <row r="1440" spans="24:24" x14ac:dyDescent="0.6">
      <c r="X1440" s="12"/>
    </row>
    <row r="1441" spans="24:24" x14ac:dyDescent="0.6">
      <c r="X1441" s="12"/>
    </row>
    <row r="1442" spans="24:24" x14ac:dyDescent="0.6">
      <c r="X1442" s="12"/>
    </row>
    <row r="1443" spans="24:24" x14ac:dyDescent="0.6">
      <c r="X1443" s="12"/>
    </row>
    <row r="1444" spans="24:24" x14ac:dyDescent="0.6">
      <c r="X1444" s="12"/>
    </row>
    <row r="1445" spans="24:24" x14ac:dyDescent="0.6">
      <c r="X1445" s="12"/>
    </row>
    <row r="1446" spans="24:24" x14ac:dyDescent="0.6">
      <c r="X1446" s="12"/>
    </row>
    <row r="1447" spans="24:24" x14ac:dyDescent="0.6">
      <c r="X1447" s="12"/>
    </row>
    <row r="1448" spans="24:24" x14ac:dyDescent="0.6">
      <c r="X1448" s="12"/>
    </row>
    <row r="1449" spans="24:24" x14ac:dyDescent="0.6">
      <c r="X1449" s="12"/>
    </row>
    <row r="1450" spans="24:24" x14ac:dyDescent="0.6">
      <c r="X1450" s="12"/>
    </row>
    <row r="1451" spans="24:24" x14ac:dyDescent="0.6">
      <c r="X1451" s="12"/>
    </row>
    <row r="1452" spans="24:24" x14ac:dyDescent="0.6">
      <c r="X1452" s="12"/>
    </row>
    <row r="1453" spans="24:24" x14ac:dyDescent="0.6">
      <c r="X1453" s="12"/>
    </row>
    <row r="1454" spans="24:24" x14ac:dyDescent="0.6">
      <c r="X1454" s="12"/>
    </row>
    <row r="1455" spans="24:24" x14ac:dyDescent="0.6">
      <c r="X1455" s="12"/>
    </row>
    <row r="1456" spans="24:24" x14ac:dyDescent="0.6">
      <c r="X1456" s="12"/>
    </row>
    <row r="1457" spans="24:24" x14ac:dyDescent="0.6">
      <c r="X1457" s="12"/>
    </row>
    <row r="1458" spans="24:24" x14ac:dyDescent="0.6">
      <c r="X1458" s="12"/>
    </row>
    <row r="1459" spans="24:24" x14ac:dyDescent="0.6">
      <c r="X1459" s="12"/>
    </row>
    <row r="1460" spans="24:24" x14ac:dyDescent="0.6">
      <c r="X1460" s="12"/>
    </row>
    <row r="1461" spans="24:24" x14ac:dyDescent="0.6">
      <c r="X1461" s="12"/>
    </row>
    <row r="1462" spans="24:24" x14ac:dyDescent="0.6">
      <c r="X1462" s="12"/>
    </row>
    <row r="1463" spans="24:24" x14ac:dyDescent="0.6">
      <c r="X1463" s="12"/>
    </row>
    <row r="1464" spans="24:24" x14ac:dyDescent="0.6">
      <c r="X1464" s="12"/>
    </row>
    <row r="1465" spans="24:24" x14ac:dyDescent="0.6">
      <c r="X1465" s="12"/>
    </row>
    <row r="1466" spans="24:24" x14ac:dyDescent="0.6">
      <c r="X1466" s="12"/>
    </row>
    <row r="1467" spans="24:24" x14ac:dyDescent="0.6">
      <c r="X1467" s="12"/>
    </row>
    <row r="1468" spans="24:24" x14ac:dyDescent="0.6">
      <c r="X1468" s="12"/>
    </row>
    <row r="1469" spans="24:24" x14ac:dyDescent="0.6">
      <c r="X1469" s="12"/>
    </row>
    <row r="1470" spans="24:24" x14ac:dyDescent="0.6">
      <c r="X1470" s="12"/>
    </row>
    <row r="1471" spans="24:24" x14ac:dyDescent="0.6">
      <c r="X1471" s="12"/>
    </row>
    <row r="1472" spans="24:24" x14ac:dyDescent="0.6">
      <c r="X1472" s="12"/>
    </row>
    <row r="1473" spans="24:24" x14ac:dyDescent="0.6">
      <c r="X1473" s="12"/>
    </row>
    <row r="1474" spans="24:24" x14ac:dyDescent="0.6">
      <c r="X1474" s="12"/>
    </row>
    <row r="1475" spans="24:24" x14ac:dyDescent="0.6">
      <c r="X1475" s="12"/>
    </row>
    <row r="1476" spans="24:24" x14ac:dyDescent="0.6">
      <c r="X1476" s="12"/>
    </row>
    <row r="1477" spans="24:24" x14ac:dyDescent="0.6">
      <c r="X1477" s="12"/>
    </row>
    <row r="1478" spans="24:24" x14ac:dyDescent="0.6">
      <c r="X1478" s="12"/>
    </row>
    <row r="1479" spans="24:24" x14ac:dyDescent="0.6">
      <c r="X1479" s="12"/>
    </row>
    <row r="1480" spans="24:24" x14ac:dyDescent="0.6">
      <c r="X1480" s="12"/>
    </row>
    <row r="1481" spans="24:24" x14ac:dyDescent="0.6">
      <c r="X1481" s="12"/>
    </row>
    <row r="1482" spans="24:24" x14ac:dyDescent="0.6">
      <c r="X1482" s="12"/>
    </row>
    <row r="1483" spans="24:24" x14ac:dyDescent="0.6">
      <c r="X1483" s="12"/>
    </row>
    <row r="1484" spans="24:24" x14ac:dyDescent="0.6">
      <c r="X1484" s="12"/>
    </row>
    <row r="1485" spans="24:24" x14ac:dyDescent="0.6">
      <c r="X1485" s="12"/>
    </row>
    <row r="1486" spans="24:24" x14ac:dyDescent="0.6">
      <c r="X1486" s="12"/>
    </row>
    <row r="1487" spans="24:24" x14ac:dyDescent="0.6">
      <c r="X1487" s="12"/>
    </row>
    <row r="1488" spans="24:24" x14ac:dyDescent="0.6">
      <c r="X1488" s="12"/>
    </row>
    <row r="1489" spans="24:24" x14ac:dyDescent="0.6">
      <c r="X1489" s="12"/>
    </row>
    <row r="1490" spans="24:24" x14ac:dyDescent="0.6">
      <c r="X1490" s="12"/>
    </row>
    <row r="1491" spans="24:24" x14ac:dyDescent="0.6">
      <c r="X1491" s="12"/>
    </row>
    <row r="1492" spans="24:24" x14ac:dyDescent="0.6">
      <c r="X1492" s="12"/>
    </row>
    <row r="1493" spans="24:24" x14ac:dyDescent="0.6">
      <c r="X1493" s="12"/>
    </row>
    <row r="1494" spans="24:24" x14ac:dyDescent="0.6">
      <c r="X1494" s="12"/>
    </row>
    <row r="1495" spans="24:24" x14ac:dyDescent="0.6">
      <c r="X1495" s="12"/>
    </row>
    <row r="1496" spans="24:24" x14ac:dyDescent="0.6">
      <c r="X1496" s="12"/>
    </row>
    <row r="1497" spans="24:24" x14ac:dyDescent="0.6">
      <c r="X1497" s="12"/>
    </row>
    <row r="1498" spans="24:24" x14ac:dyDescent="0.6">
      <c r="X1498" s="12"/>
    </row>
    <row r="1499" spans="24:24" x14ac:dyDescent="0.6">
      <c r="X1499" s="12"/>
    </row>
    <row r="1500" spans="24:24" x14ac:dyDescent="0.6">
      <c r="X1500" s="12"/>
    </row>
    <row r="1501" spans="24:24" x14ac:dyDescent="0.6">
      <c r="X1501" s="12"/>
    </row>
    <row r="1502" spans="24:24" x14ac:dyDescent="0.6">
      <c r="X1502" s="12"/>
    </row>
    <row r="1503" spans="24:24" x14ac:dyDescent="0.6">
      <c r="X1503" s="12"/>
    </row>
    <row r="1504" spans="24:24" x14ac:dyDescent="0.6">
      <c r="X1504" s="12"/>
    </row>
    <row r="1505" spans="24:24" x14ac:dyDescent="0.6">
      <c r="X1505" s="12"/>
    </row>
    <row r="1506" spans="24:24" x14ac:dyDescent="0.6">
      <c r="X1506" s="12"/>
    </row>
    <row r="1507" spans="24:24" x14ac:dyDescent="0.6">
      <c r="X1507" s="12"/>
    </row>
    <row r="1508" spans="24:24" x14ac:dyDescent="0.6">
      <c r="X1508" s="12"/>
    </row>
    <row r="1509" spans="24:24" x14ac:dyDescent="0.6">
      <c r="X1509" s="12"/>
    </row>
    <row r="1510" spans="24:24" x14ac:dyDescent="0.6">
      <c r="X1510" s="12"/>
    </row>
    <row r="1511" spans="24:24" x14ac:dyDescent="0.6">
      <c r="X1511" s="12"/>
    </row>
    <row r="1512" spans="24:24" x14ac:dyDescent="0.6">
      <c r="X1512" s="12"/>
    </row>
    <row r="1513" spans="24:24" x14ac:dyDescent="0.6">
      <c r="X1513" s="12"/>
    </row>
    <row r="1514" spans="24:24" x14ac:dyDescent="0.6">
      <c r="X1514" s="12"/>
    </row>
    <row r="1515" spans="24:24" x14ac:dyDescent="0.6">
      <c r="X1515" s="12"/>
    </row>
    <row r="1516" spans="24:24" x14ac:dyDescent="0.6">
      <c r="X1516" s="12"/>
    </row>
    <row r="1517" spans="24:24" x14ac:dyDescent="0.6">
      <c r="X1517" s="12"/>
    </row>
    <row r="1518" spans="24:24" x14ac:dyDescent="0.6">
      <c r="X1518" s="12"/>
    </row>
    <row r="1519" spans="24:24" x14ac:dyDescent="0.6">
      <c r="X1519" s="12"/>
    </row>
    <row r="1520" spans="24:24" x14ac:dyDescent="0.6">
      <c r="X1520" s="12"/>
    </row>
    <row r="1521" spans="24:24" x14ac:dyDescent="0.6">
      <c r="X1521" s="12"/>
    </row>
    <row r="1522" spans="24:24" x14ac:dyDescent="0.6">
      <c r="X1522" s="12"/>
    </row>
    <row r="1523" spans="24:24" x14ac:dyDescent="0.6">
      <c r="X1523" s="12"/>
    </row>
    <row r="1524" spans="24:24" x14ac:dyDescent="0.6">
      <c r="X1524" s="12"/>
    </row>
    <row r="1525" spans="24:24" x14ac:dyDescent="0.6">
      <c r="X1525" s="12"/>
    </row>
    <row r="1526" spans="24:24" x14ac:dyDescent="0.6">
      <c r="X1526" s="12"/>
    </row>
    <row r="1527" spans="24:24" x14ac:dyDescent="0.6">
      <c r="X1527" s="12"/>
    </row>
    <row r="1528" spans="24:24" x14ac:dyDescent="0.6">
      <c r="X1528" s="12"/>
    </row>
    <row r="1529" spans="24:24" x14ac:dyDescent="0.6">
      <c r="X1529" s="12"/>
    </row>
    <row r="1530" spans="24:24" x14ac:dyDescent="0.6">
      <c r="X1530" s="12"/>
    </row>
    <row r="1531" spans="24:24" x14ac:dyDescent="0.6">
      <c r="X1531" s="12"/>
    </row>
    <row r="1532" spans="24:24" x14ac:dyDescent="0.6">
      <c r="X1532" s="12"/>
    </row>
    <row r="1533" spans="24:24" x14ac:dyDescent="0.6">
      <c r="X1533" s="12"/>
    </row>
    <row r="1534" spans="24:24" x14ac:dyDescent="0.6">
      <c r="X1534" s="12"/>
    </row>
    <row r="1535" spans="24:24" x14ac:dyDescent="0.6">
      <c r="X1535" s="12"/>
    </row>
    <row r="1536" spans="24:24" x14ac:dyDescent="0.6">
      <c r="X1536" s="12"/>
    </row>
    <row r="1537" spans="24:24" x14ac:dyDescent="0.6">
      <c r="X1537" s="12"/>
    </row>
    <row r="1538" spans="24:24" x14ac:dyDescent="0.6">
      <c r="X1538" s="12"/>
    </row>
    <row r="1539" spans="24:24" x14ac:dyDescent="0.6">
      <c r="X1539" s="12"/>
    </row>
    <row r="1540" spans="24:24" x14ac:dyDescent="0.6">
      <c r="X1540" s="12"/>
    </row>
    <row r="1541" spans="24:24" x14ac:dyDescent="0.6">
      <c r="X1541" s="12"/>
    </row>
    <row r="1542" spans="24:24" x14ac:dyDescent="0.6">
      <c r="X1542" s="12"/>
    </row>
    <row r="1543" spans="24:24" x14ac:dyDescent="0.6">
      <c r="X1543" s="12"/>
    </row>
    <row r="1544" spans="24:24" x14ac:dyDescent="0.6">
      <c r="X1544" s="12"/>
    </row>
    <row r="1545" spans="24:24" x14ac:dyDescent="0.6">
      <c r="X1545" s="12"/>
    </row>
    <row r="1546" spans="24:24" x14ac:dyDescent="0.6">
      <c r="X1546" s="12"/>
    </row>
    <row r="1547" spans="24:24" x14ac:dyDescent="0.6">
      <c r="X1547" s="12"/>
    </row>
    <row r="1548" spans="24:24" x14ac:dyDescent="0.6">
      <c r="X1548" s="12"/>
    </row>
    <row r="1549" spans="24:24" x14ac:dyDescent="0.6">
      <c r="X1549" s="12"/>
    </row>
    <row r="1550" spans="24:24" x14ac:dyDescent="0.6">
      <c r="X1550" s="12"/>
    </row>
    <row r="1551" spans="24:24" x14ac:dyDescent="0.6">
      <c r="X1551" s="12"/>
    </row>
    <row r="1552" spans="24:24" x14ac:dyDescent="0.6">
      <c r="X1552" s="12"/>
    </row>
    <row r="1553" spans="24:24" x14ac:dyDescent="0.6">
      <c r="X1553" s="12"/>
    </row>
    <row r="1554" spans="24:24" x14ac:dyDescent="0.6">
      <c r="X1554" s="12"/>
    </row>
    <row r="1555" spans="24:24" x14ac:dyDescent="0.6">
      <c r="X1555" s="12"/>
    </row>
    <row r="1556" spans="24:24" x14ac:dyDescent="0.6">
      <c r="X1556" s="12"/>
    </row>
    <row r="1557" spans="24:24" x14ac:dyDescent="0.6">
      <c r="X1557" s="12"/>
    </row>
    <row r="1558" spans="24:24" x14ac:dyDescent="0.6">
      <c r="X1558" s="12"/>
    </row>
    <row r="1559" spans="24:24" x14ac:dyDescent="0.6">
      <c r="X1559" s="12"/>
    </row>
    <row r="1560" spans="24:24" x14ac:dyDescent="0.6">
      <c r="X1560" s="12"/>
    </row>
    <row r="1561" spans="24:24" x14ac:dyDescent="0.6">
      <c r="X1561" s="12"/>
    </row>
    <row r="1562" spans="24:24" x14ac:dyDescent="0.6">
      <c r="X1562" s="12"/>
    </row>
    <row r="1563" spans="24:24" x14ac:dyDescent="0.6">
      <c r="X1563" s="12"/>
    </row>
    <row r="1564" spans="24:24" x14ac:dyDescent="0.6">
      <c r="X1564" s="12"/>
    </row>
    <row r="1565" spans="24:24" x14ac:dyDescent="0.6">
      <c r="X1565" s="12"/>
    </row>
    <row r="1566" spans="24:24" x14ac:dyDescent="0.6">
      <c r="X1566" s="12"/>
    </row>
    <row r="1567" spans="24:24" x14ac:dyDescent="0.6">
      <c r="X1567" s="12"/>
    </row>
    <row r="1568" spans="24:24" x14ac:dyDescent="0.6">
      <c r="X1568" s="12"/>
    </row>
    <row r="1569" spans="24:24" x14ac:dyDescent="0.6">
      <c r="X1569" s="12"/>
    </row>
    <row r="1570" spans="24:24" x14ac:dyDescent="0.6">
      <c r="X1570" s="12"/>
    </row>
    <row r="1571" spans="24:24" x14ac:dyDescent="0.6">
      <c r="X1571" s="12"/>
    </row>
    <row r="1572" spans="24:24" x14ac:dyDescent="0.6">
      <c r="X1572" s="12"/>
    </row>
    <row r="1573" spans="24:24" x14ac:dyDescent="0.6">
      <c r="X1573" s="12"/>
    </row>
    <row r="1574" spans="24:24" x14ac:dyDescent="0.6">
      <c r="X1574" s="12"/>
    </row>
    <row r="1575" spans="24:24" x14ac:dyDescent="0.6">
      <c r="X1575" s="12"/>
    </row>
    <row r="1576" spans="24:24" x14ac:dyDescent="0.6">
      <c r="X1576" s="12"/>
    </row>
    <row r="1577" spans="24:24" x14ac:dyDescent="0.6">
      <c r="X1577" s="12"/>
    </row>
    <row r="1578" spans="24:24" x14ac:dyDescent="0.6">
      <c r="X1578" s="12"/>
    </row>
    <row r="1579" spans="24:24" x14ac:dyDescent="0.6">
      <c r="X1579" s="12"/>
    </row>
    <row r="1580" spans="24:24" x14ac:dyDescent="0.6">
      <c r="X1580" s="12"/>
    </row>
    <row r="1581" spans="24:24" x14ac:dyDescent="0.6">
      <c r="X1581" s="12"/>
    </row>
    <row r="1582" spans="24:24" x14ac:dyDescent="0.6">
      <c r="X1582" s="12"/>
    </row>
    <row r="1583" spans="24:24" x14ac:dyDescent="0.6">
      <c r="X1583" s="12"/>
    </row>
    <row r="1584" spans="24:24" x14ac:dyDescent="0.6">
      <c r="X1584" s="12"/>
    </row>
    <row r="1585" spans="24:24" x14ac:dyDescent="0.6">
      <c r="X1585" s="12"/>
    </row>
    <row r="1586" spans="24:24" x14ac:dyDescent="0.6">
      <c r="X1586" s="12"/>
    </row>
    <row r="1587" spans="24:24" x14ac:dyDescent="0.6">
      <c r="X1587" s="12"/>
    </row>
    <row r="1588" spans="24:24" x14ac:dyDescent="0.6">
      <c r="X1588" s="12"/>
    </row>
    <row r="1589" spans="24:24" x14ac:dyDescent="0.6">
      <c r="X1589" s="12"/>
    </row>
    <row r="1590" spans="24:24" x14ac:dyDescent="0.6">
      <c r="X1590" s="12"/>
    </row>
    <row r="1591" spans="24:24" x14ac:dyDescent="0.6">
      <c r="X1591" s="12"/>
    </row>
    <row r="1592" spans="24:24" x14ac:dyDescent="0.6">
      <c r="X1592" s="12"/>
    </row>
    <row r="1593" spans="24:24" x14ac:dyDescent="0.6">
      <c r="X1593" s="12"/>
    </row>
    <row r="1594" spans="24:24" x14ac:dyDescent="0.6">
      <c r="X1594" s="12"/>
    </row>
    <row r="1595" spans="24:24" x14ac:dyDescent="0.6">
      <c r="X1595" s="12"/>
    </row>
    <row r="1596" spans="24:24" x14ac:dyDescent="0.6">
      <c r="X1596" s="12"/>
    </row>
    <row r="1597" spans="24:24" x14ac:dyDescent="0.6">
      <c r="X1597" s="12"/>
    </row>
    <row r="1598" spans="24:24" x14ac:dyDescent="0.6">
      <c r="X1598" s="12"/>
    </row>
    <row r="1599" spans="24:24" x14ac:dyDescent="0.6">
      <c r="X1599" s="12"/>
    </row>
    <row r="1600" spans="24:24" x14ac:dyDescent="0.6">
      <c r="X1600" s="12"/>
    </row>
    <row r="1601" spans="24:24" x14ac:dyDescent="0.6">
      <c r="X1601" s="12"/>
    </row>
    <row r="1602" spans="24:24" x14ac:dyDescent="0.6">
      <c r="X1602" s="12"/>
    </row>
    <row r="1603" spans="24:24" x14ac:dyDescent="0.6">
      <c r="X1603" s="12"/>
    </row>
    <row r="1604" spans="24:24" x14ac:dyDescent="0.6">
      <c r="X1604" s="12"/>
    </row>
    <row r="1605" spans="24:24" x14ac:dyDescent="0.6">
      <c r="X1605" s="12"/>
    </row>
    <row r="1606" spans="24:24" x14ac:dyDescent="0.6">
      <c r="X1606" s="12"/>
    </row>
    <row r="1607" spans="24:24" x14ac:dyDescent="0.6">
      <c r="X1607" s="12"/>
    </row>
    <row r="1608" spans="24:24" x14ac:dyDescent="0.6">
      <c r="X1608" s="12"/>
    </row>
    <row r="1609" spans="24:24" x14ac:dyDescent="0.6">
      <c r="X1609" s="12"/>
    </row>
    <row r="1610" spans="24:24" x14ac:dyDescent="0.6">
      <c r="X1610" s="12"/>
    </row>
    <row r="1611" spans="24:24" x14ac:dyDescent="0.6">
      <c r="X1611" s="12"/>
    </row>
    <row r="1612" spans="24:24" x14ac:dyDescent="0.6">
      <c r="X1612" s="12"/>
    </row>
    <row r="1613" spans="24:24" x14ac:dyDescent="0.6">
      <c r="X1613" s="12"/>
    </row>
    <row r="1614" spans="24:24" x14ac:dyDescent="0.6">
      <c r="X1614" s="12"/>
    </row>
    <row r="1615" spans="24:24" x14ac:dyDescent="0.6">
      <c r="X1615" s="12"/>
    </row>
    <row r="1616" spans="24:24" x14ac:dyDescent="0.6">
      <c r="X1616" s="12"/>
    </row>
    <row r="1617" spans="24:24" x14ac:dyDescent="0.6">
      <c r="X1617" s="12"/>
    </row>
    <row r="1618" spans="24:24" x14ac:dyDescent="0.6">
      <c r="X1618" s="12"/>
    </row>
    <row r="1619" spans="24:24" x14ac:dyDescent="0.6">
      <c r="X1619" s="12"/>
    </row>
    <row r="1620" spans="24:24" x14ac:dyDescent="0.6">
      <c r="X1620" s="12"/>
    </row>
    <row r="1621" spans="24:24" x14ac:dyDescent="0.6">
      <c r="X1621" s="12"/>
    </row>
    <row r="1622" spans="24:24" x14ac:dyDescent="0.6">
      <c r="X1622" s="12"/>
    </row>
    <row r="1623" spans="24:24" x14ac:dyDescent="0.6">
      <c r="X1623" s="12"/>
    </row>
    <row r="1624" spans="24:24" x14ac:dyDescent="0.6">
      <c r="X1624" s="12"/>
    </row>
    <row r="1625" spans="24:24" x14ac:dyDescent="0.6">
      <c r="X1625" s="12"/>
    </row>
    <row r="1626" spans="24:24" x14ac:dyDescent="0.6">
      <c r="X1626" s="12"/>
    </row>
    <row r="1627" spans="24:24" x14ac:dyDescent="0.6">
      <c r="X1627" s="12"/>
    </row>
    <row r="1628" spans="24:24" x14ac:dyDescent="0.6">
      <c r="X1628" s="12"/>
    </row>
    <row r="1629" spans="24:24" x14ac:dyDescent="0.6">
      <c r="X1629" s="12"/>
    </row>
    <row r="1630" spans="24:24" x14ac:dyDescent="0.6">
      <c r="X1630" s="12"/>
    </row>
    <row r="1631" spans="24:24" x14ac:dyDescent="0.6">
      <c r="X1631" s="12"/>
    </row>
    <row r="1632" spans="24:24" x14ac:dyDescent="0.6">
      <c r="X1632" s="12"/>
    </row>
    <row r="1633" spans="24:24" x14ac:dyDescent="0.6">
      <c r="X1633" s="12"/>
    </row>
    <row r="1634" spans="24:24" x14ac:dyDescent="0.6">
      <c r="X1634" s="12"/>
    </row>
    <row r="1635" spans="24:24" x14ac:dyDescent="0.6">
      <c r="X1635" s="12"/>
    </row>
    <row r="1636" spans="24:24" x14ac:dyDescent="0.6">
      <c r="X1636" s="12"/>
    </row>
    <row r="1637" spans="24:24" x14ac:dyDescent="0.6">
      <c r="X1637" s="12"/>
    </row>
    <row r="1638" spans="24:24" x14ac:dyDescent="0.6">
      <c r="X1638" s="12"/>
    </row>
    <row r="1639" spans="24:24" x14ac:dyDescent="0.6">
      <c r="X1639" s="12"/>
    </row>
    <row r="1640" spans="24:24" x14ac:dyDescent="0.6">
      <c r="X1640" s="12"/>
    </row>
    <row r="1641" spans="24:24" x14ac:dyDescent="0.6">
      <c r="X1641" s="12"/>
    </row>
    <row r="1642" spans="24:24" x14ac:dyDescent="0.6">
      <c r="X1642" s="12"/>
    </row>
    <row r="1643" spans="24:24" x14ac:dyDescent="0.6">
      <c r="X1643" s="12"/>
    </row>
    <row r="1644" spans="24:24" x14ac:dyDescent="0.6">
      <c r="X1644" s="12"/>
    </row>
    <row r="1645" spans="24:24" x14ac:dyDescent="0.6">
      <c r="X1645" s="12"/>
    </row>
    <row r="1646" spans="24:24" x14ac:dyDescent="0.6">
      <c r="X1646" s="12"/>
    </row>
    <row r="1647" spans="24:24" x14ac:dyDescent="0.6">
      <c r="X1647" s="12"/>
    </row>
    <row r="1648" spans="24:24" x14ac:dyDescent="0.6">
      <c r="X1648" s="12"/>
    </row>
    <row r="1649" spans="24:24" x14ac:dyDescent="0.6">
      <c r="X1649" s="12"/>
    </row>
    <row r="1650" spans="24:24" x14ac:dyDescent="0.6">
      <c r="X1650" s="12"/>
    </row>
    <row r="1651" spans="24:24" x14ac:dyDescent="0.6">
      <c r="X1651" s="12"/>
    </row>
    <row r="1652" spans="24:24" x14ac:dyDescent="0.6">
      <c r="X1652" s="12"/>
    </row>
    <row r="1653" spans="24:24" x14ac:dyDescent="0.6">
      <c r="X1653" s="12"/>
    </row>
    <row r="1654" spans="24:24" x14ac:dyDescent="0.6">
      <c r="X1654" s="12"/>
    </row>
    <row r="1655" spans="24:24" x14ac:dyDescent="0.6">
      <c r="X1655" s="12"/>
    </row>
    <row r="1656" spans="24:24" x14ac:dyDescent="0.6">
      <c r="X1656" s="12"/>
    </row>
    <row r="1657" spans="24:24" x14ac:dyDescent="0.6">
      <c r="X1657" s="12"/>
    </row>
    <row r="1658" spans="24:24" x14ac:dyDescent="0.6">
      <c r="X1658" s="12"/>
    </row>
    <row r="1659" spans="24:24" x14ac:dyDescent="0.6">
      <c r="X1659" s="12"/>
    </row>
    <row r="1660" spans="24:24" x14ac:dyDescent="0.6">
      <c r="X1660" s="12"/>
    </row>
    <row r="1661" spans="24:24" x14ac:dyDescent="0.6">
      <c r="X1661" s="12"/>
    </row>
    <row r="1662" spans="24:24" x14ac:dyDescent="0.6">
      <c r="X1662" s="12"/>
    </row>
    <row r="1663" spans="24:24" x14ac:dyDescent="0.6">
      <c r="X1663" s="12"/>
    </row>
    <row r="1664" spans="24:24" x14ac:dyDescent="0.6">
      <c r="X1664" s="12"/>
    </row>
    <row r="1665" spans="24:24" x14ac:dyDescent="0.6">
      <c r="X1665" s="12"/>
    </row>
    <row r="1666" spans="24:24" x14ac:dyDescent="0.6">
      <c r="X1666" s="12"/>
    </row>
    <row r="1667" spans="24:24" x14ac:dyDescent="0.6">
      <c r="X1667" s="12"/>
    </row>
    <row r="1668" spans="24:24" x14ac:dyDescent="0.6">
      <c r="X1668" s="12"/>
    </row>
    <row r="1669" spans="24:24" x14ac:dyDescent="0.6">
      <c r="X1669" s="12"/>
    </row>
    <row r="1670" spans="24:24" x14ac:dyDescent="0.6">
      <c r="X1670" s="12"/>
    </row>
    <row r="1671" spans="24:24" x14ac:dyDescent="0.6">
      <c r="X1671" s="12"/>
    </row>
    <row r="1672" spans="24:24" x14ac:dyDescent="0.6">
      <c r="X1672" s="12"/>
    </row>
    <row r="1673" spans="24:24" x14ac:dyDescent="0.6">
      <c r="X1673" s="12"/>
    </row>
    <row r="1674" spans="24:24" x14ac:dyDescent="0.6">
      <c r="X1674" s="12"/>
    </row>
    <row r="1675" spans="24:24" x14ac:dyDescent="0.6">
      <c r="X1675" s="12"/>
    </row>
    <row r="1676" spans="24:24" x14ac:dyDescent="0.6">
      <c r="X1676" s="12"/>
    </row>
    <row r="1677" spans="24:24" x14ac:dyDescent="0.6">
      <c r="X1677" s="12"/>
    </row>
    <row r="1678" spans="24:24" x14ac:dyDescent="0.6">
      <c r="X1678" s="12"/>
    </row>
    <row r="1679" spans="24:24" x14ac:dyDescent="0.6">
      <c r="X1679" s="12"/>
    </row>
    <row r="1680" spans="24:24" x14ac:dyDescent="0.6">
      <c r="X1680" s="12"/>
    </row>
    <row r="1681" spans="24:24" x14ac:dyDescent="0.6">
      <c r="X1681" s="12"/>
    </row>
    <row r="1682" spans="24:24" x14ac:dyDescent="0.6">
      <c r="X1682" s="12"/>
    </row>
    <row r="1683" spans="24:24" x14ac:dyDescent="0.6">
      <c r="X1683" s="12"/>
    </row>
    <row r="1684" spans="24:24" x14ac:dyDescent="0.6">
      <c r="X1684" s="12"/>
    </row>
    <row r="1685" spans="24:24" x14ac:dyDescent="0.6">
      <c r="X1685" s="12"/>
    </row>
    <row r="1686" spans="24:24" x14ac:dyDescent="0.6">
      <c r="X1686" s="12"/>
    </row>
    <row r="1687" spans="24:24" x14ac:dyDescent="0.6">
      <c r="X1687" s="12"/>
    </row>
    <row r="1688" spans="24:24" x14ac:dyDescent="0.6">
      <c r="X1688" s="12"/>
    </row>
    <row r="1689" spans="24:24" x14ac:dyDescent="0.6">
      <c r="X1689" s="12"/>
    </row>
    <row r="1690" spans="24:24" x14ac:dyDescent="0.6">
      <c r="X1690" s="12"/>
    </row>
    <row r="1691" spans="24:24" x14ac:dyDescent="0.6">
      <c r="X1691" s="12"/>
    </row>
    <row r="1692" spans="24:24" x14ac:dyDescent="0.6">
      <c r="X1692" s="12"/>
    </row>
    <row r="1693" spans="24:24" x14ac:dyDescent="0.6">
      <c r="X1693" s="12"/>
    </row>
    <row r="1694" spans="24:24" x14ac:dyDescent="0.6">
      <c r="X1694" s="12"/>
    </row>
    <row r="1695" spans="24:24" x14ac:dyDescent="0.6">
      <c r="X1695" s="12"/>
    </row>
    <row r="1696" spans="24:24" x14ac:dyDescent="0.6">
      <c r="X1696" s="12"/>
    </row>
    <row r="1697" spans="24:24" x14ac:dyDescent="0.6">
      <c r="X1697" s="12"/>
    </row>
    <row r="1698" spans="24:24" x14ac:dyDescent="0.6">
      <c r="X1698" s="12"/>
    </row>
    <row r="1699" spans="24:24" x14ac:dyDescent="0.6">
      <c r="X1699" s="12"/>
    </row>
    <row r="1700" spans="24:24" x14ac:dyDescent="0.6">
      <c r="X1700" s="12"/>
    </row>
    <row r="1701" spans="24:24" x14ac:dyDescent="0.6">
      <c r="X1701" s="12"/>
    </row>
    <row r="1702" spans="24:24" x14ac:dyDescent="0.6">
      <c r="X1702" s="12"/>
    </row>
    <row r="1703" spans="24:24" x14ac:dyDescent="0.6">
      <c r="X1703" s="12"/>
    </row>
    <row r="1704" spans="24:24" x14ac:dyDescent="0.6">
      <c r="X1704" s="12"/>
    </row>
    <row r="1705" spans="24:24" x14ac:dyDescent="0.6">
      <c r="X1705" s="12"/>
    </row>
    <row r="1706" spans="24:24" x14ac:dyDescent="0.6">
      <c r="X1706" s="12"/>
    </row>
    <row r="1707" spans="24:24" x14ac:dyDescent="0.6">
      <c r="X1707" s="12"/>
    </row>
    <row r="1708" spans="24:24" x14ac:dyDescent="0.6">
      <c r="X1708" s="12"/>
    </row>
    <row r="1709" spans="24:24" x14ac:dyDescent="0.6">
      <c r="X1709" s="12"/>
    </row>
    <row r="1710" spans="24:24" x14ac:dyDescent="0.6">
      <c r="X1710" s="12"/>
    </row>
    <row r="1711" spans="24:24" x14ac:dyDescent="0.6">
      <c r="X1711" s="12"/>
    </row>
    <row r="1712" spans="24:24" x14ac:dyDescent="0.6">
      <c r="X1712" s="12"/>
    </row>
    <row r="1713" spans="24:24" x14ac:dyDescent="0.6">
      <c r="X1713" s="12"/>
    </row>
    <row r="1714" spans="24:24" x14ac:dyDescent="0.6">
      <c r="X1714" s="12"/>
    </row>
    <row r="1715" spans="24:24" x14ac:dyDescent="0.6">
      <c r="X1715" s="12"/>
    </row>
    <row r="1716" spans="24:24" x14ac:dyDescent="0.6">
      <c r="X1716" s="12"/>
    </row>
    <row r="1717" spans="24:24" x14ac:dyDescent="0.6">
      <c r="X1717" s="12"/>
    </row>
    <row r="1718" spans="24:24" x14ac:dyDescent="0.6">
      <c r="X1718" s="12"/>
    </row>
    <row r="1719" spans="24:24" x14ac:dyDescent="0.6">
      <c r="X1719" s="12"/>
    </row>
    <row r="1720" spans="24:24" x14ac:dyDescent="0.6">
      <c r="X1720" s="12"/>
    </row>
    <row r="1721" spans="24:24" x14ac:dyDescent="0.6">
      <c r="X1721" s="12"/>
    </row>
    <row r="1722" spans="24:24" x14ac:dyDescent="0.6">
      <c r="X1722" s="12"/>
    </row>
    <row r="1723" spans="24:24" x14ac:dyDescent="0.6">
      <c r="X1723" s="12"/>
    </row>
    <row r="1724" spans="24:24" x14ac:dyDescent="0.6">
      <c r="X1724" s="12"/>
    </row>
    <row r="1725" spans="24:24" x14ac:dyDescent="0.6">
      <c r="X1725" s="12"/>
    </row>
    <row r="1726" spans="24:24" x14ac:dyDescent="0.6">
      <c r="X1726" s="12"/>
    </row>
    <row r="1727" spans="24:24" x14ac:dyDescent="0.6">
      <c r="X1727" s="12"/>
    </row>
    <row r="1728" spans="24:24" x14ac:dyDescent="0.6">
      <c r="X1728" s="12"/>
    </row>
    <row r="1729" spans="24:24" x14ac:dyDescent="0.6">
      <c r="X1729" s="12"/>
    </row>
    <row r="1730" spans="24:24" x14ac:dyDescent="0.6">
      <c r="X1730" s="12"/>
    </row>
    <row r="1731" spans="24:24" x14ac:dyDescent="0.6">
      <c r="X1731" s="12"/>
    </row>
    <row r="1732" spans="24:24" x14ac:dyDescent="0.6">
      <c r="X1732" s="12"/>
    </row>
    <row r="1733" spans="24:24" x14ac:dyDescent="0.6">
      <c r="X1733" s="12"/>
    </row>
    <row r="1734" spans="24:24" x14ac:dyDescent="0.6">
      <c r="X1734" s="12"/>
    </row>
    <row r="1735" spans="24:24" x14ac:dyDescent="0.6">
      <c r="X1735" s="12"/>
    </row>
    <row r="1736" spans="24:24" x14ac:dyDescent="0.6">
      <c r="X1736" s="12"/>
    </row>
    <row r="1737" spans="24:24" x14ac:dyDescent="0.6">
      <c r="X1737" s="12"/>
    </row>
    <row r="1738" spans="24:24" x14ac:dyDescent="0.6">
      <c r="X1738" s="12"/>
    </row>
    <row r="1739" spans="24:24" x14ac:dyDescent="0.6">
      <c r="X1739" s="12"/>
    </row>
    <row r="1740" spans="24:24" x14ac:dyDescent="0.6">
      <c r="X1740" s="12"/>
    </row>
    <row r="1741" spans="24:24" x14ac:dyDescent="0.6">
      <c r="X1741" s="12"/>
    </row>
    <row r="1742" spans="24:24" x14ac:dyDescent="0.6">
      <c r="X1742" s="12"/>
    </row>
    <row r="1743" spans="24:24" x14ac:dyDescent="0.6">
      <c r="X1743" s="12"/>
    </row>
    <row r="1744" spans="24:24" x14ac:dyDescent="0.6">
      <c r="X1744" s="12"/>
    </row>
    <row r="1745" spans="24:24" x14ac:dyDescent="0.6">
      <c r="X1745" s="12"/>
    </row>
    <row r="1746" spans="24:24" x14ac:dyDescent="0.6">
      <c r="X1746" s="12"/>
    </row>
    <row r="1747" spans="24:24" x14ac:dyDescent="0.6">
      <c r="X1747" s="12"/>
    </row>
    <row r="1748" spans="24:24" x14ac:dyDescent="0.6">
      <c r="X1748" s="12"/>
    </row>
    <row r="1749" spans="24:24" x14ac:dyDescent="0.6">
      <c r="X1749" s="12"/>
    </row>
    <row r="1750" spans="24:24" x14ac:dyDescent="0.6">
      <c r="X1750" s="12"/>
    </row>
    <row r="1751" spans="24:24" x14ac:dyDescent="0.6">
      <c r="X1751" s="12"/>
    </row>
    <row r="1752" spans="24:24" x14ac:dyDescent="0.6">
      <c r="X1752" s="12"/>
    </row>
    <row r="1753" spans="24:24" x14ac:dyDescent="0.6">
      <c r="X1753" s="12"/>
    </row>
    <row r="1754" spans="24:24" x14ac:dyDescent="0.6">
      <c r="X1754" s="12"/>
    </row>
    <row r="1755" spans="24:24" x14ac:dyDescent="0.6">
      <c r="X1755" s="12"/>
    </row>
    <row r="1756" spans="24:24" x14ac:dyDescent="0.6">
      <c r="X1756" s="12"/>
    </row>
    <row r="1757" spans="24:24" x14ac:dyDescent="0.6">
      <c r="X1757" s="12"/>
    </row>
    <row r="1758" spans="24:24" x14ac:dyDescent="0.6">
      <c r="X1758" s="12"/>
    </row>
    <row r="1759" spans="24:24" x14ac:dyDescent="0.6">
      <c r="X1759" s="12"/>
    </row>
    <row r="1760" spans="24:24" x14ac:dyDescent="0.6">
      <c r="X1760" s="12"/>
    </row>
    <row r="1761" spans="24:24" x14ac:dyDescent="0.6">
      <c r="X1761" s="12"/>
    </row>
    <row r="1762" spans="24:24" x14ac:dyDescent="0.6">
      <c r="X1762" s="12"/>
    </row>
    <row r="1763" spans="24:24" x14ac:dyDescent="0.6">
      <c r="X1763" s="12"/>
    </row>
    <row r="1764" spans="24:24" x14ac:dyDescent="0.6">
      <c r="X1764" s="12"/>
    </row>
    <row r="1765" spans="24:24" x14ac:dyDescent="0.6">
      <c r="X1765" s="12"/>
    </row>
    <row r="1766" spans="24:24" x14ac:dyDescent="0.6">
      <c r="X1766" s="12"/>
    </row>
    <row r="1767" spans="24:24" x14ac:dyDescent="0.6">
      <c r="X1767" s="12"/>
    </row>
    <row r="1768" spans="24:24" x14ac:dyDescent="0.6">
      <c r="X1768" s="12"/>
    </row>
    <row r="1769" spans="24:24" x14ac:dyDescent="0.6">
      <c r="X1769" s="12"/>
    </row>
    <row r="1770" spans="24:24" x14ac:dyDescent="0.6">
      <c r="X1770" s="12"/>
    </row>
    <row r="1771" spans="24:24" x14ac:dyDescent="0.6">
      <c r="X1771" s="12"/>
    </row>
    <row r="1772" spans="24:24" x14ac:dyDescent="0.6">
      <c r="X1772" s="12"/>
    </row>
    <row r="1773" spans="24:24" x14ac:dyDescent="0.6">
      <c r="X1773" s="12"/>
    </row>
    <row r="1774" spans="24:24" x14ac:dyDescent="0.6">
      <c r="X1774" s="12"/>
    </row>
    <row r="1775" spans="24:24" x14ac:dyDescent="0.6">
      <c r="X1775" s="12"/>
    </row>
    <row r="1776" spans="24:24" x14ac:dyDescent="0.6">
      <c r="X1776" s="12"/>
    </row>
    <row r="1777" spans="24:24" x14ac:dyDescent="0.6">
      <c r="X1777" s="12"/>
    </row>
    <row r="1778" spans="24:24" x14ac:dyDescent="0.6">
      <c r="X1778" s="12"/>
    </row>
    <row r="1779" spans="24:24" x14ac:dyDescent="0.6">
      <c r="X1779" s="12"/>
    </row>
    <row r="1780" spans="24:24" x14ac:dyDescent="0.6">
      <c r="X1780" s="12"/>
    </row>
    <row r="1781" spans="24:24" x14ac:dyDescent="0.6">
      <c r="X1781" s="12"/>
    </row>
    <row r="1782" spans="24:24" x14ac:dyDescent="0.6">
      <c r="X1782" s="12"/>
    </row>
    <row r="1783" spans="24:24" x14ac:dyDescent="0.6">
      <c r="X1783" s="12"/>
    </row>
    <row r="1784" spans="24:24" x14ac:dyDescent="0.6">
      <c r="X1784" s="12"/>
    </row>
    <row r="1785" spans="24:24" x14ac:dyDescent="0.6">
      <c r="X1785" s="12"/>
    </row>
    <row r="1786" spans="24:24" x14ac:dyDescent="0.6">
      <c r="X1786" s="12"/>
    </row>
    <row r="1787" spans="24:24" x14ac:dyDescent="0.6">
      <c r="X1787" s="12"/>
    </row>
    <row r="1788" spans="24:24" x14ac:dyDescent="0.6">
      <c r="X1788" s="12"/>
    </row>
    <row r="1789" spans="24:24" x14ac:dyDescent="0.6">
      <c r="X1789" s="12"/>
    </row>
    <row r="1790" spans="24:24" x14ac:dyDescent="0.6">
      <c r="X1790" s="12"/>
    </row>
    <row r="1791" spans="24:24" x14ac:dyDescent="0.6">
      <c r="X1791" s="12"/>
    </row>
    <row r="1792" spans="24:24" x14ac:dyDescent="0.6">
      <c r="X1792" s="12"/>
    </row>
    <row r="1793" spans="24:24" x14ac:dyDescent="0.6">
      <c r="X1793" s="12"/>
    </row>
    <row r="1794" spans="24:24" x14ac:dyDescent="0.6">
      <c r="X1794" s="12"/>
    </row>
    <row r="1795" spans="24:24" x14ac:dyDescent="0.6">
      <c r="X1795" s="12"/>
    </row>
    <row r="1796" spans="24:24" x14ac:dyDescent="0.6">
      <c r="X1796" s="12"/>
    </row>
    <row r="1797" spans="24:24" x14ac:dyDescent="0.6">
      <c r="X1797" s="12"/>
    </row>
    <row r="1798" spans="24:24" x14ac:dyDescent="0.6">
      <c r="X1798" s="12"/>
    </row>
    <row r="1799" spans="24:24" x14ac:dyDescent="0.6">
      <c r="X1799" s="12"/>
    </row>
    <row r="1800" spans="24:24" x14ac:dyDescent="0.6">
      <c r="X1800" s="12"/>
    </row>
    <row r="1801" spans="24:24" x14ac:dyDescent="0.6">
      <c r="X1801" s="12"/>
    </row>
    <row r="1802" spans="24:24" x14ac:dyDescent="0.6">
      <c r="X1802" s="12"/>
    </row>
    <row r="1803" spans="24:24" x14ac:dyDescent="0.6">
      <c r="X1803" s="12"/>
    </row>
    <row r="1804" spans="24:24" x14ac:dyDescent="0.6">
      <c r="X1804" s="12"/>
    </row>
    <row r="1805" spans="24:24" x14ac:dyDescent="0.6">
      <c r="X1805" s="12"/>
    </row>
    <row r="1806" spans="24:24" x14ac:dyDescent="0.6">
      <c r="X1806" s="12"/>
    </row>
    <row r="1807" spans="24:24" x14ac:dyDescent="0.6">
      <c r="X1807" s="12"/>
    </row>
    <row r="1808" spans="24:24" x14ac:dyDescent="0.6">
      <c r="X1808" s="12"/>
    </row>
    <row r="1809" spans="24:24" x14ac:dyDescent="0.6">
      <c r="X1809" s="12"/>
    </row>
    <row r="1810" spans="24:24" x14ac:dyDescent="0.6">
      <c r="X1810" s="12"/>
    </row>
    <row r="1811" spans="24:24" x14ac:dyDescent="0.6">
      <c r="X1811" s="12"/>
    </row>
    <row r="1812" spans="24:24" x14ac:dyDescent="0.6">
      <c r="X1812" s="12"/>
    </row>
    <row r="1813" spans="24:24" x14ac:dyDescent="0.6">
      <c r="X1813" s="12"/>
    </row>
    <row r="1814" spans="24:24" x14ac:dyDescent="0.6">
      <c r="X1814" s="12"/>
    </row>
    <row r="1815" spans="24:24" x14ac:dyDescent="0.6">
      <c r="X1815" s="12"/>
    </row>
    <row r="1816" spans="24:24" x14ac:dyDescent="0.6">
      <c r="X1816" s="12"/>
    </row>
    <row r="1817" spans="24:24" x14ac:dyDescent="0.6">
      <c r="X1817" s="12"/>
    </row>
    <row r="1818" spans="24:24" x14ac:dyDescent="0.6">
      <c r="X1818" s="12"/>
    </row>
    <row r="1819" spans="24:24" x14ac:dyDescent="0.6">
      <c r="X1819" s="12"/>
    </row>
    <row r="1820" spans="24:24" x14ac:dyDescent="0.6">
      <c r="X1820" s="12"/>
    </row>
    <row r="1821" spans="24:24" x14ac:dyDescent="0.6">
      <c r="X1821" s="12"/>
    </row>
    <row r="1822" spans="24:24" x14ac:dyDescent="0.6">
      <c r="X1822" s="12"/>
    </row>
    <row r="1823" spans="24:24" x14ac:dyDescent="0.6">
      <c r="X1823" s="12"/>
    </row>
    <row r="1824" spans="24:24" x14ac:dyDescent="0.6">
      <c r="X1824" s="12"/>
    </row>
    <row r="1825" spans="24:24" x14ac:dyDescent="0.6">
      <c r="X1825" s="12"/>
    </row>
    <row r="1826" spans="24:24" x14ac:dyDescent="0.6">
      <c r="X1826" s="12"/>
    </row>
    <row r="1827" spans="24:24" x14ac:dyDescent="0.6">
      <c r="X1827" s="12"/>
    </row>
    <row r="1828" spans="24:24" x14ac:dyDescent="0.6">
      <c r="X1828" s="12"/>
    </row>
    <row r="1829" spans="24:24" x14ac:dyDescent="0.6">
      <c r="X1829" s="12"/>
    </row>
    <row r="1830" spans="24:24" x14ac:dyDescent="0.6">
      <c r="X1830" s="12"/>
    </row>
    <row r="1831" spans="24:24" x14ac:dyDescent="0.6">
      <c r="X1831" s="12"/>
    </row>
    <row r="1832" spans="24:24" x14ac:dyDescent="0.6">
      <c r="X1832" s="12"/>
    </row>
    <row r="1833" spans="24:24" x14ac:dyDescent="0.6">
      <c r="X1833" s="12"/>
    </row>
    <row r="1834" spans="24:24" x14ac:dyDescent="0.6">
      <c r="X1834" s="12"/>
    </row>
    <row r="1835" spans="24:24" x14ac:dyDescent="0.6">
      <c r="X1835" s="12"/>
    </row>
    <row r="1836" spans="24:24" x14ac:dyDescent="0.6">
      <c r="X1836" s="12"/>
    </row>
    <row r="1837" spans="24:24" x14ac:dyDescent="0.6">
      <c r="X1837" s="12"/>
    </row>
    <row r="1838" spans="24:24" x14ac:dyDescent="0.6">
      <c r="X1838" s="12"/>
    </row>
    <row r="1839" spans="24:24" x14ac:dyDescent="0.6">
      <c r="X1839" s="12"/>
    </row>
    <row r="1840" spans="24:24" x14ac:dyDescent="0.6">
      <c r="X1840" s="12"/>
    </row>
    <row r="1841" spans="24:24" x14ac:dyDescent="0.6">
      <c r="X1841" s="12"/>
    </row>
    <row r="1842" spans="24:24" x14ac:dyDescent="0.6">
      <c r="X1842" s="12"/>
    </row>
    <row r="1843" spans="24:24" x14ac:dyDescent="0.6">
      <c r="X1843" s="12"/>
    </row>
    <row r="1844" spans="24:24" x14ac:dyDescent="0.6">
      <c r="X1844" s="12"/>
    </row>
    <row r="1845" spans="24:24" x14ac:dyDescent="0.6">
      <c r="X1845" s="12"/>
    </row>
    <row r="1846" spans="24:24" x14ac:dyDescent="0.6">
      <c r="X1846" s="12"/>
    </row>
    <row r="1847" spans="24:24" x14ac:dyDescent="0.6">
      <c r="X1847" s="12"/>
    </row>
    <row r="1848" spans="24:24" x14ac:dyDescent="0.6">
      <c r="X1848" s="12"/>
    </row>
    <row r="1849" spans="24:24" x14ac:dyDescent="0.6">
      <c r="X1849" s="12"/>
    </row>
    <row r="1850" spans="24:24" x14ac:dyDescent="0.6">
      <c r="X1850" s="12"/>
    </row>
    <row r="1851" spans="24:24" x14ac:dyDescent="0.6">
      <c r="X1851" s="12"/>
    </row>
    <row r="1852" spans="24:24" x14ac:dyDescent="0.6">
      <c r="X1852" s="12"/>
    </row>
    <row r="1853" spans="24:24" x14ac:dyDescent="0.6">
      <c r="X1853" s="12"/>
    </row>
    <row r="1854" spans="24:24" x14ac:dyDescent="0.6">
      <c r="X1854" s="12"/>
    </row>
    <row r="1855" spans="24:24" x14ac:dyDescent="0.6">
      <c r="X1855" s="12"/>
    </row>
    <row r="1856" spans="24:24" x14ac:dyDescent="0.6">
      <c r="X1856" s="12"/>
    </row>
    <row r="1857" spans="24:24" x14ac:dyDescent="0.6">
      <c r="X1857" s="12"/>
    </row>
    <row r="1858" spans="24:24" x14ac:dyDescent="0.6">
      <c r="X1858" s="12"/>
    </row>
    <row r="1859" spans="24:24" x14ac:dyDescent="0.6">
      <c r="X1859" s="12"/>
    </row>
    <row r="1860" spans="24:24" x14ac:dyDescent="0.6">
      <c r="X1860" s="12"/>
    </row>
    <row r="1861" spans="24:24" x14ac:dyDescent="0.6">
      <c r="X1861" s="12"/>
    </row>
    <row r="1862" spans="24:24" x14ac:dyDescent="0.6">
      <c r="X1862" s="12"/>
    </row>
    <row r="1863" spans="24:24" x14ac:dyDescent="0.6">
      <c r="X1863" s="12"/>
    </row>
    <row r="1864" spans="24:24" x14ac:dyDescent="0.6">
      <c r="X1864" s="12"/>
    </row>
    <row r="1865" spans="24:24" x14ac:dyDescent="0.6">
      <c r="X1865" s="12"/>
    </row>
    <row r="1866" spans="24:24" x14ac:dyDescent="0.6">
      <c r="X1866" s="12"/>
    </row>
    <row r="1867" spans="24:24" x14ac:dyDescent="0.6">
      <c r="X1867" s="12"/>
    </row>
    <row r="1868" spans="24:24" x14ac:dyDescent="0.6">
      <c r="X1868" s="12"/>
    </row>
    <row r="1869" spans="24:24" x14ac:dyDescent="0.6">
      <c r="X1869" s="12"/>
    </row>
    <row r="1870" spans="24:24" x14ac:dyDescent="0.6">
      <c r="X1870" s="12"/>
    </row>
    <row r="1871" spans="24:24" x14ac:dyDescent="0.6">
      <c r="X1871" s="12"/>
    </row>
    <row r="1872" spans="24:24" x14ac:dyDescent="0.6">
      <c r="X1872" s="12"/>
    </row>
    <row r="1873" spans="24:24" x14ac:dyDescent="0.6">
      <c r="X1873" s="12"/>
    </row>
    <row r="1874" spans="24:24" x14ac:dyDescent="0.6">
      <c r="X1874" s="12"/>
    </row>
    <row r="1875" spans="24:24" x14ac:dyDescent="0.6">
      <c r="X1875" s="12"/>
    </row>
    <row r="1876" spans="24:24" x14ac:dyDescent="0.6">
      <c r="X1876" s="12"/>
    </row>
    <row r="1877" spans="24:24" x14ac:dyDescent="0.6">
      <c r="X1877" s="12"/>
    </row>
    <row r="1878" spans="24:24" x14ac:dyDescent="0.6">
      <c r="X1878" s="12"/>
    </row>
    <row r="1879" spans="24:24" x14ac:dyDescent="0.6">
      <c r="X1879" s="12"/>
    </row>
    <row r="1880" spans="24:24" x14ac:dyDescent="0.6">
      <c r="X1880" s="12"/>
    </row>
    <row r="1881" spans="24:24" x14ac:dyDescent="0.6">
      <c r="X1881" s="12"/>
    </row>
    <row r="1882" spans="24:24" x14ac:dyDescent="0.6">
      <c r="X1882" s="12"/>
    </row>
    <row r="1883" spans="24:24" x14ac:dyDescent="0.6">
      <c r="X1883" s="12"/>
    </row>
    <row r="1884" spans="24:24" x14ac:dyDescent="0.6">
      <c r="X1884" s="12"/>
    </row>
    <row r="1885" spans="24:24" x14ac:dyDescent="0.6">
      <c r="X1885" s="12"/>
    </row>
    <row r="1886" spans="24:24" x14ac:dyDescent="0.6">
      <c r="X1886" s="12"/>
    </row>
    <row r="1887" spans="24:24" x14ac:dyDescent="0.6">
      <c r="X1887" s="12"/>
    </row>
    <row r="1888" spans="24:24" x14ac:dyDescent="0.6">
      <c r="X1888" s="12"/>
    </row>
    <row r="1889" spans="24:24" x14ac:dyDescent="0.6">
      <c r="X1889" s="12"/>
    </row>
    <row r="1890" spans="24:24" x14ac:dyDescent="0.6">
      <c r="X1890" s="12"/>
    </row>
    <row r="1891" spans="24:24" x14ac:dyDescent="0.6">
      <c r="X1891" s="12"/>
    </row>
    <row r="1892" spans="24:24" x14ac:dyDescent="0.6">
      <c r="X1892" s="12"/>
    </row>
    <row r="1893" spans="24:24" x14ac:dyDescent="0.6">
      <c r="X1893" s="12"/>
    </row>
    <row r="1894" spans="24:24" x14ac:dyDescent="0.6">
      <c r="X1894" s="12"/>
    </row>
    <row r="1895" spans="24:24" x14ac:dyDescent="0.6">
      <c r="X1895" s="12"/>
    </row>
    <row r="1896" spans="24:24" x14ac:dyDescent="0.6">
      <c r="X1896" s="12"/>
    </row>
    <row r="1897" spans="24:24" x14ac:dyDescent="0.6">
      <c r="X1897" s="12"/>
    </row>
    <row r="1898" spans="24:24" x14ac:dyDescent="0.6">
      <c r="X1898" s="12"/>
    </row>
    <row r="1899" spans="24:24" x14ac:dyDescent="0.6">
      <c r="X1899" s="12"/>
    </row>
    <row r="1900" spans="24:24" x14ac:dyDescent="0.6">
      <c r="X1900" s="12"/>
    </row>
    <row r="1901" spans="24:24" x14ac:dyDescent="0.6">
      <c r="X1901" s="12"/>
    </row>
    <row r="1902" spans="24:24" x14ac:dyDescent="0.6">
      <c r="X1902" s="12"/>
    </row>
    <row r="1903" spans="24:24" x14ac:dyDescent="0.6">
      <c r="X1903" s="12"/>
    </row>
    <row r="1904" spans="24:24" x14ac:dyDescent="0.6">
      <c r="X1904" s="12"/>
    </row>
    <row r="1905" spans="24:24" x14ac:dyDescent="0.6">
      <c r="X1905" s="12"/>
    </row>
    <row r="1906" spans="24:24" x14ac:dyDescent="0.6">
      <c r="X1906" s="12"/>
    </row>
    <row r="1907" spans="24:24" x14ac:dyDescent="0.6">
      <c r="X1907" s="12"/>
    </row>
    <row r="1908" spans="24:24" x14ac:dyDescent="0.6">
      <c r="X1908" s="12"/>
    </row>
    <row r="1909" spans="24:24" x14ac:dyDescent="0.6">
      <c r="X1909" s="12"/>
    </row>
    <row r="1910" spans="24:24" x14ac:dyDescent="0.6">
      <c r="X1910" s="12"/>
    </row>
    <row r="1911" spans="24:24" x14ac:dyDescent="0.6">
      <c r="X1911" s="12"/>
    </row>
    <row r="1912" spans="24:24" x14ac:dyDescent="0.6">
      <c r="X1912" s="12"/>
    </row>
    <row r="1913" spans="24:24" x14ac:dyDescent="0.6">
      <c r="X1913" s="12"/>
    </row>
    <row r="1914" spans="24:24" x14ac:dyDescent="0.6">
      <c r="X1914" s="12"/>
    </row>
    <row r="1915" spans="24:24" x14ac:dyDescent="0.6">
      <c r="X1915" s="12"/>
    </row>
    <row r="1916" spans="24:24" x14ac:dyDescent="0.6">
      <c r="X1916" s="12"/>
    </row>
    <row r="1917" spans="24:24" x14ac:dyDescent="0.6">
      <c r="X1917" s="12"/>
    </row>
    <row r="1918" spans="24:24" x14ac:dyDescent="0.6">
      <c r="X1918" s="12"/>
    </row>
    <row r="1919" spans="24:24" x14ac:dyDescent="0.6">
      <c r="X1919" s="12"/>
    </row>
    <row r="1920" spans="24:24" x14ac:dyDescent="0.6">
      <c r="X1920" s="12"/>
    </row>
    <row r="1921" spans="24:24" x14ac:dyDescent="0.6">
      <c r="X1921" s="12"/>
    </row>
    <row r="1922" spans="24:24" x14ac:dyDescent="0.6">
      <c r="X1922" s="12"/>
    </row>
    <row r="1923" spans="24:24" x14ac:dyDescent="0.6">
      <c r="X1923" s="12"/>
    </row>
    <row r="1924" spans="24:24" x14ac:dyDescent="0.6">
      <c r="X1924" s="12"/>
    </row>
    <row r="1925" spans="24:24" x14ac:dyDescent="0.6">
      <c r="X1925" s="12"/>
    </row>
    <row r="1926" spans="24:24" x14ac:dyDescent="0.6">
      <c r="X1926" s="12"/>
    </row>
    <row r="1927" spans="24:24" x14ac:dyDescent="0.6">
      <c r="X1927" s="12"/>
    </row>
    <row r="1928" spans="24:24" x14ac:dyDescent="0.6">
      <c r="X1928" s="12"/>
    </row>
    <row r="1929" spans="24:24" x14ac:dyDescent="0.6">
      <c r="X1929" s="12"/>
    </row>
    <row r="1930" spans="24:24" x14ac:dyDescent="0.6">
      <c r="X1930" s="12"/>
    </row>
    <row r="1931" spans="24:24" x14ac:dyDescent="0.6">
      <c r="X1931" s="12"/>
    </row>
    <row r="1932" spans="24:24" x14ac:dyDescent="0.6">
      <c r="X1932" s="12"/>
    </row>
    <row r="1933" spans="24:24" x14ac:dyDescent="0.6">
      <c r="X1933" s="12"/>
    </row>
    <row r="1934" spans="24:24" x14ac:dyDescent="0.6">
      <c r="X1934" s="12"/>
    </row>
    <row r="1935" spans="24:24" x14ac:dyDescent="0.6">
      <c r="X1935" s="12"/>
    </row>
    <row r="1936" spans="24:24" x14ac:dyDescent="0.6">
      <c r="X1936" s="12"/>
    </row>
    <row r="1937" spans="24:24" x14ac:dyDescent="0.6">
      <c r="X1937" s="12"/>
    </row>
    <row r="1938" spans="24:24" x14ac:dyDescent="0.6">
      <c r="X1938" s="12"/>
    </row>
    <row r="1939" spans="24:24" x14ac:dyDescent="0.6">
      <c r="X1939" s="12"/>
    </row>
    <row r="1940" spans="24:24" x14ac:dyDescent="0.6">
      <c r="X1940" s="12"/>
    </row>
    <row r="1941" spans="24:24" x14ac:dyDescent="0.6">
      <c r="X1941" s="12"/>
    </row>
    <row r="1942" spans="24:24" x14ac:dyDescent="0.6">
      <c r="X1942" s="12"/>
    </row>
    <row r="1943" spans="24:24" x14ac:dyDescent="0.6">
      <c r="X1943" s="12"/>
    </row>
    <row r="1944" spans="24:24" x14ac:dyDescent="0.6">
      <c r="X1944" s="12"/>
    </row>
    <row r="1945" spans="24:24" x14ac:dyDescent="0.6">
      <c r="X1945" s="12"/>
    </row>
    <row r="1946" spans="24:24" x14ac:dyDescent="0.6">
      <c r="X1946" s="12"/>
    </row>
    <row r="1947" spans="24:24" x14ac:dyDescent="0.6">
      <c r="X1947" s="12"/>
    </row>
    <row r="1948" spans="24:24" x14ac:dyDescent="0.6">
      <c r="X1948" s="12"/>
    </row>
    <row r="1949" spans="24:24" x14ac:dyDescent="0.6">
      <c r="X1949" s="12"/>
    </row>
    <row r="1950" spans="24:24" x14ac:dyDescent="0.6">
      <c r="X1950" s="12"/>
    </row>
    <row r="1951" spans="24:24" x14ac:dyDescent="0.6">
      <c r="X1951" s="12"/>
    </row>
    <row r="1952" spans="24:24" x14ac:dyDescent="0.6">
      <c r="X1952" s="12"/>
    </row>
    <row r="1953" spans="24:24" x14ac:dyDescent="0.6">
      <c r="X1953" s="12"/>
    </row>
    <row r="1954" spans="24:24" x14ac:dyDescent="0.6">
      <c r="X1954" s="12"/>
    </row>
    <row r="1955" spans="24:24" x14ac:dyDescent="0.6">
      <c r="X1955" s="12"/>
    </row>
    <row r="1956" spans="24:24" x14ac:dyDescent="0.6">
      <c r="X1956" s="12"/>
    </row>
    <row r="1957" spans="24:24" x14ac:dyDescent="0.6">
      <c r="X1957" s="12"/>
    </row>
    <row r="1958" spans="24:24" x14ac:dyDescent="0.6">
      <c r="X1958" s="12"/>
    </row>
    <row r="1959" spans="24:24" x14ac:dyDescent="0.6">
      <c r="X1959" s="12"/>
    </row>
    <row r="1960" spans="24:24" x14ac:dyDescent="0.6">
      <c r="X1960" s="12"/>
    </row>
    <row r="1961" spans="24:24" x14ac:dyDescent="0.6">
      <c r="X1961" s="12"/>
    </row>
    <row r="1962" spans="24:24" x14ac:dyDescent="0.6">
      <c r="X1962" s="12"/>
    </row>
    <row r="1963" spans="24:24" x14ac:dyDescent="0.6">
      <c r="X1963" s="12"/>
    </row>
    <row r="1964" spans="24:24" x14ac:dyDescent="0.6">
      <c r="X1964" s="12"/>
    </row>
    <row r="1965" spans="24:24" x14ac:dyDescent="0.6">
      <c r="X1965" s="12"/>
    </row>
    <row r="1966" spans="24:24" x14ac:dyDescent="0.6">
      <c r="X1966" s="12"/>
    </row>
    <row r="1967" spans="24:24" x14ac:dyDescent="0.6">
      <c r="X1967" s="12"/>
    </row>
    <row r="1968" spans="24:24" x14ac:dyDescent="0.6">
      <c r="X1968" s="12"/>
    </row>
    <row r="1969" spans="24:24" x14ac:dyDescent="0.6">
      <c r="X1969" s="12"/>
    </row>
    <row r="1970" spans="24:24" x14ac:dyDescent="0.6">
      <c r="X1970" s="12"/>
    </row>
    <row r="1971" spans="24:24" x14ac:dyDescent="0.6">
      <c r="X1971" s="12"/>
    </row>
    <row r="1972" spans="24:24" x14ac:dyDescent="0.6">
      <c r="X1972" s="12"/>
    </row>
    <row r="1973" spans="24:24" x14ac:dyDescent="0.6">
      <c r="X1973" s="12"/>
    </row>
    <row r="1974" spans="24:24" x14ac:dyDescent="0.6">
      <c r="X1974" s="12"/>
    </row>
    <row r="1975" spans="24:24" x14ac:dyDescent="0.6">
      <c r="X1975" s="12"/>
    </row>
    <row r="1976" spans="24:24" x14ac:dyDescent="0.6">
      <c r="X1976" s="12"/>
    </row>
    <row r="1977" spans="24:24" x14ac:dyDescent="0.6">
      <c r="X1977" s="12"/>
    </row>
    <row r="1978" spans="24:24" x14ac:dyDescent="0.6">
      <c r="X1978" s="12"/>
    </row>
    <row r="1979" spans="24:24" x14ac:dyDescent="0.6">
      <c r="X1979" s="12"/>
    </row>
    <row r="1980" spans="24:24" x14ac:dyDescent="0.6">
      <c r="X1980" s="12"/>
    </row>
    <row r="1981" spans="24:24" x14ac:dyDescent="0.6">
      <c r="X1981" s="12"/>
    </row>
    <row r="1982" spans="24:24" x14ac:dyDescent="0.6">
      <c r="X1982" s="12"/>
    </row>
    <row r="1983" spans="24:24" x14ac:dyDescent="0.6">
      <c r="X1983" s="12"/>
    </row>
    <row r="1984" spans="24:24" x14ac:dyDescent="0.6">
      <c r="X1984" s="12"/>
    </row>
    <row r="1985" spans="24:24" x14ac:dyDescent="0.6">
      <c r="X1985" s="12"/>
    </row>
    <row r="1986" spans="24:24" x14ac:dyDescent="0.6">
      <c r="X1986" s="12"/>
    </row>
    <row r="1987" spans="24:24" x14ac:dyDescent="0.6">
      <c r="X1987" s="12"/>
    </row>
    <row r="1988" spans="24:24" x14ac:dyDescent="0.6">
      <c r="X1988" s="12"/>
    </row>
    <row r="1989" spans="24:24" x14ac:dyDescent="0.6">
      <c r="X1989" s="12"/>
    </row>
    <row r="1990" spans="24:24" x14ac:dyDescent="0.6">
      <c r="X1990" s="12"/>
    </row>
    <row r="1991" spans="24:24" x14ac:dyDescent="0.6">
      <c r="X1991" s="12"/>
    </row>
    <row r="1992" spans="24:24" x14ac:dyDescent="0.6">
      <c r="X1992" s="12"/>
    </row>
    <row r="1993" spans="24:24" x14ac:dyDescent="0.6">
      <c r="X1993" s="12"/>
    </row>
    <row r="1994" spans="24:24" x14ac:dyDescent="0.6">
      <c r="X1994" s="12"/>
    </row>
    <row r="1995" spans="24:24" x14ac:dyDescent="0.6">
      <c r="X1995" s="12"/>
    </row>
    <row r="1996" spans="24:24" x14ac:dyDescent="0.6">
      <c r="X1996" s="12"/>
    </row>
    <row r="1997" spans="24:24" x14ac:dyDescent="0.6">
      <c r="X1997" s="12"/>
    </row>
    <row r="1998" spans="24:24" x14ac:dyDescent="0.6">
      <c r="X1998" s="12"/>
    </row>
    <row r="1999" spans="24:24" x14ac:dyDescent="0.6">
      <c r="X1999" s="12"/>
    </row>
    <row r="2000" spans="24:24" x14ac:dyDescent="0.6">
      <c r="X2000" s="12"/>
    </row>
    <row r="2001" spans="24:24" x14ac:dyDescent="0.6">
      <c r="X2001" s="12"/>
    </row>
    <row r="2002" spans="24:24" x14ac:dyDescent="0.6">
      <c r="X2002" s="12"/>
    </row>
    <row r="2003" spans="24:24" x14ac:dyDescent="0.6">
      <c r="X2003" s="12"/>
    </row>
    <row r="2004" spans="24:24" x14ac:dyDescent="0.6">
      <c r="X2004" s="12"/>
    </row>
    <row r="2005" spans="24:24" x14ac:dyDescent="0.6">
      <c r="X2005" s="12"/>
    </row>
    <row r="2006" spans="24:24" x14ac:dyDescent="0.6">
      <c r="X2006" s="12"/>
    </row>
    <row r="2007" spans="24:24" x14ac:dyDescent="0.6">
      <c r="X2007" s="12"/>
    </row>
    <row r="2008" spans="24:24" x14ac:dyDescent="0.6">
      <c r="X2008" s="12"/>
    </row>
    <row r="2009" spans="24:24" x14ac:dyDescent="0.6">
      <c r="X2009" s="12"/>
    </row>
    <row r="2010" spans="24:24" x14ac:dyDescent="0.6">
      <c r="X2010" s="12"/>
    </row>
    <row r="2011" spans="24:24" x14ac:dyDescent="0.6">
      <c r="X2011" s="12"/>
    </row>
    <row r="2012" spans="24:24" x14ac:dyDescent="0.6">
      <c r="X2012" s="12"/>
    </row>
    <row r="2013" spans="24:24" x14ac:dyDescent="0.6">
      <c r="X2013" s="12"/>
    </row>
    <row r="2014" spans="24:24" x14ac:dyDescent="0.6">
      <c r="X2014" s="12"/>
    </row>
    <row r="2015" spans="24:24" x14ac:dyDescent="0.6">
      <c r="X2015" s="12"/>
    </row>
    <row r="2016" spans="24:24" x14ac:dyDescent="0.6">
      <c r="X2016" s="12"/>
    </row>
    <row r="2017" spans="24:24" x14ac:dyDescent="0.6">
      <c r="X2017" s="12"/>
    </row>
    <row r="2018" spans="24:24" x14ac:dyDescent="0.6">
      <c r="X2018" s="12"/>
    </row>
    <row r="2019" spans="24:24" x14ac:dyDescent="0.6">
      <c r="X2019" s="12"/>
    </row>
    <row r="2020" spans="24:24" x14ac:dyDescent="0.6">
      <c r="X2020" s="12"/>
    </row>
    <row r="2021" spans="24:24" x14ac:dyDescent="0.6">
      <c r="X2021" s="12"/>
    </row>
    <row r="2022" spans="24:24" x14ac:dyDescent="0.6">
      <c r="X2022" s="12"/>
    </row>
    <row r="2023" spans="24:24" x14ac:dyDescent="0.6">
      <c r="X2023" s="12"/>
    </row>
    <row r="2024" spans="24:24" x14ac:dyDescent="0.6">
      <c r="X2024" s="12"/>
    </row>
    <row r="2025" spans="24:24" x14ac:dyDescent="0.6">
      <c r="X2025" s="12"/>
    </row>
    <row r="2026" spans="24:24" x14ac:dyDescent="0.6">
      <c r="X2026" s="12"/>
    </row>
    <row r="2027" spans="24:24" x14ac:dyDescent="0.6">
      <c r="X2027" s="12"/>
    </row>
    <row r="2028" spans="24:24" x14ac:dyDescent="0.6">
      <c r="X2028" s="12"/>
    </row>
    <row r="2029" spans="24:24" x14ac:dyDescent="0.6">
      <c r="X2029" s="12"/>
    </row>
    <row r="2030" spans="24:24" x14ac:dyDescent="0.6">
      <c r="X2030" s="12"/>
    </row>
    <row r="2031" spans="24:24" x14ac:dyDescent="0.6">
      <c r="X2031" s="12"/>
    </row>
    <row r="2032" spans="24:24" x14ac:dyDescent="0.6">
      <c r="X2032" s="12"/>
    </row>
    <row r="2033" spans="24:24" x14ac:dyDescent="0.6">
      <c r="X2033" s="12"/>
    </row>
    <row r="2034" spans="24:24" x14ac:dyDescent="0.6">
      <c r="X2034" s="12"/>
    </row>
    <row r="2035" spans="24:24" x14ac:dyDescent="0.6">
      <c r="X2035" s="12"/>
    </row>
    <row r="2036" spans="24:24" x14ac:dyDescent="0.6">
      <c r="X2036" s="12"/>
    </row>
    <row r="2037" spans="24:24" x14ac:dyDescent="0.6">
      <c r="X2037" s="12"/>
    </row>
    <row r="2038" spans="24:24" x14ac:dyDescent="0.6">
      <c r="X2038" s="12"/>
    </row>
    <row r="2039" spans="24:24" x14ac:dyDescent="0.6">
      <c r="X2039" s="12"/>
    </row>
    <row r="2040" spans="24:24" x14ac:dyDescent="0.6">
      <c r="X2040" s="12"/>
    </row>
    <row r="2041" spans="24:24" x14ac:dyDescent="0.6">
      <c r="X2041" s="12"/>
    </row>
    <row r="2042" spans="24:24" x14ac:dyDescent="0.6">
      <c r="X2042" s="12"/>
    </row>
    <row r="2043" spans="24:24" x14ac:dyDescent="0.6">
      <c r="X2043" s="12"/>
    </row>
    <row r="2044" spans="24:24" x14ac:dyDescent="0.6">
      <c r="X2044" s="12"/>
    </row>
    <row r="2045" spans="24:24" x14ac:dyDescent="0.6">
      <c r="X2045" s="12"/>
    </row>
    <row r="2046" spans="24:24" x14ac:dyDescent="0.6">
      <c r="X2046" s="12"/>
    </row>
    <row r="2047" spans="24:24" x14ac:dyDescent="0.6">
      <c r="X2047" s="12"/>
    </row>
    <row r="2048" spans="24:24" x14ac:dyDescent="0.6">
      <c r="X2048" s="12"/>
    </row>
    <row r="2049" spans="24:24" x14ac:dyDescent="0.6">
      <c r="X2049" s="12"/>
    </row>
    <row r="2050" spans="24:24" x14ac:dyDescent="0.6">
      <c r="X2050" s="12"/>
    </row>
    <row r="2051" spans="24:24" x14ac:dyDescent="0.6">
      <c r="X2051" s="12"/>
    </row>
    <row r="2052" spans="24:24" x14ac:dyDescent="0.6">
      <c r="X2052" s="12"/>
    </row>
    <row r="2053" spans="24:24" x14ac:dyDescent="0.6">
      <c r="X2053" s="12"/>
    </row>
    <row r="2054" spans="24:24" x14ac:dyDescent="0.6">
      <c r="X2054" s="12"/>
    </row>
    <row r="2055" spans="24:24" x14ac:dyDescent="0.6">
      <c r="X2055" s="12"/>
    </row>
    <row r="2056" spans="24:24" x14ac:dyDescent="0.6">
      <c r="X2056" s="12"/>
    </row>
    <row r="2057" spans="24:24" x14ac:dyDescent="0.6">
      <c r="X2057" s="12"/>
    </row>
    <row r="2058" spans="24:24" x14ac:dyDescent="0.6">
      <c r="X2058" s="12"/>
    </row>
    <row r="2059" spans="24:24" x14ac:dyDescent="0.6">
      <c r="X2059" s="12"/>
    </row>
    <row r="2060" spans="24:24" x14ac:dyDescent="0.6">
      <c r="X2060" s="12"/>
    </row>
    <row r="2061" spans="24:24" x14ac:dyDescent="0.6">
      <c r="X2061" s="12"/>
    </row>
    <row r="2062" spans="24:24" x14ac:dyDescent="0.6">
      <c r="X2062" s="12"/>
    </row>
    <row r="2063" spans="24:24" x14ac:dyDescent="0.6">
      <c r="X2063" s="12"/>
    </row>
    <row r="2064" spans="24:24" x14ac:dyDescent="0.6">
      <c r="X2064" s="12"/>
    </row>
    <row r="2065" spans="24:24" x14ac:dyDescent="0.6">
      <c r="X2065" s="12"/>
    </row>
    <row r="2066" spans="24:24" x14ac:dyDescent="0.6">
      <c r="X2066" s="12"/>
    </row>
    <row r="2067" spans="24:24" x14ac:dyDescent="0.6">
      <c r="X2067" s="12"/>
    </row>
    <row r="2068" spans="24:24" x14ac:dyDescent="0.6">
      <c r="X2068" s="12"/>
    </row>
    <row r="2069" spans="24:24" x14ac:dyDescent="0.6">
      <c r="X2069" s="12"/>
    </row>
    <row r="2070" spans="24:24" x14ac:dyDescent="0.6">
      <c r="X2070" s="12"/>
    </row>
    <row r="2071" spans="24:24" x14ac:dyDescent="0.6">
      <c r="X2071" s="12"/>
    </row>
    <row r="2072" spans="24:24" x14ac:dyDescent="0.6">
      <c r="X2072" s="12"/>
    </row>
    <row r="2073" spans="24:24" x14ac:dyDescent="0.6">
      <c r="X2073" s="12"/>
    </row>
    <row r="2074" spans="24:24" x14ac:dyDescent="0.6">
      <c r="X2074" s="12"/>
    </row>
    <row r="2075" spans="24:24" x14ac:dyDescent="0.6">
      <c r="X2075" s="12"/>
    </row>
    <row r="2076" spans="24:24" x14ac:dyDescent="0.6">
      <c r="X2076" s="12"/>
    </row>
    <row r="2077" spans="24:24" x14ac:dyDescent="0.6">
      <c r="X2077" s="12"/>
    </row>
    <row r="2078" spans="24:24" x14ac:dyDescent="0.6">
      <c r="X2078" s="12"/>
    </row>
    <row r="2079" spans="24:24" x14ac:dyDescent="0.6">
      <c r="X2079" s="12"/>
    </row>
    <row r="2080" spans="24:24" x14ac:dyDescent="0.6">
      <c r="X2080" s="12"/>
    </row>
    <row r="2081" spans="24:24" x14ac:dyDescent="0.6">
      <c r="X2081" s="12"/>
    </row>
    <row r="2082" spans="24:24" x14ac:dyDescent="0.6">
      <c r="X2082" s="12"/>
    </row>
    <row r="2083" spans="24:24" x14ac:dyDescent="0.6">
      <c r="X2083" s="12"/>
    </row>
    <row r="2084" spans="24:24" x14ac:dyDescent="0.6">
      <c r="X2084" s="12"/>
    </row>
    <row r="2085" spans="24:24" x14ac:dyDescent="0.6">
      <c r="X2085" s="12"/>
    </row>
    <row r="2086" spans="24:24" x14ac:dyDescent="0.6">
      <c r="X2086" s="12"/>
    </row>
    <row r="2087" spans="24:24" x14ac:dyDescent="0.6">
      <c r="X2087" s="12"/>
    </row>
    <row r="2088" spans="24:24" x14ac:dyDescent="0.6">
      <c r="X2088" s="12"/>
    </row>
    <row r="2089" spans="24:24" x14ac:dyDescent="0.6">
      <c r="X2089" s="12"/>
    </row>
    <row r="2090" spans="24:24" x14ac:dyDescent="0.6">
      <c r="X2090" s="12"/>
    </row>
    <row r="2091" spans="24:24" x14ac:dyDescent="0.6">
      <c r="X2091" s="12"/>
    </row>
    <row r="2092" spans="24:24" x14ac:dyDescent="0.6">
      <c r="X2092" s="12"/>
    </row>
    <row r="2093" spans="24:24" x14ac:dyDescent="0.6">
      <c r="X2093" s="12"/>
    </row>
    <row r="2094" spans="24:24" x14ac:dyDescent="0.6">
      <c r="X2094" s="12"/>
    </row>
    <row r="2095" spans="24:24" x14ac:dyDescent="0.6">
      <c r="X2095" s="12"/>
    </row>
    <row r="2096" spans="24:24" x14ac:dyDescent="0.6">
      <c r="X2096" s="12"/>
    </row>
    <row r="2097" spans="24:24" x14ac:dyDescent="0.6">
      <c r="X2097" s="12"/>
    </row>
    <row r="2098" spans="24:24" x14ac:dyDescent="0.6">
      <c r="X2098" s="12"/>
    </row>
    <row r="2099" spans="24:24" x14ac:dyDescent="0.6">
      <c r="X2099" s="12"/>
    </row>
    <row r="2100" spans="24:24" x14ac:dyDescent="0.6">
      <c r="X2100" s="12"/>
    </row>
    <row r="2101" spans="24:24" x14ac:dyDescent="0.6">
      <c r="X2101" s="12"/>
    </row>
    <row r="2102" spans="24:24" x14ac:dyDescent="0.6">
      <c r="X2102" s="12"/>
    </row>
    <row r="2103" spans="24:24" x14ac:dyDescent="0.6">
      <c r="X2103" s="12"/>
    </row>
    <row r="2104" spans="24:24" x14ac:dyDescent="0.6">
      <c r="X2104" s="12"/>
    </row>
    <row r="2105" spans="24:24" x14ac:dyDescent="0.6">
      <c r="X2105" s="12"/>
    </row>
    <row r="2106" spans="24:24" x14ac:dyDescent="0.6">
      <c r="X2106" s="12"/>
    </row>
    <row r="2107" spans="24:24" x14ac:dyDescent="0.6">
      <c r="X2107" s="12"/>
    </row>
    <row r="2108" spans="24:24" x14ac:dyDescent="0.6">
      <c r="X2108" s="12"/>
    </row>
    <row r="2109" spans="24:24" x14ac:dyDescent="0.6">
      <c r="X2109" s="12"/>
    </row>
    <row r="2110" spans="24:24" x14ac:dyDescent="0.6">
      <c r="X2110" s="12"/>
    </row>
    <row r="2111" spans="24:24" x14ac:dyDescent="0.6">
      <c r="X2111" s="12"/>
    </row>
    <row r="2112" spans="24:24" x14ac:dyDescent="0.6">
      <c r="X2112" s="12"/>
    </row>
    <row r="2113" spans="24:24" x14ac:dyDescent="0.6">
      <c r="X2113" s="12"/>
    </row>
    <row r="2114" spans="24:24" x14ac:dyDescent="0.6">
      <c r="X2114" s="12"/>
    </row>
    <row r="2115" spans="24:24" x14ac:dyDescent="0.6">
      <c r="X2115" s="12"/>
    </row>
    <row r="2116" spans="24:24" x14ac:dyDescent="0.6">
      <c r="X2116" s="12"/>
    </row>
    <row r="2117" spans="24:24" x14ac:dyDescent="0.6">
      <c r="X2117" s="12"/>
    </row>
    <row r="2118" spans="24:24" x14ac:dyDescent="0.6">
      <c r="X2118" s="12"/>
    </row>
    <row r="2119" spans="24:24" x14ac:dyDescent="0.6">
      <c r="X2119" s="12"/>
    </row>
    <row r="2120" spans="24:24" x14ac:dyDescent="0.6">
      <c r="X2120" s="12"/>
    </row>
    <row r="2121" spans="24:24" x14ac:dyDescent="0.6">
      <c r="X2121" s="12"/>
    </row>
    <row r="2122" spans="24:24" x14ac:dyDescent="0.6">
      <c r="X2122" s="12"/>
    </row>
    <row r="2123" spans="24:24" x14ac:dyDescent="0.6">
      <c r="X2123" s="12"/>
    </row>
    <row r="2124" spans="24:24" x14ac:dyDescent="0.6">
      <c r="X2124" s="12"/>
    </row>
    <row r="2125" spans="24:24" x14ac:dyDescent="0.6">
      <c r="X2125" s="12"/>
    </row>
    <row r="2126" spans="24:24" x14ac:dyDescent="0.6">
      <c r="X2126" s="12"/>
    </row>
    <row r="2127" spans="24:24" x14ac:dyDescent="0.6">
      <c r="X2127" s="12"/>
    </row>
    <row r="2128" spans="24:24" x14ac:dyDescent="0.6">
      <c r="X2128" s="12"/>
    </row>
    <row r="2129" spans="24:24" x14ac:dyDescent="0.6">
      <c r="X2129" s="12"/>
    </row>
    <row r="2130" spans="24:24" x14ac:dyDescent="0.6">
      <c r="X2130" s="12"/>
    </row>
    <row r="2131" spans="24:24" x14ac:dyDescent="0.6">
      <c r="X2131" s="12"/>
    </row>
    <row r="2132" spans="24:24" x14ac:dyDescent="0.6">
      <c r="X2132" s="12"/>
    </row>
    <row r="2133" spans="24:24" x14ac:dyDescent="0.6">
      <c r="X2133" s="12"/>
    </row>
    <row r="2134" spans="24:24" x14ac:dyDescent="0.6">
      <c r="X2134" s="12"/>
    </row>
    <row r="2135" spans="24:24" x14ac:dyDescent="0.6">
      <c r="X2135" s="12"/>
    </row>
    <row r="2136" spans="24:24" x14ac:dyDescent="0.6">
      <c r="X2136" s="12"/>
    </row>
    <row r="2137" spans="24:24" x14ac:dyDescent="0.6">
      <c r="X2137" s="12"/>
    </row>
    <row r="2138" spans="24:24" x14ac:dyDescent="0.6">
      <c r="X2138" s="12"/>
    </row>
    <row r="2139" spans="24:24" x14ac:dyDescent="0.6">
      <c r="X2139" s="12"/>
    </row>
    <row r="2140" spans="24:24" x14ac:dyDescent="0.6">
      <c r="X2140" s="12"/>
    </row>
    <row r="2141" spans="24:24" x14ac:dyDescent="0.6">
      <c r="X2141" s="12"/>
    </row>
    <row r="2142" spans="24:24" x14ac:dyDescent="0.6">
      <c r="X2142" s="12"/>
    </row>
    <row r="2143" spans="24:24" x14ac:dyDescent="0.6">
      <c r="X2143" s="12"/>
    </row>
    <row r="2144" spans="24:24" x14ac:dyDescent="0.6">
      <c r="X2144" s="12"/>
    </row>
    <row r="2145" spans="24:24" x14ac:dyDescent="0.6">
      <c r="X2145" s="12"/>
    </row>
    <row r="2146" spans="24:24" x14ac:dyDescent="0.6">
      <c r="X2146" s="12"/>
    </row>
    <row r="2147" spans="24:24" x14ac:dyDescent="0.6">
      <c r="X2147" s="12"/>
    </row>
    <row r="2148" spans="24:24" x14ac:dyDescent="0.6">
      <c r="X2148" s="12"/>
    </row>
    <row r="2149" spans="24:24" x14ac:dyDescent="0.6">
      <c r="X2149" s="12"/>
    </row>
    <row r="2150" spans="24:24" x14ac:dyDescent="0.6">
      <c r="X2150" s="12"/>
    </row>
    <row r="2151" spans="24:24" x14ac:dyDescent="0.6">
      <c r="X2151" s="12"/>
    </row>
    <row r="2152" spans="24:24" x14ac:dyDescent="0.6">
      <c r="X2152" s="12"/>
    </row>
    <row r="2153" spans="24:24" x14ac:dyDescent="0.6">
      <c r="X2153" s="12"/>
    </row>
    <row r="2154" spans="24:24" x14ac:dyDescent="0.6">
      <c r="X2154" s="12"/>
    </row>
    <row r="2155" spans="24:24" x14ac:dyDescent="0.6">
      <c r="X2155" s="12"/>
    </row>
    <row r="2156" spans="24:24" x14ac:dyDescent="0.6">
      <c r="X2156" s="12"/>
    </row>
    <row r="2157" spans="24:24" x14ac:dyDescent="0.6">
      <c r="X2157" s="12"/>
    </row>
    <row r="2158" spans="24:24" x14ac:dyDescent="0.6">
      <c r="X2158" s="12"/>
    </row>
    <row r="2159" spans="24:24" x14ac:dyDescent="0.6">
      <c r="X2159" s="12"/>
    </row>
    <row r="2160" spans="24:24" x14ac:dyDescent="0.6">
      <c r="X2160" s="12"/>
    </row>
    <row r="2161" spans="24:24" x14ac:dyDescent="0.6">
      <c r="X2161" s="12"/>
    </row>
    <row r="2162" spans="24:24" x14ac:dyDescent="0.6">
      <c r="X2162" s="12"/>
    </row>
    <row r="2163" spans="24:24" x14ac:dyDescent="0.6">
      <c r="X2163" s="12"/>
    </row>
    <row r="2164" spans="24:24" x14ac:dyDescent="0.6">
      <c r="X2164" s="12"/>
    </row>
    <row r="2165" spans="24:24" x14ac:dyDescent="0.6">
      <c r="X2165" s="12"/>
    </row>
    <row r="2166" spans="24:24" x14ac:dyDescent="0.6">
      <c r="X2166" s="12"/>
    </row>
    <row r="2167" spans="24:24" x14ac:dyDescent="0.6">
      <c r="X2167" s="12"/>
    </row>
    <row r="2168" spans="24:24" x14ac:dyDescent="0.6">
      <c r="X2168" s="12"/>
    </row>
    <row r="2169" spans="24:24" x14ac:dyDescent="0.6">
      <c r="X2169" s="12"/>
    </row>
    <row r="2170" spans="24:24" x14ac:dyDescent="0.6">
      <c r="X2170" s="12"/>
    </row>
    <row r="2171" spans="24:24" x14ac:dyDescent="0.6">
      <c r="X2171" s="12"/>
    </row>
    <row r="2172" spans="24:24" x14ac:dyDescent="0.6">
      <c r="X2172" s="12"/>
    </row>
    <row r="2173" spans="24:24" x14ac:dyDescent="0.6">
      <c r="X2173" s="12"/>
    </row>
    <row r="2174" spans="24:24" x14ac:dyDescent="0.6">
      <c r="X2174" s="12"/>
    </row>
    <row r="2175" spans="24:24" x14ac:dyDescent="0.6">
      <c r="X2175" s="12"/>
    </row>
    <row r="2176" spans="24:24" x14ac:dyDescent="0.6">
      <c r="X2176" s="12"/>
    </row>
    <row r="2177" spans="24:24" x14ac:dyDescent="0.6">
      <c r="X2177" s="12"/>
    </row>
    <row r="2178" spans="24:24" x14ac:dyDescent="0.6">
      <c r="X2178" s="12"/>
    </row>
    <row r="2179" spans="24:24" x14ac:dyDescent="0.6">
      <c r="X2179" s="12"/>
    </row>
    <row r="2180" spans="24:24" x14ac:dyDescent="0.6">
      <c r="X2180" s="12"/>
    </row>
    <row r="2181" spans="24:24" x14ac:dyDescent="0.6">
      <c r="X2181" s="12"/>
    </row>
    <row r="2182" spans="24:24" x14ac:dyDescent="0.6">
      <c r="X2182" s="12"/>
    </row>
    <row r="2183" spans="24:24" x14ac:dyDescent="0.6">
      <c r="X2183" s="12"/>
    </row>
    <row r="2184" spans="24:24" x14ac:dyDescent="0.6">
      <c r="X2184" s="12"/>
    </row>
    <row r="2185" spans="24:24" x14ac:dyDescent="0.6">
      <c r="X2185" s="12"/>
    </row>
    <row r="2186" spans="24:24" x14ac:dyDescent="0.6">
      <c r="X2186" s="12"/>
    </row>
    <row r="2187" spans="24:24" x14ac:dyDescent="0.6">
      <c r="X2187" s="12"/>
    </row>
    <row r="2188" spans="24:24" x14ac:dyDescent="0.6">
      <c r="X2188" s="12"/>
    </row>
    <row r="2189" spans="24:24" x14ac:dyDescent="0.6">
      <c r="X2189" s="12"/>
    </row>
    <row r="2190" spans="24:24" x14ac:dyDescent="0.6">
      <c r="X2190" s="12"/>
    </row>
    <row r="2191" spans="24:24" x14ac:dyDescent="0.6">
      <c r="X2191" s="12"/>
    </row>
    <row r="2192" spans="24:24" x14ac:dyDescent="0.6">
      <c r="X2192" s="12"/>
    </row>
    <row r="2193" spans="24:24" x14ac:dyDescent="0.6">
      <c r="X2193" s="12"/>
    </row>
    <row r="2194" spans="24:24" x14ac:dyDescent="0.6">
      <c r="X2194" s="12"/>
    </row>
    <row r="2195" spans="24:24" x14ac:dyDescent="0.6">
      <c r="X2195" s="12"/>
    </row>
    <row r="2196" spans="24:24" x14ac:dyDescent="0.6">
      <c r="X2196" s="12"/>
    </row>
    <row r="2197" spans="24:24" x14ac:dyDescent="0.6">
      <c r="X2197" s="12"/>
    </row>
    <row r="2198" spans="24:24" x14ac:dyDescent="0.6">
      <c r="X2198" s="12"/>
    </row>
    <row r="2199" spans="24:24" x14ac:dyDescent="0.6">
      <c r="X2199" s="12"/>
    </row>
    <row r="2200" spans="24:24" x14ac:dyDescent="0.6">
      <c r="X2200" s="12"/>
    </row>
    <row r="2201" spans="24:24" x14ac:dyDescent="0.6">
      <c r="X2201" s="12"/>
    </row>
    <row r="2202" spans="24:24" x14ac:dyDescent="0.6">
      <c r="X2202" s="12"/>
    </row>
    <row r="2203" spans="24:24" x14ac:dyDescent="0.6">
      <c r="X2203" s="12"/>
    </row>
    <row r="2204" spans="24:24" x14ac:dyDescent="0.6">
      <c r="X2204" s="12"/>
    </row>
    <row r="2205" spans="24:24" x14ac:dyDescent="0.6">
      <c r="X2205" s="12"/>
    </row>
    <row r="2206" spans="24:24" x14ac:dyDescent="0.6">
      <c r="X2206" s="12"/>
    </row>
    <row r="2207" spans="24:24" x14ac:dyDescent="0.6">
      <c r="X2207" s="12"/>
    </row>
    <row r="2208" spans="24:24" x14ac:dyDescent="0.6">
      <c r="X2208" s="12"/>
    </row>
    <row r="2209" spans="24:24" x14ac:dyDescent="0.6">
      <c r="X2209" s="12"/>
    </row>
    <row r="2210" spans="24:24" x14ac:dyDescent="0.6">
      <c r="X2210" s="12"/>
    </row>
    <row r="2211" spans="24:24" x14ac:dyDescent="0.6">
      <c r="X2211" s="12"/>
    </row>
    <row r="2212" spans="24:24" x14ac:dyDescent="0.6">
      <c r="X2212" s="12"/>
    </row>
    <row r="2213" spans="24:24" x14ac:dyDescent="0.6">
      <c r="X2213" s="12"/>
    </row>
    <row r="2214" spans="24:24" x14ac:dyDescent="0.6">
      <c r="X2214" s="12"/>
    </row>
    <row r="2215" spans="24:24" x14ac:dyDescent="0.6">
      <c r="X2215" s="12"/>
    </row>
    <row r="2216" spans="24:24" x14ac:dyDescent="0.6">
      <c r="X2216" s="12"/>
    </row>
    <row r="2217" spans="24:24" x14ac:dyDescent="0.6">
      <c r="X2217" s="12"/>
    </row>
    <row r="2218" spans="24:24" x14ac:dyDescent="0.6">
      <c r="X2218" s="12"/>
    </row>
    <row r="2219" spans="24:24" x14ac:dyDescent="0.6">
      <c r="X2219" s="12"/>
    </row>
    <row r="2220" spans="24:24" x14ac:dyDescent="0.6">
      <c r="X2220" s="12"/>
    </row>
    <row r="2221" spans="24:24" x14ac:dyDescent="0.6">
      <c r="X2221" s="12"/>
    </row>
    <row r="2222" spans="24:24" x14ac:dyDescent="0.6">
      <c r="X2222" s="12"/>
    </row>
    <row r="2223" spans="24:24" x14ac:dyDescent="0.6">
      <c r="X2223" s="12"/>
    </row>
    <row r="2224" spans="24:24" x14ac:dyDescent="0.6">
      <c r="X2224" s="12"/>
    </row>
    <row r="2225" spans="24:24" x14ac:dyDescent="0.6">
      <c r="X2225" s="12"/>
    </row>
    <row r="2226" spans="24:24" x14ac:dyDescent="0.6">
      <c r="X2226" s="12"/>
    </row>
    <row r="2227" spans="24:24" x14ac:dyDescent="0.6">
      <c r="X2227" s="12"/>
    </row>
    <row r="2228" spans="24:24" x14ac:dyDescent="0.6">
      <c r="X2228" s="12"/>
    </row>
    <row r="2229" spans="24:24" x14ac:dyDescent="0.6">
      <c r="X2229" s="12"/>
    </row>
    <row r="2230" spans="24:24" x14ac:dyDescent="0.6">
      <c r="X2230" s="12"/>
    </row>
    <row r="2231" spans="24:24" x14ac:dyDescent="0.6">
      <c r="X2231" s="12"/>
    </row>
    <row r="2232" spans="24:24" x14ac:dyDescent="0.6">
      <c r="X2232" s="12"/>
    </row>
    <row r="2233" spans="24:24" x14ac:dyDescent="0.6">
      <c r="X2233" s="12"/>
    </row>
    <row r="2234" spans="24:24" x14ac:dyDescent="0.6">
      <c r="X2234" s="12"/>
    </row>
    <row r="2235" spans="24:24" x14ac:dyDescent="0.6">
      <c r="X2235" s="12"/>
    </row>
    <row r="2236" spans="24:24" x14ac:dyDescent="0.6">
      <c r="X2236" s="12"/>
    </row>
    <row r="2237" spans="24:24" x14ac:dyDescent="0.6">
      <c r="X2237" s="12"/>
    </row>
    <row r="2238" spans="24:24" x14ac:dyDescent="0.6">
      <c r="X2238" s="12"/>
    </row>
    <row r="2239" spans="24:24" x14ac:dyDescent="0.6">
      <c r="X2239" s="12"/>
    </row>
    <row r="2240" spans="24:24" x14ac:dyDescent="0.6">
      <c r="X2240" s="12"/>
    </row>
    <row r="2241" spans="24:24" x14ac:dyDescent="0.6">
      <c r="X2241" s="12"/>
    </row>
    <row r="2242" spans="24:24" x14ac:dyDescent="0.6">
      <c r="X2242" s="12"/>
    </row>
    <row r="2243" spans="24:24" x14ac:dyDescent="0.6">
      <c r="X2243" s="12"/>
    </row>
    <row r="2244" spans="24:24" x14ac:dyDescent="0.6">
      <c r="X2244" s="12"/>
    </row>
    <row r="2245" spans="24:24" x14ac:dyDescent="0.6">
      <c r="X2245" s="12"/>
    </row>
    <row r="2246" spans="24:24" x14ac:dyDescent="0.6">
      <c r="X2246" s="12"/>
    </row>
    <row r="2247" spans="24:24" x14ac:dyDescent="0.6">
      <c r="X2247" s="12"/>
    </row>
    <row r="2248" spans="24:24" x14ac:dyDescent="0.6">
      <c r="X2248" s="12"/>
    </row>
    <row r="2249" spans="24:24" x14ac:dyDescent="0.6">
      <c r="X2249" s="12"/>
    </row>
    <row r="2250" spans="24:24" x14ac:dyDescent="0.6">
      <c r="X2250" s="12"/>
    </row>
    <row r="2251" spans="24:24" x14ac:dyDescent="0.6">
      <c r="X2251" s="12"/>
    </row>
    <row r="2252" spans="24:24" x14ac:dyDescent="0.6">
      <c r="X2252" s="12"/>
    </row>
    <row r="2253" spans="24:24" x14ac:dyDescent="0.6">
      <c r="X2253" s="12"/>
    </row>
    <row r="2254" spans="24:24" x14ac:dyDescent="0.6">
      <c r="X2254" s="12"/>
    </row>
    <row r="2255" spans="24:24" x14ac:dyDescent="0.6">
      <c r="X2255" s="12"/>
    </row>
    <row r="2256" spans="24:24" x14ac:dyDescent="0.6">
      <c r="X2256" s="12"/>
    </row>
    <row r="2257" spans="24:24" x14ac:dyDescent="0.6">
      <c r="X2257" s="12"/>
    </row>
    <row r="2258" spans="24:24" x14ac:dyDescent="0.6">
      <c r="X2258" s="12"/>
    </row>
    <row r="2259" spans="24:24" x14ac:dyDescent="0.6">
      <c r="X2259" s="12"/>
    </row>
    <row r="2260" spans="24:24" x14ac:dyDescent="0.6">
      <c r="X2260" s="12"/>
    </row>
    <row r="2261" spans="24:24" x14ac:dyDescent="0.6">
      <c r="X2261" s="12"/>
    </row>
    <row r="2262" spans="24:24" x14ac:dyDescent="0.6">
      <c r="X2262" s="12"/>
    </row>
    <row r="2263" spans="24:24" x14ac:dyDescent="0.6">
      <c r="X2263" s="12"/>
    </row>
    <row r="2264" spans="24:24" x14ac:dyDescent="0.6">
      <c r="X2264" s="12"/>
    </row>
    <row r="2265" spans="24:24" x14ac:dyDescent="0.6">
      <c r="X2265" s="12"/>
    </row>
    <row r="2266" spans="24:24" x14ac:dyDescent="0.6">
      <c r="X2266" s="12"/>
    </row>
    <row r="2267" spans="24:24" x14ac:dyDescent="0.6">
      <c r="X2267" s="12"/>
    </row>
    <row r="2268" spans="24:24" x14ac:dyDescent="0.6">
      <c r="X2268" s="12"/>
    </row>
    <row r="2269" spans="24:24" x14ac:dyDescent="0.6">
      <c r="X2269" s="12"/>
    </row>
    <row r="2270" spans="24:24" x14ac:dyDescent="0.6">
      <c r="X2270" s="12"/>
    </row>
    <row r="2271" spans="24:24" x14ac:dyDescent="0.6">
      <c r="X2271" s="12"/>
    </row>
    <row r="2272" spans="24:24" x14ac:dyDescent="0.6">
      <c r="X2272" s="12"/>
    </row>
    <row r="2273" spans="24:24" x14ac:dyDescent="0.6">
      <c r="X2273" s="12"/>
    </row>
    <row r="2274" spans="24:24" x14ac:dyDescent="0.6">
      <c r="X2274" s="12"/>
    </row>
    <row r="2275" spans="24:24" x14ac:dyDescent="0.6">
      <c r="X2275" s="12"/>
    </row>
    <row r="2276" spans="24:24" x14ac:dyDescent="0.6">
      <c r="X2276" s="12"/>
    </row>
    <row r="2277" spans="24:24" x14ac:dyDescent="0.6">
      <c r="X2277" s="12"/>
    </row>
    <row r="2278" spans="24:24" x14ac:dyDescent="0.6">
      <c r="X2278" s="12"/>
    </row>
    <row r="2279" spans="24:24" x14ac:dyDescent="0.6">
      <c r="X2279" s="12"/>
    </row>
    <row r="2280" spans="24:24" x14ac:dyDescent="0.6">
      <c r="X2280" s="12"/>
    </row>
    <row r="2281" spans="24:24" x14ac:dyDescent="0.6">
      <c r="X2281" s="12"/>
    </row>
    <row r="2282" spans="24:24" x14ac:dyDescent="0.6">
      <c r="X2282" s="12"/>
    </row>
    <row r="2283" spans="24:24" x14ac:dyDescent="0.6">
      <c r="X2283" s="12"/>
    </row>
    <row r="2284" spans="24:24" x14ac:dyDescent="0.6">
      <c r="X2284" s="12"/>
    </row>
    <row r="2285" spans="24:24" x14ac:dyDescent="0.6">
      <c r="X2285" s="12"/>
    </row>
    <row r="2286" spans="24:24" x14ac:dyDescent="0.6">
      <c r="X2286" s="12"/>
    </row>
    <row r="2287" spans="24:24" x14ac:dyDescent="0.6">
      <c r="X2287" s="12"/>
    </row>
    <row r="2288" spans="24:24" x14ac:dyDescent="0.6">
      <c r="X2288" s="12"/>
    </row>
    <row r="2289" spans="24:24" x14ac:dyDescent="0.6">
      <c r="X2289" s="12"/>
    </row>
    <row r="2290" spans="24:24" x14ac:dyDescent="0.6">
      <c r="X2290" s="12"/>
    </row>
    <row r="2291" spans="24:24" x14ac:dyDescent="0.6">
      <c r="X2291" s="12"/>
    </row>
    <row r="2292" spans="24:24" x14ac:dyDescent="0.6">
      <c r="X2292" s="12"/>
    </row>
    <row r="2293" spans="24:24" x14ac:dyDescent="0.6">
      <c r="X2293" s="12"/>
    </row>
    <row r="2294" spans="24:24" x14ac:dyDescent="0.6">
      <c r="X2294" s="12"/>
    </row>
    <row r="2295" spans="24:24" x14ac:dyDescent="0.6">
      <c r="X2295" s="12"/>
    </row>
    <row r="2296" spans="24:24" x14ac:dyDescent="0.6">
      <c r="X2296" s="12"/>
    </row>
    <row r="2297" spans="24:24" x14ac:dyDescent="0.6">
      <c r="X2297" s="12"/>
    </row>
    <row r="2298" spans="24:24" x14ac:dyDescent="0.6">
      <c r="X2298" s="12"/>
    </row>
    <row r="2299" spans="24:24" x14ac:dyDescent="0.6">
      <c r="X2299" s="12"/>
    </row>
    <row r="2300" spans="24:24" x14ac:dyDescent="0.6">
      <c r="X2300" s="12"/>
    </row>
    <row r="2301" spans="24:24" x14ac:dyDescent="0.6">
      <c r="X2301" s="12"/>
    </row>
    <row r="2302" spans="24:24" x14ac:dyDescent="0.6">
      <c r="X2302" s="12"/>
    </row>
    <row r="2303" spans="24:24" x14ac:dyDescent="0.6">
      <c r="X2303" s="12"/>
    </row>
    <row r="2304" spans="24:24" x14ac:dyDescent="0.6">
      <c r="X2304" s="12"/>
    </row>
    <row r="2305" spans="24:24" x14ac:dyDescent="0.6">
      <c r="X2305" s="12"/>
    </row>
    <row r="2306" spans="24:24" x14ac:dyDescent="0.6">
      <c r="X2306" s="12"/>
    </row>
    <row r="2307" spans="24:24" x14ac:dyDescent="0.6">
      <c r="X2307" s="12"/>
    </row>
    <row r="2308" spans="24:24" x14ac:dyDescent="0.6">
      <c r="X2308" s="12"/>
    </row>
    <row r="2309" spans="24:24" x14ac:dyDescent="0.6">
      <c r="X2309" s="12"/>
    </row>
    <row r="2310" spans="24:24" x14ac:dyDescent="0.6">
      <c r="X2310" s="12"/>
    </row>
    <row r="2311" spans="24:24" x14ac:dyDescent="0.6">
      <c r="X2311" s="12"/>
    </row>
    <row r="2312" spans="24:24" x14ac:dyDescent="0.6">
      <c r="X2312" s="12"/>
    </row>
    <row r="2313" spans="24:24" x14ac:dyDescent="0.6">
      <c r="X2313" s="12"/>
    </row>
    <row r="2314" spans="24:24" x14ac:dyDescent="0.6">
      <c r="X2314" s="12"/>
    </row>
    <row r="2315" spans="24:24" x14ac:dyDescent="0.6">
      <c r="X2315" s="12"/>
    </row>
    <row r="2316" spans="24:24" x14ac:dyDescent="0.6">
      <c r="X2316" s="12"/>
    </row>
    <row r="2317" spans="24:24" x14ac:dyDescent="0.6">
      <c r="X2317" s="12"/>
    </row>
    <row r="2318" spans="24:24" x14ac:dyDescent="0.6">
      <c r="X2318" s="12"/>
    </row>
    <row r="2319" spans="24:24" x14ac:dyDescent="0.6">
      <c r="X2319" s="12"/>
    </row>
    <row r="2320" spans="24:24" x14ac:dyDescent="0.6">
      <c r="X2320" s="12"/>
    </row>
    <row r="2321" spans="24:24" x14ac:dyDescent="0.6">
      <c r="X2321" s="12"/>
    </row>
    <row r="2322" spans="24:24" x14ac:dyDescent="0.6">
      <c r="X2322" s="12"/>
    </row>
    <row r="2323" spans="24:24" x14ac:dyDescent="0.6">
      <c r="X2323" s="12"/>
    </row>
    <row r="2324" spans="24:24" x14ac:dyDescent="0.6">
      <c r="X2324" s="12"/>
    </row>
    <row r="2325" spans="24:24" x14ac:dyDescent="0.6">
      <c r="X2325" s="12"/>
    </row>
    <row r="2326" spans="24:24" x14ac:dyDescent="0.6">
      <c r="X2326" s="12"/>
    </row>
    <row r="2327" spans="24:24" x14ac:dyDescent="0.6">
      <c r="X2327" s="12"/>
    </row>
    <row r="2328" spans="24:24" x14ac:dyDescent="0.6">
      <c r="X2328" s="12"/>
    </row>
    <row r="2329" spans="24:24" x14ac:dyDescent="0.6">
      <c r="X2329" s="12"/>
    </row>
    <row r="2330" spans="24:24" x14ac:dyDescent="0.6">
      <c r="X2330" s="12"/>
    </row>
    <row r="2331" spans="24:24" x14ac:dyDescent="0.6">
      <c r="X2331" s="12"/>
    </row>
    <row r="2332" spans="24:24" x14ac:dyDescent="0.6">
      <c r="X2332" s="12"/>
    </row>
    <row r="2333" spans="24:24" x14ac:dyDescent="0.6">
      <c r="X2333" s="12"/>
    </row>
    <row r="2334" spans="24:24" x14ac:dyDescent="0.6">
      <c r="X2334" s="12"/>
    </row>
    <row r="2335" spans="24:24" x14ac:dyDescent="0.6">
      <c r="X2335" s="12"/>
    </row>
    <row r="2336" spans="24:24" x14ac:dyDescent="0.6">
      <c r="X2336" s="12"/>
    </row>
    <row r="2337" spans="24:24" x14ac:dyDescent="0.6">
      <c r="X2337" s="12"/>
    </row>
    <row r="2338" spans="24:24" x14ac:dyDescent="0.6">
      <c r="X2338" s="12"/>
    </row>
    <row r="2339" spans="24:24" x14ac:dyDescent="0.6">
      <c r="X2339" s="12"/>
    </row>
    <row r="2340" spans="24:24" x14ac:dyDescent="0.6">
      <c r="X2340" s="12"/>
    </row>
    <row r="2341" spans="24:24" x14ac:dyDescent="0.6">
      <c r="X2341" s="12"/>
    </row>
    <row r="2342" spans="24:24" x14ac:dyDescent="0.6">
      <c r="X2342" s="12"/>
    </row>
    <row r="2343" spans="24:24" x14ac:dyDescent="0.6">
      <c r="X2343" s="12"/>
    </row>
    <row r="2344" spans="24:24" x14ac:dyDescent="0.6">
      <c r="X2344" s="12"/>
    </row>
    <row r="2345" spans="24:24" x14ac:dyDescent="0.6">
      <c r="X2345" s="12"/>
    </row>
    <row r="2346" spans="24:24" x14ac:dyDescent="0.6">
      <c r="X2346" s="12"/>
    </row>
    <row r="2347" spans="24:24" x14ac:dyDescent="0.6">
      <c r="X2347" s="12"/>
    </row>
    <row r="2348" spans="24:24" x14ac:dyDescent="0.6">
      <c r="X2348" s="12"/>
    </row>
    <row r="2349" spans="24:24" x14ac:dyDescent="0.6">
      <c r="X2349" s="12"/>
    </row>
    <row r="2350" spans="24:24" x14ac:dyDescent="0.6">
      <c r="X2350" s="12"/>
    </row>
    <row r="2351" spans="24:24" x14ac:dyDescent="0.6">
      <c r="X2351" s="12"/>
    </row>
    <row r="2352" spans="24:24" x14ac:dyDescent="0.6">
      <c r="X2352" s="12"/>
    </row>
    <row r="2353" spans="24:24" x14ac:dyDescent="0.6">
      <c r="X2353" s="12"/>
    </row>
    <row r="2354" spans="24:24" x14ac:dyDescent="0.6">
      <c r="X2354" s="12"/>
    </row>
    <row r="2355" spans="24:24" x14ac:dyDescent="0.6">
      <c r="X2355" s="12"/>
    </row>
    <row r="2356" spans="24:24" x14ac:dyDescent="0.6">
      <c r="X2356" s="12"/>
    </row>
    <row r="2357" spans="24:24" x14ac:dyDescent="0.6">
      <c r="X2357" s="12"/>
    </row>
    <row r="2358" spans="24:24" x14ac:dyDescent="0.6">
      <c r="X2358" s="12"/>
    </row>
    <row r="2359" spans="24:24" x14ac:dyDescent="0.6">
      <c r="X2359" s="12"/>
    </row>
    <row r="2360" spans="24:24" x14ac:dyDescent="0.6">
      <c r="X2360" s="12"/>
    </row>
    <row r="2361" spans="24:24" x14ac:dyDescent="0.6">
      <c r="X2361" s="12"/>
    </row>
    <row r="2362" spans="24:24" x14ac:dyDescent="0.6">
      <c r="X2362" s="12"/>
    </row>
    <row r="2363" spans="24:24" x14ac:dyDescent="0.6">
      <c r="X2363" s="12"/>
    </row>
    <row r="2364" spans="24:24" x14ac:dyDescent="0.6">
      <c r="X2364" s="12"/>
    </row>
    <row r="2365" spans="24:24" x14ac:dyDescent="0.6">
      <c r="X2365" s="12"/>
    </row>
    <row r="2366" spans="24:24" x14ac:dyDescent="0.6">
      <c r="X2366" s="12"/>
    </row>
    <row r="2367" spans="24:24" x14ac:dyDescent="0.6">
      <c r="X2367" s="12"/>
    </row>
    <row r="2368" spans="24:24" x14ac:dyDescent="0.6">
      <c r="X2368" s="12"/>
    </row>
    <row r="2369" spans="24:24" x14ac:dyDescent="0.6">
      <c r="X2369" s="12"/>
    </row>
    <row r="2370" spans="24:24" x14ac:dyDescent="0.6">
      <c r="X2370" s="12"/>
    </row>
    <row r="2371" spans="24:24" x14ac:dyDescent="0.6">
      <c r="X2371" s="12"/>
    </row>
    <row r="2372" spans="24:24" x14ac:dyDescent="0.6">
      <c r="X2372" s="12"/>
    </row>
    <row r="2373" spans="24:24" x14ac:dyDescent="0.6">
      <c r="X2373" s="12"/>
    </row>
    <row r="2374" spans="24:24" x14ac:dyDescent="0.6">
      <c r="X2374" s="12"/>
    </row>
    <row r="2375" spans="24:24" x14ac:dyDescent="0.6">
      <c r="X2375" s="12"/>
    </row>
    <row r="2376" spans="24:24" x14ac:dyDescent="0.6">
      <c r="X2376" s="12"/>
    </row>
    <row r="2377" spans="24:24" x14ac:dyDescent="0.6">
      <c r="X2377" s="12"/>
    </row>
    <row r="2378" spans="24:24" x14ac:dyDescent="0.6">
      <c r="X2378" s="12"/>
    </row>
    <row r="2379" spans="24:24" x14ac:dyDescent="0.6">
      <c r="X2379" s="12"/>
    </row>
    <row r="2380" spans="24:24" x14ac:dyDescent="0.6">
      <c r="X2380" s="12"/>
    </row>
    <row r="2381" spans="24:24" x14ac:dyDescent="0.6">
      <c r="X2381" s="12"/>
    </row>
    <row r="2382" spans="24:24" x14ac:dyDescent="0.6">
      <c r="X2382" s="12"/>
    </row>
    <row r="2383" spans="24:24" x14ac:dyDescent="0.6">
      <c r="X2383" s="12"/>
    </row>
    <row r="2384" spans="24:24" x14ac:dyDescent="0.6">
      <c r="X2384" s="12"/>
    </row>
    <row r="2385" spans="24:24" x14ac:dyDescent="0.6">
      <c r="X2385" s="12"/>
    </row>
    <row r="2386" spans="24:24" x14ac:dyDescent="0.6">
      <c r="X2386" s="12"/>
    </row>
    <row r="2387" spans="24:24" x14ac:dyDescent="0.6">
      <c r="X2387" s="12"/>
    </row>
    <row r="2388" spans="24:24" x14ac:dyDescent="0.6">
      <c r="X2388" s="12"/>
    </row>
    <row r="2389" spans="24:24" x14ac:dyDescent="0.6">
      <c r="X2389" s="12"/>
    </row>
    <row r="2390" spans="24:24" x14ac:dyDescent="0.6">
      <c r="X2390" s="12"/>
    </row>
    <row r="2391" spans="24:24" x14ac:dyDescent="0.6">
      <c r="X2391" s="12"/>
    </row>
    <row r="2392" spans="24:24" x14ac:dyDescent="0.6">
      <c r="X2392" s="12"/>
    </row>
    <row r="2393" spans="24:24" x14ac:dyDescent="0.6">
      <c r="X2393" s="12"/>
    </row>
    <row r="2394" spans="24:24" x14ac:dyDescent="0.6">
      <c r="X2394" s="12"/>
    </row>
    <row r="2395" spans="24:24" x14ac:dyDescent="0.6">
      <c r="X2395" s="12"/>
    </row>
    <row r="2396" spans="24:24" x14ac:dyDescent="0.6">
      <c r="X2396" s="12"/>
    </row>
    <row r="2397" spans="24:24" x14ac:dyDescent="0.6">
      <c r="X2397" s="12"/>
    </row>
    <row r="2398" spans="24:24" x14ac:dyDescent="0.6">
      <c r="X2398" s="12"/>
    </row>
    <row r="2399" spans="24:24" x14ac:dyDescent="0.6">
      <c r="X2399" s="12"/>
    </row>
    <row r="2400" spans="24:24" x14ac:dyDescent="0.6">
      <c r="X2400" s="12"/>
    </row>
    <row r="2401" spans="24:24" x14ac:dyDescent="0.6">
      <c r="X2401" s="12"/>
    </row>
    <row r="2402" spans="24:24" x14ac:dyDescent="0.6">
      <c r="X2402" s="12"/>
    </row>
    <row r="2403" spans="24:24" x14ac:dyDescent="0.6">
      <c r="X2403" s="12"/>
    </row>
    <row r="2404" spans="24:24" x14ac:dyDescent="0.6">
      <c r="X2404" s="12"/>
    </row>
    <row r="2405" spans="24:24" x14ac:dyDescent="0.6">
      <c r="X2405" s="12"/>
    </row>
    <row r="2406" spans="24:24" x14ac:dyDescent="0.6">
      <c r="X2406" s="12"/>
    </row>
    <row r="2407" spans="24:24" x14ac:dyDescent="0.6">
      <c r="X2407" s="12"/>
    </row>
    <row r="2408" spans="24:24" x14ac:dyDescent="0.6">
      <c r="X2408" s="12"/>
    </row>
    <row r="2409" spans="24:24" x14ac:dyDescent="0.6">
      <c r="X2409" s="12"/>
    </row>
    <row r="2410" spans="24:24" x14ac:dyDescent="0.6">
      <c r="X2410" s="12"/>
    </row>
    <row r="2411" spans="24:24" x14ac:dyDescent="0.6">
      <c r="X2411" s="12"/>
    </row>
    <row r="2412" spans="24:24" x14ac:dyDescent="0.6">
      <c r="X2412" s="12"/>
    </row>
    <row r="2413" spans="24:24" x14ac:dyDescent="0.6">
      <c r="X2413" s="12"/>
    </row>
    <row r="2414" spans="24:24" x14ac:dyDescent="0.6">
      <c r="X2414" s="12"/>
    </row>
    <row r="2415" spans="24:24" x14ac:dyDescent="0.6">
      <c r="X2415" s="12"/>
    </row>
    <row r="2416" spans="24:24" x14ac:dyDescent="0.6">
      <c r="X2416" s="12"/>
    </row>
    <row r="2417" spans="24:24" x14ac:dyDescent="0.6">
      <c r="X2417" s="12"/>
    </row>
    <row r="2418" spans="24:24" x14ac:dyDescent="0.6">
      <c r="X2418" s="12"/>
    </row>
    <row r="2419" spans="24:24" x14ac:dyDescent="0.6">
      <c r="X2419" s="12"/>
    </row>
    <row r="2420" spans="24:24" x14ac:dyDescent="0.6">
      <c r="X2420" s="12"/>
    </row>
    <row r="2421" spans="24:24" x14ac:dyDescent="0.6">
      <c r="X2421" s="12"/>
    </row>
    <row r="2422" spans="24:24" x14ac:dyDescent="0.6">
      <c r="X2422" s="12"/>
    </row>
    <row r="2423" spans="24:24" x14ac:dyDescent="0.6">
      <c r="X2423" s="12"/>
    </row>
    <row r="2424" spans="24:24" x14ac:dyDescent="0.6">
      <c r="X2424" s="12"/>
    </row>
    <row r="2425" spans="24:24" x14ac:dyDescent="0.6">
      <c r="X2425" s="12"/>
    </row>
    <row r="2426" spans="24:24" x14ac:dyDescent="0.6">
      <c r="X2426" s="12"/>
    </row>
    <row r="2427" spans="24:24" x14ac:dyDescent="0.6">
      <c r="X2427" s="12"/>
    </row>
    <row r="2428" spans="24:24" x14ac:dyDescent="0.6">
      <c r="X2428" s="12"/>
    </row>
    <row r="2429" spans="24:24" x14ac:dyDescent="0.6">
      <c r="X2429" s="12"/>
    </row>
    <row r="2430" spans="24:24" x14ac:dyDescent="0.6">
      <c r="X2430" s="12"/>
    </row>
    <row r="2431" spans="24:24" x14ac:dyDescent="0.6">
      <c r="X2431" s="12"/>
    </row>
    <row r="2432" spans="24:24" x14ac:dyDescent="0.6">
      <c r="X2432" s="12"/>
    </row>
    <row r="2433" spans="24:24" x14ac:dyDescent="0.6">
      <c r="X2433" s="12"/>
    </row>
    <row r="2434" spans="24:24" x14ac:dyDescent="0.6">
      <c r="X2434" s="12"/>
    </row>
    <row r="2435" spans="24:24" x14ac:dyDescent="0.6">
      <c r="X2435" s="12"/>
    </row>
    <row r="2436" spans="24:24" x14ac:dyDescent="0.6">
      <c r="X2436" s="12"/>
    </row>
    <row r="2437" spans="24:24" x14ac:dyDescent="0.6">
      <c r="X2437" s="12"/>
    </row>
    <row r="2438" spans="24:24" x14ac:dyDescent="0.6">
      <c r="X2438" s="12"/>
    </row>
    <row r="2439" spans="24:24" x14ac:dyDescent="0.6">
      <c r="X2439" s="12"/>
    </row>
    <row r="2440" spans="24:24" x14ac:dyDescent="0.6">
      <c r="X2440" s="12"/>
    </row>
    <row r="2441" spans="24:24" x14ac:dyDescent="0.6">
      <c r="X2441" s="12"/>
    </row>
    <row r="2442" spans="24:24" x14ac:dyDescent="0.6">
      <c r="X2442" s="12"/>
    </row>
    <row r="2443" spans="24:24" x14ac:dyDescent="0.6">
      <c r="X2443" s="12"/>
    </row>
    <row r="2444" spans="24:24" x14ac:dyDescent="0.6">
      <c r="X2444" s="12"/>
    </row>
    <row r="2445" spans="24:24" x14ac:dyDescent="0.6">
      <c r="X2445" s="12"/>
    </row>
    <row r="2446" spans="24:24" x14ac:dyDescent="0.6">
      <c r="X2446" s="12"/>
    </row>
    <row r="2447" spans="24:24" x14ac:dyDescent="0.6">
      <c r="X2447" s="12"/>
    </row>
    <row r="2448" spans="24:24" x14ac:dyDescent="0.6">
      <c r="X2448" s="12"/>
    </row>
    <row r="2449" spans="24:24" x14ac:dyDescent="0.6">
      <c r="X2449" s="12"/>
    </row>
    <row r="2450" spans="24:24" x14ac:dyDescent="0.6">
      <c r="X2450" s="12"/>
    </row>
    <row r="2451" spans="24:24" x14ac:dyDescent="0.6">
      <c r="X2451" s="12"/>
    </row>
    <row r="2452" spans="24:24" x14ac:dyDescent="0.6">
      <c r="X2452" s="12"/>
    </row>
    <row r="2453" spans="24:24" x14ac:dyDescent="0.6">
      <c r="X2453" s="12"/>
    </row>
    <row r="2454" spans="24:24" x14ac:dyDescent="0.6">
      <c r="X2454" s="12"/>
    </row>
    <row r="2455" spans="24:24" x14ac:dyDescent="0.6">
      <c r="X2455" s="12"/>
    </row>
    <row r="2456" spans="24:24" x14ac:dyDescent="0.6">
      <c r="X2456" s="12"/>
    </row>
    <row r="2457" spans="24:24" x14ac:dyDescent="0.6">
      <c r="X2457" s="12"/>
    </row>
    <row r="2458" spans="24:24" x14ac:dyDescent="0.6">
      <c r="X2458" s="12"/>
    </row>
    <row r="2459" spans="24:24" x14ac:dyDescent="0.6">
      <c r="X2459" s="12"/>
    </row>
    <row r="2460" spans="24:24" x14ac:dyDescent="0.6">
      <c r="X2460" s="12"/>
    </row>
    <row r="2461" spans="24:24" x14ac:dyDescent="0.6">
      <c r="X2461" s="12"/>
    </row>
    <row r="2462" spans="24:24" x14ac:dyDescent="0.6">
      <c r="X2462" s="12"/>
    </row>
    <row r="2463" spans="24:24" x14ac:dyDescent="0.6">
      <c r="X2463" s="12"/>
    </row>
    <row r="2464" spans="24:24" x14ac:dyDescent="0.6">
      <c r="X2464" s="12"/>
    </row>
    <row r="2465" spans="24:24" x14ac:dyDescent="0.6">
      <c r="X2465" s="12"/>
    </row>
    <row r="2466" spans="24:24" x14ac:dyDescent="0.6">
      <c r="X2466" s="12"/>
    </row>
    <row r="2467" spans="24:24" x14ac:dyDescent="0.6">
      <c r="X2467" s="12"/>
    </row>
    <row r="2468" spans="24:24" x14ac:dyDescent="0.6">
      <c r="X2468" s="12"/>
    </row>
    <row r="2469" spans="24:24" x14ac:dyDescent="0.6">
      <c r="X2469" s="12"/>
    </row>
    <row r="2470" spans="24:24" x14ac:dyDescent="0.6">
      <c r="X2470" s="12"/>
    </row>
    <row r="2471" spans="24:24" x14ac:dyDescent="0.6">
      <c r="X2471" s="12"/>
    </row>
    <row r="2472" spans="24:24" x14ac:dyDescent="0.6">
      <c r="X2472" s="12"/>
    </row>
    <row r="2473" spans="24:24" x14ac:dyDescent="0.6">
      <c r="X2473" s="12"/>
    </row>
    <row r="2474" spans="24:24" x14ac:dyDescent="0.6">
      <c r="X2474" s="12"/>
    </row>
    <row r="2475" spans="24:24" x14ac:dyDescent="0.6">
      <c r="X2475" s="12"/>
    </row>
    <row r="2476" spans="24:24" x14ac:dyDescent="0.6">
      <c r="X2476" s="12"/>
    </row>
    <row r="2477" spans="24:24" x14ac:dyDescent="0.6">
      <c r="X2477" s="12"/>
    </row>
    <row r="2478" spans="24:24" x14ac:dyDescent="0.6">
      <c r="X2478" s="12"/>
    </row>
    <row r="2479" spans="24:24" x14ac:dyDescent="0.6">
      <c r="X2479" s="12"/>
    </row>
    <row r="2480" spans="24:24" x14ac:dyDescent="0.6">
      <c r="X2480" s="12"/>
    </row>
    <row r="2481" spans="24:24" x14ac:dyDescent="0.6">
      <c r="X2481" s="12"/>
    </row>
    <row r="2482" spans="24:24" x14ac:dyDescent="0.6">
      <c r="X2482" s="12"/>
    </row>
    <row r="2483" spans="24:24" x14ac:dyDescent="0.6">
      <c r="X2483" s="12"/>
    </row>
    <row r="2484" spans="24:24" x14ac:dyDescent="0.6">
      <c r="X2484" s="12"/>
    </row>
    <row r="2485" spans="24:24" x14ac:dyDescent="0.6">
      <c r="X2485" s="12"/>
    </row>
    <row r="2486" spans="24:24" x14ac:dyDescent="0.6">
      <c r="X2486" s="12"/>
    </row>
    <row r="2487" spans="24:24" x14ac:dyDescent="0.6">
      <c r="X2487" s="12"/>
    </row>
    <row r="2488" spans="24:24" x14ac:dyDescent="0.6">
      <c r="X2488" s="12"/>
    </row>
    <row r="2489" spans="24:24" x14ac:dyDescent="0.6">
      <c r="X2489" s="12"/>
    </row>
    <row r="2490" spans="24:24" x14ac:dyDescent="0.6">
      <c r="X2490" s="12"/>
    </row>
    <row r="2491" spans="24:24" x14ac:dyDescent="0.6">
      <c r="X2491" s="12"/>
    </row>
    <row r="2492" spans="24:24" x14ac:dyDescent="0.6">
      <c r="X2492" s="12"/>
    </row>
    <row r="2493" spans="24:24" x14ac:dyDescent="0.6">
      <c r="X2493" s="12"/>
    </row>
    <row r="2494" spans="24:24" x14ac:dyDescent="0.6">
      <c r="X2494" s="12"/>
    </row>
    <row r="2495" spans="24:24" x14ac:dyDescent="0.6">
      <c r="X2495" s="12"/>
    </row>
    <row r="2496" spans="24:24" x14ac:dyDescent="0.6">
      <c r="X2496" s="12"/>
    </row>
    <row r="2497" spans="24:24" x14ac:dyDescent="0.6">
      <c r="X2497" s="12"/>
    </row>
    <row r="2498" spans="24:24" x14ac:dyDescent="0.6">
      <c r="X2498" s="12"/>
    </row>
    <row r="2499" spans="24:24" x14ac:dyDescent="0.6">
      <c r="X2499" s="12"/>
    </row>
    <row r="2500" spans="24:24" x14ac:dyDescent="0.6">
      <c r="X2500" s="12"/>
    </row>
    <row r="2501" spans="24:24" x14ac:dyDescent="0.6">
      <c r="X2501" s="12"/>
    </row>
    <row r="2502" spans="24:24" x14ac:dyDescent="0.6">
      <c r="X2502" s="12"/>
    </row>
    <row r="2503" spans="24:24" x14ac:dyDescent="0.6">
      <c r="X2503" s="12"/>
    </row>
    <row r="2504" spans="24:24" x14ac:dyDescent="0.6">
      <c r="X2504" s="12"/>
    </row>
    <row r="2505" spans="24:24" x14ac:dyDescent="0.6">
      <c r="X2505" s="12"/>
    </row>
    <row r="2506" spans="24:24" x14ac:dyDescent="0.6">
      <c r="X2506" s="12"/>
    </row>
    <row r="2507" spans="24:24" x14ac:dyDescent="0.6">
      <c r="X2507" s="12"/>
    </row>
    <row r="2508" spans="24:24" x14ac:dyDescent="0.6">
      <c r="X2508" s="12"/>
    </row>
    <row r="2509" spans="24:24" x14ac:dyDescent="0.6">
      <c r="X2509" s="12"/>
    </row>
    <row r="2510" spans="24:24" x14ac:dyDescent="0.6">
      <c r="X2510" s="12"/>
    </row>
    <row r="2511" spans="24:24" x14ac:dyDescent="0.6">
      <c r="X2511" s="12"/>
    </row>
    <row r="2512" spans="24:24" x14ac:dyDescent="0.6">
      <c r="X2512" s="12"/>
    </row>
    <row r="2513" spans="24:24" x14ac:dyDescent="0.6">
      <c r="X2513" s="12"/>
    </row>
    <row r="2514" spans="24:24" x14ac:dyDescent="0.6">
      <c r="X2514" s="12"/>
    </row>
    <row r="2515" spans="24:24" x14ac:dyDescent="0.6">
      <c r="X2515" s="12"/>
    </row>
    <row r="2516" spans="24:24" x14ac:dyDescent="0.6">
      <c r="X2516" s="12"/>
    </row>
    <row r="2517" spans="24:24" x14ac:dyDescent="0.6">
      <c r="X2517" s="12"/>
    </row>
    <row r="2518" spans="24:24" x14ac:dyDescent="0.6">
      <c r="X2518" s="12"/>
    </row>
    <row r="2519" spans="24:24" x14ac:dyDescent="0.6">
      <c r="X2519" s="12"/>
    </row>
    <row r="2520" spans="24:24" x14ac:dyDescent="0.6">
      <c r="X2520" s="12"/>
    </row>
    <row r="2521" spans="24:24" x14ac:dyDescent="0.6">
      <c r="X2521" s="12"/>
    </row>
    <row r="2522" spans="24:24" x14ac:dyDescent="0.6">
      <c r="X2522" s="12"/>
    </row>
    <row r="2523" spans="24:24" x14ac:dyDescent="0.6">
      <c r="X2523" s="12"/>
    </row>
    <row r="2524" spans="24:24" x14ac:dyDescent="0.6">
      <c r="X2524" s="12"/>
    </row>
    <row r="2525" spans="24:24" x14ac:dyDescent="0.6">
      <c r="X2525" s="12"/>
    </row>
    <row r="2526" spans="24:24" x14ac:dyDescent="0.6">
      <c r="X2526" s="12"/>
    </row>
    <row r="2527" spans="24:24" x14ac:dyDescent="0.6">
      <c r="X2527" s="12"/>
    </row>
    <row r="2528" spans="24:24" x14ac:dyDescent="0.6">
      <c r="X2528" s="12"/>
    </row>
    <row r="2529" spans="24:24" x14ac:dyDescent="0.6">
      <c r="X2529" s="12"/>
    </row>
    <row r="2530" spans="24:24" x14ac:dyDescent="0.6">
      <c r="X2530" s="12"/>
    </row>
    <row r="2531" spans="24:24" x14ac:dyDescent="0.6">
      <c r="X2531" s="12"/>
    </row>
    <row r="2532" spans="24:24" x14ac:dyDescent="0.6">
      <c r="X2532" s="12"/>
    </row>
    <row r="2533" spans="24:24" x14ac:dyDescent="0.6">
      <c r="X2533" s="12"/>
    </row>
    <row r="2534" spans="24:24" x14ac:dyDescent="0.6">
      <c r="X2534" s="12"/>
    </row>
    <row r="2535" spans="24:24" x14ac:dyDescent="0.6">
      <c r="X2535" s="12"/>
    </row>
    <row r="2536" spans="24:24" x14ac:dyDescent="0.6">
      <c r="X2536" s="12"/>
    </row>
    <row r="2537" spans="24:24" x14ac:dyDescent="0.6">
      <c r="X2537" s="12"/>
    </row>
    <row r="2538" spans="24:24" x14ac:dyDescent="0.6">
      <c r="X2538" s="12"/>
    </row>
    <row r="2539" spans="24:24" x14ac:dyDescent="0.6">
      <c r="X2539" s="12"/>
    </row>
    <row r="2540" spans="24:24" x14ac:dyDescent="0.6">
      <c r="X2540" s="12"/>
    </row>
    <row r="2541" spans="24:24" x14ac:dyDescent="0.6">
      <c r="X2541" s="12"/>
    </row>
    <row r="2542" spans="24:24" x14ac:dyDescent="0.6">
      <c r="X2542" s="12"/>
    </row>
    <row r="2543" spans="24:24" x14ac:dyDescent="0.6">
      <c r="X2543" s="12"/>
    </row>
    <row r="2544" spans="24:24" x14ac:dyDescent="0.6">
      <c r="X2544" s="12"/>
    </row>
    <row r="2545" spans="24:24" x14ac:dyDescent="0.6">
      <c r="X2545" s="12"/>
    </row>
    <row r="2546" spans="24:24" x14ac:dyDescent="0.6">
      <c r="X2546" s="12"/>
    </row>
    <row r="2547" spans="24:24" x14ac:dyDescent="0.6">
      <c r="X2547" s="12"/>
    </row>
    <row r="2548" spans="24:24" x14ac:dyDescent="0.6">
      <c r="X2548" s="12"/>
    </row>
    <row r="2549" spans="24:24" x14ac:dyDescent="0.6">
      <c r="X2549" s="12"/>
    </row>
    <row r="2550" spans="24:24" x14ac:dyDescent="0.6">
      <c r="X2550" s="12"/>
    </row>
    <row r="2551" spans="24:24" x14ac:dyDescent="0.6">
      <c r="X2551" s="12"/>
    </row>
    <row r="2552" spans="24:24" x14ac:dyDescent="0.6">
      <c r="X2552" s="12"/>
    </row>
    <row r="2553" spans="24:24" x14ac:dyDescent="0.6">
      <c r="X2553" s="12"/>
    </row>
    <row r="2554" spans="24:24" x14ac:dyDescent="0.6">
      <c r="X2554" s="12"/>
    </row>
    <row r="2555" spans="24:24" x14ac:dyDescent="0.6">
      <c r="X2555" s="12"/>
    </row>
    <row r="2556" spans="24:24" x14ac:dyDescent="0.6">
      <c r="X2556" s="12"/>
    </row>
    <row r="2557" spans="24:24" x14ac:dyDescent="0.6">
      <c r="X2557" s="12"/>
    </row>
    <row r="2558" spans="24:24" x14ac:dyDescent="0.6">
      <c r="X2558" s="12"/>
    </row>
    <row r="2559" spans="24:24" x14ac:dyDescent="0.6">
      <c r="X2559" s="12"/>
    </row>
    <row r="2560" spans="24:24" x14ac:dyDescent="0.6">
      <c r="X2560" s="12"/>
    </row>
    <row r="2561" spans="24:24" x14ac:dyDescent="0.6">
      <c r="X2561" s="12"/>
    </row>
    <row r="2562" spans="24:24" x14ac:dyDescent="0.6">
      <c r="X2562" s="12"/>
    </row>
    <row r="2563" spans="24:24" x14ac:dyDescent="0.6">
      <c r="X2563" s="12"/>
    </row>
    <row r="2564" spans="24:24" x14ac:dyDescent="0.6">
      <c r="X2564" s="12"/>
    </row>
    <row r="2565" spans="24:24" x14ac:dyDescent="0.6">
      <c r="X2565" s="12"/>
    </row>
    <row r="2566" spans="24:24" x14ac:dyDescent="0.6">
      <c r="X2566" s="12"/>
    </row>
    <row r="2567" spans="24:24" x14ac:dyDescent="0.6">
      <c r="X2567" s="12"/>
    </row>
    <row r="2568" spans="24:24" x14ac:dyDescent="0.6">
      <c r="X2568" s="12"/>
    </row>
    <row r="2569" spans="24:24" x14ac:dyDescent="0.6">
      <c r="X2569" s="12"/>
    </row>
    <row r="2570" spans="24:24" x14ac:dyDescent="0.6">
      <c r="X2570" s="12"/>
    </row>
    <row r="2571" spans="24:24" x14ac:dyDescent="0.6">
      <c r="X2571" s="12"/>
    </row>
    <row r="2572" spans="24:24" x14ac:dyDescent="0.6">
      <c r="X2572" s="12"/>
    </row>
    <row r="2573" spans="24:24" x14ac:dyDescent="0.6">
      <c r="X2573" s="12"/>
    </row>
    <row r="2574" spans="24:24" x14ac:dyDescent="0.6">
      <c r="X2574" s="12"/>
    </row>
    <row r="2575" spans="24:24" x14ac:dyDescent="0.6">
      <c r="X2575" s="12"/>
    </row>
    <row r="2576" spans="24:24" x14ac:dyDescent="0.6">
      <c r="X2576" s="12"/>
    </row>
    <row r="2577" spans="24:24" x14ac:dyDescent="0.6">
      <c r="X2577" s="12"/>
    </row>
    <row r="2578" spans="24:24" x14ac:dyDescent="0.6">
      <c r="X2578" s="12"/>
    </row>
    <row r="2579" spans="24:24" x14ac:dyDescent="0.6">
      <c r="X2579" s="12"/>
    </row>
    <row r="2580" spans="24:24" x14ac:dyDescent="0.6">
      <c r="X2580" s="12"/>
    </row>
    <row r="2581" spans="24:24" x14ac:dyDescent="0.6">
      <c r="X2581" s="12"/>
    </row>
    <row r="2582" spans="24:24" x14ac:dyDescent="0.6">
      <c r="X2582" s="12"/>
    </row>
    <row r="2583" spans="24:24" x14ac:dyDescent="0.6">
      <c r="X2583" s="12"/>
    </row>
    <row r="2584" spans="24:24" x14ac:dyDescent="0.6">
      <c r="X2584" s="12"/>
    </row>
    <row r="2585" spans="24:24" x14ac:dyDescent="0.6">
      <c r="X2585" s="12"/>
    </row>
    <row r="2586" spans="24:24" x14ac:dyDescent="0.6">
      <c r="X2586" s="12"/>
    </row>
    <row r="2587" spans="24:24" x14ac:dyDescent="0.6">
      <c r="X2587" s="12"/>
    </row>
    <row r="2588" spans="24:24" x14ac:dyDescent="0.6">
      <c r="X2588" s="12"/>
    </row>
    <row r="2589" spans="24:24" x14ac:dyDescent="0.6">
      <c r="X2589" s="12"/>
    </row>
    <row r="2590" spans="24:24" x14ac:dyDescent="0.6">
      <c r="X2590" s="12"/>
    </row>
    <row r="2591" spans="24:24" x14ac:dyDescent="0.6">
      <c r="X2591" s="12"/>
    </row>
    <row r="2592" spans="24:24" x14ac:dyDescent="0.6">
      <c r="X2592" s="12"/>
    </row>
    <row r="2593" spans="24:24" x14ac:dyDescent="0.6">
      <c r="X2593" s="12"/>
    </row>
    <row r="2594" spans="24:24" x14ac:dyDescent="0.6">
      <c r="X2594" s="12"/>
    </row>
    <row r="2595" spans="24:24" x14ac:dyDescent="0.6">
      <c r="X2595" s="12"/>
    </row>
    <row r="2596" spans="24:24" x14ac:dyDescent="0.6">
      <c r="X2596" s="12"/>
    </row>
    <row r="2597" spans="24:24" x14ac:dyDescent="0.6">
      <c r="X2597" s="12"/>
    </row>
    <row r="2598" spans="24:24" x14ac:dyDescent="0.6">
      <c r="X2598" s="12"/>
    </row>
    <row r="2599" spans="24:24" x14ac:dyDescent="0.6">
      <c r="X2599" s="12"/>
    </row>
    <row r="2600" spans="24:24" x14ac:dyDescent="0.6">
      <c r="X2600" s="12"/>
    </row>
    <row r="2601" spans="24:24" x14ac:dyDescent="0.6">
      <c r="X2601" s="12"/>
    </row>
    <row r="2602" spans="24:24" x14ac:dyDescent="0.6">
      <c r="X2602" s="12"/>
    </row>
    <row r="2603" spans="24:24" x14ac:dyDescent="0.6">
      <c r="X2603" s="12"/>
    </row>
    <row r="2604" spans="24:24" x14ac:dyDescent="0.6">
      <c r="X2604" s="12"/>
    </row>
    <row r="2605" spans="24:24" x14ac:dyDescent="0.6">
      <c r="X2605" s="12"/>
    </row>
    <row r="2606" spans="24:24" x14ac:dyDescent="0.6">
      <c r="X2606" s="12"/>
    </row>
    <row r="2607" spans="24:24" x14ac:dyDescent="0.6">
      <c r="X2607" s="12"/>
    </row>
    <row r="2608" spans="24:24" x14ac:dyDescent="0.6">
      <c r="X2608" s="12"/>
    </row>
    <row r="2609" spans="24:24" x14ac:dyDescent="0.6">
      <c r="X2609" s="12"/>
    </row>
    <row r="2610" spans="24:24" x14ac:dyDescent="0.6">
      <c r="X2610" s="12"/>
    </row>
    <row r="2611" spans="24:24" x14ac:dyDescent="0.6">
      <c r="X2611" s="12"/>
    </row>
    <row r="2612" spans="24:24" x14ac:dyDescent="0.6">
      <c r="X2612" s="12"/>
    </row>
    <row r="2613" spans="24:24" x14ac:dyDescent="0.6">
      <c r="X2613" s="12"/>
    </row>
    <row r="2614" spans="24:24" x14ac:dyDescent="0.6">
      <c r="X2614" s="12"/>
    </row>
    <row r="2615" spans="24:24" x14ac:dyDescent="0.6">
      <c r="X2615" s="12"/>
    </row>
    <row r="2616" spans="24:24" x14ac:dyDescent="0.6">
      <c r="X2616" s="12"/>
    </row>
    <row r="2617" spans="24:24" x14ac:dyDescent="0.6">
      <c r="X2617" s="12"/>
    </row>
    <row r="2618" spans="24:24" x14ac:dyDescent="0.6">
      <c r="X2618" s="12"/>
    </row>
    <row r="2619" spans="24:24" x14ac:dyDescent="0.6">
      <c r="X2619" s="12"/>
    </row>
    <row r="2620" spans="24:24" x14ac:dyDescent="0.6">
      <c r="X2620" s="12"/>
    </row>
    <row r="2621" spans="24:24" x14ac:dyDescent="0.6">
      <c r="X2621" s="12"/>
    </row>
    <row r="2622" spans="24:24" x14ac:dyDescent="0.6">
      <c r="X2622" s="12"/>
    </row>
    <row r="2623" spans="24:24" x14ac:dyDescent="0.6">
      <c r="X2623" s="12"/>
    </row>
    <row r="2624" spans="24:24" x14ac:dyDescent="0.6">
      <c r="X2624" s="12"/>
    </row>
    <row r="2625" spans="24:24" x14ac:dyDescent="0.6">
      <c r="X2625" s="12"/>
    </row>
    <row r="2626" spans="24:24" x14ac:dyDescent="0.6">
      <c r="X2626" s="12"/>
    </row>
    <row r="2627" spans="24:24" x14ac:dyDescent="0.6">
      <c r="X2627" s="12"/>
    </row>
    <row r="2628" spans="24:24" x14ac:dyDescent="0.6">
      <c r="X2628" s="12"/>
    </row>
    <row r="2629" spans="24:24" x14ac:dyDescent="0.6">
      <c r="X2629" s="12"/>
    </row>
    <row r="2630" spans="24:24" x14ac:dyDescent="0.6">
      <c r="X2630" s="12"/>
    </row>
    <row r="2631" spans="24:24" x14ac:dyDescent="0.6">
      <c r="X2631" s="12"/>
    </row>
    <row r="2632" spans="24:24" x14ac:dyDescent="0.6">
      <c r="X2632" s="12"/>
    </row>
    <row r="2633" spans="24:24" x14ac:dyDescent="0.6">
      <c r="X2633" s="12"/>
    </row>
    <row r="2634" spans="24:24" x14ac:dyDescent="0.6">
      <c r="X2634" s="12"/>
    </row>
    <row r="2635" spans="24:24" x14ac:dyDescent="0.6">
      <c r="X2635" s="12"/>
    </row>
    <row r="2636" spans="24:24" x14ac:dyDescent="0.6">
      <c r="X2636" s="12"/>
    </row>
    <row r="2637" spans="24:24" x14ac:dyDescent="0.6">
      <c r="X2637" s="12"/>
    </row>
    <row r="2638" spans="24:24" x14ac:dyDescent="0.6">
      <c r="X2638" s="12"/>
    </row>
    <row r="2639" spans="24:24" x14ac:dyDescent="0.6">
      <c r="X2639" s="12"/>
    </row>
    <row r="2640" spans="24:24" x14ac:dyDescent="0.6">
      <c r="X2640" s="12"/>
    </row>
    <row r="2641" spans="24:24" x14ac:dyDescent="0.6">
      <c r="X2641" s="12"/>
    </row>
    <row r="2642" spans="24:24" x14ac:dyDescent="0.6">
      <c r="X2642" s="12"/>
    </row>
    <row r="2643" spans="24:24" x14ac:dyDescent="0.6">
      <c r="X2643" s="12"/>
    </row>
    <row r="2644" spans="24:24" x14ac:dyDescent="0.6">
      <c r="X2644" s="12"/>
    </row>
    <row r="2645" spans="24:24" x14ac:dyDescent="0.6">
      <c r="X2645" s="12"/>
    </row>
    <row r="2646" spans="24:24" x14ac:dyDescent="0.6">
      <c r="X2646" s="12"/>
    </row>
    <row r="2647" spans="24:24" x14ac:dyDescent="0.6">
      <c r="X2647" s="12"/>
    </row>
    <row r="2648" spans="24:24" x14ac:dyDescent="0.6">
      <c r="X2648" s="12"/>
    </row>
    <row r="2649" spans="24:24" x14ac:dyDescent="0.6">
      <c r="X2649" s="12"/>
    </row>
    <row r="2650" spans="24:24" x14ac:dyDescent="0.6">
      <c r="X2650" s="12"/>
    </row>
    <row r="2651" spans="24:24" x14ac:dyDescent="0.6">
      <c r="X2651" s="12"/>
    </row>
    <row r="2652" spans="24:24" x14ac:dyDescent="0.6">
      <c r="X2652" s="12"/>
    </row>
    <row r="2653" spans="24:24" x14ac:dyDescent="0.6">
      <c r="X2653" s="12"/>
    </row>
    <row r="2654" spans="24:24" x14ac:dyDescent="0.6">
      <c r="X2654" s="12"/>
    </row>
    <row r="2655" spans="24:24" x14ac:dyDescent="0.6">
      <c r="X2655" s="12"/>
    </row>
    <row r="2656" spans="24:24" x14ac:dyDescent="0.6">
      <c r="X2656" s="12"/>
    </row>
    <row r="2657" spans="24:24" x14ac:dyDescent="0.6">
      <c r="X2657" s="12"/>
    </row>
    <row r="2658" spans="24:24" x14ac:dyDescent="0.6">
      <c r="X2658" s="12"/>
    </row>
    <row r="2659" spans="24:24" x14ac:dyDescent="0.6">
      <c r="X2659" s="12"/>
    </row>
    <row r="2660" spans="24:24" x14ac:dyDescent="0.6">
      <c r="X2660" s="12"/>
    </row>
    <row r="2661" spans="24:24" x14ac:dyDescent="0.6">
      <c r="X2661" s="12"/>
    </row>
    <row r="2662" spans="24:24" x14ac:dyDescent="0.6">
      <c r="X2662" s="12"/>
    </row>
    <row r="2663" spans="24:24" x14ac:dyDescent="0.6">
      <c r="X2663" s="12"/>
    </row>
    <row r="2664" spans="24:24" x14ac:dyDescent="0.6">
      <c r="X2664" s="12"/>
    </row>
    <row r="2665" spans="24:24" x14ac:dyDescent="0.6">
      <c r="X2665" s="12"/>
    </row>
    <row r="2666" spans="24:24" x14ac:dyDescent="0.6">
      <c r="X2666" s="12"/>
    </row>
    <row r="2667" spans="24:24" x14ac:dyDescent="0.6">
      <c r="X2667" s="12"/>
    </row>
    <row r="2668" spans="24:24" x14ac:dyDescent="0.6">
      <c r="X2668" s="12"/>
    </row>
    <row r="2669" spans="24:24" x14ac:dyDescent="0.6">
      <c r="X2669" s="12"/>
    </row>
    <row r="2670" spans="24:24" x14ac:dyDescent="0.6">
      <c r="X2670" s="12"/>
    </row>
    <row r="2671" spans="24:24" x14ac:dyDescent="0.6">
      <c r="X2671" s="12"/>
    </row>
    <row r="2672" spans="24:24" x14ac:dyDescent="0.6">
      <c r="X2672" s="12"/>
    </row>
    <row r="2673" spans="24:24" x14ac:dyDescent="0.6">
      <c r="X2673" s="12"/>
    </row>
    <row r="2674" spans="24:24" x14ac:dyDescent="0.6">
      <c r="X2674" s="12"/>
    </row>
    <row r="2675" spans="24:24" x14ac:dyDescent="0.6">
      <c r="X2675" s="12"/>
    </row>
    <row r="2676" spans="24:24" x14ac:dyDescent="0.6">
      <c r="X2676" s="12"/>
    </row>
    <row r="2677" spans="24:24" x14ac:dyDescent="0.6">
      <c r="X2677" s="12"/>
    </row>
    <row r="2678" spans="24:24" x14ac:dyDescent="0.6">
      <c r="X2678" s="12"/>
    </row>
    <row r="2679" spans="24:24" x14ac:dyDescent="0.6">
      <c r="X2679" s="12"/>
    </row>
    <row r="2680" spans="24:24" x14ac:dyDescent="0.6">
      <c r="X2680" s="12"/>
    </row>
    <row r="2681" spans="24:24" x14ac:dyDescent="0.6">
      <c r="X2681" s="12"/>
    </row>
    <row r="2682" spans="24:24" x14ac:dyDescent="0.6">
      <c r="X2682" s="12"/>
    </row>
    <row r="2683" spans="24:24" x14ac:dyDescent="0.6">
      <c r="X2683" s="12"/>
    </row>
    <row r="2684" spans="24:24" x14ac:dyDescent="0.6">
      <c r="X2684" s="12"/>
    </row>
    <row r="2685" spans="24:24" x14ac:dyDescent="0.6">
      <c r="X2685" s="12"/>
    </row>
    <row r="2686" spans="24:24" x14ac:dyDescent="0.6">
      <c r="X2686" s="12"/>
    </row>
    <row r="2687" spans="24:24" x14ac:dyDescent="0.6">
      <c r="X2687" s="12"/>
    </row>
    <row r="2688" spans="24:24" x14ac:dyDescent="0.6">
      <c r="X2688" s="12"/>
    </row>
    <row r="2689" spans="24:24" x14ac:dyDescent="0.6">
      <c r="X2689" s="12"/>
    </row>
    <row r="2690" spans="24:24" x14ac:dyDescent="0.6">
      <c r="X2690" s="12"/>
    </row>
    <row r="2691" spans="24:24" x14ac:dyDescent="0.6">
      <c r="X2691" s="12"/>
    </row>
    <row r="2692" spans="24:24" x14ac:dyDescent="0.6">
      <c r="X2692" s="12"/>
    </row>
    <row r="2693" spans="24:24" x14ac:dyDescent="0.6">
      <c r="X2693" s="12"/>
    </row>
    <row r="2694" spans="24:24" x14ac:dyDescent="0.6">
      <c r="X2694" s="12"/>
    </row>
    <row r="2695" spans="24:24" x14ac:dyDescent="0.6">
      <c r="X2695" s="12"/>
    </row>
    <row r="2696" spans="24:24" x14ac:dyDescent="0.6">
      <c r="X2696" s="12"/>
    </row>
    <row r="2697" spans="24:24" x14ac:dyDescent="0.6">
      <c r="X2697" s="12"/>
    </row>
    <row r="2698" spans="24:24" x14ac:dyDescent="0.6">
      <c r="X2698" s="12"/>
    </row>
    <row r="2699" spans="24:24" x14ac:dyDescent="0.6">
      <c r="X2699" s="12"/>
    </row>
    <row r="2700" spans="24:24" x14ac:dyDescent="0.6">
      <c r="X2700" s="12"/>
    </row>
    <row r="2701" spans="24:24" x14ac:dyDescent="0.6">
      <c r="X2701" s="12"/>
    </row>
    <row r="2702" spans="24:24" x14ac:dyDescent="0.6">
      <c r="X2702" s="12"/>
    </row>
    <row r="2703" spans="24:24" x14ac:dyDescent="0.6">
      <c r="X2703" s="12"/>
    </row>
    <row r="2704" spans="24:24" x14ac:dyDescent="0.6">
      <c r="X2704" s="12"/>
    </row>
    <row r="2705" spans="24:24" x14ac:dyDescent="0.6">
      <c r="X2705" s="12"/>
    </row>
    <row r="2706" spans="24:24" x14ac:dyDescent="0.6">
      <c r="X2706" s="12"/>
    </row>
    <row r="2707" spans="24:24" x14ac:dyDescent="0.6">
      <c r="X2707" s="12"/>
    </row>
    <row r="2708" spans="24:24" x14ac:dyDescent="0.6">
      <c r="X2708" s="12"/>
    </row>
    <row r="2709" spans="24:24" x14ac:dyDescent="0.6">
      <c r="X2709" s="12"/>
    </row>
    <row r="2710" spans="24:24" x14ac:dyDescent="0.6">
      <c r="X2710" s="12"/>
    </row>
    <row r="2711" spans="24:24" x14ac:dyDescent="0.6">
      <c r="X2711" s="12"/>
    </row>
    <row r="2712" spans="24:24" x14ac:dyDescent="0.6">
      <c r="X2712" s="12"/>
    </row>
    <row r="2713" spans="24:24" x14ac:dyDescent="0.6">
      <c r="X2713" s="12"/>
    </row>
    <row r="2714" spans="24:24" x14ac:dyDescent="0.6">
      <c r="X2714" s="12"/>
    </row>
    <row r="2715" spans="24:24" x14ac:dyDescent="0.6">
      <c r="X2715" s="12"/>
    </row>
    <row r="2716" spans="24:24" x14ac:dyDescent="0.6">
      <c r="X2716" s="12"/>
    </row>
    <row r="2717" spans="24:24" x14ac:dyDescent="0.6">
      <c r="X2717" s="12"/>
    </row>
    <row r="2718" spans="24:24" x14ac:dyDescent="0.6">
      <c r="X2718" s="12"/>
    </row>
    <row r="2719" spans="24:24" x14ac:dyDescent="0.6">
      <c r="X2719" s="12"/>
    </row>
    <row r="2720" spans="24:24" x14ac:dyDescent="0.6">
      <c r="X2720" s="12"/>
    </row>
    <row r="2721" spans="24:24" x14ac:dyDescent="0.6">
      <c r="X2721" s="12"/>
    </row>
    <row r="2722" spans="24:24" x14ac:dyDescent="0.6">
      <c r="X2722" s="12"/>
    </row>
    <row r="2723" spans="24:24" x14ac:dyDescent="0.6">
      <c r="X2723" s="12"/>
    </row>
    <row r="2724" spans="24:24" x14ac:dyDescent="0.6">
      <c r="X2724" s="12"/>
    </row>
    <row r="2725" spans="24:24" x14ac:dyDescent="0.6">
      <c r="X2725" s="12"/>
    </row>
    <row r="2726" spans="24:24" x14ac:dyDescent="0.6">
      <c r="X2726" s="12"/>
    </row>
    <row r="2727" spans="24:24" x14ac:dyDescent="0.6">
      <c r="X2727" s="12"/>
    </row>
    <row r="2728" spans="24:24" x14ac:dyDescent="0.6">
      <c r="X2728" s="12"/>
    </row>
    <row r="2729" spans="24:24" x14ac:dyDescent="0.6">
      <c r="X2729" s="12"/>
    </row>
    <row r="2730" spans="24:24" x14ac:dyDescent="0.6">
      <c r="X2730" s="12"/>
    </row>
    <row r="2731" spans="24:24" x14ac:dyDescent="0.6">
      <c r="X2731" s="12"/>
    </row>
    <row r="2732" spans="24:24" x14ac:dyDescent="0.6">
      <c r="X2732" s="12"/>
    </row>
    <row r="2733" spans="24:24" x14ac:dyDescent="0.6">
      <c r="X2733" s="12"/>
    </row>
    <row r="2734" spans="24:24" x14ac:dyDescent="0.6">
      <c r="X2734" s="12"/>
    </row>
    <row r="2735" spans="24:24" x14ac:dyDescent="0.6">
      <c r="X2735" s="12"/>
    </row>
    <row r="2736" spans="24:24" x14ac:dyDescent="0.6">
      <c r="X2736" s="12"/>
    </row>
    <row r="2737" spans="24:24" x14ac:dyDescent="0.6">
      <c r="X2737" s="12"/>
    </row>
    <row r="2738" spans="24:24" x14ac:dyDescent="0.6">
      <c r="X2738" s="12"/>
    </row>
    <row r="2739" spans="24:24" x14ac:dyDescent="0.6">
      <c r="X2739" s="12"/>
    </row>
    <row r="2740" spans="24:24" x14ac:dyDescent="0.6">
      <c r="X2740" s="12"/>
    </row>
    <row r="2741" spans="24:24" x14ac:dyDescent="0.6">
      <c r="X2741" s="12"/>
    </row>
    <row r="2742" spans="24:24" x14ac:dyDescent="0.6">
      <c r="X2742" s="12"/>
    </row>
    <row r="2743" spans="24:24" x14ac:dyDescent="0.6">
      <c r="X2743" s="12"/>
    </row>
    <row r="2744" spans="24:24" x14ac:dyDescent="0.6">
      <c r="X2744" s="12"/>
    </row>
    <row r="2745" spans="24:24" x14ac:dyDescent="0.6">
      <c r="X2745" s="12"/>
    </row>
    <row r="2746" spans="24:24" x14ac:dyDescent="0.6">
      <c r="X2746" s="12"/>
    </row>
    <row r="2747" spans="24:24" x14ac:dyDescent="0.6">
      <c r="X2747" s="12"/>
    </row>
    <row r="2748" spans="24:24" x14ac:dyDescent="0.6">
      <c r="X2748" s="12"/>
    </row>
    <row r="2749" spans="24:24" x14ac:dyDescent="0.6">
      <c r="X2749" s="12"/>
    </row>
    <row r="2750" spans="24:24" x14ac:dyDescent="0.6">
      <c r="X2750" s="12"/>
    </row>
    <row r="2751" spans="24:24" x14ac:dyDescent="0.6">
      <c r="X2751" s="12"/>
    </row>
    <row r="2752" spans="24:24" x14ac:dyDescent="0.6">
      <c r="X2752" s="12"/>
    </row>
    <row r="2753" spans="24:24" x14ac:dyDescent="0.6">
      <c r="X2753" s="12"/>
    </row>
    <row r="2754" spans="24:24" x14ac:dyDescent="0.6">
      <c r="X2754" s="12"/>
    </row>
    <row r="2755" spans="24:24" x14ac:dyDescent="0.6">
      <c r="X2755" s="12"/>
    </row>
    <row r="2756" spans="24:24" x14ac:dyDescent="0.6">
      <c r="X2756" s="12"/>
    </row>
    <row r="2757" spans="24:24" x14ac:dyDescent="0.6">
      <c r="X2757" s="12"/>
    </row>
    <row r="2758" spans="24:24" x14ac:dyDescent="0.6">
      <c r="X2758" s="12"/>
    </row>
    <row r="2759" spans="24:24" x14ac:dyDescent="0.6">
      <c r="X2759" s="12"/>
    </row>
    <row r="2760" spans="24:24" x14ac:dyDescent="0.6">
      <c r="X2760" s="12"/>
    </row>
    <row r="2761" spans="24:24" x14ac:dyDescent="0.6">
      <c r="X2761" s="12"/>
    </row>
    <row r="2762" spans="24:24" x14ac:dyDescent="0.6">
      <c r="X2762" s="12"/>
    </row>
    <row r="2763" spans="24:24" x14ac:dyDescent="0.6">
      <c r="X2763" s="12"/>
    </row>
    <row r="2764" spans="24:24" x14ac:dyDescent="0.6">
      <c r="X2764" s="12"/>
    </row>
    <row r="2765" spans="24:24" x14ac:dyDescent="0.6">
      <c r="X2765" s="12"/>
    </row>
    <row r="2766" spans="24:24" x14ac:dyDescent="0.6">
      <c r="X2766" s="12"/>
    </row>
    <row r="2767" spans="24:24" x14ac:dyDescent="0.6">
      <c r="X2767" s="12"/>
    </row>
    <row r="2768" spans="24:24" x14ac:dyDescent="0.6">
      <c r="X2768" s="12"/>
    </row>
    <row r="2769" spans="24:24" x14ac:dyDescent="0.6">
      <c r="X2769" s="12"/>
    </row>
    <row r="2770" spans="24:24" x14ac:dyDescent="0.6">
      <c r="X2770" s="12"/>
    </row>
    <row r="2771" spans="24:24" x14ac:dyDescent="0.6">
      <c r="X2771" s="12"/>
    </row>
    <row r="2772" spans="24:24" x14ac:dyDescent="0.6">
      <c r="X2772" s="12"/>
    </row>
    <row r="2773" spans="24:24" x14ac:dyDescent="0.6">
      <c r="X2773" s="12"/>
    </row>
    <row r="2774" spans="24:24" x14ac:dyDescent="0.6">
      <c r="X2774" s="12"/>
    </row>
    <row r="2775" spans="24:24" x14ac:dyDescent="0.6">
      <c r="X2775" s="12"/>
    </row>
    <row r="2776" spans="24:24" x14ac:dyDescent="0.6">
      <c r="X2776" s="12"/>
    </row>
    <row r="2777" spans="24:24" x14ac:dyDescent="0.6">
      <c r="X2777" s="12"/>
    </row>
    <row r="2778" spans="24:24" x14ac:dyDescent="0.6">
      <c r="X2778" s="12"/>
    </row>
    <row r="2779" spans="24:24" x14ac:dyDescent="0.6">
      <c r="X2779" s="12"/>
    </row>
    <row r="2780" spans="24:24" x14ac:dyDescent="0.6">
      <c r="X2780" s="12"/>
    </row>
    <row r="2781" spans="24:24" x14ac:dyDescent="0.6">
      <c r="X2781" s="12"/>
    </row>
    <row r="2782" spans="24:24" x14ac:dyDescent="0.6">
      <c r="X2782" s="12"/>
    </row>
    <row r="2783" spans="24:24" x14ac:dyDescent="0.6">
      <c r="X2783" s="12"/>
    </row>
    <row r="2784" spans="24:24" x14ac:dyDescent="0.6">
      <c r="X2784" s="12"/>
    </row>
    <row r="2785" spans="24:24" x14ac:dyDescent="0.6">
      <c r="X2785" s="12"/>
    </row>
    <row r="2786" spans="24:24" x14ac:dyDescent="0.6">
      <c r="X2786" s="12"/>
    </row>
    <row r="2787" spans="24:24" x14ac:dyDescent="0.6">
      <c r="X2787" s="12"/>
    </row>
    <row r="2788" spans="24:24" x14ac:dyDescent="0.6">
      <c r="X2788" s="12"/>
    </row>
    <row r="2789" spans="24:24" x14ac:dyDescent="0.6">
      <c r="X2789" s="12"/>
    </row>
    <row r="2790" spans="24:24" x14ac:dyDescent="0.6">
      <c r="X2790" s="12"/>
    </row>
    <row r="2791" spans="24:24" x14ac:dyDescent="0.6">
      <c r="X2791" s="12"/>
    </row>
    <row r="2792" spans="24:24" x14ac:dyDescent="0.6">
      <c r="X2792" s="12"/>
    </row>
    <row r="2793" spans="24:24" x14ac:dyDescent="0.6">
      <c r="X2793" s="12"/>
    </row>
    <row r="2794" spans="24:24" x14ac:dyDescent="0.6">
      <c r="X2794" s="12"/>
    </row>
    <row r="2795" spans="24:24" x14ac:dyDescent="0.6">
      <c r="X2795" s="12"/>
    </row>
    <row r="2796" spans="24:24" x14ac:dyDescent="0.6">
      <c r="X2796" s="12"/>
    </row>
    <row r="2797" spans="24:24" x14ac:dyDescent="0.6">
      <c r="X2797" s="12"/>
    </row>
    <row r="2798" spans="24:24" x14ac:dyDescent="0.6">
      <c r="X2798" s="12"/>
    </row>
    <row r="2799" spans="24:24" x14ac:dyDescent="0.6">
      <c r="X2799" s="12"/>
    </row>
    <row r="2800" spans="24:24" x14ac:dyDescent="0.6">
      <c r="X2800" s="12"/>
    </row>
    <row r="2801" spans="24:24" x14ac:dyDescent="0.6">
      <c r="X2801" s="12"/>
    </row>
    <row r="2802" spans="24:24" x14ac:dyDescent="0.6">
      <c r="X2802" s="12"/>
    </row>
    <row r="2803" spans="24:24" x14ac:dyDescent="0.6">
      <c r="X2803" s="12"/>
    </row>
    <row r="2804" spans="24:24" x14ac:dyDescent="0.6">
      <c r="X2804" s="12"/>
    </row>
    <row r="2805" spans="24:24" x14ac:dyDescent="0.6">
      <c r="X2805" s="12"/>
    </row>
    <row r="2806" spans="24:24" x14ac:dyDescent="0.6">
      <c r="X2806" s="12"/>
    </row>
    <row r="2807" spans="24:24" x14ac:dyDescent="0.6">
      <c r="X2807" s="12"/>
    </row>
    <row r="2808" spans="24:24" x14ac:dyDescent="0.6">
      <c r="X2808" s="12"/>
    </row>
    <row r="2809" spans="24:24" x14ac:dyDescent="0.6">
      <c r="X2809" s="12"/>
    </row>
    <row r="2810" spans="24:24" x14ac:dyDescent="0.6">
      <c r="X2810" s="12"/>
    </row>
    <row r="2811" spans="24:24" x14ac:dyDescent="0.6">
      <c r="X2811" s="12"/>
    </row>
    <row r="2812" spans="24:24" x14ac:dyDescent="0.6">
      <c r="X2812" s="12"/>
    </row>
    <row r="2813" spans="24:24" x14ac:dyDescent="0.6">
      <c r="X2813" s="12"/>
    </row>
    <row r="2814" spans="24:24" x14ac:dyDescent="0.6">
      <c r="X2814" s="12"/>
    </row>
    <row r="2815" spans="24:24" x14ac:dyDescent="0.6">
      <c r="X2815" s="12"/>
    </row>
    <row r="2816" spans="24:24" x14ac:dyDescent="0.6">
      <c r="X2816" s="12"/>
    </row>
    <row r="2817" spans="24:24" x14ac:dyDescent="0.6">
      <c r="X2817" s="12"/>
    </row>
    <row r="2818" spans="24:24" x14ac:dyDescent="0.6">
      <c r="X2818" s="12"/>
    </row>
    <row r="2819" spans="24:24" x14ac:dyDescent="0.6">
      <c r="X2819" s="12"/>
    </row>
    <row r="2820" spans="24:24" x14ac:dyDescent="0.6">
      <c r="X2820" s="12"/>
    </row>
    <row r="2821" spans="24:24" x14ac:dyDescent="0.6">
      <c r="X2821" s="12"/>
    </row>
    <row r="2822" spans="24:24" x14ac:dyDescent="0.6">
      <c r="X2822" s="12"/>
    </row>
    <row r="2823" spans="24:24" x14ac:dyDescent="0.6">
      <c r="X2823" s="12"/>
    </row>
    <row r="2824" spans="24:24" x14ac:dyDescent="0.6">
      <c r="X2824" s="12"/>
    </row>
    <row r="2825" spans="24:24" x14ac:dyDescent="0.6">
      <c r="X2825" s="12"/>
    </row>
    <row r="2826" spans="24:24" x14ac:dyDescent="0.6">
      <c r="X2826" s="12"/>
    </row>
    <row r="2827" spans="24:24" x14ac:dyDescent="0.6">
      <c r="X2827" s="12"/>
    </row>
    <row r="2828" spans="24:24" x14ac:dyDescent="0.6">
      <c r="X2828" s="12"/>
    </row>
    <row r="2829" spans="24:24" x14ac:dyDescent="0.6">
      <c r="X2829" s="12"/>
    </row>
    <row r="2830" spans="24:24" x14ac:dyDescent="0.6">
      <c r="X2830" s="12"/>
    </row>
    <row r="2831" spans="24:24" x14ac:dyDescent="0.6">
      <c r="X2831" s="12"/>
    </row>
    <row r="2832" spans="24:24" x14ac:dyDescent="0.6">
      <c r="X2832" s="12"/>
    </row>
    <row r="2833" spans="24:24" x14ac:dyDescent="0.6">
      <c r="X2833" s="12"/>
    </row>
    <row r="2834" spans="24:24" x14ac:dyDescent="0.6">
      <c r="X2834" s="12"/>
    </row>
    <row r="2835" spans="24:24" x14ac:dyDescent="0.6">
      <c r="X2835" s="12"/>
    </row>
    <row r="2836" spans="24:24" x14ac:dyDescent="0.6">
      <c r="X2836" s="12"/>
    </row>
    <row r="2837" spans="24:24" x14ac:dyDescent="0.6">
      <c r="X2837" s="12"/>
    </row>
    <row r="2838" spans="24:24" x14ac:dyDescent="0.6">
      <c r="X2838" s="12"/>
    </row>
    <row r="2839" spans="24:24" x14ac:dyDescent="0.6">
      <c r="X2839" s="12"/>
    </row>
    <row r="2840" spans="24:24" x14ac:dyDescent="0.6">
      <c r="X2840" s="12"/>
    </row>
    <row r="2841" spans="24:24" x14ac:dyDescent="0.6">
      <c r="X2841" s="12"/>
    </row>
    <row r="2842" spans="24:24" x14ac:dyDescent="0.6">
      <c r="X2842" s="12"/>
    </row>
    <row r="2843" spans="24:24" x14ac:dyDescent="0.6">
      <c r="X2843" s="12"/>
    </row>
    <row r="2844" spans="24:24" x14ac:dyDescent="0.6">
      <c r="X2844" s="12"/>
    </row>
    <row r="2845" spans="24:24" x14ac:dyDescent="0.6">
      <c r="X2845" s="12"/>
    </row>
    <row r="2846" spans="24:24" x14ac:dyDescent="0.6">
      <c r="X2846" s="12"/>
    </row>
    <row r="2847" spans="24:24" x14ac:dyDescent="0.6">
      <c r="X2847" s="12"/>
    </row>
    <row r="2848" spans="24:24" x14ac:dyDescent="0.6">
      <c r="X2848" s="12"/>
    </row>
    <row r="2849" spans="24:24" x14ac:dyDescent="0.6">
      <c r="X2849" s="12"/>
    </row>
    <row r="2850" spans="24:24" x14ac:dyDescent="0.6">
      <c r="X2850" s="12"/>
    </row>
    <row r="2851" spans="24:24" x14ac:dyDescent="0.6">
      <c r="X2851" s="12"/>
    </row>
    <row r="2852" spans="24:24" x14ac:dyDescent="0.6">
      <c r="X2852" s="12"/>
    </row>
    <row r="2853" spans="24:24" x14ac:dyDescent="0.6">
      <c r="X2853" s="12"/>
    </row>
    <row r="2854" spans="24:24" x14ac:dyDescent="0.6">
      <c r="X2854" s="12"/>
    </row>
    <row r="2855" spans="24:24" x14ac:dyDescent="0.6">
      <c r="X2855" s="12"/>
    </row>
    <row r="2856" spans="24:24" x14ac:dyDescent="0.6">
      <c r="X2856" s="12"/>
    </row>
    <row r="2857" spans="24:24" x14ac:dyDescent="0.6">
      <c r="X2857" s="12"/>
    </row>
    <row r="2858" spans="24:24" x14ac:dyDescent="0.6">
      <c r="X2858" s="12"/>
    </row>
    <row r="2859" spans="24:24" x14ac:dyDescent="0.6">
      <c r="X2859" s="12"/>
    </row>
    <row r="2860" spans="24:24" x14ac:dyDescent="0.6">
      <c r="X2860" s="12"/>
    </row>
    <row r="2861" spans="24:24" x14ac:dyDescent="0.6">
      <c r="X2861" s="12"/>
    </row>
    <row r="2862" spans="24:24" x14ac:dyDescent="0.6">
      <c r="X2862" s="12"/>
    </row>
    <row r="2863" spans="24:24" x14ac:dyDescent="0.6">
      <c r="X2863" s="12"/>
    </row>
    <row r="2864" spans="24:24" x14ac:dyDescent="0.6">
      <c r="X2864" s="12"/>
    </row>
    <row r="2865" spans="24:24" x14ac:dyDescent="0.6">
      <c r="X2865" s="12"/>
    </row>
    <row r="2866" spans="24:24" x14ac:dyDescent="0.6">
      <c r="X2866" s="12"/>
    </row>
    <row r="2867" spans="24:24" x14ac:dyDescent="0.6">
      <c r="X2867" s="12"/>
    </row>
    <row r="2868" spans="24:24" x14ac:dyDescent="0.6">
      <c r="X2868" s="12"/>
    </row>
    <row r="2869" spans="24:24" x14ac:dyDescent="0.6">
      <c r="X2869" s="12"/>
    </row>
    <row r="2870" spans="24:24" x14ac:dyDescent="0.6">
      <c r="X2870" s="12"/>
    </row>
    <row r="2871" spans="24:24" x14ac:dyDescent="0.6">
      <c r="X2871" s="12"/>
    </row>
    <row r="2872" spans="24:24" x14ac:dyDescent="0.6">
      <c r="X2872" s="12"/>
    </row>
    <row r="2873" spans="24:24" x14ac:dyDescent="0.6">
      <c r="X2873" s="12"/>
    </row>
    <row r="2874" spans="24:24" x14ac:dyDescent="0.6">
      <c r="X2874" s="12"/>
    </row>
    <row r="2875" spans="24:24" x14ac:dyDescent="0.6">
      <c r="X2875" s="12"/>
    </row>
    <row r="2876" spans="24:24" x14ac:dyDescent="0.6">
      <c r="X2876" s="12"/>
    </row>
    <row r="2877" spans="24:24" x14ac:dyDescent="0.6">
      <c r="X2877" s="12"/>
    </row>
    <row r="2878" spans="24:24" x14ac:dyDescent="0.6">
      <c r="X2878" s="12"/>
    </row>
    <row r="2879" spans="24:24" x14ac:dyDescent="0.6">
      <c r="X2879" s="12"/>
    </row>
    <row r="2880" spans="24:24" x14ac:dyDescent="0.6">
      <c r="X2880" s="12"/>
    </row>
    <row r="2881" spans="24:24" x14ac:dyDescent="0.6">
      <c r="X2881" s="12"/>
    </row>
    <row r="2882" spans="24:24" x14ac:dyDescent="0.6">
      <c r="X2882" s="12"/>
    </row>
    <row r="2883" spans="24:24" x14ac:dyDescent="0.6">
      <c r="X2883" s="12"/>
    </row>
    <row r="2884" spans="24:24" x14ac:dyDescent="0.6">
      <c r="X2884" s="12"/>
    </row>
    <row r="2885" spans="24:24" x14ac:dyDescent="0.6">
      <c r="X2885" s="12"/>
    </row>
    <row r="2886" spans="24:24" x14ac:dyDescent="0.6">
      <c r="X2886" s="12"/>
    </row>
    <row r="2887" spans="24:24" x14ac:dyDescent="0.6">
      <c r="X2887" s="12"/>
    </row>
    <row r="2888" spans="24:24" x14ac:dyDescent="0.6">
      <c r="X2888" s="12"/>
    </row>
    <row r="2889" spans="24:24" x14ac:dyDescent="0.6">
      <c r="X2889" s="12"/>
    </row>
    <row r="2890" spans="24:24" x14ac:dyDescent="0.6">
      <c r="X2890" s="12"/>
    </row>
    <row r="2891" spans="24:24" x14ac:dyDescent="0.6">
      <c r="X2891" s="12"/>
    </row>
    <row r="2892" spans="24:24" x14ac:dyDescent="0.6">
      <c r="X2892" s="12"/>
    </row>
    <row r="2893" spans="24:24" x14ac:dyDescent="0.6">
      <c r="X2893" s="12"/>
    </row>
    <row r="2894" spans="24:24" x14ac:dyDescent="0.6">
      <c r="X2894" s="12"/>
    </row>
    <row r="2895" spans="24:24" x14ac:dyDescent="0.6">
      <c r="X2895" s="12"/>
    </row>
    <row r="2896" spans="24:24" x14ac:dyDescent="0.6">
      <c r="X2896" s="12"/>
    </row>
    <row r="2897" spans="24:24" x14ac:dyDescent="0.6">
      <c r="X2897" s="12"/>
    </row>
    <row r="2898" spans="24:24" x14ac:dyDescent="0.6">
      <c r="X2898" s="12"/>
    </row>
    <row r="2899" spans="24:24" x14ac:dyDescent="0.6">
      <c r="X2899" s="12"/>
    </row>
    <row r="2900" spans="24:24" x14ac:dyDescent="0.6">
      <c r="X2900" s="12"/>
    </row>
    <row r="2901" spans="24:24" x14ac:dyDescent="0.6">
      <c r="X2901" s="12"/>
    </row>
    <row r="2902" spans="24:24" x14ac:dyDescent="0.6">
      <c r="X2902" s="12"/>
    </row>
    <row r="2903" spans="24:24" x14ac:dyDescent="0.6">
      <c r="X2903" s="12"/>
    </row>
    <row r="2904" spans="24:24" x14ac:dyDescent="0.6">
      <c r="X2904" s="12"/>
    </row>
    <row r="2905" spans="24:24" x14ac:dyDescent="0.6">
      <c r="X2905" s="12"/>
    </row>
    <row r="2906" spans="24:24" x14ac:dyDescent="0.6">
      <c r="X2906" s="12"/>
    </row>
    <row r="2907" spans="24:24" x14ac:dyDescent="0.6">
      <c r="X2907" s="12"/>
    </row>
    <row r="2908" spans="24:24" x14ac:dyDescent="0.6">
      <c r="X2908" s="12"/>
    </row>
    <row r="2909" spans="24:24" x14ac:dyDescent="0.6">
      <c r="X2909" s="12"/>
    </row>
    <row r="2910" spans="24:24" x14ac:dyDescent="0.6">
      <c r="X2910" s="12"/>
    </row>
    <row r="2911" spans="24:24" x14ac:dyDescent="0.6">
      <c r="X2911" s="12"/>
    </row>
    <row r="2912" spans="24:24" x14ac:dyDescent="0.6">
      <c r="X2912" s="12"/>
    </row>
    <row r="2913" spans="24:24" x14ac:dyDescent="0.6">
      <c r="X2913" s="12"/>
    </row>
    <row r="2914" spans="24:24" x14ac:dyDescent="0.6">
      <c r="X2914" s="12"/>
    </row>
    <row r="2915" spans="24:24" x14ac:dyDescent="0.6">
      <c r="X2915" s="12"/>
    </row>
    <row r="2916" spans="24:24" x14ac:dyDescent="0.6">
      <c r="X2916" s="12"/>
    </row>
    <row r="2917" spans="24:24" x14ac:dyDescent="0.6">
      <c r="X2917" s="12"/>
    </row>
    <row r="2918" spans="24:24" x14ac:dyDescent="0.6">
      <c r="X2918" s="12"/>
    </row>
    <row r="2919" spans="24:24" x14ac:dyDescent="0.6">
      <c r="X2919" s="12"/>
    </row>
    <row r="2920" spans="24:24" x14ac:dyDescent="0.6">
      <c r="X2920" s="12"/>
    </row>
    <row r="2921" spans="24:24" x14ac:dyDescent="0.6">
      <c r="X2921" s="12"/>
    </row>
    <row r="2922" spans="24:24" x14ac:dyDescent="0.6">
      <c r="X2922" s="12"/>
    </row>
    <row r="2923" spans="24:24" x14ac:dyDescent="0.6">
      <c r="X2923" s="12"/>
    </row>
    <row r="2924" spans="24:24" x14ac:dyDescent="0.6">
      <c r="X2924" s="12"/>
    </row>
    <row r="2925" spans="24:24" x14ac:dyDescent="0.6">
      <c r="X2925" s="12"/>
    </row>
    <row r="2926" spans="24:24" x14ac:dyDescent="0.6">
      <c r="X2926" s="12"/>
    </row>
    <row r="2927" spans="24:24" x14ac:dyDescent="0.6">
      <c r="X2927" s="12"/>
    </row>
    <row r="2928" spans="24:24" x14ac:dyDescent="0.6">
      <c r="X2928" s="12"/>
    </row>
    <row r="2929" spans="24:24" x14ac:dyDescent="0.6">
      <c r="X2929" s="12"/>
    </row>
    <row r="2930" spans="24:24" x14ac:dyDescent="0.6">
      <c r="X2930" s="12"/>
    </row>
    <row r="2931" spans="24:24" x14ac:dyDescent="0.6">
      <c r="X2931" s="12"/>
    </row>
    <row r="2932" spans="24:24" x14ac:dyDescent="0.6">
      <c r="X2932" s="12"/>
    </row>
    <row r="2933" spans="24:24" x14ac:dyDescent="0.6">
      <c r="X2933" s="12"/>
    </row>
    <row r="2934" spans="24:24" x14ac:dyDescent="0.6">
      <c r="X2934" s="12"/>
    </row>
    <row r="2935" spans="24:24" x14ac:dyDescent="0.6">
      <c r="X2935" s="12"/>
    </row>
    <row r="2936" spans="24:24" x14ac:dyDescent="0.6">
      <c r="X2936" s="12"/>
    </row>
    <row r="2937" spans="24:24" x14ac:dyDescent="0.6">
      <c r="X2937" s="12"/>
    </row>
    <row r="2938" spans="24:24" x14ac:dyDescent="0.6">
      <c r="X2938" s="12"/>
    </row>
    <row r="2939" spans="24:24" x14ac:dyDescent="0.6">
      <c r="X2939" s="12"/>
    </row>
    <row r="2940" spans="24:24" x14ac:dyDescent="0.6">
      <c r="X2940" s="12"/>
    </row>
    <row r="2941" spans="24:24" x14ac:dyDescent="0.6">
      <c r="X2941" s="12"/>
    </row>
    <row r="2942" spans="24:24" x14ac:dyDescent="0.6">
      <c r="X2942" s="12"/>
    </row>
    <row r="2943" spans="24:24" x14ac:dyDescent="0.6">
      <c r="X2943" s="12"/>
    </row>
    <row r="2944" spans="24:24" x14ac:dyDescent="0.6">
      <c r="X2944" s="12"/>
    </row>
    <row r="2945" spans="24:24" x14ac:dyDescent="0.6">
      <c r="X2945" s="12"/>
    </row>
    <row r="2946" spans="24:24" x14ac:dyDescent="0.6">
      <c r="X2946" s="12"/>
    </row>
    <row r="2947" spans="24:24" x14ac:dyDescent="0.6">
      <c r="X2947" s="12"/>
    </row>
    <row r="2948" spans="24:24" x14ac:dyDescent="0.6">
      <c r="X2948" s="12"/>
    </row>
    <row r="2949" spans="24:24" x14ac:dyDescent="0.6">
      <c r="X2949" s="12"/>
    </row>
    <row r="2950" spans="24:24" x14ac:dyDescent="0.6">
      <c r="X2950" s="12"/>
    </row>
    <row r="2951" spans="24:24" x14ac:dyDescent="0.6">
      <c r="X2951" s="12"/>
    </row>
    <row r="2952" spans="24:24" x14ac:dyDescent="0.6">
      <c r="X2952" s="12"/>
    </row>
    <row r="2953" spans="24:24" x14ac:dyDescent="0.6">
      <c r="X2953" s="12"/>
    </row>
    <row r="2954" spans="24:24" x14ac:dyDescent="0.6">
      <c r="X2954" s="12"/>
    </row>
    <row r="2955" spans="24:24" x14ac:dyDescent="0.6">
      <c r="X2955" s="12"/>
    </row>
    <row r="2956" spans="24:24" x14ac:dyDescent="0.6">
      <c r="X2956" s="12"/>
    </row>
    <row r="2957" spans="24:24" x14ac:dyDescent="0.6">
      <c r="X2957" s="12"/>
    </row>
    <row r="2958" spans="24:24" x14ac:dyDescent="0.6">
      <c r="X2958" s="12"/>
    </row>
    <row r="2959" spans="24:24" x14ac:dyDescent="0.6">
      <c r="X2959" s="12"/>
    </row>
    <row r="2960" spans="24:24" x14ac:dyDescent="0.6">
      <c r="X2960" s="12"/>
    </row>
    <row r="2961" spans="24:24" x14ac:dyDescent="0.6">
      <c r="X2961" s="12"/>
    </row>
    <row r="2962" spans="24:24" x14ac:dyDescent="0.6">
      <c r="X2962" s="12"/>
    </row>
    <row r="2963" spans="24:24" x14ac:dyDescent="0.6">
      <c r="X2963" s="12"/>
    </row>
    <row r="2964" spans="24:24" x14ac:dyDescent="0.6">
      <c r="X2964" s="12"/>
    </row>
    <row r="2965" spans="24:24" x14ac:dyDescent="0.6">
      <c r="X2965" s="12"/>
    </row>
    <row r="2966" spans="24:24" x14ac:dyDescent="0.6">
      <c r="X2966" s="12"/>
    </row>
    <row r="2967" spans="24:24" x14ac:dyDescent="0.6">
      <c r="X2967" s="12"/>
    </row>
    <row r="2968" spans="24:24" x14ac:dyDescent="0.6">
      <c r="X2968" s="12"/>
    </row>
    <row r="2969" spans="24:24" x14ac:dyDescent="0.6">
      <c r="X2969" s="12"/>
    </row>
    <row r="2970" spans="24:24" x14ac:dyDescent="0.6">
      <c r="X2970" s="12"/>
    </row>
    <row r="2971" spans="24:24" x14ac:dyDescent="0.6">
      <c r="X2971" s="12"/>
    </row>
    <row r="2972" spans="24:24" x14ac:dyDescent="0.6">
      <c r="X2972" s="12"/>
    </row>
    <row r="2973" spans="24:24" x14ac:dyDescent="0.6">
      <c r="X2973" s="12"/>
    </row>
    <row r="2974" spans="24:24" x14ac:dyDescent="0.6">
      <c r="X2974" s="12"/>
    </row>
    <row r="2975" spans="24:24" x14ac:dyDescent="0.6">
      <c r="X2975" s="12"/>
    </row>
    <row r="2976" spans="24:24" x14ac:dyDescent="0.6">
      <c r="X2976" s="12"/>
    </row>
    <row r="2977" spans="24:24" x14ac:dyDescent="0.6">
      <c r="X2977" s="12"/>
    </row>
    <row r="2978" spans="24:24" x14ac:dyDescent="0.6">
      <c r="X2978" s="12"/>
    </row>
    <row r="2979" spans="24:24" x14ac:dyDescent="0.6">
      <c r="X2979" s="12"/>
    </row>
    <row r="2980" spans="24:24" x14ac:dyDescent="0.6">
      <c r="X2980" s="12"/>
    </row>
    <row r="2981" spans="24:24" x14ac:dyDescent="0.6">
      <c r="X2981" s="12"/>
    </row>
    <row r="2982" spans="24:24" x14ac:dyDescent="0.6">
      <c r="X2982" s="12"/>
    </row>
    <row r="2983" spans="24:24" x14ac:dyDescent="0.6">
      <c r="X2983" s="12"/>
    </row>
    <row r="2984" spans="24:24" x14ac:dyDescent="0.6">
      <c r="X2984" s="12"/>
    </row>
    <row r="2985" spans="24:24" x14ac:dyDescent="0.6">
      <c r="X2985" s="12"/>
    </row>
    <row r="2986" spans="24:24" x14ac:dyDescent="0.6">
      <c r="X2986" s="12"/>
    </row>
    <row r="2987" spans="24:24" x14ac:dyDescent="0.6">
      <c r="X2987" s="12"/>
    </row>
    <row r="2988" spans="24:24" x14ac:dyDescent="0.6">
      <c r="X2988" s="12"/>
    </row>
    <row r="2989" spans="24:24" x14ac:dyDescent="0.6">
      <c r="X2989" s="12"/>
    </row>
    <row r="2990" spans="24:24" x14ac:dyDescent="0.6">
      <c r="X2990" s="12"/>
    </row>
    <row r="2991" spans="24:24" x14ac:dyDescent="0.6">
      <c r="X2991" s="12"/>
    </row>
    <row r="2992" spans="24:24" x14ac:dyDescent="0.6">
      <c r="X2992" s="12"/>
    </row>
    <row r="2993" spans="24:24" x14ac:dyDescent="0.6">
      <c r="X2993" s="12"/>
    </row>
    <row r="2994" spans="24:24" x14ac:dyDescent="0.6">
      <c r="X2994" s="12"/>
    </row>
    <row r="2995" spans="24:24" x14ac:dyDescent="0.6">
      <c r="X2995" s="12"/>
    </row>
    <row r="2996" spans="24:24" x14ac:dyDescent="0.6">
      <c r="X2996" s="12"/>
    </row>
    <row r="2997" spans="24:24" x14ac:dyDescent="0.6">
      <c r="X2997" s="12"/>
    </row>
    <row r="2998" spans="24:24" x14ac:dyDescent="0.6">
      <c r="X2998" s="12"/>
    </row>
    <row r="2999" spans="24:24" x14ac:dyDescent="0.6">
      <c r="X2999" s="12"/>
    </row>
    <row r="3000" spans="24:24" x14ac:dyDescent="0.6">
      <c r="X3000" s="12"/>
    </row>
    <row r="3001" spans="24:24" x14ac:dyDescent="0.6">
      <c r="X3001" s="12"/>
    </row>
    <row r="3002" spans="24:24" x14ac:dyDescent="0.6">
      <c r="X3002" s="12"/>
    </row>
    <row r="3003" spans="24:24" x14ac:dyDescent="0.6">
      <c r="X3003" s="12"/>
    </row>
    <row r="3004" spans="24:24" x14ac:dyDescent="0.6">
      <c r="X3004" s="12"/>
    </row>
    <row r="3005" spans="24:24" x14ac:dyDescent="0.6">
      <c r="X3005" s="12"/>
    </row>
    <row r="3006" spans="24:24" x14ac:dyDescent="0.6">
      <c r="X3006" s="12"/>
    </row>
    <row r="3007" spans="24:24" x14ac:dyDescent="0.6">
      <c r="X3007" s="12"/>
    </row>
    <row r="3008" spans="24:24" x14ac:dyDescent="0.6">
      <c r="X3008" s="12"/>
    </row>
    <row r="3009" spans="24:24" x14ac:dyDescent="0.6">
      <c r="X3009" s="12"/>
    </row>
    <row r="3010" spans="24:24" x14ac:dyDescent="0.6">
      <c r="X3010" s="12"/>
    </row>
    <row r="3011" spans="24:24" x14ac:dyDescent="0.6">
      <c r="X3011" s="12"/>
    </row>
    <row r="3012" spans="24:24" x14ac:dyDescent="0.6">
      <c r="X3012" s="12"/>
    </row>
    <row r="3013" spans="24:24" x14ac:dyDescent="0.6">
      <c r="X3013" s="12"/>
    </row>
    <row r="3014" spans="24:24" x14ac:dyDescent="0.6">
      <c r="X3014" s="12"/>
    </row>
    <row r="3015" spans="24:24" x14ac:dyDescent="0.6">
      <c r="X3015" s="12"/>
    </row>
    <row r="3016" spans="24:24" x14ac:dyDescent="0.6">
      <c r="X3016" s="12"/>
    </row>
    <row r="3017" spans="24:24" x14ac:dyDescent="0.6">
      <c r="X3017" s="12"/>
    </row>
    <row r="3018" spans="24:24" x14ac:dyDescent="0.6">
      <c r="X3018" s="12"/>
    </row>
    <row r="3019" spans="24:24" x14ac:dyDescent="0.6">
      <c r="X3019" s="12"/>
    </row>
    <row r="3020" spans="24:24" x14ac:dyDescent="0.6">
      <c r="X3020" s="12"/>
    </row>
    <row r="3021" spans="24:24" x14ac:dyDescent="0.6">
      <c r="X3021" s="12"/>
    </row>
    <row r="3022" spans="24:24" x14ac:dyDescent="0.6">
      <c r="X3022" s="12"/>
    </row>
    <row r="3023" spans="24:24" x14ac:dyDescent="0.6">
      <c r="X3023" s="12"/>
    </row>
    <row r="3024" spans="24:24" x14ac:dyDescent="0.6">
      <c r="X3024" s="12"/>
    </row>
    <row r="3025" spans="24:24" x14ac:dyDescent="0.6">
      <c r="X3025" s="12"/>
    </row>
    <row r="3026" spans="24:24" x14ac:dyDescent="0.6">
      <c r="X3026" s="12"/>
    </row>
    <row r="3027" spans="24:24" x14ac:dyDescent="0.6">
      <c r="X3027" s="12"/>
    </row>
    <row r="3028" spans="24:24" x14ac:dyDescent="0.6">
      <c r="X3028" s="12"/>
    </row>
    <row r="3029" spans="24:24" x14ac:dyDescent="0.6">
      <c r="X3029" s="12"/>
    </row>
    <row r="3030" spans="24:24" x14ac:dyDescent="0.6">
      <c r="X3030" s="12"/>
    </row>
    <row r="3031" spans="24:24" x14ac:dyDescent="0.6">
      <c r="X3031" s="12"/>
    </row>
    <row r="3032" spans="24:24" x14ac:dyDescent="0.6">
      <c r="X3032" s="12"/>
    </row>
    <row r="3033" spans="24:24" x14ac:dyDescent="0.6">
      <c r="X3033" s="12"/>
    </row>
    <row r="3034" spans="24:24" x14ac:dyDescent="0.6">
      <c r="X3034" s="12"/>
    </row>
    <row r="3035" spans="24:24" x14ac:dyDescent="0.6">
      <c r="X3035" s="12"/>
    </row>
    <row r="3036" spans="24:24" x14ac:dyDescent="0.6">
      <c r="X3036" s="12"/>
    </row>
    <row r="3037" spans="24:24" x14ac:dyDescent="0.6">
      <c r="X3037" s="12"/>
    </row>
    <row r="3038" spans="24:24" x14ac:dyDescent="0.6">
      <c r="X3038" s="12"/>
    </row>
    <row r="3039" spans="24:24" x14ac:dyDescent="0.6">
      <c r="X3039" s="12"/>
    </row>
    <row r="3040" spans="24:24" x14ac:dyDescent="0.6">
      <c r="X3040" s="12"/>
    </row>
    <row r="3041" spans="24:24" x14ac:dyDescent="0.6">
      <c r="X3041" s="12"/>
    </row>
    <row r="3042" spans="24:24" x14ac:dyDescent="0.6">
      <c r="X3042" s="12"/>
    </row>
    <row r="3043" spans="24:24" x14ac:dyDescent="0.6">
      <c r="X3043" s="12"/>
    </row>
    <row r="3044" spans="24:24" x14ac:dyDescent="0.6">
      <c r="X3044" s="12"/>
    </row>
    <row r="3045" spans="24:24" x14ac:dyDescent="0.6">
      <c r="X3045" s="12"/>
    </row>
    <row r="3046" spans="24:24" x14ac:dyDescent="0.6">
      <c r="X3046" s="12"/>
    </row>
    <row r="3047" spans="24:24" x14ac:dyDescent="0.6">
      <c r="X3047" s="12"/>
    </row>
    <row r="3048" spans="24:24" x14ac:dyDescent="0.6">
      <c r="X3048" s="12"/>
    </row>
    <row r="3049" spans="24:24" x14ac:dyDescent="0.6">
      <c r="X3049" s="12"/>
    </row>
    <row r="3050" spans="24:24" x14ac:dyDescent="0.6">
      <c r="X3050" s="12"/>
    </row>
    <row r="3051" spans="24:24" x14ac:dyDescent="0.6">
      <c r="X3051" s="12"/>
    </row>
    <row r="3052" spans="24:24" x14ac:dyDescent="0.6">
      <c r="X3052" s="12"/>
    </row>
    <row r="3053" spans="24:24" x14ac:dyDescent="0.6">
      <c r="X3053" s="12"/>
    </row>
    <row r="3054" spans="24:24" x14ac:dyDescent="0.6">
      <c r="X3054" s="12"/>
    </row>
    <row r="3055" spans="24:24" x14ac:dyDescent="0.6">
      <c r="X3055" s="12"/>
    </row>
    <row r="3056" spans="24:24" x14ac:dyDescent="0.6">
      <c r="X3056" s="12"/>
    </row>
    <row r="3057" spans="24:24" x14ac:dyDescent="0.6">
      <c r="X3057" s="12"/>
    </row>
    <row r="3058" spans="24:24" x14ac:dyDescent="0.6">
      <c r="X3058" s="12"/>
    </row>
    <row r="3059" spans="24:24" x14ac:dyDescent="0.6">
      <c r="X3059" s="12"/>
    </row>
    <row r="3060" spans="24:24" x14ac:dyDescent="0.6">
      <c r="X3060" s="12"/>
    </row>
    <row r="3061" spans="24:24" x14ac:dyDescent="0.6">
      <c r="X3061" s="12"/>
    </row>
    <row r="3062" spans="24:24" x14ac:dyDescent="0.6">
      <c r="X3062" s="12"/>
    </row>
    <row r="3063" spans="24:24" x14ac:dyDescent="0.6">
      <c r="X3063" s="12"/>
    </row>
    <row r="3064" spans="24:24" x14ac:dyDescent="0.6">
      <c r="X3064" s="12"/>
    </row>
    <row r="3065" spans="24:24" x14ac:dyDescent="0.6">
      <c r="X3065" s="12"/>
    </row>
    <row r="3066" spans="24:24" x14ac:dyDescent="0.6">
      <c r="X3066" s="12"/>
    </row>
    <row r="3067" spans="24:24" x14ac:dyDescent="0.6">
      <c r="X3067" s="12"/>
    </row>
    <row r="3068" spans="24:24" x14ac:dyDescent="0.6">
      <c r="X3068" s="12"/>
    </row>
    <row r="3069" spans="24:24" x14ac:dyDescent="0.6">
      <c r="X3069" s="12"/>
    </row>
    <row r="3070" spans="24:24" x14ac:dyDescent="0.6">
      <c r="X3070" s="12"/>
    </row>
    <row r="3071" spans="24:24" x14ac:dyDescent="0.6">
      <c r="X3071" s="12"/>
    </row>
    <row r="3072" spans="24:24" x14ac:dyDescent="0.6">
      <c r="X3072" s="12"/>
    </row>
    <row r="3073" spans="24:24" x14ac:dyDescent="0.6">
      <c r="X3073" s="12"/>
    </row>
    <row r="3074" spans="24:24" x14ac:dyDescent="0.6">
      <c r="X3074" s="12"/>
    </row>
    <row r="3075" spans="24:24" x14ac:dyDescent="0.6">
      <c r="X3075" s="12"/>
    </row>
    <row r="3076" spans="24:24" x14ac:dyDescent="0.6">
      <c r="X3076" s="12"/>
    </row>
    <row r="3077" spans="24:24" x14ac:dyDescent="0.6">
      <c r="X3077" s="12"/>
    </row>
    <row r="3078" spans="24:24" x14ac:dyDescent="0.6">
      <c r="X3078" s="12"/>
    </row>
    <row r="3079" spans="24:24" x14ac:dyDescent="0.6">
      <c r="X3079" s="12"/>
    </row>
    <row r="3080" spans="24:24" x14ac:dyDescent="0.6">
      <c r="X3080" s="12"/>
    </row>
    <row r="3081" spans="24:24" x14ac:dyDescent="0.6">
      <c r="X3081" s="12"/>
    </row>
    <row r="3082" spans="24:24" x14ac:dyDescent="0.6">
      <c r="X3082" s="12"/>
    </row>
    <row r="3083" spans="24:24" x14ac:dyDescent="0.6">
      <c r="X3083" s="12"/>
    </row>
    <row r="3084" spans="24:24" x14ac:dyDescent="0.6">
      <c r="X3084" s="12"/>
    </row>
    <row r="3085" spans="24:24" x14ac:dyDescent="0.6">
      <c r="X3085" s="12"/>
    </row>
    <row r="3086" spans="24:24" x14ac:dyDescent="0.6">
      <c r="X3086" s="12"/>
    </row>
    <row r="3087" spans="24:24" x14ac:dyDescent="0.6">
      <c r="X3087" s="12"/>
    </row>
    <row r="3088" spans="24:24" x14ac:dyDescent="0.6">
      <c r="X3088" s="12"/>
    </row>
    <row r="3089" spans="24:24" x14ac:dyDescent="0.6">
      <c r="X3089" s="12"/>
    </row>
    <row r="3090" spans="24:24" x14ac:dyDescent="0.6">
      <c r="X3090" s="12"/>
    </row>
    <row r="3091" spans="24:24" x14ac:dyDescent="0.6">
      <c r="X3091" s="12"/>
    </row>
    <row r="3092" spans="24:24" x14ac:dyDescent="0.6">
      <c r="X3092" s="12"/>
    </row>
    <row r="3093" spans="24:24" x14ac:dyDescent="0.6">
      <c r="X3093" s="12"/>
    </row>
    <row r="3094" spans="24:24" x14ac:dyDescent="0.6">
      <c r="X3094" s="12"/>
    </row>
    <row r="3095" spans="24:24" x14ac:dyDescent="0.6">
      <c r="X3095" s="12"/>
    </row>
    <row r="3096" spans="24:24" x14ac:dyDescent="0.6">
      <c r="X3096" s="12"/>
    </row>
    <row r="3097" spans="24:24" x14ac:dyDescent="0.6">
      <c r="X3097" s="12"/>
    </row>
    <row r="3098" spans="24:24" x14ac:dyDescent="0.6">
      <c r="X3098" s="12"/>
    </row>
    <row r="3099" spans="24:24" x14ac:dyDescent="0.6">
      <c r="X3099" s="12"/>
    </row>
    <row r="3100" spans="24:24" x14ac:dyDescent="0.6">
      <c r="X3100" s="12"/>
    </row>
    <row r="3101" spans="24:24" x14ac:dyDescent="0.6">
      <c r="X3101" s="12"/>
    </row>
    <row r="3102" spans="24:24" x14ac:dyDescent="0.6">
      <c r="X3102" s="12"/>
    </row>
    <row r="3103" spans="24:24" x14ac:dyDescent="0.6">
      <c r="X3103" s="12"/>
    </row>
    <row r="3104" spans="24:24" x14ac:dyDescent="0.6">
      <c r="X3104" s="12"/>
    </row>
    <row r="3105" spans="24:24" x14ac:dyDescent="0.6">
      <c r="X3105" s="12"/>
    </row>
    <row r="3106" spans="24:24" x14ac:dyDescent="0.6">
      <c r="X3106" s="12"/>
    </row>
    <row r="3107" spans="24:24" x14ac:dyDescent="0.6">
      <c r="X3107" s="12"/>
    </row>
    <row r="3108" spans="24:24" x14ac:dyDescent="0.6">
      <c r="X3108" s="12"/>
    </row>
    <row r="3109" spans="24:24" x14ac:dyDescent="0.6">
      <c r="X3109" s="12"/>
    </row>
    <row r="3110" spans="24:24" x14ac:dyDescent="0.6">
      <c r="X3110" s="12"/>
    </row>
    <row r="3111" spans="24:24" x14ac:dyDescent="0.6">
      <c r="X3111" s="12"/>
    </row>
    <row r="3112" spans="24:24" x14ac:dyDescent="0.6">
      <c r="X3112" s="12"/>
    </row>
    <row r="3113" spans="24:24" x14ac:dyDescent="0.6">
      <c r="X3113" s="12"/>
    </row>
    <row r="3114" spans="24:24" x14ac:dyDescent="0.6">
      <c r="X3114" s="12"/>
    </row>
    <row r="3115" spans="24:24" x14ac:dyDescent="0.6">
      <c r="X3115" s="12"/>
    </row>
    <row r="3116" spans="24:24" x14ac:dyDescent="0.6">
      <c r="X3116" s="12"/>
    </row>
    <row r="3117" spans="24:24" x14ac:dyDescent="0.6">
      <c r="X3117" s="12"/>
    </row>
    <row r="3118" spans="24:24" x14ac:dyDescent="0.6">
      <c r="X3118" s="12"/>
    </row>
    <row r="3119" spans="24:24" x14ac:dyDescent="0.6">
      <c r="X3119" s="12"/>
    </row>
    <row r="3120" spans="24:24" x14ac:dyDescent="0.6">
      <c r="X3120" s="12"/>
    </row>
    <row r="3121" spans="24:24" x14ac:dyDescent="0.6">
      <c r="X3121" s="12"/>
    </row>
    <row r="3122" spans="24:24" x14ac:dyDescent="0.6">
      <c r="X3122" s="12"/>
    </row>
    <row r="3123" spans="24:24" x14ac:dyDescent="0.6">
      <c r="X3123" s="12"/>
    </row>
    <row r="3124" spans="24:24" x14ac:dyDescent="0.6">
      <c r="X3124" s="12"/>
    </row>
    <row r="3125" spans="24:24" x14ac:dyDescent="0.6">
      <c r="X3125" s="12"/>
    </row>
    <row r="3126" spans="24:24" x14ac:dyDescent="0.6">
      <c r="X3126" s="12"/>
    </row>
    <row r="3127" spans="24:24" x14ac:dyDescent="0.6">
      <c r="X3127" s="12"/>
    </row>
    <row r="3128" spans="24:24" x14ac:dyDescent="0.6">
      <c r="X3128" s="12"/>
    </row>
    <row r="3129" spans="24:24" x14ac:dyDescent="0.6">
      <c r="X3129" s="12"/>
    </row>
    <row r="3130" spans="24:24" x14ac:dyDescent="0.6">
      <c r="X3130" s="12"/>
    </row>
    <row r="3131" spans="24:24" x14ac:dyDescent="0.6">
      <c r="X3131" s="12"/>
    </row>
    <row r="3132" spans="24:24" x14ac:dyDescent="0.6">
      <c r="X3132" s="12"/>
    </row>
    <row r="3133" spans="24:24" x14ac:dyDescent="0.6">
      <c r="X3133" s="12"/>
    </row>
    <row r="3134" spans="24:24" x14ac:dyDescent="0.6">
      <c r="X3134" s="12"/>
    </row>
    <row r="3135" spans="24:24" x14ac:dyDescent="0.6">
      <c r="X3135" s="12"/>
    </row>
    <row r="3136" spans="24:24" x14ac:dyDescent="0.6">
      <c r="X3136" s="12"/>
    </row>
    <row r="3137" spans="24:24" x14ac:dyDescent="0.6">
      <c r="X3137" s="12"/>
    </row>
    <row r="3138" spans="24:24" x14ac:dyDescent="0.6">
      <c r="X3138" s="12"/>
    </row>
    <row r="3139" spans="24:24" x14ac:dyDescent="0.6">
      <c r="X3139" s="12"/>
    </row>
    <row r="3140" spans="24:24" x14ac:dyDescent="0.6">
      <c r="X3140" s="12"/>
    </row>
    <row r="3141" spans="24:24" x14ac:dyDescent="0.6">
      <c r="X3141" s="12"/>
    </row>
    <row r="3142" spans="24:24" x14ac:dyDescent="0.6">
      <c r="X3142" s="12"/>
    </row>
    <row r="3143" spans="24:24" x14ac:dyDescent="0.6">
      <c r="X3143" s="12"/>
    </row>
    <row r="3144" spans="24:24" x14ac:dyDescent="0.6">
      <c r="X3144" s="12"/>
    </row>
    <row r="3145" spans="24:24" x14ac:dyDescent="0.6">
      <c r="X3145" s="12"/>
    </row>
    <row r="3146" spans="24:24" x14ac:dyDescent="0.6">
      <c r="X3146" s="12"/>
    </row>
    <row r="3147" spans="24:24" x14ac:dyDescent="0.6">
      <c r="X3147" s="12"/>
    </row>
    <row r="3148" spans="24:24" x14ac:dyDescent="0.6">
      <c r="X3148" s="12"/>
    </row>
    <row r="3149" spans="24:24" x14ac:dyDescent="0.6">
      <c r="X3149" s="12"/>
    </row>
    <row r="3150" spans="24:24" x14ac:dyDescent="0.6">
      <c r="X3150" s="12"/>
    </row>
    <row r="3151" spans="24:24" x14ac:dyDescent="0.6">
      <c r="X3151" s="12"/>
    </row>
    <row r="3152" spans="24:24" x14ac:dyDescent="0.6">
      <c r="X3152" s="12"/>
    </row>
    <row r="3153" spans="24:24" x14ac:dyDescent="0.6">
      <c r="X3153" s="12"/>
    </row>
    <row r="3154" spans="24:24" x14ac:dyDescent="0.6">
      <c r="X3154" s="12"/>
    </row>
    <row r="3155" spans="24:24" x14ac:dyDescent="0.6">
      <c r="X3155" s="12"/>
    </row>
    <row r="3156" spans="24:24" x14ac:dyDescent="0.6">
      <c r="X3156" s="12"/>
    </row>
    <row r="3157" spans="24:24" x14ac:dyDescent="0.6">
      <c r="X3157" s="12"/>
    </row>
    <row r="3158" spans="24:24" x14ac:dyDescent="0.6">
      <c r="X3158" s="12"/>
    </row>
    <row r="3159" spans="24:24" x14ac:dyDescent="0.6">
      <c r="X3159" s="12"/>
    </row>
    <row r="3160" spans="24:24" x14ac:dyDescent="0.6">
      <c r="X3160" s="12"/>
    </row>
    <row r="3161" spans="24:24" x14ac:dyDescent="0.6">
      <c r="X3161" s="12"/>
    </row>
    <row r="3162" spans="24:24" x14ac:dyDescent="0.6">
      <c r="X3162" s="12"/>
    </row>
    <row r="3163" spans="24:24" x14ac:dyDescent="0.6">
      <c r="X3163" s="12"/>
    </row>
    <row r="3164" spans="24:24" x14ac:dyDescent="0.6">
      <c r="X3164" s="12"/>
    </row>
    <row r="3165" spans="24:24" x14ac:dyDescent="0.6">
      <c r="X3165" s="12"/>
    </row>
    <row r="3166" spans="24:24" x14ac:dyDescent="0.6">
      <c r="X3166" s="12"/>
    </row>
    <row r="3167" spans="24:24" x14ac:dyDescent="0.6">
      <c r="X3167" s="12"/>
    </row>
    <row r="3168" spans="24:24" x14ac:dyDescent="0.6">
      <c r="X3168" s="12"/>
    </row>
    <row r="3169" spans="24:24" x14ac:dyDescent="0.6">
      <c r="X3169" s="12"/>
    </row>
    <row r="3170" spans="24:24" x14ac:dyDescent="0.6">
      <c r="X3170" s="12"/>
    </row>
    <row r="3171" spans="24:24" x14ac:dyDescent="0.6">
      <c r="X3171" s="12"/>
    </row>
    <row r="3172" spans="24:24" x14ac:dyDescent="0.6">
      <c r="X3172" s="12"/>
    </row>
    <row r="3173" spans="24:24" x14ac:dyDescent="0.6">
      <c r="X3173" s="12"/>
    </row>
    <row r="3174" spans="24:24" x14ac:dyDescent="0.6">
      <c r="X3174" s="12"/>
    </row>
    <row r="3175" spans="24:24" x14ac:dyDescent="0.6">
      <c r="X3175" s="12"/>
    </row>
    <row r="3176" spans="24:24" x14ac:dyDescent="0.6">
      <c r="X3176" s="12"/>
    </row>
    <row r="3177" spans="24:24" x14ac:dyDescent="0.6">
      <c r="X3177" s="12"/>
    </row>
    <row r="3178" spans="24:24" x14ac:dyDescent="0.6">
      <c r="X3178" s="12"/>
    </row>
    <row r="3179" spans="24:24" x14ac:dyDescent="0.6">
      <c r="X3179" s="12"/>
    </row>
    <row r="3180" spans="24:24" x14ac:dyDescent="0.6">
      <c r="X3180" s="12"/>
    </row>
    <row r="3181" spans="24:24" x14ac:dyDescent="0.6">
      <c r="X3181" s="12"/>
    </row>
    <row r="3182" spans="24:24" x14ac:dyDescent="0.6">
      <c r="X3182" s="12"/>
    </row>
    <row r="3183" spans="24:24" x14ac:dyDescent="0.6">
      <c r="X3183" s="12"/>
    </row>
    <row r="3184" spans="24:24" x14ac:dyDescent="0.6">
      <c r="X3184" s="12"/>
    </row>
    <row r="3185" spans="24:24" x14ac:dyDescent="0.6">
      <c r="X3185" s="12"/>
    </row>
    <row r="3186" spans="24:24" x14ac:dyDescent="0.6">
      <c r="X3186" s="12"/>
    </row>
    <row r="3187" spans="24:24" x14ac:dyDescent="0.6">
      <c r="X3187" s="12"/>
    </row>
    <row r="3188" spans="24:24" x14ac:dyDescent="0.6">
      <c r="X3188" s="12"/>
    </row>
    <row r="3189" spans="24:24" x14ac:dyDescent="0.6">
      <c r="X3189" s="12"/>
    </row>
    <row r="3190" spans="24:24" x14ac:dyDescent="0.6">
      <c r="X3190" s="12"/>
    </row>
    <row r="3191" spans="24:24" x14ac:dyDescent="0.6">
      <c r="X3191" s="12"/>
    </row>
    <row r="3192" spans="24:24" x14ac:dyDescent="0.6">
      <c r="X3192" s="12"/>
    </row>
    <row r="3193" spans="24:24" x14ac:dyDescent="0.6">
      <c r="X3193" s="12"/>
    </row>
    <row r="3194" spans="24:24" x14ac:dyDescent="0.6">
      <c r="X3194" s="12"/>
    </row>
    <row r="3195" spans="24:24" x14ac:dyDescent="0.6">
      <c r="X3195" s="12"/>
    </row>
    <row r="3196" spans="24:24" x14ac:dyDescent="0.6">
      <c r="X3196" s="12"/>
    </row>
    <row r="3197" spans="24:24" x14ac:dyDescent="0.6">
      <c r="X3197" s="12"/>
    </row>
    <row r="3198" spans="24:24" x14ac:dyDescent="0.6">
      <c r="X3198" s="12"/>
    </row>
    <row r="3199" spans="24:24" x14ac:dyDescent="0.6">
      <c r="X3199" s="12"/>
    </row>
    <row r="3200" spans="24:24" x14ac:dyDescent="0.6">
      <c r="X3200" s="12"/>
    </row>
    <row r="3201" spans="24:24" x14ac:dyDescent="0.6">
      <c r="X3201" s="12"/>
    </row>
    <row r="3202" spans="24:24" x14ac:dyDescent="0.6">
      <c r="X3202" s="12"/>
    </row>
    <row r="3203" spans="24:24" x14ac:dyDescent="0.6">
      <c r="X3203" s="12"/>
    </row>
    <row r="3204" spans="24:24" x14ac:dyDescent="0.6">
      <c r="X3204" s="12"/>
    </row>
    <row r="3205" spans="24:24" x14ac:dyDescent="0.6">
      <c r="X3205" s="12"/>
    </row>
    <row r="3206" spans="24:24" x14ac:dyDescent="0.6">
      <c r="X3206" s="12"/>
    </row>
    <row r="3207" spans="24:24" x14ac:dyDescent="0.6">
      <c r="X3207" s="12"/>
    </row>
    <row r="3208" spans="24:24" x14ac:dyDescent="0.6">
      <c r="X3208" s="12"/>
    </row>
    <row r="3209" spans="24:24" x14ac:dyDescent="0.6">
      <c r="X3209" s="12"/>
    </row>
    <row r="3210" spans="24:24" x14ac:dyDescent="0.6">
      <c r="X3210" s="12"/>
    </row>
    <row r="3211" spans="24:24" x14ac:dyDescent="0.6">
      <c r="X3211" s="12"/>
    </row>
    <row r="3212" spans="24:24" x14ac:dyDescent="0.6">
      <c r="X3212" s="12"/>
    </row>
    <row r="3213" spans="24:24" x14ac:dyDescent="0.6">
      <c r="X3213" s="12"/>
    </row>
    <row r="3214" spans="24:24" x14ac:dyDescent="0.6">
      <c r="X3214" s="12"/>
    </row>
    <row r="3215" spans="24:24" x14ac:dyDescent="0.6">
      <c r="X3215" s="12"/>
    </row>
    <row r="3216" spans="24:24" x14ac:dyDescent="0.6">
      <c r="X3216" s="12"/>
    </row>
    <row r="3217" spans="24:24" x14ac:dyDescent="0.6">
      <c r="X3217" s="12"/>
    </row>
    <row r="3218" spans="24:24" x14ac:dyDescent="0.6">
      <c r="X3218" s="12"/>
    </row>
    <row r="3219" spans="24:24" x14ac:dyDescent="0.6">
      <c r="X3219" s="12"/>
    </row>
    <row r="3220" spans="24:24" x14ac:dyDescent="0.6">
      <c r="X3220" s="12"/>
    </row>
    <row r="3221" spans="24:24" x14ac:dyDescent="0.6">
      <c r="X3221" s="12"/>
    </row>
    <row r="3222" spans="24:24" x14ac:dyDescent="0.6">
      <c r="X3222" s="12"/>
    </row>
    <row r="3223" spans="24:24" x14ac:dyDescent="0.6">
      <c r="X3223" s="12"/>
    </row>
    <row r="3224" spans="24:24" x14ac:dyDescent="0.6">
      <c r="X3224" s="12"/>
    </row>
    <row r="3225" spans="24:24" x14ac:dyDescent="0.6">
      <c r="X3225" s="12"/>
    </row>
    <row r="3226" spans="24:24" x14ac:dyDescent="0.6">
      <c r="X3226" s="12"/>
    </row>
    <row r="3227" spans="24:24" x14ac:dyDescent="0.6">
      <c r="X3227" s="12"/>
    </row>
    <row r="3228" spans="24:24" x14ac:dyDescent="0.6">
      <c r="X3228" s="12"/>
    </row>
    <row r="3229" spans="24:24" x14ac:dyDescent="0.6">
      <c r="X3229" s="12"/>
    </row>
    <row r="3230" spans="24:24" x14ac:dyDescent="0.6">
      <c r="X3230" s="12"/>
    </row>
    <row r="3231" spans="24:24" x14ac:dyDescent="0.6">
      <c r="X3231" s="12"/>
    </row>
    <row r="3232" spans="24:24" x14ac:dyDescent="0.6">
      <c r="X3232" s="12"/>
    </row>
    <row r="3233" spans="24:24" x14ac:dyDescent="0.6">
      <c r="X3233" s="12"/>
    </row>
    <row r="3234" spans="24:24" x14ac:dyDescent="0.6">
      <c r="X3234" s="12"/>
    </row>
    <row r="3235" spans="24:24" x14ac:dyDescent="0.6">
      <c r="X3235" s="12"/>
    </row>
    <row r="3236" spans="24:24" x14ac:dyDescent="0.6">
      <c r="X3236" s="12"/>
    </row>
    <row r="3237" spans="24:24" x14ac:dyDescent="0.6">
      <c r="X3237" s="12"/>
    </row>
    <row r="3238" spans="24:24" x14ac:dyDescent="0.6">
      <c r="X3238" s="12"/>
    </row>
    <row r="3239" spans="24:24" x14ac:dyDescent="0.6">
      <c r="X3239" s="12"/>
    </row>
    <row r="3240" spans="24:24" x14ac:dyDescent="0.6">
      <c r="X3240" s="12"/>
    </row>
    <row r="3241" spans="24:24" x14ac:dyDescent="0.6">
      <c r="X3241" s="12"/>
    </row>
    <row r="3242" spans="24:24" x14ac:dyDescent="0.6">
      <c r="X3242" s="12"/>
    </row>
    <row r="3243" spans="24:24" x14ac:dyDescent="0.6">
      <c r="X3243" s="12"/>
    </row>
    <row r="3244" spans="24:24" x14ac:dyDescent="0.6">
      <c r="X3244" s="12"/>
    </row>
    <row r="3245" spans="24:24" x14ac:dyDescent="0.6">
      <c r="X3245" s="12"/>
    </row>
    <row r="3246" spans="24:24" x14ac:dyDescent="0.6">
      <c r="X3246" s="12"/>
    </row>
    <row r="3247" spans="24:24" x14ac:dyDescent="0.6">
      <c r="X3247" s="12"/>
    </row>
    <row r="3248" spans="24:24" x14ac:dyDescent="0.6">
      <c r="X3248" s="12"/>
    </row>
    <row r="3249" spans="24:24" x14ac:dyDescent="0.6">
      <c r="X3249" s="12"/>
    </row>
    <row r="3250" spans="24:24" x14ac:dyDescent="0.6">
      <c r="X3250" s="12"/>
    </row>
    <row r="3251" spans="24:24" x14ac:dyDescent="0.6">
      <c r="X3251" s="12"/>
    </row>
    <row r="3252" spans="24:24" x14ac:dyDescent="0.6">
      <c r="X3252" s="12"/>
    </row>
    <row r="3253" spans="24:24" x14ac:dyDescent="0.6">
      <c r="X3253" s="12"/>
    </row>
    <row r="3254" spans="24:24" x14ac:dyDescent="0.6">
      <c r="X3254" s="12"/>
    </row>
    <row r="3255" spans="24:24" x14ac:dyDescent="0.6">
      <c r="X3255" s="12"/>
    </row>
    <row r="3256" spans="24:24" x14ac:dyDescent="0.6">
      <c r="X3256" s="12"/>
    </row>
    <row r="3257" spans="24:24" x14ac:dyDescent="0.6">
      <c r="X3257" s="12"/>
    </row>
    <row r="3258" spans="24:24" x14ac:dyDescent="0.6">
      <c r="X3258" s="12"/>
    </row>
    <row r="3259" spans="24:24" x14ac:dyDescent="0.6">
      <c r="X3259" s="12"/>
    </row>
    <row r="3260" spans="24:24" x14ac:dyDescent="0.6">
      <c r="X3260" s="12"/>
    </row>
    <row r="3261" spans="24:24" x14ac:dyDescent="0.6">
      <c r="X3261" s="12"/>
    </row>
    <row r="3262" spans="24:24" x14ac:dyDescent="0.6">
      <c r="X3262" s="12"/>
    </row>
    <row r="3263" spans="24:24" x14ac:dyDescent="0.6">
      <c r="X3263" s="12"/>
    </row>
    <row r="3264" spans="24:24" x14ac:dyDescent="0.6">
      <c r="X3264" s="12"/>
    </row>
    <row r="3265" spans="24:24" x14ac:dyDescent="0.6">
      <c r="X3265" s="12"/>
    </row>
    <row r="3266" spans="24:24" x14ac:dyDescent="0.6">
      <c r="X3266" s="12"/>
    </row>
    <row r="3267" spans="24:24" x14ac:dyDescent="0.6">
      <c r="X3267" s="12"/>
    </row>
    <row r="3268" spans="24:24" x14ac:dyDescent="0.6">
      <c r="X3268" s="12"/>
    </row>
    <row r="3269" spans="24:24" x14ac:dyDescent="0.6">
      <c r="X3269" s="12"/>
    </row>
    <row r="3270" spans="24:24" x14ac:dyDescent="0.6">
      <c r="X3270" s="12"/>
    </row>
    <row r="3271" spans="24:24" x14ac:dyDescent="0.6">
      <c r="X3271" s="12"/>
    </row>
    <row r="3272" spans="24:24" x14ac:dyDescent="0.6">
      <c r="X3272" s="12"/>
    </row>
    <row r="3273" spans="24:24" x14ac:dyDescent="0.6">
      <c r="X3273" s="12"/>
    </row>
    <row r="3274" spans="24:24" x14ac:dyDescent="0.6">
      <c r="X3274" s="12"/>
    </row>
    <row r="3275" spans="24:24" x14ac:dyDescent="0.6">
      <c r="X3275" s="12"/>
    </row>
    <row r="3276" spans="24:24" x14ac:dyDescent="0.6">
      <c r="X3276" s="12"/>
    </row>
    <row r="3277" spans="24:24" x14ac:dyDescent="0.6">
      <c r="X3277" s="12"/>
    </row>
    <row r="3278" spans="24:24" x14ac:dyDescent="0.6">
      <c r="X3278" s="12"/>
    </row>
    <row r="3279" spans="24:24" x14ac:dyDescent="0.6">
      <c r="X3279" s="12"/>
    </row>
    <row r="3280" spans="24:24" x14ac:dyDescent="0.6">
      <c r="X3280" s="12"/>
    </row>
    <row r="3281" spans="24:24" x14ac:dyDescent="0.6">
      <c r="X3281" s="12"/>
    </row>
    <row r="3282" spans="24:24" x14ac:dyDescent="0.6">
      <c r="X3282" s="12"/>
    </row>
    <row r="3283" spans="24:24" x14ac:dyDescent="0.6">
      <c r="X3283" s="12"/>
    </row>
    <row r="3284" spans="24:24" x14ac:dyDescent="0.6">
      <c r="X3284" s="12"/>
    </row>
    <row r="3285" spans="24:24" x14ac:dyDescent="0.6">
      <c r="X3285" s="12"/>
    </row>
    <row r="3286" spans="24:24" x14ac:dyDescent="0.6">
      <c r="X3286" s="12"/>
    </row>
    <row r="3287" spans="24:24" x14ac:dyDescent="0.6">
      <c r="X3287" s="12"/>
    </row>
    <row r="3288" spans="24:24" x14ac:dyDescent="0.6">
      <c r="X3288" s="12"/>
    </row>
    <row r="3289" spans="24:24" x14ac:dyDescent="0.6">
      <c r="X3289" s="12"/>
    </row>
    <row r="3290" spans="24:24" x14ac:dyDescent="0.6">
      <c r="X3290" s="12"/>
    </row>
    <row r="3291" spans="24:24" x14ac:dyDescent="0.6">
      <c r="X3291" s="12"/>
    </row>
    <row r="3292" spans="24:24" x14ac:dyDescent="0.6">
      <c r="X3292" s="12"/>
    </row>
    <row r="3293" spans="24:24" x14ac:dyDescent="0.6">
      <c r="X3293" s="12"/>
    </row>
    <row r="3294" spans="24:24" x14ac:dyDescent="0.6">
      <c r="X3294" s="12"/>
    </row>
    <row r="3295" spans="24:24" x14ac:dyDescent="0.6">
      <c r="X3295" s="12"/>
    </row>
    <row r="3296" spans="24:24" x14ac:dyDescent="0.6">
      <c r="X3296" s="12"/>
    </row>
    <row r="3297" spans="24:24" x14ac:dyDescent="0.6">
      <c r="X3297" s="12"/>
    </row>
    <row r="3298" spans="24:24" x14ac:dyDescent="0.6">
      <c r="X3298" s="12"/>
    </row>
    <row r="3299" spans="24:24" x14ac:dyDescent="0.6">
      <c r="X3299" s="12"/>
    </row>
    <row r="3300" spans="24:24" x14ac:dyDescent="0.6">
      <c r="X3300" s="12"/>
    </row>
    <row r="3301" spans="24:24" x14ac:dyDescent="0.6">
      <c r="X3301" s="12"/>
    </row>
    <row r="3302" spans="24:24" x14ac:dyDescent="0.6">
      <c r="X3302" s="12"/>
    </row>
    <row r="3303" spans="24:24" x14ac:dyDescent="0.6">
      <c r="X3303" s="12"/>
    </row>
    <row r="3304" spans="24:24" x14ac:dyDescent="0.6">
      <c r="X3304" s="12"/>
    </row>
    <row r="3305" spans="24:24" x14ac:dyDescent="0.6">
      <c r="X3305" s="12"/>
    </row>
    <row r="3306" spans="24:24" x14ac:dyDescent="0.6">
      <c r="X3306" s="12"/>
    </row>
    <row r="3307" spans="24:24" x14ac:dyDescent="0.6">
      <c r="X3307" s="12"/>
    </row>
    <row r="3308" spans="24:24" x14ac:dyDescent="0.6">
      <c r="X3308" s="12"/>
    </row>
    <row r="3309" spans="24:24" x14ac:dyDescent="0.6">
      <c r="X3309" s="12"/>
    </row>
    <row r="3310" spans="24:24" x14ac:dyDescent="0.6">
      <c r="X3310" s="12"/>
    </row>
    <row r="3311" spans="24:24" x14ac:dyDescent="0.6">
      <c r="X3311" s="12"/>
    </row>
    <row r="3312" spans="24:24" x14ac:dyDescent="0.6">
      <c r="X3312" s="12"/>
    </row>
    <row r="3313" spans="24:24" x14ac:dyDescent="0.6">
      <c r="X3313" s="12"/>
    </row>
    <row r="3314" spans="24:24" x14ac:dyDescent="0.6">
      <c r="X3314" s="12"/>
    </row>
    <row r="3315" spans="24:24" x14ac:dyDescent="0.6">
      <c r="X3315" s="12"/>
    </row>
    <row r="3316" spans="24:24" x14ac:dyDescent="0.6">
      <c r="X3316" s="12"/>
    </row>
    <row r="3317" spans="24:24" x14ac:dyDescent="0.6">
      <c r="X3317" s="12"/>
    </row>
    <row r="3318" spans="24:24" x14ac:dyDescent="0.6">
      <c r="X3318" s="12"/>
    </row>
    <row r="3319" spans="24:24" x14ac:dyDescent="0.6">
      <c r="X3319" s="12"/>
    </row>
    <row r="3320" spans="24:24" x14ac:dyDescent="0.6">
      <c r="X3320" s="12"/>
    </row>
    <row r="3321" spans="24:24" x14ac:dyDescent="0.6">
      <c r="X3321" s="12"/>
    </row>
    <row r="3322" spans="24:24" x14ac:dyDescent="0.6">
      <c r="X3322" s="12"/>
    </row>
    <row r="3323" spans="24:24" x14ac:dyDescent="0.6">
      <c r="X3323" s="12"/>
    </row>
    <row r="3324" spans="24:24" x14ac:dyDescent="0.6">
      <c r="X3324" s="12"/>
    </row>
    <row r="3325" spans="24:24" x14ac:dyDescent="0.6">
      <c r="X3325" s="12"/>
    </row>
    <row r="3326" spans="24:24" x14ac:dyDescent="0.6">
      <c r="X3326" s="12"/>
    </row>
    <row r="3327" spans="24:24" x14ac:dyDescent="0.6">
      <c r="X3327" s="12"/>
    </row>
    <row r="3328" spans="24:24" x14ac:dyDescent="0.6">
      <c r="X3328" s="12"/>
    </row>
    <row r="3329" spans="24:24" x14ac:dyDescent="0.6">
      <c r="X3329" s="12"/>
    </row>
    <row r="3330" spans="24:24" x14ac:dyDescent="0.6">
      <c r="X3330" s="12"/>
    </row>
    <row r="3331" spans="24:24" x14ac:dyDescent="0.6">
      <c r="X3331" s="12"/>
    </row>
    <row r="3332" spans="24:24" x14ac:dyDescent="0.6">
      <c r="X3332" s="12"/>
    </row>
    <row r="3333" spans="24:24" x14ac:dyDescent="0.6">
      <c r="X3333" s="12"/>
    </row>
    <row r="3334" spans="24:24" x14ac:dyDescent="0.6">
      <c r="X3334" s="12"/>
    </row>
    <row r="3335" spans="24:24" x14ac:dyDescent="0.6">
      <c r="X3335" s="12"/>
    </row>
    <row r="3336" spans="24:24" x14ac:dyDescent="0.6">
      <c r="X3336" s="12"/>
    </row>
    <row r="3337" spans="24:24" x14ac:dyDescent="0.6">
      <c r="X3337" s="12"/>
    </row>
    <row r="3338" spans="24:24" x14ac:dyDescent="0.6">
      <c r="X3338" s="12"/>
    </row>
    <row r="3339" spans="24:24" x14ac:dyDescent="0.6">
      <c r="X3339" s="12"/>
    </row>
    <row r="3340" spans="24:24" x14ac:dyDescent="0.6">
      <c r="X3340" s="12"/>
    </row>
    <row r="3341" spans="24:24" x14ac:dyDescent="0.6">
      <c r="X3341" s="12"/>
    </row>
    <row r="3342" spans="24:24" x14ac:dyDescent="0.6">
      <c r="X3342" s="12"/>
    </row>
    <row r="3343" spans="24:24" x14ac:dyDescent="0.6">
      <c r="X3343" s="12"/>
    </row>
    <row r="3344" spans="24:24" x14ac:dyDescent="0.6">
      <c r="X3344" s="12"/>
    </row>
    <row r="3345" spans="24:24" x14ac:dyDescent="0.6">
      <c r="X3345" s="12"/>
    </row>
    <row r="3346" spans="24:24" x14ac:dyDescent="0.6">
      <c r="X3346" s="12"/>
    </row>
    <row r="3347" spans="24:24" x14ac:dyDescent="0.6">
      <c r="X3347" s="12"/>
    </row>
    <row r="3348" spans="24:24" x14ac:dyDescent="0.6">
      <c r="X3348" s="12"/>
    </row>
    <row r="3349" spans="24:24" x14ac:dyDescent="0.6">
      <c r="X3349" s="12"/>
    </row>
    <row r="3350" spans="24:24" x14ac:dyDescent="0.6">
      <c r="X3350" s="12"/>
    </row>
    <row r="3351" spans="24:24" x14ac:dyDescent="0.6">
      <c r="X3351" s="12"/>
    </row>
    <row r="3352" spans="24:24" x14ac:dyDescent="0.6">
      <c r="X3352" s="12"/>
    </row>
    <row r="3353" spans="24:24" x14ac:dyDescent="0.6">
      <c r="X3353" s="12"/>
    </row>
    <row r="3354" spans="24:24" x14ac:dyDescent="0.6">
      <c r="X3354" s="12"/>
    </row>
    <row r="3355" spans="24:24" x14ac:dyDescent="0.6">
      <c r="X3355" s="12"/>
    </row>
    <row r="3356" spans="24:24" x14ac:dyDescent="0.6">
      <c r="X3356" s="12"/>
    </row>
    <row r="3357" spans="24:24" x14ac:dyDescent="0.6">
      <c r="X3357" s="12"/>
    </row>
    <row r="3358" spans="24:24" x14ac:dyDescent="0.6">
      <c r="X3358" s="12"/>
    </row>
    <row r="3359" spans="24:24" x14ac:dyDescent="0.6">
      <c r="X3359" s="12"/>
    </row>
    <row r="3360" spans="24:24" x14ac:dyDescent="0.6">
      <c r="X3360" s="12"/>
    </row>
    <row r="3361" spans="24:24" x14ac:dyDescent="0.6">
      <c r="X3361" s="12"/>
    </row>
    <row r="3362" spans="24:24" x14ac:dyDescent="0.6">
      <c r="X3362" s="12"/>
    </row>
    <row r="3363" spans="24:24" x14ac:dyDescent="0.6">
      <c r="X3363" s="12"/>
    </row>
    <row r="3364" spans="24:24" x14ac:dyDescent="0.6">
      <c r="X3364" s="12"/>
    </row>
    <row r="3365" spans="24:24" x14ac:dyDescent="0.6">
      <c r="X3365" s="12"/>
    </row>
    <row r="3366" spans="24:24" x14ac:dyDescent="0.6">
      <c r="X3366" s="12"/>
    </row>
    <row r="3367" spans="24:24" x14ac:dyDescent="0.6">
      <c r="X3367" s="12"/>
    </row>
    <row r="3368" spans="24:24" x14ac:dyDescent="0.6">
      <c r="X3368" s="12"/>
    </row>
    <row r="3369" spans="24:24" x14ac:dyDescent="0.6">
      <c r="X3369" s="12"/>
    </row>
    <row r="3370" spans="24:24" x14ac:dyDescent="0.6">
      <c r="X3370" s="12"/>
    </row>
    <row r="3371" spans="24:24" x14ac:dyDescent="0.6">
      <c r="X3371" s="12"/>
    </row>
    <row r="3372" spans="24:24" x14ac:dyDescent="0.6">
      <c r="X3372" s="12"/>
    </row>
    <row r="3373" spans="24:24" x14ac:dyDescent="0.6">
      <c r="X3373" s="12"/>
    </row>
    <row r="3374" spans="24:24" x14ac:dyDescent="0.6">
      <c r="X3374" s="12"/>
    </row>
    <row r="3375" spans="24:24" x14ac:dyDescent="0.6">
      <c r="X3375" s="12"/>
    </row>
    <row r="3376" spans="24:24" x14ac:dyDescent="0.6">
      <c r="X3376" s="12"/>
    </row>
    <row r="3377" spans="24:24" x14ac:dyDescent="0.6">
      <c r="X3377" s="12"/>
    </row>
    <row r="3378" spans="24:24" x14ac:dyDescent="0.6">
      <c r="X3378" s="12"/>
    </row>
    <row r="3379" spans="24:24" x14ac:dyDescent="0.6">
      <c r="X3379" s="12"/>
    </row>
    <row r="3380" spans="24:24" x14ac:dyDescent="0.6">
      <c r="X3380" s="12"/>
    </row>
    <row r="3381" spans="24:24" x14ac:dyDescent="0.6">
      <c r="X3381" s="12"/>
    </row>
    <row r="3382" spans="24:24" x14ac:dyDescent="0.6">
      <c r="X3382" s="12"/>
    </row>
    <row r="3383" spans="24:24" x14ac:dyDescent="0.6">
      <c r="X3383" s="12"/>
    </row>
    <row r="3384" spans="24:24" x14ac:dyDescent="0.6">
      <c r="X3384" s="12"/>
    </row>
    <row r="3385" spans="24:24" x14ac:dyDescent="0.6">
      <c r="X3385" s="12"/>
    </row>
    <row r="3386" spans="24:24" x14ac:dyDescent="0.6">
      <c r="X3386" s="12"/>
    </row>
    <row r="3387" spans="24:24" x14ac:dyDescent="0.6">
      <c r="X3387" s="12"/>
    </row>
    <row r="3388" spans="24:24" x14ac:dyDescent="0.6">
      <c r="X3388" s="12"/>
    </row>
    <row r="3389" spans="24:24" x14ac:dyDescent="0.6">
      <c r="X3389" s="12"/>
    </row>
    <row r="3390" spans="24:24" x14ac:dyDescent="0.6">
      <c r="X3390" s="12"/>
    </row>
    <row r="3391" spans="24:24" x14ac:dyDescent="0.6">
      <c r="X3391" s="12"/>
    </row>
    <row r="3392" spans="24:24" x14ac:dyDescent="0.6">
      <c r="X3392" s="12"/>
    </row>
    <row r="3393" spans="24:24" x14ac:dyDescent="0.6">
      <c r="X3393" s="12"/>
    </row>
    <row r="3394" spans="24:24" x14ac:dyDescent="0.6">
      <c r="X3394" s="12"/>
    </row>
    <row r="3395" spans="24:24" x14ac:dyDescent="0.6">
      <c r="X3395" s="12"/>
    </row>
    <row r="3396" spans="24:24" x14ac:dyDescent="0.6">
      <c r="X3396" s="12"/>
    </row>
    <row r="3397" spans="24:24" x14ac:dyDescent="0.6">
      <c r="X3397" s="12"/>
    </row>
    <row r="3398" spans="24:24" x14ac:dyDescent="0.6">
      <c r="X3398" s="12"/>
    </row>
    <row r="3399" spans="24:24" x14ac:dyDescent="0.6">
      <c r="X3399" s="12"/>
    </row>
    <row r="3400" spans="24:24" x14ac:dyDescent="0.6">
      <c r="X3400" s="12"/>
    </row>
    <row r="3401" spans="24:24" x14ac:dyDescent="0.6">
      <c r="X3401" s="12"/>
    </row>
    <row r="3402" spans="24:24" x14ac:dyDescent="0.6">
      <c r="X3402" s="12"/>
    </row>
    <row r="3403" spans="24:24" x14ac:dyDescent="0.6">
      <c r="X3403" s="12"/>
    </row>
    <row r="3404" spans="24:24" x14ac:dyDescent="0.6">
      <c r="X3404" s="12"/>
    </row>
    <row r="3405" spans="24:24" x14ac:dyDescent="0.6">
      <c r="X3405" s="12"/>
    </row>
    <row r="3406" spans="24:24" x14ac:dyDescent="0.6">
      <c r="X3406" s="12"/>
    </row>
    <row r="3407" spans="24:24" x14ac:dyDescent="0.6">
      <c r="X3407" s="12"/>
    </row>
    <row r="3408" spans="24:24" x14ac:dyDescent="0.6">
      <c r="X3408" s="12"/>
    </row>
    <row r="3409" spans="24:24" x14ac:dyDescent="0.6">
      <c r="X3409" s="12"/>
    </row>
    <row r="3410" spans="24:24" x14ac:dyDescent="0.6">
      <c r="X3410" s="12"/>
    </row>
    <row r="3411" spans="24:24" x14ac:dyDescent="0.6">
      <c r="X3411" s="12"/>
    </row>
    <row r="3412" spans="24:24" x14ac:dyDescent="0.6">
      <c r="X3412" s="12"/>
    </row>
    <row r="3413" spans="24:24" x14ac:dyDescent="0.6">
      <c r="X3413" s="12"/>
    </row>
    <row r="3414" spans="24:24" x14ac:dyDescent="0.6">
      <c r="X3414" s="12"/>
    </row>
    <row r="3415" spans="24:24" x14ac:dyDescent="0.6">
      <c r="X3415" s="12"/>
    </row>
    <row r="3416" spans="24:24" x14ac:dyDescent="0.6">
      <c r="X3416" s="12"/>
    </row>
    <row r="3417" spans="24:24" x14ac:dyDescent="0.6">
      <c r="X3417" s="12"/>
    </row>
    <row r="3418" spans="24:24" x14ac:dyDescent="0.6">
      <c r="X3418" s="12"/>
    </row>
    <row r="3419" spans="24:24" x14ac:dyDescent="0.6">
      <c r="X3419" s="12"/>
    </row>
    <row r="3420" spans="24:24" x14ac:dyDescent="0.6">
      <c r="X3420" s="12"/>
    </row>
    <row r="3421" spans="24:24" x14ac:dyDescent="0.6">
      <c r="X3421" s="12"/>
    </row>
    <row r="3422" spans="24:24" x14ac:dyDescent="0.6">
      <c r="X3422" s="12"/>
    </row>
    <row r="3423" spans="24:24" x14ac:dyDescent="0.6">
      <c r="X3423" s="12"/>
    </row>
    <row r="3424" spans="24:24" x14ac:dyDescent="0.6">
      <c r="X3424" s="12"/>
    </row>
    <row r="3425" spans="24:24" x14ac:dyDescent="0.6">
      <c r="X3425" s="12"/>
    </row>
    <row r="3426" spans="24:24" x14ac:dyDescent="0.6">
      <c r="X3426" s="12"/>
    </row>
    <row r="3427" spans="24:24" x14ac:dyDescent="0.6">
      <c r="X3427" s="12"/>
    </row>
    <row r="3428" spans="24:24" x14ac:dyDescent="0.6">
      <c r="X3428" s="12"/>
    </row>
    <row r="3429" spans="24:24" x14ac:dyDescent="0.6">
      <c r="X3429" s="12"/>
    </row>
    <row r="3430" spans="24:24" x14ac:dyDescent="0.6">
      <c r="X3430" s="12"/>
    </row>
    <row r="3431" spans="24:24" x14ac:dyDescent="0.6">
      <c r="X3431" s="12"/>
    </row>
    <row r="3432" spans="24:24" x14ac:dyDescent="0.6">
      <c r="X3432" s="12"/>
    </row>
    <row r="3433" spans="24:24" x14ac:dyDescent="0.6">
      <c r="X3433" s="12"/>
    </row>
    <row r="3434" spans="24:24" x14ac:dyDescent="0.6">
      <c r="X3434" s="12"/>
    </row>
    <row r="3435" spans="24:24" x14ac:dyDescent="0.6">
      <c r="X3435" s="12"/>
    </row>
    <row r="3436" spans="24:24" x14ac:dyDescent="0.6">
      <c r="X3436" s="12"/>
    </row>
    <row r="3437" spans="24:24" x14ac:dyDescent="0.6">
      <c r="X3437" s="12"/>
    </row>
    <row r="3438" spans="24:24" x14ac:dyDescent="0.6">
      <c r="X3438" s="12"/>
    </row>
    <row r="3439" spans="24:24" x14ac:dyDescent="0.6">
      <c r="X3439" s="12"/>
    </row>
    <row r="3440" spans="24:24" x14ac:dyDescent="0.6">
      <c r="X3440" s="12"/>
    </row>
    <row r="3441" spans="24:24" x14ac:dyDescent="0.6">
      <c r="X3441" s="12"/>
    </row>
    <row r="3442" spans="24:24" x14ac:dyDescent="0.6">
      <c r="X3442" s="12"/>
    </row>
    <row r="3443" spans="24:24" x14ac:dyDescent="0.6">
      <c r="X3443" s="12"/>
    </row>
    <row r="3444" spans="24:24" x14ac:dyDescent="0.6">
      <c r="X3444" s="12"/>
    </row>
    <row r="3445" spans="24:24" x14ac:dyDescent="0.6">
      <c r="X3445" s="12"/>
    </row>
    <row r="3446" spans="24:24" x14ac:dyDescent="0.6">
      <c r="X3446" s="12"/>
    </row>
    <row r="3447" spans="24:24" x14ac:dyDescent="0.6">
      <c r="X3447" s="12"/>
    </row>
    <row r="3448" spans="24:24" x14ac:dyDescent="0.6">
      <c r="X3448" s="12"/>
    </row>
    <row r="3449" spans="24:24" x14ac:dyDescent="0.6">
      <c r="X3449" s="12"/>
    </row>
    <row r="3450" spans="24:24" x14ac:dyDescent="0.6">
      <c r="X3450" s="12"/>
    </row>
    <row r="3451" spans="24:24" x14ac:dyDescent="0.6">
      <c r="X3451" s="12"/>
    </row>
    <row r="3452" spans="24:24" x14ac:dyDescent="0.6">
      <c r="X3452" s="12"/>
    </row>
    <row r="3453" spans="24:24" x14ac:dyDescent="0.6">
      <c r="X3453" s="12"/>
    </row>
    <row r="3454" spans="24:24" x14ac:dyDescent="0.6">
      <c r="X3454" s="12"/>
    </row>
    <row r="3455" spans="24:24" x14ac:dyDescent="0.6">
      <c r="X3455" s="12"/>
    </row>
    <row r="3456" spans="24:24" x14ac:dyDescent="0.6">
      <c r="X3456" s="12"/>
    </row>
    <row r="3457" spans="24:24" x14ac:dyDescent="0.6">
      <c r="X3457" s="12"/>
    </row>
    <row r="3458" spans="24:24" x14ac:dyDescent="0.6">
      <c r="X3458" s="12"/>
    </row>
    <row r="3459" spans="24:24" x14ac:dyDescent="0.6">
      <c r="X3459" s="12"/>
    </row>
    <row r="3460" spans="24:24" x14ac:dyDescent="0.6">
      <c r="X3460" s="12"/>
    </row>
    <row r="3461" spans="24:24" x14ac:dyDescent="0.6">
      <c r="X3461" s="12"/>
    </row>
    <row r="3462" spans="24:24" x14ac:dyDescent="0.6">
      <c r="X3462" s="12"/>
    </row>
    <row r="3463" spans="24:24" x14ac:dyDescent="0.6">
      <c r="X3463" s="12"/>
    </row>
    <row r="3464" spans="24:24" x14ac:dyDescent="0.6">
      <c r="X3464" s="12"/>
    </row>
    <row r="3465" spans="24:24" x14ac:dyDescent="0.6">
      <c r="X3465" s="12"/>
    </row>
    <row r="3466" spans="24:24" x14ac:dyDescent="0.6">
      <c r="X3466" s="12"/>
    </row>
    <row r="3467" spans="24:24" x14ac:dyDescent="0.6">
      <c r="X3467" s="12"/>
    </row>
    <row r="3468" spans="24:24" x14ac:dyDescent="0.6">
      <c r="X3468" s="12"/>
    </row>
    <row r="3469" spans="24:24" x14ac:dyDescent="0.6">
      <c r="X3469" s="12"/>
    </row>
    <row r="3470" spans="24:24" x14ac:dyDescent="0.6">
      <c r="X3470" s="12"/>
    </row>
    <row r="3471" spans="24:24" x14ac:dyDescent="0.6">
      <c r="X3471" s="12"/>
    </row>
    <row r="3472" spans="24:24" x14ac:dyDescent="0.6">
      <c r="X3472" s="12"/>
    </row>
    <row r="3473" spans="24:24" x14ac:dyDescent="0.6">
      <c r="X3473" s="12"/>
    </row>
    <row r="3474" spans="24:24" x14ac:dyDescent="0.6">
      <c r="X3474" s="12"/>
    </row>
    <row r="3475" spans="24:24" x14ac:dyDescent="0.6">
      <c r="X3475" s="12"/>
    </row>
    <row r="3476" spans="24:24" x14ac:dyDescent="0.6">
      <c r="X3476" s="12"/>
    </row>
    <row r="3477" spans="24:24" x14ac:dyDescent="0.6">
      <c r="X3477" s="12"/>
    </row>
    <row r="3478" spans="24:24" x14ac:dyDescent="0.6">
      <c r="X3478" s="12"/>
    </row>
    <row r="3479" spans="24:24" x14ac:dyDescent="0.6">
      <c r="X3479" s="12"/>
    </row>
    <row r="3480" spans="24:24" x14ac:dyDescent="0.6">
      <c r="X3480" s="12"/>
    </row>
    <row r="3481" spans="24:24" x14ac:dyDescent="0.6">
      <c r="X3481" s="12"/>
    </row>
    <row r="3482" spans="24:24" x14ac:dyDescent="0.6">
      <c r="X3482" s="12"/>
    </row>
    <row r="3483" spans="24:24" x14ac:dyDescent="0.6">
      <c r="X3483" s="12"/>
    </row>
    <row r="3484" spans="24:24" x14ac:dyDescent="0.6">
      <c r="X3484" s="12"/>
    </row>
    <row r="3485" spans="24:24" x14ac:dyDescent="0.6">
      <c r="X3485" s="12"/>
    </row>
    <row r="3486" spans="24:24" x14ac:dyDescent="0.6">
      <c r="X3486" s="12"/>
    </row>
    <row r="3487" spans="24:24" x14ac:dyDescent="0.6">
      <c r="X3487" s="12"/>
    </row>
    <row r="3488" spans="24:24" x14ac:dyDescent="0.6">
      <c r="X3488" s="12"/>
    </row>
    <row r="3489" spans="24:24" x14ac:dyDescent="0.6">
      <c r="X3489" s="12"/>
    </row>
    <row r="3490" spans="24:24" x14ac:dyDescent="0.6">
      <c r="X3490" s="12"/>
    </row>
    <row r="3491" spans="24:24" x14ac:dyDescent="0.6">
      <c r="X3491" s="12"/>
    </row>
    <row r="3492" spans="24:24" x14ac:dyDescent="0.6">
      <c r="X3492" s="12"/>
    </row>
    <row r="3493" spans="24:24" x14ac:dyDescent="0.6">
      <c r="X3493" s="12"/>
    </row>
    <row r="3494" spans="24:24" x14ac:dyDescent="0.6">
      <c r="X3494" s="12"/>
    </row>
    <row r="3495" spans="24:24" x14ac:dyDescent="0.6">
      <c r="X3495" s="12"/>
    </row>
    <row r="3496" spans="24:24" x14ac:dyDescent="0.6">
      <c r="X3496" s="12"/>
    </row>
    <row r="3497" spans="24:24" x14ac:dyDescent="0.6">
      <c r="X3497" s="12"/>
    </row>
    <row r="3498" spans="24:24" x14ac:dyDescent="0.6">
      <c r="X3498" s="12"/>
    </row>
    <row r="3499" spans="24:24" x14ac:dyDescent="0.6">
      <c r="X3499" s="12"/>
    </row>
    <row r="3500" spans="24:24" x14ac:dyDescent="0.6">
      <c r="X3500" s="12"/>
    </row>
    <row r="3501" spans="24:24" x14ac:dyDescent="0.6">
      <c r="X3501" s="12"/>
    </row>
    <row r="3502" spans="24:24" x14ac:dyDescent="0.6">
      <c r="X3502" s="12"/>
    </row>
    <row r="3503" spans="24:24" x14ac:dyDescent="0.6">
      <c r="X3503" s="12"/>
    </row>
    <row r="3504" spans="24:24" x14ac:dyDescent="0.6">
      <c r="X3504" s="12"/>
    </row>
    <row r="3505" spans="24:24" x14ac:dyDescent="0.6">
      <c r="X3505" s="12"/>
    </row>
    <row r="3506" spans="24:24" x14ac:dyDescent="0.6">
      <c r="X3506" s="12"/>
    </row>
    <row r="3507" spans="24:24" x14ac:dyDescent="0.6">
      <c r="X3507" s="12"/>
    </row>
    <row r="3508" spans="24:24" x14ac:dyDescent="0.6">
      <c r="X3508" s="12"/>
    </row>
    <row r="3509" spans="24:24" x14ac:dyDescent="0.6">
      <c r="X3509" s="12"/>
    </row>
    <row r="3510" spans="24:24" x14ac:dyDescent="0.6">
      <c r="X3510" s="12"/>
    </row>
    <row r="3511" spans="24:24" x14ac:dyDescent="0.6">
      <c r="X3511" s="12"/>
    </row>
    <row r="3512" spans="24:24" x14ac:dyDescent="0.6">
      <c r="X3512" s="12"/>
    </row>
    <row r="3513" spans="24:24" x14ac:dyDescent="0.6">
      <c r="X3513" s="12"/>
    </row>
    <row r="3514" spans="24:24" x14ac:dyDescent="0.6">
      <c r="X3514" s="12"/>
    </row>
    <row r="3515" spans="24:24" x14ac:dyDescent="0.6">
      <c r="X3515" s="12"/>
    </row>
    <row r="3516" spans="24:24" x14ac:dyDescent="0.6">
      <c r="X3516" s="12"/>
    </row>
    <row r="3517" spans="24:24" x14ac:dyDescent="0.6">
      <c r="X3517" s="12"/>
    </row>
    <row r="3518" spans="24:24" x14ac:dyDescent="0.6">
      <c r="X3518" s="12"/>
    </row>
    <row r="3519" spans="24:24" x14ac:dyDescent="0.6">
      <c r="X3519" s="12"/>
    </row>
    <row r="3520" spans="24:24" x14ac:dyDescent="0.6">
      <c r="X3520" s="12"/>
    </row>
    <row r="3521" spans="24:24" x14ac:dyDescent="0.6">
      <c r="X3521" s="12"/>
    </row>
    <row r="3522" spans="24:24" x14ac:dyDescent="0.6">
      <c r="X3522" s="12"/>
    </row>
    <row r="3523" spans="24:24" x14ac:dyDescent="0.6">
      <c r="X3523" s="12"/>
    </row>
    <row r="3524" spans="24:24" x14ac:dyDescent="0.6">
      <c r="X3524" s="12"/>
    </row>
    <row r="3525" spans="24:24" x14ac:dyDescent="0.6">
      <c r="X3525" s="12"/>
    </row>
    <row r="3526" spans="24:24" x14ac:dyDescent="0.6">
      <c r="X3526" s="12"/>
    </row>
    <row r="3527" spans="24:24" x14ac:dyDescent="0.6">
      <c r="X3527" s="12"/>
    </row>
    <row r="3528" spans="24:24" x14ac:dyDescent="0.6">
      <c r="X3528" s="12"/>
    </row>
    <row r="3529" spans="24:24" x14ac:dyDescent="0.6">
      <c r="X3529" s="12"/>
    </row>
    <row r="3530" spans="24:24" x14ac:dyDescent="0.6">
      <c r="X3530" s="12"/>
    </row>
    <row r="3531" spans="24:24" x14ac:dyDescent="0.6">
      <c r="X3531" s="12"/>
    </row>
    <row r="3532" spans="24:24" x14ac:dyDescent="0.6">
      <c r="X3532" s="12"/>
    </row>
    <row r="3533" spans="24:24" x14ac:dyDescent="0.6">
      <c r="X3533" s="12"/>
    </row>
    <row r="3534" spans="24:24" x14ac:dyDescent="0.6">
      <c r="X3534" s="12"/>
    </row>
    <row r="3535" spans="24:24" x14ac:dyDescent="0.6">
      <c r="X3535" s="12"/>
    </row>
    <row r="3536" spans="24:24" x14ac:dyDescent="0.6">
      <c r="X3536" s="12"/>
    </row>
    <row r="3537" spans="24:24" x14ac:dyDescent="0.6">
      <c r="X3537" s="12"/>
    </row>
    <row r="3538" spans="24:24" x14ac:dyDescent="0.6">
      <c r="X3538" s="12"/>
    </row>
    <row r="3539" spans="24:24" x14ac:dyDescent="0.6">
      <c r="X3539" s="12"/>
    </row>
    <row r="3540" spans="24:24" x14ac:dyDescent="0.6">
      <c r="X3540" s="12"/>
    </row>
    <row r="3541" spans="24:24" x14ac:dyDescent="0.6">
      <c r="X3541" s="12"/>
    </row>
    <row r="3542" spans="24:24" x14ac:dyDescent="0.6">
      <c r="X3542" s="12"/>
    </row>
    <row r="3543" spans="24:24" x14ac:dyDescent="0.6">
      <c r="X3543" s="12"/>
    </row>
    <row r="3544" spans="24:24" x14ac:dyDescent="0.6">
      <c r="X3544" s="12"/>
    </row>
    <row r="3545" spans="24:24" x14ac:dyDescent="0.6">
      <c r="X3545" s="12"/>
    </row>
    <row r="3546" spans="24:24" x14ac:dyDescent="0.6">
      <c r="X3546" s="12"/>
    </row>
    <row r="3547" spans="24:24" x14ac:dyDescent="0.6">
      <c r="X3547" s="12"/>
    </row>
    <row r="3548" spans="24:24" x14ac:dyDescent="0.6">
      <c r="X3548" s="12"/>
    </row>
    <row r="3549" spans="24:24" x14ac:dyDescent="0.6">
      <c r="X3549" s="12"/>
    </row>
    <row r="3550" spans="24:24" x14ac:dyDescent="0.6">
      <c r="X3550" s="12"/>
    </row>
    <row r="3551" spans="24:24" x14ac:dyDescent="0.6">
      <c r="X3551" s="12"/>
    </row>
    <row r="3552" spans="24:24" x14ac:dyDescent="0.6">
      <c r="X3552" s="12"/>
    </row>
    <row r="3553" spans="24:24" x14ac:dyDescent="0.6">
      <c r="X3553" s="12"/>
    </row>
    <row r="3554" spans="24:24" x14ac:dyDescent="0.6">
      <c r="X3554" s="12"/>
    </row>
    <row r="3555" spans="24:24" x14ac:dyDescent="0.6">
      <c r="X3555" s="12"/>
    </row>
    <row r="3556" spans="24:24" x14ac:dyDescent="0.6">
      <c r="X3556" s="12"/>
    </row>
    <row r="3557" spans="24:24" x14ac:dyDescent="0.6">
      <c r="X3557" s="12"/>
    </row>
    <row r="3558" spans="24:24" x14ac:dyDescent="0.6">
      <c r="X3558" s="12"/>
    </row>
    <row r="3559" spans="24:24" x14ac:dyDescent="0.6">
      <c r="X3559" s="12"/>
    </row>
    <row r="3560" spans="24:24" x14ac:dyDescent="0.6">
      <c r="X3560" s="12"/>
    </row>
    <row r="3561" spans="24:24" x14ac:dyDescent="0.6">
      <c r="X3561" s="12"/>
    </row>
    <row r="3562" spans="24:24" x14ac:dyDescent="0.6">
      <c r="X3562" s="12"/>
    </row>
    <row r="3563" spans="24:24" x14ac:dyDescent="0.6">
      <c r="X3563" s="12"/>
    </row>
    <row r="3564" spans="24:24" x14ac:dyDescent="0.6">
      <c r="X3564" s="12"/>
    </row>
    <row r="3565" spans="24:24" x14ac:dyDescent="0.6">
      <c r="X3565" s="12"/>
    </row>
    <row r="3566" spans="24:24" x14ac:dyDescent="0.6">
      <c r="X3566" s="12"/>
    </row>
    <row r="3567" spans="24:24" x14ac:dyDescent="0.6">
      <c r="X3567" s="12"/>
    </row>
    <row r="3568" spans="24:24" x14ac:dyDescent="0.6">
      <c r="X3568" s="12"/>
    </row>
    <row r="3569" spans="24:24" x14ac:dyDescent="0.6">
      <c r="X3569" s="12"/>
    </row>
    <row r="3570" spans="24:24" x14ac:dyDescent="0.6">
      <c r="X3570" s="12"/>
    </row>
    <row r="3571" spans="24:24" x14ac:dyDescent="0.6">
      <c r="X3571" s="12"/>
    </row>
    <row r="3572" spans="24:24" x14ac:dyDescent="0.6">
      <c r="X3572" s="12"/>
    </row>
    <row r="3573" spans="24:24" x14ac:dyDescent="0.6">
      <c r="X3573" s="12"/>
    </row>
    <row r="3574" spans="24:24" x14ac:dyDescent="0.6">
      <c r="X3574" s="12"/>
    </row>
    <row r="3575" spans="24:24" x14ac:dyDescent="0.6">
      <c r="X3575" s="12"/>
    </row>
    <row r="3576" spans="24:24" x14ac:dyDescent="0.6">
      <c r="X3576" s="12"/>
    </row>
    <row r="3577" spans="24:24" x14ac:dyDescent="0.6">
      <c r="X3577" s="12"/>
    </row>
    <row r="3578" spans="24:24" x14ac:dyDescent="0.6">
      <c r="X3578" s="12"/>
    </row>
    <row r="3579" spans="24:24" x14ac:dyDescent="0.6">
      <c r="X3579" s="12"/>
    </row>
    <row r="3580" spans="24:24" x14ac:dyDescent="0.6">
      <c r="X3580" s="12"/>
    </row>
    <row r="3581" spans="24:24" x14ac:dyDescent="0.6">
      <c r="X3581" s="12"/>
    </row>
    <row r="3582" spans="24:24" x14ac:dyDescent="0.6">
      <c r="X3582" s="12"/>
    </row>
    <row r="3583" spans="24:24" x14ac:dyDescent="0.6">
      <c r="X3583" s="12"/>
    </row>
    <row r="3584" spans="24:24" x14ac:dyDescent="0.6">
      <c r="X3584" s="12"/>
    </row>
    <row r="3585" spans="24:24" x14ac:dyDescent="0.6">
      <c r="X3585" s="12"/>
    </row>
    <row r="3586" spans="24:24" x14ac:dyDescent="0.6">
      <c r="X3586" s="12"/>
    </row>
    <row r="3587" spans="24:24" x14ac:dyDescent="0.6">
      <c r="X3587" s="12"/>
    </row>
    <row r="3588" spans="24:24" x14ac:dyDescent="0.6">
      <c r="X3588" s="12"/>
    </row>
    <row r="3589" spans="24:24" x14ac:dyDescent="0.6">
      <c r="X3589" s="12"/>
    </row>
    <row r="3590" spans="24:24" x14ac:dyDescent="0.6">
      <c r="X3590" s="12"/>
    </row>
    <row r="3591" spans="24:24" x14ac:dyDescent="0.6">
      <c r="X3591" s="12"/>
    </row>
    <row r="3592" spans="24:24" x14ac:dyDescent="0.6">
      <c r="X3592" s="12"/>
    </row>
    <row r="3593" spans="24:24" x14ac:dyDescent="0.6">
      <c r="X3593" s="12"/>
    </row>
    <row r="3594" spans="24:24" x14ac:dyDescent="0.6">
      <c r="X3594" s="12"/>
    </row>
    <row r="3595" spans="24:24" x14ac:dyDescent="0.6">
      <c r="X3595" s="12"/>
    </row>
    <row r="3596" spans="24:24" x14ac:dyDescent="0.6">
      <c r="X3596" s="12"/>
    </row>
    <row r="3597" spans="24:24" x14ac:dyDescent="0.6">
      <c r="X3597" s="12"/>
    </row>
    <row r="3598" spans="24:24" x14ac:dyDescent="0.6">
      <c r="X3598" s="12"/>
    </row>
    <row r="3599" spans="24:24" x14ac:dyDescent="0.6">
      <c r="X3599" s="12"/>
    </row>
    <row r="3600" spans="24:24" x14ac:dyDescent="0.6">
      <c r="X3600" s="12"/>
    </row>
    <row r="3601" spans="24:24" x14ac:dyDescent="0.6">
      <c r="X3601" s="12"/>
    </row>
    <row r="3602" spans="24:24" x14ac:dyDescent="0.6">
      <c r="X3602" s="12"/>
    </row>
    <row r="3603" spans="24:24" x14ac:dyDescent="0.6">
      <c r="X3603" s="12"/>
    </row>
    <row r="3604" spans="24:24" x14ac:dyDescent="0.6">
      <c r="X3604" s="12"/>
    </row>
    <row r="3605" spans="24:24" x14ac:dyDescent="0.6">
      <c r="X3605" s="12"/>
    </row>
    <row r="3606" spans="24:24" x14ac:dyDescent="0.6">
      <c r="X3606" s="12"/>
    </row>
    <row r="3607" spans="24:24" x14ac:dyDescent="0.6">
      <c r="X3607" s="12"/>
    </row>
    <row r="3608" spans="24:24" x14ac:dyDescent="0.6">
      <c r="X3608" s="12"/>
    </row>
    <row r="3609" spans="24:24" x14ac:dyDescent="0.6">
      <c r="X3609" s="12"/>
    </row>
    <row r="3610" spans="24:24" x14ac:dyDescent="0.6">
      <c r="X3610" s="12"/>
    </row>
    <row r="3611" spans="24:24" x14ac:dyDescent="0.6">
      <c r="X3611" s="12"/>
    </row>
    <row r="3612" spans="24:24" x14ac:dyDescent="0.6">
      <c r="X3612" s="12"/>
    </row>
    <row r="3613" spans="24:24" x14ac:dyDescent="0.6">
      <c r="X3613" s="12"/>
    </row>
    <row r="3614" spans="24:24" x14ac:dyDescent="0.6">
      <c r="X3614" s="12"/>
    </row>
    <row r="3615" spans="24:24" x14ac:dyDescent="0.6">
      <c r="X3615" s="12"/>
    </row>
    <row r="3616" spans="24:24" x14ac:dyDescent="0.6">
      <c r="X3616" s="12"/>
    </row>
    <row r="3617" spans="24:24" x14ac:dyDescent="0.6">
      <c r="X3617" s="12"/>
    </row>
    <row r="3618" spans="24:24" x14ac:dyDescent="0.6">
      <c r="X3618" s="12"/>
    </row>
    <row r="3619" spans="24:24" x14ac:dyDescent="0.6">
      <c r="X3619" s="12"/>
    </row>
    <row r="3620" spans="24:24" x14ac:dyDescent="0.6">
      <c r="X3620" s="12"/>
    </row>
    <row r="3621" spans="24:24" x14ac:dyDescent="0.6">
      <c r="X3621" s="12"/>
    </row>
    <row r="3622" spans="24:24" x14ac:dyDescent="0.6">
      <c r="X3622" s="12"/>
    </row>
    <row r="3623" spans="24:24" x14ac:dyDescent="0.6">
      <c r="X3623" s="12"/>
    </row>
    <row r="3624" spans="24:24" x14ac:dyDescent="0.6">
      <c r="X3624" s="12"/>
    </row>
    <row r="3625" spans="24:24" x14ac:dyDescent="0.6">
      <c r="X3625" s="12"/>
    </row>
    <row r="3626" spans="24:24" x14ac:dyDescent="0.6">
      <c r="X3626" s="12"/>
    </row>
    <row r="3627" spans="24:24" x14ac:dyDescent="0.6">
      <c r="X3627" s="12"/>
    </row>
    <row r="3628" spans="24:24" x14ac:dyDescent="0.6">
      <c r="X3628" s="12"/>
    </row>
    <row r="3629" spans="24:24" x14ac:dyDescent="0.6">
      <c r="X3629" s="12"/>
    </row>
    <row r="3630" spans="24:24" x14ac:dyDescent="0.6">
      <c r="X3630" s="12"/>
    </row>
    <row r="3631" spans="24:24" x14ac:dyDescent="0.6">
      <c r="X3631" s="12"/>
    </row>
    <row r="3632" spans="24:24" x14ac:dyDescent="0.6">
      <c r="X3632" s="12"/>
    </row>
    <row r="3633" spans="24:24" x14ac:dyDescent="0.6">
      <c r="X3633" s="12"/>
    </row>
    <row r="3634" spans="24:24" x14ac:dyDescent="0.6">
      <c r="X3634" s="12"/>
    </row>
    <row r="3635" spans="24:24" x14ac:dyDescent="0.6">
      <c r="X3635" s="12"/>
    </row>
    <row r="3636" spans="24:24" x14ac:dyDescent="0.6">
      <c r="X3636" s="12"/>
    </row>
    <row r="3637" spans="24:24" x14ac:dyDescent="0.6">
      <c r="X3637" s="12"/>
    </row>
    <row r="3638" spans="24:24" x14ac:dyDescent="0.6">
      <c r="X3638" s="12"/>
    </row>
    <row r="3639" spans="24:24" x14ac:dyDescent="0.6">
      <c r="X3639" s="12"/>
    </row>
    <row r="3640" spans="24:24" x14ac:dyDescent="0.6">
      <c r="X3640" s="12"/>
    </row>
    <row r="3641" spans="24:24" x14ac:dyDescent="0.6">
      <c r="X3641" s="12"/>
    </row>
    <row r="3642" spans="24:24" x14ac:dyDescent="0.6">
      <c r="X3642" s="12"/>
    </row>
    <row r="3643" spans="24:24" x14ac:dyDescent="0.6">
      <c r="X3643" s="12"/>
    </row>
    <row r="3644" spans="24:24" x14ac:dyDescent="0.6">
      <c r="X3644" s="12"/>
    </row>
    <row r="3645" spans="24:24" x14ac:dyDescent="0.6">
      <c r="X3645" s="12"/>
    </row>
    <row r="3646" spans="24:24" x14ac:dyDescent="0.6">
      <c r="X3646" s="12"/>
    </row>
    <row r="3647" spans="24:24" x14ac:dyDescent="0.6">
      <c r="X3647" s="12"/>
    </row>
    <row r="3648" spans="24:24" x14ac:dyDescent="0.6">
      <c r="X3648" s="12"/>
    </row>
    <row r="3649" spans="24:24" x14ac:dyDescent="0.6">
      <c r="X3649" s="12"/>
    </row>
    <row r="3650" spans="24:24" x14ac:dyDescent="0.6">
      <c r="X3650" s="12"/>
    </row>
    <row r="3651" spans="24:24" x14ac:dyDescent="0.6">
      <c r="X3651" s="12"/>
    </row>
    <row r="3652" spans="24:24" x14ac:dyDescent="0.6">
      <c r="X3652" s="12"/>
    </row>
    <row r="3653" spans="24:24" x14ac:dyDescent="0.6">
      <c r="X3653" s="12"/>
    </row>
    <row r="3654" spans="24:24" x14ac:dyDescent="0.6">
      <c r="X3654" s="12"/>
    </row>
    <row r="3655" spans="24:24" x14ac:dyDescent="0.6">
      <c r="X3655" s="12"/>
    </row>
    <row r="3656" spans="24:24" x14ac:dyDescent="0.6">
      <c r="X3656" s="12"/>
    </row>
    <row r="3657" spans="24:24" x14ac:dyDescent="0.6">
      <c r="X3657" s="12"/>
    </row>
    <row r="3658" spans="24:24" x14ac:dyDescent="0.6">
      <c r="X3658" s="12"/>
    </row>
    <row r="3659" spans="24:24" x14ac:dyDescent="0.6">
      <c r="X3659" s="12"/>
    </row>
    <row r="3660" spans="24:24" x14ac:dyDescent="0.6">
      <c r="X3660" s="12"/>
    </row>
    <row r="3661" spans="24:24" x14ac:dyDescent="0.6">
      <c r="X3661" s="12"/>
    </row>
    <row r="3662" spans="24:24" x14ac:dyDescent="0.6">
      <c r="X3662" s="12"/>
    </row>
    <row r="3663" spans="24:24" x14ac:dyDescent="0.6">
      <c r="X3663" s="12"/>
    </row>
    <row r="3664" spans="24:24" x14ac:dyDescent="0.6">
      <c r="X3664" s="12"/>
    </row>
    <row r="3665" spans="24:24" x14ac:dyDescent="0.6">
      <c r="X3665" s="12"/>
    </row>
    <row r="3666" spans="24:24" x14ac:dyDescent="0.6">
      <c r="X3666" s="12"/>
    </row>
    <row r="3667" spans="24:24" x14ac:dyDescent="0.6">
      <c r="X3667" s="12"/>
    </row>
    <row r="3668" spans="24:24" x14ac:dyDescent="0.6">
      <c r="X3668" s="12"/>
    </row>
    <row r="3669" spans="24:24" x14ac:dyDescent="0.6">
      <c r="X3669" s="12"/>
    </row>
    <row r="3670" spans="24:24" x14ac:dyDescent="0.6">
      <c r="X3670" s="12"/>
    </row>
    <row r="3671" spans="24:24" x14ac:dyDescent="0.6">
      <c r="X3671" s="12"/>
    </row>
    <row r="3672" spans="24:24" x14ac:dyDescent="0.6">
      <c r="X3672" s="12"/>
    </row>
    <row r="3673" spans="24:24" x14ac:dyDescent="0.6">
      <c r="X3673" s="12"/>
    </row>
    <row r="3674" spans="24:24" x14ac:dyDescent="0.6">
      <c r="X3674" s="12"/>
    </row>
    <row r="3675" spans="24:24" x14ac:dyDescent="0.6">
      <c r="X3675" s="12"/>
    </row>
    <row r="3676" spans="24:24" x14ac:dyDescent="0.6">
      <c r="X3676" s="12"/>
    </row>
    <row r="3677" spans="24:24" x14ac:dyDescent="0.6">
      <c r="X3677" s="12"/>
    </row>
    <row r="3678" spans="24:24" x14ac:dyDescent="0.6">
      <c r="X3678" s="12"/>
    </row>
    <row r="3679" spans="24:24" x14ac:dyDescent="0.6">
      <c r="X3679" s="12"/>
    </row>
    <row r="3680" spans="24:24" x14ac:dyDescent="0.6">
      <c r="X3680" s="12"/>
    </row>
    <row r="3681" spans="24:24" x14ac:dyDescent="0.6">
      <c r="X3681" s="12"/>
    </row>
    <row r="3682" spans="24:24" x14ac:dyDescent="0.6">
      <c r="X3682" s="12"/>
    </row>
    <row r="3683" spans="24:24" x14ac:dyDescent="0.6">
      <c r="X3683" s="12"/>
    </row>
    <row r="3684" spans="24:24" x14ac:dyDescent="0.6">
      <c r="X3684" s="12"/>
    </row>
    <row r="3685" spans="24:24" x14ac:dyDescent="0.6">
      <c r="X3685" s="12"/>
    </row>
    <row r="3686" spans="24:24" x14ac:dyDescent="0.6">
      <c r="X3686" s="12"/>
    </row>
    <row r="3687" spans="24:24" x14ac:dyDescent="0.6">
      <c r="X3687" s="12"/>
    </row>
    <row r="3688" spans="24:24" x14ac:dyDescent="0.6">
      <c r="X3688" s="12"/>
    </row>
    <row r="3689" spans="24:24" x14ac:dyDescent="0.6">
      <c r="X3689" s="12"/>
    </row>
    <row r="3690" spans="24:24" x14ac:dyDescent="0.6">
      <c r="X3690" s="12"/>
    </row>
    <row r="3691" spans="24:24" x14ac:dyDescent="0.6">
      <c r="X3691" s="12"/>
    </row>
    <row r="3692" spans="24:24" x14ac:dyDescent="0.6">
      <c r="X3692" s="12"/>
    </row>
    <row r="3693" spans="24:24" x14ac:dyDescent="0.6">
      <c r="X3693" s="12"/>
    </row>
    <row r="3694" spans="24:24" x14ac:dyDescent="0.6">
      <c r="X3694" s="12"/>
    </row>
    <row r="3695" spans="24:24" x14ac:dyDescent="0.6">
      <c r="X3695" s="12"/>
    </row>
    <row r="3696" spans="24:24" x14ac:dyDescent="0.6">
      <c r="X3696" s="12"/>
    </row>
    <row r="3697" spans="24:24" x14ac:dyDescent="0.6">
      <c r="X3697" s="12"/>
    </row>
    <row r="3698" spans="24:24" x14ac:dyDescent="0.6">
      <c r="X3698" s="12"/>
    </row>
    <row r="3699" spans="24:24" x14ac:dyDescent="0.6">
      <c r="X3699" s="12"/>
    </row>
    <row r="3700" spans="24:24" x14ac:dyDescent="0.6">
      <c r="X3700" s="12"/>
    </row>
    <row r="3701" spans="24:24" x14ac:dyDescent="0.6">
      <c r="X3701" s="12"/>
    </row>
    <row r="3702" spans="24:24" x14ac:dyDescent="0.6">
      <c r="X3702" s="12"/>
    </row>
    <row r="3703" spans="24:24" x14ac:dyDescent="0.6">
      <c r="X3703" s="12"/>
    </row>
    <row r="3704" spans="24:24" x14ac:dyDescent="0.6">
      <c r="X3704" s="12"/>
    </row>
    <row r="3705" spans="24:24" x14ac:dyDescent="0.6">
      <c r="X3705" s="12"/>
    </row>
    <row r="3706" spans="24:24" x14ac:dyDescent="0.6">
      <c r="X3706" s="12"/>
    </row>
    <row r="3707" spans="24:24" x14ac:dyDescent="0.6">
      <c r="X3707" s="12"/>
    </row>
    <row r="3708" spans="24:24" x14ac:dyDescent="0.6">
      <c r="X3708" s="12"/>
    </row>
    <row r="3709" spans="24:24" x14ac:dyDescent="0.6">
      <c r="X3709" s="12"/>
    </row>
    <row r="3710" spans="24:24" x14ac:dyDescent="0.6">
      <c r="X3710" s="12"/>
    </row>
    <row r="3711" spans="24:24" x14ac:dyDescent="0.6">
      <c r="X3711" s="12"/>
    </row>
    <row r="3712" spans="24:24" x14ac:dyDescent="0.6">
      <c r="X3712" s="12"/>
    </row>
    <row r="3713" spans="24:24" x14ac:dyDescent="0.6">
      <c r="X3713" s="12"/>
    </row>
    <row r="3714" spans="24:24" x14ac:dyDescent="0.6">
      <c r="X3714" s="12"/>
    </row>
    <row r="3715" spans="24:24" x14ac:dyDescent="0.6">
      <c r="X3715" s="12"/>
    </row>
    <row r="3716" spans="24:24" x14ac:dyDescent="0.6">
      <c r="X3716" s="12"/>
    </row>
    <row r="3717" spans="24:24" x14ac:dyDescent="0.6">
      <c r="X3717" s="12"/>
    </row>
    <row r="3718" spans="24:24" x14ac:dyDescent="0.6">
      <c r="X3718" s="12"/>
    </row>
    <row r="3719" spans="24:24" x14ac:dyDescent="0.6">
      <c r="X3719" s="12"/>
    </row>
    <row r="3720" spans="24:24" x14ac:dyDescent="0.6">
      <c r="X3720" s="12"/>
    </row>
    <row r="3721" spans="24:24" x14ac:dyDescent="0.6">
      <c r="X3721" s="12"/>
    </row>
    <row r="3722" spans="24:24" x14ac:dyDescent="0.6">
      <c r="X3722" s="12"/>
    </row>
    <row r="3723" spans="24:24" x14ac:dyDescent="0.6">
      <c r="X3723" s="12"/>
    </row>
    <row r="3724" spans="24:24" x14ac:dyDescent="0.6">
      <c r="X3724" s="12"/>
    </row>
    <row r="3725" spans="24:24" x14ac:dyDescent="0.6">
      <c r="X3725" s="12"/>
    </row>
    <row r="3726" spans="24:24" x14ac:dyDescent="0.6">
      <c r="X3726" s="12"/>
    </row>
    <row r="3727" spans="24:24" x14ac:dyDescent="0.6">
      <c r="X3727" s="12"/>
    </row>
    <row r="3728" spans="24:24" x14ac:dyDescent="0.6">
      <c r="X3728" s="12"/>
    </row>
    <row r="3729" spans="24:24" x14ac:dyDescent="0.6">
      <c r="X3729" s="12"/>
    </row>
    <row r="3730" spans="24:24" x14ac:dyDescent="0.6">
      <c r="X3730" s="12"/>
    </row>
    <row r="3731" spans="24:24" x14ac:dyDescent="0.6">
      <c r="X3731" s="12"/>
    </row>
    <row r="3732" spans="24:24" x14ac:dyDescent="0.6">
      <c r="X3732" s="12"/>
    </row>
    <row r="3733" spans="24:24" x14ac:dyDescent="0.6">
      <c r="X3733" s="12"/>
    </row>
    <row r="3734" spans="24:24" x14ac:dyDescent="0.6">
      <c r="X3734" s="12"/>
    </row>
    <row r="3735" spans="24:24" x14ac:dyDescent="0.6">
      <c r="X3735" s="12"/>
    </row>
    <row r="3736" spans="24:24" x14ac:dyDescent="0.6">
      <c r="X3736" s="12"/>
    </row>
    <row r="3737" spans="24:24" x14ac:dyDescent="0.6">
      <c r="X3737" s="12"/>
    </row>
    <row r="3738" spans="24:24" x14ac:dyDescent="0.6">
      <c r="X3738" s="12"/>
    </row>
    <row r="3739" spans="24:24" x14ac:dyDescent="0.6">
      <c r="X3739" s="12"/>
    </row>
    <row r="3740" spans="24:24" x14ac:dyDescent="0.6">
      <c r="X3740" s="12"/>
    </row>
    <row r="3741" spans="24:24" x14ac:dyDescent="0.6">
      <c r="X3741" s="12"/>
    </row>
    <row r="3742" spans="24:24" x14ac:dyDescent="0.6">
      <c r="X3742" s="12"/>
    </row>
    <row r="3743" spans="24:24" x14ac:dyDescent="0.6">
      <c r="X3743" s="12"/>
    </row>
    <row r="3744" spans="24:24" x14ac:dyDescent="0.6">
      <c r="X3744" s="12"/>
    </row>
    <row r="3745" spans="24:24" x14ac:dyDescent="0.6">
      <c r="X3745" s="12"/>
    </row>
    <row r="3746" spans="24:24" x14ac:dyDescent="0.6">
      <c r="X3746" s="12"/>
    </row>
    <row r="3747" spans="24:24" x14ac:dyDescent="0.6">
      <c r="X3747" s="12"/>
    </row>
    <row r="3748" spans="24:24" x14ac:dyDescent="0.6">
      <c r="X3748" s="12"/>
    </row>
    <row r="3749" spans="24:24" x14ac:dyDescent="0.6">
      <c r="X3749" s="12"/>
    </row>
    <row r="3750" spans="24:24" x14ac:dyDescent="0.6">
      <c r="X3750" s="12"/>
    </row>
    <row r="3751" spans="24:24" x14ac:dyDescent="0.6">
      <c r="X3751" s="12"/>
    </row>
    <row r="3752" spans="24:24" x14ac:dyDescent="0.6">
      <c r="X3752" s="12"/>
    </row>
    <row r="3753" spans="24:24" x14ac:dyDescent="0.6">
      <c r="X3753" s="12"/>
    </row>
    <row r="3754" spans="24:24" x14ac:dyDescent="0.6">
      <c r="X3754" s="12"/>
    </row>
    <row r="3755" spans="24:24" x14ac:dyDescent="0.6">
      <c r="X3755" s="12"/>
    </row>
    <row r="3756" spans="24:24" x14ac:dyDescent="0.6">
      <c r="X3756" s="12"/>
    </row>
    <row r="3757" spans="24:24" x14ac:dyDescent="0.6">
      <c r="X3757" s="12"/>
    </row>
    <row r="3758" spans="24:24" x14ac:dyDescent="0.6">
      <c r="X3758" s="12"/>
    </row>
    <row r="3759" spans="24:24" x14ac:dyDescent="0.6">
      <c r="X3759" s="12"/>
    </row>
    <row r="3760" spans="24:24" x14ac:dyDescent="0.6">
      <c r="X3760" s="12"/>
    </row>
    <row r="3761" spans="24:24" x14ac:dyDescent="0.6">
      <c r="X3761" s="12"/>
    </row>
    <row r="3762" spans="24:24" x14ac:dyDescent="0.6">
      <c r="X3762" s="12"/>
    </row>
    <row r="3763" spans="24:24" x14ac:dyDescent="0.6">
      <c r="X3763" s="12"/>
    </row>
    <row r="3764" spans="24:24" x14ac:dyDescent="0.6">
      <c r="X3764" s="12"/>
    </row>
    <row r="3765" spans="24:24" x14ac:dyDescent="0.6">
      <c r="X3765" s="12"/>
    </row>
    <row r="3766" spans="24:24" x14ac:dyDescent="0.6">
      <c r="X3766" s="12"/>
    </row>
    <row r="3767" spans="24:24" x14ac:dyDescent="0.6">
      <c r="X3767" s="12"/>
    </row>
    <row r="3768" spans="24:24" x14ac:dyDescent="0.6">
      <c r="X3768" s="12"/>
    </row>
    <row r="3769" spans="24:24" x14ac:dyDescent="0.6">
      <c r="X3769" s="12"/>
    </row>
    <row r="3770" spans="24:24" x14ac:dyDescent="0.6">
      <c r="X3770" s="12"/>
    </row>
    <row r="3771" spans="24:24" x14ac:dyDescent="0.6">
      <c r="X3771" s="12"/>
    </row>
    <row r="3772" spans="24:24" x14ac:dyDescent="0.6">
      <c r="X3772" s="12"/>
    </row>
    <row r="3773" spans="24:24" x14ac:dyDescent="0.6">
      <c r="X3773" s="12"/>
    </row>
    <row r="3774" spans="24:24" x14ac:dyDescent="0.6">
      <c r="X3774" s="12"/>
    </row>
    <row r="3775" spans="24:24" x14ac:dyDescent="0.6">
      <c r="X3775" s="12"/>
    </row>
    <row r="3776" spans="24:24" x14ac:dyDescent="0.6">
      <c r="X3776" s="12"/>
    </row>
    <row r="3777" spans="24:24" x14ac:dyDescent="0.6">
      <c r="X3777" s="12"/>
    </row>
    <row r="3778" spans="24:24" x14ac:dyDescent="0.6">
      <c r="X3778" s="12"/>
    </row>
    <row r="3779" spans="24:24" x14ac:dyDescent="0.6">
      <c r="X3779" s="12"/>
    </row>
    <row r="3780" spans="24:24" x14ac:dyDescent="0.6">
      <c r="X3780" s="12"/>
    </row>
    <row r="3781" spans="24:24" x14ac:dyDescent="0.6">
      <c r="X3781" s="12"/>
    </row>
    <row r="3782" spans="24:24" x14ac:dyDescent="0.6">
      <c r="X3782" s="12"/>
    </row>
    <row r="3783" spans="24:24" x14ac:dyDescent="0.6">
      <c r="X3783" s="12"/>
    </row>
    <row r="3784" spans="24:24" x14ac:dyDescent="0.6">
      <c r="X3784" s="12"/>
    </row>
    <row r="3785" spans="24:24" x14ac:dyDescent="0.6">
      <c r="X3785" s="12"/>
    </row>
    <row r="3786" spans="24:24" x14ac:dyDescent="0.6">
      <c r="X3786" s="12"/>
    </row>
    <row r="3787" spans="24:24" x14ac:dyDescent="0.6">
      <c r="X3787" s="12"/>
    </row>
    <row r="3788" spans="24:24" x14ac:dyDescent="0.6">
      <c r="X3788" s="12"/>
    </row>
    <row r="3789" spans="24:24" x14ac:dyDescent="0.6">
      <c r="X3789" s="12"/>
    </row>
    <row r="3790" spans="24:24" x14ac:dyDescent="0.6">
      <c r="X3790" s="12"/>
    </row>
    <row r="3791" spans="24:24" x14ac:dyDescent="0.6">
      <c r="X3791" s="12"/>
    </row>
    <row r="3792" spans="24:24" x14ac:dyDescent="0.6">
      <c r="X3792" s="12"/>
    </row>
    <row r="3793" spans="24:24" x14ac:dyDescent="0.6">
      <c r="X3793" s="12"/>
    </row>
    <row r="3794" spans="24:24" x14ac:dyDescent="0.6">
      <c r="X3794" s="12"/>
    </row>
    <row r="3795" spans="24:24" x14ac:dyDescent="0.6">
      <c r="X3795" s="12"/>
    </row>
    <row r="3796" spans="24:24" x14ac:dyDescent="0.6">
      <c r="X3796" s="12"/>
    </row>
    <row r="3797" spans="24:24" x14ac:dyDescent="0.6">
      <c r="X3797" s="12"/>
    </row>
    <row r="3798" spans="24:24" x14ac:dyDescent="0.6">
      <c r="X3798" s="12"/>
    </row>
    <row r="3799" spans="24:24" x14ac:dyDescent="0.6">
      <c r="X3799" s="12"/>
    </row>
    <row r="3800" spans="24:24" x14ac:dyDescent="0.6">
      <c r="X3800" s="12"/>
    </row>
    <row r="3801" spans="24:24" x14ac:dyDescent="0.6">
      <c r="X3801" s="12"/>
    </row>
    <row r="3802" spans="24:24" x14ac:dyDescent="0.6">
      <c r="X3802" s="12"/>
    </row>
    <row r="3803" spans="24:24" x14ac:dyDescent="0.6">
      <c r="X3803" s="12"/>
    </row>
    <row r="3804" spans="24:24" x14ac:dyDescent="0.6">
      <c r="X3804" s="12"/>
    </row>
    <row r="3805" spans="24:24" x14ac:dyDescent="0.6">
      <c r="X3805" s="12"/>
    </row>
    <row r="3806" spans="24:24" x14ac:dyDescent="0.6">
      <c r="X3806" s="12"/>
    </row>
    <row r="3807" spans="24:24" x14ac:dyDescent="0.6">
      <c r="X3807" s="12"/>
    </row>
    <row r="3808" spans="24:24" x14ac:dyDescent="0.6">
      <c r="X3808" s="12"/>
    </row>
    <row r="3809" spans="24:24" x14ac:dyDescent="0.6">
      <c r="X3809" s="12"/>
    </row>
    <row r="3810" spans="24:24" x14ac:dyDescent="0.6">
      <c r="X3810" s="12"/>
    </row>
    <row r="3811" spans="24:24" x14ac:dyDescent="0.6">
      <c r="X3811" s="12"/>
    </row>
    <row r="3812" spans="24:24" x14ac:dyDescent="0.6">
      <c r="X3812" s="12"/>
    </row>
    <row r="3813" spans="24:24" x14ac:dyDescent="0.6">
      <c r="X3813" s="12"/>
    </row>
    <row r="3814" spans="24:24" x14ac:dyDescent="0.6">
      <c r="X3814" s="12"/>
    </row>
    <row r="3815" spans="24:24" x14ac:dyDescent="0.6">
      <c r="X3815" s="12"/>
    </row>
    <row r="3816" spans="24:24" x14ac:dyDescent="0.6">
      <c r="X3816" s="12"/>
    </row>
    <row r="3817" spans="24:24" x14ac:dyDescent="0.6">
      <c r="X3817" s="12"/>
    </row>
    <row r="3818" spans="24:24" x14ac:dyDescent="0.6">
      <c r="X3818" s="12"/>
    </row>
    <row r="3819" spans="24:24" x14ac:dyDescent="0.6">
      <c r="X3819" s="12"/>
    </row>
    <row r="3820" spans="24:24" x14ac:dyDescent="0.6">
      <c r="X3820" s="12"/>
    </row>
    <row r="3821" spans="24:24" x14ac:dyDescent="0.6">
      <c r="X3821" s="12"/>
    </row>
    <row r="3822" spans="24:24" x14ac:dyDescent="0.6">
      <c r="X3822" s="12"/>
    </row>
    <row r="3823" spans="24:24" x14ac:dyDescent="0.6">
      <c r="X3823" s="12"/>
    </row>
    <row r="3824" spans="24:24" x14ac:dyDescent="0.6">
      <c r="X3824" s="12"/>
    </row>
    <row r="3825" spans="24:24" x14ac:dyDescent="0.6">
      <c r="X3825" s="12"/>
    </row>
    <row r="3826" spans="24:24" x14ac:dyDescent="0.6">
      <c r="X3826" s="12"/>
    </row>
    <row r="3827" spans="24:24" x14ac:dyDescent="0.6">
      <c r="X3827" s="12"/>
    </row>
    <row r="3828" spans="24:24" x14ac:dyDescent="0.6">
      <c r="X3828" s="12"/>
    </row>
    <row r="3829" spans="24:24" x14ac:dyDescent="0.6">
      <c r="X3829" s="12"/>
    </row>
    <row r="3830" spans="24:24" x14ac:dyDescent="0.6">
      <c r="X3830" s="12"/>
    </row>
    <row r="3831" spans="24:24" x14ac:dyDescent="0.6">
      <c r="X3831" s="12"/>
    </row>
    <row r="3832" spans="24:24" x14ac:dyDescent="0.6">
      <c r="X3832" s="12"/>
    </row>
    <row r="3833" spans="24:24" x14ac:dyDescent="0.6">
      <c r="X3833" s="12"/>
    </row>
    <row r="3834" spans="24:24" x14ac:dyDescent="0.6">
      <c r="X3834" s="12"/>
    </row>
    <row r="3835" spans="24:24" x14ac:dyDescent="0.6">
      <c r="X3835" s="12"/>
    </row>
    <row r="3836" spans="24:24" x14ac:dyDescent="0.6">
      <c r="X3836" s="12"/>
    </row>
    <row r="3837" spans="24:24" x14ac:dyDescent="0.6">
      <c r="X3837" s="12"/>
    </row>
    <row r="3838" spans="24:24" x14ac:dyDescent="0.6">
      <c r="X3838" s="12"/>
    </row>
    <row r="3839" spans="24:24" x14ac:dyDescent="0.6">
      <c r="X3839" s="12"/>
    </row>
    <row r="3840" spans="24:24" x14ac:dyDescent="0.6">
      <c r="X3840" s="12"/>
    </row>
    <row r="3841" spans="24:24" x14ac:dyDescent="0.6">
      <c r="X3841" s="12"/>
    </row>
    <row r="3842" spans="24:24" x14ac:dyDescent="0.6">
      <c r="X3842" s="12"/>
    </row>
    <row r="3843" spans="24:24" x14ac:dyDescent="0.6">
      <c r="X3843" s="12"/>
    </row>
    <row r="3844" spans="24:24" x14ac:dyDescent="0.6">
      <c r="X3844" s="12"/>
    </row>
    <row r="3845" spans="24:24" x14ac:dyDescent="0.6">
      <c r="X3845" s="12"/>
    </row>
    <row r="3846" spans="24:24" x14ac:dyDescent="0.6">
      <c r="X3846" s="12"/>
    </row>
    <row r="3847" spans="24:24" x14ac:dyDescent="0.6">
      <c r="X3847" s="12"/>
    </row>
    <row r="3848" spans="24:24" x14ac:dyDescent="0.6">
      <c r="X3848" s="12"/>
    </row>
    <row r="3849" spans="24:24" x14ac:dyDescent="0.6">
      <c r="X3849" s="12"/>
    </row>
    <row r="3850" spans="24:24" x14ac:dyDescent="0.6">
      <c r="X3850" s="12"/>
    </row>
    <row r="3851" spans="24:24" x14ac:dyDescent="0.6">
      <c r="X3851" s="12"/>
    </row>
    <row r="3852" spans="24:24" x14ac:dyDescent="0.6">
      <c r="X3852" s="12"/>
    </row>
    <row r="3853" spans="24:24" x14ac:dyDescent="0.6">
      <c r="X3853" s="12"/>
    </row>
    <row r="3854" spans="24:24" x14ac:dyDescent="0.6">
      <c r="X3854" s="12"/>
    </row>
    <row r="3855" spans="24:24" x14ac:dyDescent="0.6">
      <c r="X3855" s="12"/>
    </row>
    <row r="3856" spans="24:24" x14ac:dyDescent="0.6">
      <c r="X3856" s="12"/>
    </row>
    <row r="3857" spans="24:24" x14ac:dyDescent="0.6">
      <c r="X3857" s="12"/>
    </row>
    <row r="3858" spans="24:24" x14ac:dyDescent="0.6">
      <c r="X3858" s="12"/>
    </row>
    <row r="3859" spans="24:24" x14ac:dyDescent="0.6">
      <c r="X3859" s="12"/>
    </row>
    <row r="3860" spans="24:24" x14ac:dyDescent="0.6">
      <c r="X3860" s="12"/>
    </row>
    <row r="3861" spans="24:24" x14ac:dyDescent="0.6">
      <c r="X3861" s="12"/>
    </row>
    <row r="3862" spans="24:24" x14ac:dyDescent="0.6">
      <c r="X3862" s="12"/>
    </row>
    <row r="3863" spans="24:24" x14ac:dyDescent="0.6">
      <c r="X3863" s="12"/>
    </row>
    <row r="3864" spans="24:24" x14ac:dyDescent="0.6">
      <c r="X3864" s="12"/>
    </row>
    <row r="3865" spans="24:24" x14ac:dyDescent="0.6">
      <c r="X3865" s="12"/>
    </row>
    <row r="3866" spans="24:24" x14ac:dyDescent="0.6">
      <c r="X3866" s="12"/>
    </row>
    <row r="3867" spans="24:24" x14ac:dyDescent="0.6">
      <c r="X3867" s="12"/>
    </row>
    <row r="3868" spans="24:24" x14ac:dyDescent="0.6">
      <c r="X3868" s="12"/>
    </row>
    <row r="3869" spans="24:24" x14ac:dyDescent="0.6">
      <c r="X3869" s="12"/>
    </row>
    <row r="3870" spans="24:24" x14ac:dyDescent="0.6">
      <c r="X3870" s="12"/>
    </row>
    <row r="3871" spans="24:24" x14ac:dyDescent="0.6">
      <c r="X3871" s="12"/>
    </row>
    <row r="3872" spans="24:24" x14ac:dyDescent="0.6">
      <c r="X3872" s="12"/>
    </row>
    <row r="3873" spans="24:24" x14ac:dyDescent="0.6">
      <c r="X3873" s="12"/>
    </row>
    <row r="3874" spans="24:24" x14ac:dyDescent="0.6">
      <c r="X3874" s="12"/>
    </row>
    <row r="3875" spans="24:24" x14ac:dyDescent="0.6">
      <c r="X3875" s="12"/>
    </row>
    <row r="3876" spans="24:24" x14ac:dyDescent="0.6">
      <c r="X3876" s="12"/>
    </row>
    <row r="3877" spans="24:24" x14ac:dyDescent="0.6">
      <c r="X3877" s="12"/>
    </row>
    <row r="3878" spans="24:24" x14ac:dyDescent="0.6">
      <c r="X3878" s="12"/>
    </row>
    <row r="3879" spans="24:24" x14ac:dyDescent="0.6">
      <c r="X3879" s="12"/>
    </row>
    <row r="3880" spans="24:24" x14ac:dyDescent="0.6">
      <c r="X3880" s="12"/>
    </row>
    <row r="3881" spans="24:24" x14ac:dyDescent="0.6">
      <c r="X3881" s="12"/>
    </row>
    <row r="3882" spans="24:24" x14ac:dyDescent="0.6">
      <c r="X3882" s="12"/>
    </row>
    <row r="3883" spans="24:24" x14ac:dyDescent="0.6">
      <c r="X3883" s="12"/>
    </row>
    <row r="3884" spans="24:24" x14ac:dyDescent="0.6">
      <c r="X3884" s="12"/>
    </row>
    <row r="3885" spans="24:24" x14ac:dyDescent="0.6">
      <c r="X3885" s="12"/>
    </row>
    <row r="3886" spans="24:24" x14ac:dyDescent="0.6">
      <c r="X3886" s="12"/>
    </row>
    <row r="3887" spans="24:24" x14ac:dyDescent="0.6">
      <c r="X3887" s="12"/>
    </row>
    <row r="3888" spans="24:24" x14ac:dyDescent="0.6">
      <c r="X3888" s="12"/>
    </row>
    <row r="3889" spans="24:24" x14ac:dyDescent="0.6">
      <c r="X3889" s="12"/>
    </row>
    <row r="3890" spans="24:24" x14ac:dyDescent="0.6">
      <c r="X3890" s="12"/>
    </row>
    <row r="3891" spans="24:24" x14ac:dyDescent="0.6">
      <c r="X3891" s="12"/>
    </row>
    <row r="3892" spans="24:24" x14ac:dyDescent="0.6">
      <c r="X3892" s="12"/>
    </row>
    <row r="3893" spans="24:24" x14ac:dyDescent="0.6">
      <c r="X3893" s="12"/>
    </row>
    <row r="3894" spans="24:24" x14ac:dyDescent="0.6">
      <c r="X3894" s="12"/>
    </row>
    <row r="3895" spans="24:24" x14ac:dyDescent="0.6">
      <c r="X3895" s="12"/>
    </row>
    <row r="3896" spans="24:24" x14ac:dyDescent="0.6">
      <c r="X3896" s="12"/>
    </row>
    <row r="3897" spans="24:24" x14ac:dyDescent="0.6">
      <c r="X3897" s="12"/>
    </row>
    <row r="3898" spans="24:24" x14ac:dyDescent="0.6">
      <c r="X3898" s="12"/>
    </row>
    <row r="3899" spans="24:24" x14ac:dyDescent="0.6">
      <c r="X3899" s="12"/>
    </row>
    <row r="3900" spans="24:24" x14ac:dyDescent="0.6">
      <c r="X3900" s="12"/>
    </row>
    <row r="3901" spans="24:24" x14ac:dyDescent="0.6">
      <c r="X3901" s="12"/>
    </row>
    <row r="3902" spans="24:24" x14ac:dyDescent="0.6">
      <c r="X3902" s="12"/>
    </row>
    <row r="3903" spans="24:24" x14ac:dyDescent="0.6">
      <c r="X3903" s="12"/>
    </row>
    <row r="3904" spans="24:24" x14ac:dyDescent="0.6">
      <c r="X3904" s="12"/>
    </row>
    <row r="3905" spans="24:24" x14ac:dyDescent="0.6">
      <c r="X3905" s="12"/>
    </row>
    <row r="3906" spans="24:24" x14ac:dyDescent="0.6">
      <c r="X3906" s="12"/>
    </row>
    <row r="3907" spans="24:24" x14ac:dyDescent="0.6">
      <c r="X3907" s="12"/>
    </row>
    <row r="3908" spans="24:24" x14ac:dyDescent="0.6">
      <c r="X3908" s="12"/>
    </row>
    <row r="3909" spans="24:24" x14ac:dyDescent="0.6">
      <c r="X3909" s="12"/>
    </row>
    <row r="3910" spans="24:24" x14ac:dyDescent="0.6">
      <c r="X3910" s="12"/>
    </row>
    <row r="3911" spans="24:24" x14ac:dyDescent="0.6">
      <c r="X3911" s="12"/>
    </row>
    <row r="3912" spans="24:24" x14ac:dyDescent="0.6">
      <c r="X3912" s="12"/>
    </row>
    <row r="3913" spans="24:24" x14ac:dyDescent="0.6">
      <c r="X3913" s="12"/>
    </row>
    <row r="3914" spans="24:24" x14ac:dyDescent="0.6">
      <c r="X3914" s="12"/>
    </row>
    <row r="3915" spans="24:24" x14ac:dyDescent="0.6">
      <c r="X3915" s="12"/>
    </row>
    <row r="3916" spans="24:24" x14ac:dyDescent="0.6">
      <c r="X3916" s="12"/>
    </row>
    <row r="3917" spans="24:24" x14ac:dyDescent="0.6">
      <c r="X3917" s="12"/>
    </row>
    <row r="3918" spans="24:24" x14ac:dyDescent="0.6">
      <c r="X3918" s="12"/>
    </row>
    <row r="3919" spans="24:24" x14ac:dyDescent="0.6">
      <c r="X3919" s="12"/>
    </row>
    <row r="3920" spans="24:24" x14ac:dyDescent="0.6">
      <c r="X3920" s="12"/>
    </row>
    <row r="3921" spans="24:24" x14ac:dyDescent="0.6">
      <c r="X3921" s="12"/>
    </row>
    <row r="3922" spans="24:24" x14ac:dyDescent="0.6">
      <c r="X3922" s="12"/>
    </row>
    <row r="3923" spans="24:24" x14ac:dyDescent="0.6">
      <c r="X3923" s="12"/>
    </row>
    <row r="3924" spans="24:24" x14ac:dyDescent="0.6">
      <c r="X3924" s="12"/>
    </row>
    <row r="3925" spans="24:24" x14ac:dyDescent="0.6">
      <c r="X3925" s="12"/>
    </row>
    <row r="3926" spans="24:24" x14ac:dyDescent="0.6">
      <c r="X3926" s="12"/>
    </row>
    <row r="3927" spans="24:24" x14ac:dyDescent="0.6">
      <c r="X3927" s="12"/>
    </row>
    <row r="3928" spans="24:24" x14ac:dyDescent="0.6">
      <c r="X3928" s="12"/>
    </row>
    <row r="3929" spans="24:24" x14ac:dyDescent="0.6">
      <c r="X3929" s="12"/>
    </row>
    <row r="3930" spans="24:24" x14ac:dyDescent="0.6">
      <c r="X3930" s="12"/>
    </row>
    <row r="3931" spans="24:24" x14ac:dyDescent="0.6">
      <c r="X3931" s="12"/>
    </row>
    <row r="3932" spans="24:24" x14ac:dyDescent="0.6">
      <c r="X3932" s="12"/>
    </row>
    <row r="3933" spans="24:24" x14ac:dyDescent="0.6">
      <c r="X3933" s="12"/>
    </row>
    <row r="3934" spans="24:24" x14ac:dyDescent="0.6">
      <c r="X3934" s="12"/>
    </row>
    <row r="3935" spans="24:24" x14ac:dyDescent="0.6">
      <c r="X3935" s="12"/>
    </row>
    <row r="3936" spans="24:24" x14ac:dyDescent="0.6">
      <c r="X3936" s="12"/>
    </row>
    <row r="3937" spans="24:24" x14ac:dyDescent="0.6">
      <c r="X3937" s="12"/>
    </row>
    <row r="3938" spans="24:24" x14ac:dyDescent="0.6">
      <c r="X3938" s="12"/>
    </row>
    <row r="3939" spans="24:24" x14ac:dyDescent="0.6">
      <c r="X3939" s="12"/>
    </row>
    <row r="3940" spans="24:24" x14ac:dyDescent="0.6">
      <c r="X3940" s="12"/>
    </row>
    <row r="3941" spans="24:24" x14ac:dyDescent="0.6">
      <c r="X3941" s="12"/>
    </row>
    <row r="3942" spans="24:24" x14ac:dyDescent="0.6">
      <c r="X3942" s="12"/>
    </row>
    <row r="3943" spans="24:24" x14ac:dyDescent="0.6">
      <c r="X3943" s="12"/>
    </row>
    <row r="3944" spans="24:24" x14ac:dyDescent="0.6">
      <c r="X3944" s="12"/>
    </row>
    <row r="3945" spans="24:24" x14ac:dyDescent="0.6">
      <c r="X3945" s="12"/>
    </row>
    <row r="3946" spans="24:24" x14ac:dyDescent="0.6">
      <c r="X3946" s="12"/>
    </row>
    <row r="3947" spans="24:24" x14ac:dyDescent="0.6">
      <c r="X3947" s="12"/>
    </row>
    <row r="3948" spans="24:24" x14ac:dyDescent="0.6">
      <c r="X3948" s="12"/>
    </row>
    <row r="3949" spans="24:24" x14ac:dyDescent="0.6">
      <c r="X3949" s="12"/>
    </row>
    <row r="3950" spans="24:24" x14ac:dyDescent="0.6">
      <c r="X3950" s="12"/>
    </row>
    <row r="3951" spans="24:24" x14ac:dyDescent="0.6">
      <c r="X3951" s="12"/>
    </row>
    <row r="3952" spans="24:24" x14ac:dyDescent="0.6">
      <c r="X3952" s="12"/>
    </row>
    <row r="3953" spans="24:24" x14ac:dyDescent="0.6">
      <c r="X3953" s="12"/>
    </row>
    <row r="3954" spans="24:24" x14ac:dyDescent="0.6">
      <c r="X3954" s="12"/>
    </row>
    <row r="3955" spans="24:24" x14ac:dyDescent="0.6">
      <c r="X3955" s="12"/>
    </row>
    <row r="3956" spans="24:24" x14ac:dyDescent="0.6">
      <c r="X3956" s="12"/>
    </row>
    <row r="3957" spans="24:24" x14ac:dyDescent="0.6">
      <c r="X3957" s="12"/>
    </row>
    <row r="3958" spans="24:24" x14ac:dyDescent="0.6">
      <c r="X3958" s="12"/>
    </row>
    <row r="3959" spans="24:24" x14ac:dyDescent="0.6">
      <c r="X3959" s="12"/>
    </row>
    <row r="3960" spans="24:24" x14ac:dyDescent="0.6">
      <c r="X3960" s="12"/>
    </row>
    <row r="3961" spans="24:24" x14ac:dyDescent="0.6">
      <c r="X3961" s="12"/>
    </row>
    <row r="3962" spans="24:24" x14ac:dyDescent="0.6">
      <c r="X3962" s="12"/>
    </row>
    <row r="3963" spans="24:24" x14ac:dyDescent="0.6">
      <c r="X3963" s="12"/>
    </row>
    <row r="3964" spans="24:24" x14ac:dyDescent="0.6">
      <c r="X3964" s="12"/>
    </row>
    <row r="3965" spans="24:24" x14ac:dyDescent="0.6">
      <c r="X3965" s="12"/>
    </row>
    <row r="3966" spans="24:24" x14ac:dyDescent="0.6">
      <c r="X3966" s="12"/>
    </row>
    <row r="3967" spans="24:24" x14ac:dyDescent="0.6">
      <c r="X3967" s="12"/>
    </row>
    <row r="3968" spans="24:24" x14ac:dyDescent="0.6">
      <c r="X3968" s="12"/>
    </row>
    <row r="3969" spans="24:24" x14ac:dyDescent="0.6">
      <c r="X3969" s="12"/>
    </row>
    <row r="3970" spans="24:24" x14ac:dyDescent="0.6">
      <c r="X3970" s="12"/>
    </row>
    <row r="3971" spans="24:24" x14ac:dyDescent="0.6">
      <c r="X3971" s="12"/>
    </row>
    <row r="3972" spans="24:24" x14ac:dyDescent="0.6">
      <c r="X3972" s="12"/>
    </row>
    <row r="3973" spans="24:24" x14ac:dyDescent="0.6">
      <c r="X3973" s="12"/>
    </row>
    <row r="3974" spans="24:24" x14ac:dyDescent="0.6">
      <c r="X3974" s="12"/>
    </row>
    <row r="3975" spans="24:24" x14ac:dyDescent="0.6">
      <c r="X3975" s="12"/>
    </row>
    <row r="3976" spans="24:24" x14ac:dyDescent="0.6">
      <c r="X3976" s="12"/>
    </row>
    <row r="3977" spans="24:24" x14ac:dyDescent="0.6">
      <c r="X3977" s="12"/>
    </row>
    <row r="3978" spans="24:24" x14ac:dyDescent="0.6">
      <c r="X3978" s="12"/>
    </row>
    <row r="3979" spans="24:24" x14ac:dyDescent="0.6">
      <c r="X3979" s="12"/>
    </row>
    <row r="3980" spans="24:24" x14ac:dyDescent="0.6">
      <c r="X3980" s="12"/>
    </row>
    <row r="3981" spans="24:24" x14ac:dyDescent="0.6">
      <c r="X3981" s="12"/>
    </row>
    <row r="3982" spans="24:24" x14ac:dyDescent="0.6">
      <c r="X3982" s="12"/>
    </row>
    <row r="3983" spans="24:24" x14ac:dyDescent="0.6">
      <c r="X3983" s="12"/>
    </row>
    <row r="3984" spans="24:24" x14ac:dyDescent="0.6">
      <c r="X3984" s="12"/>
    </row>
    <row r="3985" spans="24:24" x14ac:dyDescent="0.6">
      <c r="X3985" s="12"/>
    </row>
    <row r="3986" spans="24:24" x14ac:dyDescent="0.6">
      <c r="X3986" s="12"/>
    </row>
    <row r="3987" spans="24:24" x14ac:dyDescent="0.6">
      <c r="X3987" s="12"/>
    </row>
    <row r="3988" spans="24:24" x14ac:dyDescent="0.6">
      <c r="X3988" s="12"/>
    </row>
    <row r="3989" spans="24:24" x14ac:dyDescent="0.6">
      <c r="X3989" s="12"/>
    </row>
    <row r="3990" spans="24:24" x14ac:dyDescent="0.6">
      <c r="X3990" s="12"/>
    </row>
    <row r="3991" spans="24:24" x14ac:dyDescent="0.6">
      <c r="X3991" s="12"/>
    </row>
    <row r="3992" spans="24:24" x14ac:dyDescent="0.6">
      <c r="X3992" s="12"/>
    </row>
    <row r="3993" spans="24:24" x14ac:dyDescent="0.6">
      <c r="X3993" s="12"/>
    </row>
    <row r="3994" spans="24:24" x14ac:dyDescent="0.6">
      <c r="X3994" s="12"/>
    </row>
    <row r="3995" spans="24:24" x14ac:dyDescent="0.6">
      <c r="X3995" s="12"/>
    </row>
    <row r="3996" spans="24:24" x14ac:dyDescent="0.6">
      <c r="X3996" s="12"/>
    </row>
    <row r="3997" spans="24:24" x14ac:dyDescent="0.6">
      <c r="X3997" s="12"/>
    </row>
    <row r="3998" spans="24:24" x14ac:dyDescent="0.6">
      <c r="X3998" s="12"/>
    </row>
    <row r="3999" spans="24:24" x14ac:dyDescent="0.6">
      <c r="X3999" s="12"/>
    </row>
    <row r="4000" spans="24:24" x14ac:dyDescent="0.6">
      <c r="X4000" s="12"/>
    </row>
    <row r="4001" spans="24:24" x14ac:dyDescent="0.6">
      <c r="X4001" s="12"/>
    </row>
    <row r="4002" spans="24:24" x14ac:dyDescent="0.6">
      <c r="X4002" s="12"/>
    </row>
    <row r="4003" spans="24:24" x14ac:dyDescent="0.6">
      <c r="X4003" s="12"/>
    </row>
    <row r="4004" spans="24:24" x14ac:dyDescent="0.6">
      <c r="X4004" s="12"/>
    </row>
    <row r="4005" spans="24:24" x14ac:dyDescent="0.6">
      <c r="X4005" s="12"/>
    </row>
    <row r="4006" spans="24:24" x14ac:dyDescent="0.6">
      <c r="X4006" s="12"/>
    </row>
    <row r="4007" spans="24:24" x14ac:dyDescent="0.6">
      <c r="X4007" s="12"/>
    </row>
    <row r="4008" spans="24:24" x14ac:dyDescent="0.6">
      <c r="X4008" s="12"/>
    </row>
    <row r="4009" spans="24:24" x14ac:dyDescent="0.6">
      <c r="X4009" s="12"/>
    </row>
    <row r="4010" spans="24:24" x14ac:dyDescent="0.6">
      <c r="X4010" s="12"/>
    </row>
    <row r="4011" spans="24:24" x14ac:dyDescent="0.6">
      <c r="X4011" s="12"/>
    </row>
    <row r="4012" spans="24:24" x14ac:dyDescent="0.6">
      <c r="X4012" s="12"/>
    </row>
    <row r="4013" spans="24:24" x14ac:dyDescent="0.6">
      <c r="X4013" s="12"/>
    </row>
    <row r="4014" spans="24:24" x14ac:dyDescent="0.6">
      <c r="X4014" s="12"/>
    </row>
    <row r="4015" spans="24:24" x14ac:dyDescent="0.6">
      <c r="X4015" s="12"/>
    </row>
    <row r="4016" spans="24:24" x14ac:dyDescent="0.6">
      <c r="X4016" s="12"/>
    </row>
    <row r="4017" spans="24:24" x14ac:dyDescent="0.6">
      <c r="X4017" s="12"/>
    </row>
    <row r="4018" spans="24:24" x14ac:dyDescent="0.6">
      <c r="X4018" s="12"/>
    </row>
    <row r="4019" spans="24:24" x14ac:dyDescent="0.6">
      <c r="X4019" s="12"/>
    </row>
    <row r="4020" spans="24:24" x14ac:dyDescent="0.6">
      <c r="X4020" s="12"/>
    </row>
    <row r="4021" spans="24:24" x14ac:dyDescent="0.6">
      <c r="X4021" s="12"/>
    </row>
    <row r="4022" spans="24:24" x14ac:dyDescent="0.6">
      <c r="X4022" s="12"/>
    </row>
    <row r="4023" spans="24:24" x14ac:dyDescent="0.6">
      <c r="X4023" s="12"/>
    </row>
    <row r="4024" spans="24:24" x14ac:dyDescent="0.6">
      <c r="X4024" s="12"/>
    </row>
    <row r="4025" spans="24:24" x14ac:dyDescent="0.6">
      <c r="X4025" s="12"/>
    </row>
    <row r="4026" spans="24:24" x14ac:dyDescent="0.6">
      <c r="X4026" s="12"/>
    </row>
    <row r="4027" spans="24:24" x14ac:dyDescent="0.6">
      <c r="X4027" s="12"/>
    </row>
    <row r="4028" spans="24:24" x14ac:dyDescent="0.6">
      <c r="X4028" s="12"/>
    </row>
    <row r="4029" spans="24:24" x14ac:dyDescent="0.6">
      <c r="X4029" s="12"/>
    </row>
    <row r="4030" spans="24:24" x14ac:dyDescent="0.6">
      <c r="X4030" s="12"/>
    </row>
    <row r="4031" spans="24:24" x14ac:dyDescent="0.6">
      <c r="X4031" s="12"/>
    </row>
    <row r="4032" spans="24:24" x14ac:dyDescent="0.6">
      <c r="X4032" s="12"/>
    </row>
    <row r="4033" spans="24:24" x14ac:dyDescent="0.6">
      <c r="X4033" s="12"/>
    </row>
    <row r="4034" spans="24:24" x14ac:dyDescent="0.6">
      <c r="X4034" s="12"/>
    </row>
    <row r="4035" spans="24:24" x14ac:dyDescent="0.6">
      <c r="X4035" s="12"/>
    </row>
    <row r="4036" spans="24:24" x14ac:dyDescent="0.6">
      <c r="X4036" s="12"/>
    </row>
    <row r="4037" spans="24:24" x14ac:dyDescent="0.6">
      <c r="X4037" s="12"/>
    </row>
    <row r="4038" spans="24:24" x14ac:dyDescent="0.6">
      <c r="X4038" s="12"/>
    </row>
    <row r="4039" spans="24:24" x14ac:dyDescent="0.6">
      <c r="X4039" s="12"/>
    </row>
    <row r="4040" spans="24:24" x14ac:dyDescent="0.6">
      <c r="X4040" s="12"/>
    </row>
    <row r="4041" spans="24:24" x14ac:dyDescent="0.6">
      <c r="X4041" s="12"/>
    </row>
    <row r="4042" spans="24:24" x14ac:dyDescent="0.6">
      <c r="X4042" s="12"/>
    </row>
    <row r="4043" spans="24:24" x14ac:dyDescent="0.6">
      <c r="X4043" s="12"/>
    </row>
    <row r="4044" spans="24:24" x14ac:dyDescent="0.6">
      <c r="X4044" s="12"/>
    </row>
    <row r="4045" spans="24:24" x14ac:dyDescent="0.6">
      <c r="X4045" s="12"/>
    </row>
    <row r="4046" spans="24:24" x14ac:dyDescent="0.6">
      <c r="X4046" s="12"/>
    </row>
    <row r="4047" spans="24:24" x14ac:dyDescent="0.6">
      <c r="X4047" s="12"/>
    </row>
    <row r="4048" spans="24:24" x14ac:dyDescent="0.6">
      <c r="X4048" s="12"/>
    </row>
    <row r="4049" spans="24:24" x14ac:dyDescent="0.6">
      <c r="X4049" s="12"/>
    </row>
    <row r="4050" spans="24:24" x14ac:dyDescent="0.6">
      <c r="X4050" s="12"/>
    </row>
    <row r="4051" spans="24:24" x14ac:dyDescent="0.6">
      <c r="X4051" s="12"/>
    </row>
    <row r="4052" spans="24:24" x14ac:dyDescent="0.6">
      <c r="X4052" s="12"/>
    </row>
    <row r="4053" spans="24:24" x14ac:dyDescent="0.6">
      <c r="X4053" s="12"/>
    </row>
    <row r="4054" spans="24:24" x14ac:dyDescent="0.6">
      <c r="X4054" s="12"/>
    </row>
    <row r="4055" spans="24:24" x14ac:dyDescent="0.6">
      <c r="X4055" s="12"/>
    </row>
    <row r="4056" spans="24:24" x14ac:dyDescent="0.6">
      <c r="X4056" s="12"/>
    </row>
    <row r="4057" spans="24:24" x14ac:dyDescent="0.6">
      <c r="X4057" s="12"/>
    </row>
    <row r="4058" spans="24:24" x14ac:dyDescent="0.6">
      <c r="X4058" s="12"/>
    </row>
    <row r="4059" spans="24:24" x14ac:dyDescent="0.6">
      <c r="X4059" s="12"/>
    </row>
    <row r="4060" spans="24:24" x14ac:dyDescent="0.6">
      <c r="X4060" s="12"/>
    </row>
    <row r="4061" spans="24:24" x14ac:dyDescent="0.6">
      <c r="X4061" s="12"/>
    </row>
    <row r="4062" spans="24:24" x14ac:dyDescent="0.6">
      <c r="X4062" s="12"/>
    </row>
    <row r="4063" spans="24:24" x14ac:dyDescent="0.6">
      <c r="X4063" s="12"/>
    </row>
    <row r="4064" spans="24:24" x14ac:dyDescent="0.6">
      <c r="X4064" s="12"/>
    </row>
    <row r="4065" spans="24:24" x14ac:dyDescent="0.6">
      <c r="X4065" s="12"/>
    </row>
    <row r="4066" spans="24:24" x14ac:dyDescent="0.6">
      <c r="X4066" s="12"/>
    </row>
    <row r="4067" spans="24:24" x14ac:dyDescent="0.6">
      <c r="X4067" s="12"/>
    </row>
    <row r="4068" spans="24:24" x14ac:dyDescent="0.6">
      <c r="X4068" s="12"/>
    </row>
    <row r="4069" spans="24:24" x14ac:dyDescent="0.6">
      <c r="X4069" s="12"/>
    </row>
    <row r="4070" spans="24:24" x14ac:dyDescent="0.6">
      <c r="X4070" s="12"/>
    </row>
    <row r="4071" spans="24:24" x14ac:dyDescent="0.6">
      <c r="X4071" s="12"/>
    </row>
    <row r="4072" spans="24:24" x14ac:dyDescent="0.6">
      <c r="X4072" s="12"/>
    </row>
    <row r="4073" spans="24:24" x14ac:dyDescent="0.6">
      <c r="X4073" s="12"/>
    </row>
    <row r="4074" spans="24:24" x14ac:dyDescent="0.6">
      <c r="X4074" s="12"/>
    </row>
    <row r="4075" spans="24:24" x14ac:dyDescent="0.6">
      <c r="X4075" s="12"/>
    </row>
    <row r="4076" spans="24:24" x14ac:dyDescent="0.6">
      <c r="X4076" s="12"/>
    </row>
    <row r="4077" spans="24:24" x14ac:dyDescent="0.6">
      <c r="X4077" s="12"/>
    </row>
    <row r="4078" spans="24:24" x14ac:dyDescent="0.6">
      <c r="X4078" s="12"/>
    </row>
    <row r="4079" spans="24:24" x14ac:dyDescent="0.6">
      <c r="X4079" s="12"/>
    </row>
    <row r="4080" spans="24:24" x14ac:dyDescent="0.6">
      <c r="X4080" s="12"/>
    </row>
    <row r="4081" spans="24:24" x14ac:dyDescent="0.6">
      <c r="X4081" s="12"/>
    </row>
    <row r="4082" spans="24:24" x14ac:dyDescent="0.6">
      <c r="X4082" s="12"/>
    </row>
    <row r="4083" spans="24:24" x14ac:dyDescent="0.6">
      <c r="X4083" s="12"/>
    </row>
    <row r="4084" spans="24:24" x14ac:dyDescent="0.6">
      <c r="X4084" s="12"/>
    </row>
    <row r="4085" spans="24:24" x14ac:dyDescent="0.6">
      <c r="X4085" s="12"/>
    </row>
    <row r="4086" spans="24:24" x14ac:dyDescent="0.6">
      <c r="X4086" s="12"/>
    </row>
    <row r="4087" spans="24:24" x14ac:dyDescent="0.6">
      <c r="X4087" s="12"/>
    </row>
    <row r="4088" spans="24:24" x14ac:dyDescent="0.6">
      <c r="X4088" s="12"/>
    </row>
    <row r="4089" spans="24:24" x14ac:dyDescent="0.6">
      <c r="X4089" s="12"/>
    </row>
    <row r="4090" spans="24:24" x14ac:dyDescent="0.6">
      <c r="X4090" s="12"/>
    </row>
    <row r="4091" spans="24:24" x14ac:dyDescent="0.6">
      <c r="X4091" s="12"/>
    </row>
    <row r="4092" spans="24:24" x14ac:dyDescent="0.6">
      <c r="X4092" s="12"/>
    </row>
    <row r="4093" spans="24:24" x14ac:dyDescent="0.6">
      <c r="X4093" s="12"/>
    </row>
    <row r="4094" spans="24:24" x14ac:dyDescent="0.6">
      <c r="X4094" s="12"/>
    </row>
    <row r="4095" spans="24:24" x14ac:dyDescent="0.6">
      <c r="X4095" s="12"/>
    </row>
    <row r="4096" spans="24:24" x14ac:dyDescent="0.6">
      <c r="X4096" s="12"/>
    </row>
    <row r="4097" spans="24:24" x14ac:dyDescent="0.6">
      <c r="X4097" s="12"/>
    </row>
    <row r="4098" spans="24:24" x14ac:dyDescent="0.6">
      <c r="X4098" s="12"/>
    </row>
    <row r="4099" spans="24:24" x14ac:dyDescent="0.6">
      <c r="X4099" s="12"/>
    </row>
    <row r="4100" spans="24:24" x14ac:dyDescent="0.6">
      <c r="X4100" s="12"/>
    </row>
    <row r="4101" spans="24:24" x14ac:dyDescent="0.6">
      <c r="X4101" s="12"/>
    </row>
    <row r="4102" spans="24:24" x14ac:dyDescent="0.6">
      <c r="X4102" s="12"/>
    </row>
    <row r="4103" spans="24:24" x14ac:dyDescent="0.6">
      <c r="X4103" s="12"/>
    </row>
    <row r="4104" spans="24:24" x14ac:dyDescent="0.6">
      <c r="X4104" s="12"/>
    </row>
    <row r="4105" spans="24:24" x14ac:dyDescent="0.6">
      <c r="X4105" s="12"/>
    </row>
    <row r="4106" spans="24:24" x14ac:dyDescent="0.6">
      <c r="X4106" s="12"/>
    </row>
    <row r="4107" spans="24:24" x14ac:dyDescent="0.6">
      <c r="X4107" s="12"/>
    </row>
    <row r="4108" spans="24:24" x14ac:dyDescent="0.6">
      <c r="X4108" s="12"/>
    </row>
    <row r="4109" spans="24:24" x14ac:dyDescent="0.6">
      <c r="X4109" s="12"/>
    </row>
    <row r="4110" spans="24:24" x14ac:dyDescent="0.6">
      <c r="X4110" s="12"/>
    </row>
    <row r="4111" spans="24:24" x14ac:dyDescent="0.6">
      <c r="X4111" s="12"/>
    </row>
    <row r="4112" spans="24:24" x14ac:dyDescent="0.6">
      <c r="X4112" s="12"/>
    </row>
    <row r="4113" spans="24:24" x14ac:dyDescent="0.6">
      <c r="X4113" s="12"/>
    </row>
    <row r="4114" spans="24:24" x14ac:dyDescent="0.6">
      <c r="X4114" s="12"/>
    </row>
    <row r="4115" spans="24:24" x14ac:dyDescent="0.6">
      <c r="X4115" s="12"/>
    </row>
    <row r="4116" spans="24:24" x14ac:dyDescent="0.6">
      <c r="X4116" s="12"/>
    </row>
    <row r="4117" spans="24:24" x14ac:dyDescent="0.6">
      <c r="X4117" s="12"/>
    </row>
    <row r="4118" spans="24:24" x14ac:dyDescent="0.6">
      <c r="X4118" s="12"/>
    </row>
    <row r="4119" spans="24:24" x14ac:dyDescent="0.6">
      <c r="X4119" s="12"/>
    </row>
    <row r="4120" spans="24:24" x14ac:dyDescent="0.6">
      <c r="X4120" s="12"/>
    </row>
    <row r="4121" spans="24:24" x14ac:dyDescent="0.6">
      <c r="X4121" s="12"/>
    </row>
    <row r="4122" spans="24:24" x14ac:dyDescent="0.6">
      <c r="X4122" s="12"/>
    </row>
    <row r="4123" spans="24:24" x14ac:dyDescent="0.6">
      <c r="X4123" s="12"/>
    </row>
    <row r="4124" spans="24:24" x14ac:dyDescent="0.6">
      <c r="X4124" s="12"/>
    </row>
    <row r="4125" spans="24:24" x14ac:dyDescent="0.6">
      <c r="X4125" s="12"/>
    </row>
    <row r="4126" spans="24:24" x14ac:dyDescent="0.6">
      <c r="X4126" s="12"/>
    </row>
    <row r="4127" spans="24:24" x14ac:dyDescent="0.6">
      <c r="X4127" s="12"/>
    </row>
    <row r="4128" spans="24:24" x14ac:dyDescent="0.6">
      <c r="X4128" s="12"/>
    </row>
    <row r="4129" spans="24:24" x14ac:dyDescent="0.6">
      <c r="X4129" s="12"/>
    </row>
    <row r="4130" spans="24:24" x14ac:dyDescent="0.6">
      <c r="X4130" s="12"/>
    </row>
    <row r="4131" spans="24:24" x14ac:dyDescent="0.6">
      <c r="X4131" s="12"/>
    </row>
    <row r="4132" spans="24:24" x14ac:dyDescent="0.6">
      <c r="X4132" s="12"/>
    </row>
    <row r="4133" spans="24:24" x14ac:dyDescent="0.6">
      <c r="X4133" s="12"/>
    </row>
    <row r="4134" spans="24:24" x14ac:dyDescent="0.6">
      <c r="X4134" s="12"/>
    </row>
    <row r="4135" spans="24:24" x14ac:dyDescent="0.6">
      <c r="X4135" s="12"/>
    </row>
    <row r="4136" spans="24:24" x14ac:dyDescent="0.6">
      <c r="X4136" s="12"/>
    </row>
    <row r="4137" spans="24:24" x14ac:dyDescent="0.6">
      <c r="X4137" s="12"/>
    </row>
    <row r="4138" spans="24:24" x14ac:dyDescent="0.6">
      <c r="X4138" s="12"/>
    </row>
    <row r="4139" spans="24:24" x14ac:dyDescent="0.6">
      <c r="X4139" s="12"/>
    </row>
    <row r="4140" spans="24:24" x14ac:dyDescent="0.6">
      <c r="X4140" s="12"/>
    </row>
    <row r="4141" spans="24:24" x14ac:dyDescent="0.6">
      <c r="X4141" s="12"/>
    </row>
    <row r="4142" spans="24:24" x14ac:dyDescent="0.6">
      <c r="X4142" s="12"/>
    </row>
    <row r="4143" spans="24:24" x14ac:dyDescent="0.6">
      <c r="X4143" s="12"/>
    </row>
    <row r="4144" spans="24:24" x14ac:dyDescent="0.6">
      <c r="X4144" s="12"/>
    </row>
    <row r="4145" spans="24:24" x14ac:dyDescent="0.6">
      <c r="X4145" s="12"/>
    </row>
    <row r="4146" spans="24:24" x14ac:dyDescent="0.6">
      <c r="X4146" s="12"/>
    </row>
    <row r="4147" spans="24:24" x14ac:dyDescent="0.6">
      <c r="X4147" s="12"/>
    </row>
    <row r="4148" spans="24:24" x14ac:dyDescent="0.6">
      <c r="X4148" s="12"/>
    </row>
    <row r="4149" spans="24:24" x14ac:dyDescent="0.6">
      <c r="X4149" s="12"/>
    </row>
    <row r="4150" spans="24:24" x14ac:dyDescent="0.6">
      <c r="X4150" s="12"/>
    </row>
    <row r="4151" spans="24:24" x14ac:dyDescent="0.6">
      <c r="X4151" s="12"/>
    </row>
    <row r="4152" spans="24:24" x14ac:dyDescent="0.6">
      <c r="X4152" s="12"/>
    </row>
    <row r="4153" spans="24:24" x14ac:dyDescent="0.6">
      <c r="X4153" s="12"/>
    </row>
    <row r="4154" spans="24:24" x14ac:dyDescent="0.6">
      <c r="X4154" s="12"/>
    </row>
    <row r="4155" spans="24:24" x14ac:dyDescent="0.6">
      <c r="X4155" s="12"/>
    </row>
    <row r="4156" spans="24:24" x14ac:dyDescent="0.6">
      <c r="X4156" s="12"/>
    </row>
    <row r="4157" spans="24:24" x14ac:dyDescent="0.6">
      <c r="X4157" s="12"/>
    </row>
    <row r="4158" spans="24:24" x14ac:dyDescent="0.6">
      <c r="X4158" s="12"/>
    </row>
    <row r="4159" spans="24:24" x14ac:dyDescent="0.6">
      <c r="X4159" s="12"/>
    </row>
    <row r="4160" spans="24:24" x14ac:dyDescent="0.6">
      <c r="X4160" s="12"/>
    </row>
    <row r="4161" spans="24:24" x14ac:dyDescent="0.6">
      <c r="X4161" s="12"/>
    </row>
    <row r="4162" spans="24:24" x14ac:dyDescent="0.6">
      <c r="X4162" s="12"/>
    </row>
    <row r="4163" spans="24:24" x14ac:dyDescent="0.6">
      <c r="X4163" s="12"/>
    </row>
    <row r="4164" spans="24:24" x14ac:dyDescent="0.6">
      <c r="X4164" s="12"/>
    </row>
    <row r="4165" spans="24:24" x14ac:dyDescent="0.6">
      <c r="X4165" s="12"/>
    </row>
    <row r="4166" spans="24:24" x14ac:dyDescent="0.6">
      <c r="X4166" s="12"/>
    </row>
    <row r="4167" spans="24:24" x14ac:dyDescent="0.6">
      <c r="X4167" s="12"/>
    </row>
    <row r="4168" spans="24:24" x14ac:dyDescent="0.6">
      <c r="X4168" s="12"/>
    </row>
    <row r="4169" spans="24:24" x14ac:dyDescent="0.6">
      <c r="X4169" s="12"/>
    </row>
    <row r="4170" spans="24:24" x14ac:dyDescent="0.6">
      <c r="X4170" s="12"/>
    </row>
    <row r="4171" spans="24:24" x14ac:dyDescent="0.6">
      <c r="X4171" s="12"/>
    </row>
    <row r="4172" spans="24:24" x14ac:dyDescent="0.6">
      <c r="X4172" s="12"/>
    </row>
    <row r="4173" spans="24:24" x14ac:dyDescent="0.6">
      <c r="X4173" s="12"/>
    </row>
    <row r="4174" spans="24:24" x14ac:dyDescent="0.6">
      <c r="X4174" s="12"/>
    </row>
    <row r="4175" spans="24:24" x14ac:dyDescent="0.6">
      <c r="X4175" s="12"/>
    </row>
    <row r="4176" spans="24:24" x14ac:dyDescent="0.6">
      <c r="X4176" s="12"/>
    </row>
    <row r="4177" spans="24:24" x14ac:dyDescent="0.6">
      <c r="X4177" s="12"/>
    </row>
    <row r="4178" spans="24:24" x14ac:dyDescent="0.6">
      <c r="X4178" s="12"/>
    </row>
    <row r="4179" spans="24:24" x14ac:dyDescent="0.6">
      <c r="X4179" s="12"/>
    </row>
    <row r="4180" spans="24:24" x14ac:dyDescent="0.6">
      <c r="X4180" s="12"/>
    </row>
    <row r="4181" spans="24:24" x14ac:dyDescent="0.6">
      <c r="X4181" s="12"/>
    </row>
    <row r="4182" spans="24:24" x14ac:dyDescent="0.6">
      <c r="X4182" s="12"/>
    </row>
    <row r="4183" spans="24:24" x14ac:dyDescent="0.6">
      <c r="X4183" s="12"/>
    </row>
    <row r="4184" spans="24:24" x14ac:dyDescent="0.6">
      <c r="X4184" s="12"/>
    </row>
    <row r="4185" spans="24:24" x14ac:dyDescent="0.6">
      <c r="X4185" s="12"/>
    </row>
    <row r="4186" spans="24:24" x14ac:dyDescent="0.6">
      <c r="X4186" s="12"/>
    </row>
    <row r="4187" spans="24:24" x14ac:dyDescent="0.6">
      <c r="X4187" s="12"/>
    </row>
    <row r="4188" spans="24:24" x14ac:dyDescent="0.6">
      <c r="X4188" s="12"/>
    </row>
    <row r="4189" spans="24:24" x14ac:dyDescent="0.6">
      <c r="X4189" s="12"/>
    </row>
    <row r="4190" spans="24:24" x14ac:dyDescent="0.6">
      <c r="X4190" s="12"/>
    </row>
    <row r="4191" spans="24:24" x14ac:dyDescent="0.6">
      <c r="X4191" s="12"/>
    </row>
    <row r="4192" spans="24:24" x14ac:dyDescent="0.6">
      <c r="X4192" s="12"/>
    </row>
    <row r="4193" spans="24:24" x14ac:dyDescent="0.6">
      <c r="X4193" s="12"/>
    </row>
    <row r="4194" spans="24:24" x14ac:dyDescent="0.6">
      <c r="X4194" s="12"/>
    </row>
    <row r="4195" spans="24:24" x14ac:dyDescent="0.6">
      <c r="X4195" s="12"/>
    </row>
    <row r="4196" spans="24:24" x14ac:dyDescent="0.6">
      <c r="X4196" s="12"/>
    </row>
    <row r="4197" spans="24:24" x14ac:dyDescent="0.6">
      <c r="X4197" s="12"/>
    </row>
    <row r="4198" spans="24:24" x14ac:dyDescent="0.6">
      <c r="X4198" s="12"/>
    </row>
    <row r="4199" spans="24:24" x14ac:dyDescent="0.6">
      <c r="X4199" s="12"/>
    </row>
    <row r="4200" spans="24:24" x14ac:dyDescent="0.6">
      <c r="X4200" s="12"/>
    </row>
    <row r="4201" spans="24:24" x14ac:dyDescent="0.6">
      <c r="X4201" s="12"/>
    </row>
    <row r="4202" spans="24:24" x14ac:dyDescent="0.6">
      <c r="X4202" s="12"/>
    </row>
    <row r="4203" spans="24:24" x14ac:dyDescent="0.6">
      <c r="X4203" s="12"/>
    </row>
    <row r="4204" spans="24:24" x14ac:dyDescent="0.6">
      <c r="X4204" s="12"/>
    </row>
    <row r="4205" spans="24:24" x14ac:dyDescent="0.6">
      <c r="X4205" s="12"/>
    </row>
    <row r="4206" spans="24:24" x14ac:dyDescent="0.6">
      <c r="X4206" s="12"/>
    </row>
    <row r="4207" spans="24:24" x14ac:dyDescent="0.6">
      <c r="X4207" s="12"/>
    </row>
    <row r="4208" spans="24:24" x14ac:dyDescent="0.6">
      <c r="X4208" s="12"/>
    </row>
    <row r="4209" spans="24:24" x14ac:dyDescent="0.6">
      <c r="X4209" s="12"/>
    </row>
    <row r="4210" spans="24:24" x14ac:dyDescent="0.6">
      <c r="X4210" s="12"/>
    </row>
    <row r="4211" spans="24:24" x14ac:dyDescent="0.6">
      <c r="X4211" s="12"/>
    </row>
    <row r="4212" spans="24:24" x14ac:dyDescent="0.6">
      <c r="X4212" s="12"/>
    </row>
    <row r="4213" spans="24:24" x14ac:dyDescent="0.6">
      <c r="X4213" s="12"/>
    </row>
    <row r="4214" spans="24:24" x14ac:dyDescent="0.6">
      <c r="X4214" s="12"/>
    </row>
    <row r="4215" spans="24:24" x14ac:dyDescent="0.6">
      <c r="X4215" s="12"/>
    </row>
    <row r="4216" spans="24:24" x14ac:dyDescent="0.6">
      <c r="X4216" s="12"/>
    </row>
    <row r="4217" spans="24:24" x14ac:dyDescent="0.6">
      <c r="X4217" s="12"/>
    </row>
    <row r="4218" spans="24:24" x14ac:dyDescent="0.6">
      <c r="X4218" s="12"/>
    </row>
    <row r="4219" spans="24:24" x14ac:dyDescent="0.6">
      <c r="X4219" s="12"/>
    </row>
    <row r="4220" spans="24:24" x14ac:dyDescent="0.6">
      <c r="X4220" s="12"/>
    </row>
    <row r="4221" spans="24:24" x14ac:dyDescent="0.6">
      <c r="X4221" s="12"/>
    </row>
    <row r="4222" spans="24:24" x14ac:dyDescent="0.6">
      <c r="X4222" s="12"/>
    </row>
    <row r="4223" spans="24:24" x14ac:dyDescent="0.6">
      <c r="X4223" s="12"/>
    </row>
    <row r="4224" spans="24:24" x14ac:dyDescent="0.6">
      <c r="X4224" s="12"/>
    </row>
    <row r="4225" spans="24:24" x14ac:dyDescent="0.6">
      <c r="X4225" s="12"/>
    </row>
    <row r="4226" spans="24:24" x14ac:dyDescent="0.6">
      <c r="X4226" s="12"/>
    </row>
    <row r="4227" spans="24:24" x14ac:dyDescent="0.6">
      <c r="X4227" s="12"/>
    </row>
    <row r="4228" spans="24:24" x14ac:dyDescent="0.6">
      <c r="X4228" s="12"/>
    </row>
    <row r="4229" spans="24:24" x14ac:dyDescent="0.6">
      <c r="X4229" s="12"/>
    </row>
    <row r="4230" spans="24:24" x14ac:dyDescent="0.6">
      <c r="X4230" s="12"/>
    </row>
    <row r="4231" spans="24:24" x14ac:dyDescent="0.6">
      <c r="X4231" s="12"/>
    </row>
    <row r="4232" spans="24:24" x14ac:dyDescent="0.6">
      <c r="X4232" s="12"/>
    </row>
    <row r="4233" spans="24:24" x14ac:dyDescent="0.6">
      <c r="X4233" s="12"/>
    </row>
    <row r="4234" spans="24:24" x14ac:dyDescent="0.6">
      <c r="X4234" s="12"/>
    </row>
    <row r="4235" spans="24:24" x14ac:dyDescent="0.6">
      <c r="X4235" s="12"/>
    </row>
    <row r="4236" spans="24:24" x14ac:dyDescent="0.6">
      <c r="X4236" s="12"/>
    </row>
    <row r="4237" spans="24:24" x14ac:dyDescent="0.6">
      <c r="X4237" s="12"/>
    </row>
    <row r="4238" spans="24:24" x14ac:dyDescent="0.6">
      <c r="X4238" s="12"/>
    </row>
    <row r="4239" spans="24:24" x14ac:dyDescent="0.6">
      <c r="X4239" s="12"/>
    </row>
    <row r="4240" spans="24:24" x14ac:dyDescent="0.6">
      <c r="X4240" s="12"/>
    </row>
    <row r="4241" spans="24:24" x14ac:dyDescent="0.6">
      <c r="X4241" s="12"/>
    </row>
    <row r="4242" spans="24:24" x14ac:dyDescent="0.6">
      <c r="X4242" s="12"/>
    </row>
    <row r="4243" spans="24:24" x14ac:dyDescent="0.6">
      <c r="X4243" s="12"/>
    </row>
    <row r="4244" spans="24:24" x14ac:dyDescent="0.6">
      <c r="X4244" s="12"/>
    </row>
    <row r="4245" spans="24:24" x14ac:dyDescent="0.6">
      <c r="X4245" s="12"/>
    </row>
    <row r="4246" spans="24:24" x14ac:dyDescent="0.6">
      <c r="X4246" s="12"/>
    </row>
    <row r="4247" spans="24:24" x14ac:dyDescent="0.6">
      <c r="X4247" s="12"/>
    </row>
    <row r="4248" spans="24:24" x14ac:dyDescent="0.6">
      <c r="X4248" s="12"/>
    </row>
    <row r="4249" spans="24:24" x14ac:dyDescent="0.6">
      <c r="X4249" s="12"/>
    </row>
    <row r="4250" spans="24:24" x14ac:dyDescent="0.6">
      <c r="X4250" s="12"/>
    </row>
    <row r="4251" spans="24:24" x14ac:dyDescent="0.6">
      <c r="X4251" s="12"/>
    </row>
    <row r="4252" spans="24:24" x14ac:dyDescent="0.6">
      <c r="X4252" s="12"/>
    </row>
    <row r="4253" spans="24:24" x14ac:dyDescent="0.6">
      <c r="X4253" s="12"/>
    </row>
    <row r="4254" spans="24:24" x14ac:dyDescent="0.6">
      <c r="X4254" s="12"/>
    </row>
    <row r="4255" spans="24:24" x14ac:dyDescent="0.6">
      <c r="X4255" s="12"/>
    </row>
    <row r="4256" spans="24:24" x14ac:dyDescent="0.6">
      <c r="X4256" s="12"/>
    </row>
    <row r="4257" spans="24:24" x14ac:dyDescent="0.6">
      <c r="X4257" s="12"/>
    </row>
    <row r="4258" spans="24:24" x14ac:dyDescent="0.6">
      <c r="X4258" s="12"/>
    </row>
    <row r="4259" spans="24:24" x14ac:dyDescent="0.6">
      <c r="X4259" s="12"/>
    </row>
    <row r="4260" spans="24:24" x14ac:dyDescent="0.6">
      <c r="X4260" s="12"/>
    </row>
    <row r="4261" spans="24:24" x14ac:dyDescent="0.6">
      <c r="X4261" s="12"/>
    </row>
    <row r="4262" spans="24:24" x14ac:dyDescent="0.6">
      <c r="X4262" s="12"/>
    </row>
    <row r="4263" spans="24:24" x14ac:dyDescent="0.6">
      <c r="X4263" s="12"/>
    </row>
    <row r="4264" spans="24:24" x14ac:dyDescent="0.6">
      <c r="X4264" s="12"/>
    </row>
    <row r="4265" spans="24:24" x14ac:dyDescent="0.6">
      <c r="X4265" s="12"/>
    </row>
    <row r="4266" spans="24:24" x14ac:dyDescent="0.6">
      <c r="X4266" s="12"/>
    </row>
    <row r="4267" spans="24:24" x14ac:dyDescent="0.6">
      <c r="X4267" s="12"/>
    </row>
    <row r="4268" spans="24:24" x14ac:dyDescent="0.6">
      <c r="X4268" s="12"/>
    </row>
    <row r="4269" spans="24:24" x14ac:dyDescent="0.6">
      <c r="X4269" s="12"/>
    </row>
    <row r="4270" spans="24:24" x14ac:dyDescent="0.6">
      <c r="X4270" s="12"/>
    </row>
    <row r="4271" spans="24:24" x14ac:dyDescent="0.6">
      <c r="X4271" s="12"/>
    </row>
    <row r="4272" spans="24:24" x14ac:dyDescent="0.6">
      <c r="X4272" s="12"/>
    </row>
    <row r="4273" spans="24:24" x14ac:dyDescent="0.6">
      <c r="X4273" s="12"/>
    </row>
    <row r="4274" spans="24:24" x14ac:dyDescent="0.6">
      <c r="X4274" s="12"/>
    </row>
    <row r="4275" spans="24:24" x14ac:dyDescent="0.6">
      <c r="X4275" s="12"/>
    </row>
    <row r="4276" spans="24:24" x14ac:dyDescent="0.6">
      <c r="X4276" s="12"/>
    </row>
    <row r="4277" spans="24:24" x14ac:dyDescent="0.6">
      <c r="X4277" s="12"/>
    </row>
    <row r="4278" spans="24:24" x14ac:dyDescent="0.6">
      <c r="X4278" s="12"/>
    </row>
    <row r="4279" spans="24:24" x14ac:dyDescent="0.6">
      <c r="X4279" s="12"/>
    </row>
    <row r="4280" spans="24:24" x14ac:dyDescent="0.6">
      <c r="X4280" s="12"/>
    </row>
    <row r="4281" spans="24:24" x14ac:dyDescent="0.6">
      <c r="X4281" s="12"/>
    </row>
    <row r="4282" spans="24:24" x14ac:dyDescent="0.6">
      <c r="X4282" s="12"/>
    </row>
    <row r="4283" spans="24:24" x14ac:dyDescent="0.6">
      <c r="X4283" s="12"/>
    </row>
    <row r="4284" spans="24:24" x14ac:dyDescent="0.6">
      <c r="X4284" s="12"/>
    </row>
    <row r="4285" spans="24:24" x14ac:dyDescent="0.6">
      <c r="X4285" s="12"/>
    </row>
    <row r="4286" spans="24:24" x14ac:dyDescent="0.6">
      <c r="X4286" s="12"/>
    </row>
    <row r="4287" spans="24:24" x14ac:dyDescent="0.6">
      <c r="X4287" s="12"/>
    </row>
    <row r="4288" spans="24:24" x14ac:dyDescent="0.6">
      <c r="X4288" s="12"/>
    </row>
    <row r="4289" spans="24:24" x14ac:dyDescent="0.6">
      <c r="X4289" s="12"/>
    </row>
    <row r="4290" spans="24:24" x14ac:dyDescent="0.6">
      <c r="X4290" s="12"/>
    </row>
    <row r="4291" spans="24:24" x14ac:dyDescent="0.6">
      <c r="X4291" s="12"/>
    </row>
    <row r="4292" spans="24:24" x14ac:dyDescent="0.6">
      <c r="X4292" s="12"/>
    </row>
    <row r="4293" spans="24:24" x14ac:dyDescent="0.6">
      <c r="X4293" s="12"/>
    </row>
    <row r="4294" spans="24:24" x14ac:dyDescent="0.6">
      <c r="X4294" s="12"/>
    </row>
    <row r="4295" spans="24:24" x14ac:dyDescent="0.6">
      <c r="X4295" s="12"/>
    </row>
    <row r="4296" spans="24:24" x14ac:dyDescent="0.6">
      <c r="X4296" s="12"/>
    </row>
    <row r="4297" spans="24:24" x14ac:dyDescent="0.6">
      <c r="X4297" s="12"/>
    </row>
    <row r="4298" spans="24:24" x14ac:dyDescent="0.6">
      <c r="X4298" s="12"/>
    </row>
    <row r="4299" spans="24:24" x14ac:dyDescent="0.6">
      <c r="X4299" s="12"/>
    </row>
    <row r="4300" spans="24:24" x14ac:dyDescent="0.6">
      <c r="X4300" s="12"/>
    </row>
    <row r="4301" spans="24:24" x14ac:dyDescent="0.6">
      <c r="X4301" s="12"/>
    </row>
    <row r="4302" spans="24:24" x14ac:dyDescent="0.6">
      <c r="X4302" s="12"/>
    </row>
    <row r="4303" spans="24:24" x14ac:dyDescent="0.6">
      <c r="X4303" s="12"/>
    </row>
    <row r="4304" spans="24:24" x14ac:dyDescent="0.6">
      <c r="X4304" s="12"/>
    </row>
    <row r="4305" spans="24:24" x14ac:dyDescent="0.6">
      <c r="X4305" s="12"/>
    </row>
    <row r="4306" spans="24:24" x14ac:dyDescent="0.6">
      <c r="X4306" s="12"/>
    </row>
    <row r="4307" spans="24:24" x14ac:dyDescent="0.6">
      <c r="X4307" s="12"/>
    </row>
    <row r="4308" spans="24:24" x14ac:dyDescent="0.6">
      <c r="X4308" s="12"/>
    </row>
    <row r="4309" spans="24:24" x14ac:dyDescent="0.6">
      <c r="X4309" s="12"/>
    </row>
    <row r="4310" spans="24:24" x14ac:dyDescent="0.6">
      <c r="X4310" s="12"/>
    </row>
    <row r="4311" spans="24:24" x14ac:dyDescent="0.6">
      <c r="X4311" s="12"/>
    </row>
    <row r="4312" spans="24:24" x14ac:dyDescent="0.6">
      <c r="X4312" s="12"/>
    </row>
    <row r="4313" spans="24:24" x14ac:dyDescent="0.6">
      <c r="X4313" s="12"/>
    </row>
    <row r="4314" spans="24:24" x14ac:dyDescent="0.6">
      <c r="X4314" s="12"/>
    </row>
    <row r="4315" spans="24:24" x14ac:dyDescent="0.6">
      <c r="X4315" s="12"/>
    </row>
    <row r="4316" spans="24:24" x14ac:dyDescent="0.6">
      <c r="X4316" s="12"/>
    </row>
    <row r="4317" spans="24:24" x14ac:dyDescent="0.6">
      <c r="X4317" s="12"/>
    </row>
    <row r="4318" spans="24:24" x14ac:dyDescent="0.6">
      <c r="X4318" s="12"/>
    </row>
    <row r="4319" spans="24:24" x14ac:dyDescent="0.6">
      <c r="X4319" s="12"/>
    </row>
    <row r="4320" spans="24:24" x14ac:dyDescent="0.6">
      <c r="X4320" s="12"/>
    </row>
    <row r="4321" spans="24:24" x14ac:dyDescent="0.6">
      <c r="X4321" s="12"/>
    </row>
    <row r="4322" spans="24:24" x14ac:dyDescent="0.6">
      <c r="X4322" s="12"/>
    </row>
    <row r="4323" spans="24:24" x14ac:dyDescent="0.6">
      <c r="X4323" s="12"/>
    </row>
    <row r="4324" spans="24:24" x14ac:dyDescent="0.6">
      <c r="X4324" s="12"/>
    </row>
    <row r="4325" spans="24:24" x14ac:dyDescent="0.6">
      <c r="X4325" s="12"/>
    </row>
    <row r="4326" spans="24:24" x14ac:dyDescent="0.6">
      <c r="X4326" s="12"/>
    </row>
    <row r="4327" spans="24:24" x14ac:dyDescent="0.6">
      <c r="X4327" s="12"/>
    </row>
    <row r="4328" spans="24:24" x14ac:dyDescent="0.6">
      <c r="X4328" s="12"/>
    </row>
    <row r="4329" spans="24:24" x14ac:dyDescent="0.6">
      <c r="X4329" s="12"/>
    </row>
    <row r="4330" spans="24:24" x14ac:dyDescent="0.6">
      <c r="X4330" s="12"/>
    </row>
    <row r="4331" spans="24:24" x14ac:dyDescent="0.6">
      <c r="X4331" s="12"/>
    </row>
    <row r="4332" spans="24:24" x14ac:dyDescent="0.6">
      <c r="X4332" s="12"/>
    </row>
    <row r="4333" spans="24:24" x14ac:dyDescent="0.6">
      <c r="X4333" s="12"/>
    </row>
    <row r="4334" spans="24:24" x14ac:dyDescent="0.6">
      <c r="X4334" s="12"/>
    </row>
    <row r="4335" spans="24:24" x14ac:dyDescent="0.6">
      <c r="X4335" s="12"/>
    </row>
    <row r="4336" spans="24:24" x14ac:dyDescent="0.6">
      <c r="X4336" s="12"/>
    </row>
    <row r="4337" spans="24:24" x14ac:dyDescent="0.6">
      <c r="X4337" s="12"/>
    </row>
    <row r="4338" spans="24:24" x14ac:dyDescent="0.6">
      <c r="X4338" s="12"/>
    </row>
    <row r="4339" spans="24:24" x14ac:dyDescent="0.6">
      <c r="X4339" s="12"/>
    </row>
    <row r="4340" spans="24:24" x14ac:dyDescent="0.6">
      <c r="X4340" s="12"/>
    </row>
    <row r="4341" spans="24:24" x14ac:dyDescent="0.6">
      <c r="X4341" s="12"/>
    </row>
    <row r="4342" spans="24:24" x14ac:dyDescent="0.6">
      <c r="X4342" s="12"/>
    </row>
    <row r="4343" spans="24:24" x14ac:dyDescent="0.6">
      <c r="X4343" s="12"/>
    </row>
    <row r="4344" spans="24:24" x14ac:dyDescent="0.6">
      <c r="X4344" s="12"/>
    </row>
    <row r="4345" spans="24:24" x14ac:dyDescent="0.6">
      <c r="X4345" s="12"/>
    </row>
    <row r="4346" spans="24:24" x14ac:dyDescent="0.6">
      <c r="X4346" s="12"/>
    </row>
    <row r="4347" spans="24:24" x14ac:dyDescent="0.6">
      <c r="X4347" s="12"/>
    </row>
    <row r="4348" spans="24:24" x14ac:dyDescent="0.6">
      <c r="X4348" s="12"/>
    </row>
    <row r="4349" spans="24:24" x14ac:dyDescent="0.6">
      <c r="X4349" s="12"/>
    </row>
    <row r="4350" spans="24:24" x14ac:dyDescent="0.6">
      <c r="X4350" s="12"/>
    </row>
    <row r="4351" spans="24:24" x14ac:dyDescent="0.6">
      <c r="X4351" s="12"/>
    </row>
    <row r="4352" spans="24:24" x14ac:dyDescent="0.6">
      <c r="X4352" s="12"/>
    </row>
    <row r="4353" spans="24:24" x14ac:dyDescent="0.6">
      <c r="X4353" s="12"/>
    </row>
    <row r="4354" spans="24:24" x14ac:dyDescent="0.6">
      <c r="X4354" s="12"/>
    </row>
    <row r="4355" spans="24:24" x14ac:dyDescent="0.6">
      <c r="X4355" s="12"/>
    </row>
    <row r="4356" spans="24:24" x14ac:dyDescent="0.6">
      <c r="X4356" s="12"/>
    </row>
    <row r="4357" spans="24:24" x14ac:dyDescent="0.6">
      <c r="X4357" s="12"/>
    </row>
    <row r="4358" spans="24:24" x14ac:dyDescent="0.6">
      <c r="X4358" s="12"/>
    </row>
    <row r="4359" spans="24:24" x14ac:dyDescent="0.6">
      <c r="X4359" s="12"/>
    </row>
    <row r="4360" spans="24:24" x14ac:dyDescent="0.6">
      <c r="X4360" s="12"/>
    </row>
    <row r="4361" spans="24:24" x14ac:dyDescent="0.6">
      <c r="X4361" s="12"/>
    </row>
    <row r="4362" spans="24:24" x14ac:dyDescent="0.6">
      <c r="X4362" s="12"/>
    </row>
    <row r="4363" spans="24:24" x14ac:dyDescent="0.6">
      <c r="X4363" s="12"/>
    </row>
    <row r="4364" spans="24:24" x14ac:dyDescent="0.6">
      <c r="X4364" s="12"/>
    </row>
    <row r="4365" spans="24:24" x14ac:dyDescent="0.6">
      <c r="X4365" s="12"/>
    </row>
    <row r="4366" spans="24:24" x14ac:dyDescent="0.6">
      <c r="X4366" s="12"/>
    </row>
    <row r="4367" spans="24:24" x14ac:dyDescent="0.6">
      <c r="X4367" s="12"/>
    </row>
    <row r="4368" spans="24:24" x14ac:dyDescent="0.6">
      <c r="X4368" s="12"/>
    </row>
    <row r="4369" spans="24:24" x14ac:dyDescent="0.6">
      <c r="X4369" s="12"/>
    </row>
    <row r="4370" spans="24:24" x14ac:dyDescent="0.6">
      <c r="X4370" s="12"/>
    </row>
    <row r="4371" spans="24:24" x14ac:dyDescent="0.6">
      <c r="X4371" s="12"/>
    </row>
    <row r="4372" spans="24:24" x14ac:dyDescent="0.6">
      <c r="X4372" s="12"/>
    </row>
    <row r="4373" spans="24:24" x14ac:dyDescent="0.6">
      <c r="X4373" s="12"/>
    </row>
    <row r="4374" spans="24:24" x14ac:dyDescent="0.6">
      <c r="X4374" s="12"/>
    </row>
    <row r="4375" spans="24:24" x14ac:dyDescent="0.6">
      <c r="X4375" s="12"/>
    </row>
    <row r="4376" spans="24:24" x14ac:dyDescent="0.6">
      <c r="X4376" s="12"/>
    </row>
    <row r="4377" spans="24:24" x14ac:dyDescent="0.6">
      <c r="X4377" s="12"/>
    </row>
    <row r="4378" spans="24:24" x14ac:dyDescent="0.6">
      <c r="X4378" s="12"/>
    </row>
    <row r="4379" spans="24:24" x14ac:dyDescent="0.6">
      <c r="X4379" s="12"/>
    </row>
    <row r="4380" spans="24:24" x14ac:dyDescent="0.6">
      <c r="X4380" s="12"/>
    </row>
    <row r="4381" spans="24:24" x14ac:dyDescent="0.6">
      <c r="X4381" s="12"/>
    </row>
    <row r="4382" spans="24:24" x14ac:dyDescent="0.6">
      <c r="X4382" s="12"/>
    </row>
    <row r="4383" spans="24:24" x14ac:dyDescent="0.6">
      <c r="X4383" s="12"/>
    </row>
    <row r="4384" spans="24:24" x14ac:dyDescent="0.6">
      <c r="X4384" s="12"/>
    </row>
    <row r="4385" spans="24:24" x14ac:dyDescent="0.6">
      <c r="X4385" s="12"/>
    </row>
    <row r="4386" spans="24:24" x14ac:dyDescent="0.6">
      <c r="X4386" s="12"/>
    </row>
    <row r="4387" spans="24:24" x14ac:dyDescent="0.6">
      <c r="X4387" s="12"/>
    </row>
    <row r="4388" spans="24:24" x14ac:dyDescent="0.6">
      <c r="X4388" s="12"/>
    </row>
    <row r="4389" spans="24:24" x14ac:dyDescent="0.6">
      <c r="X4389" s="12"/>
    </row>
    <row r="4390" spans="24:24" x14ac:dyDescent="0.6">
      <c r="X4390" s="12"/>
    </row>
    <row r="4391" spans="24:24" x14ac:dyDescent="0.6">
      <c r="X4391" s="12"/>
    </row>
    <row r="4392" spans="24:24" x14ac:dyDescent="0.6">
      <c r="X4392" s="12"/>
    </row>
    <row r="4393" spans="24:24" x14ac:dyDescent="0.6">
      <c r="X4393" s="12"/>
    </row>
    <row r="4394" spans="24:24" x14ac:dyDescent="0.6">
      <c r="X4394" s="12"/>
    </row>
    <row r="4395" spans="24:24" x14ac:dyDescent="0.6">
      <c r="X4395" s="12"/>
    </row>
    <row r="4396" spans="24:24" x14ac:dyDescent="0.6">
      <c r="X4396" s="12"/>
    </row>
    <row r="4397" spans="24:24" x14ac:dyDescent="0.6">
      <c r="X4397" s="12"/>
    </row>
    <row r="4398" spans="24:24" x14ac:dyDescent="0.6">
      <c r="X4398" s="12"/>
    </row>
    <row r="4399" spans="24:24" x14ac:dyDescent="0.6">
      <c r="X4399" s="12"/>
    </row>
    <row r="4400" spans="24:24" x14ac:dyDescent="0.6">
      <c r="X4400" s="12"/>
    </row>
    <row r="4401" spans="24:24" x14ac:dyDescent="0.6">
      <c r="X4401" s="12"/>
    </row>
    <row r="4402" spans="24:24" x14ac:dyDescent="0.6">
      <c r="X4402" s="12"/>
    </row>
    <row r="4403" spans="24:24" x14ac:dyDescent="0.6">
      <c r="X4403" s="12"/>
    </row>
    <row r="4404" spans="24:24" x14ac:dyDescent="0.6">
      <c r="X4404" s="12"/>
    </row>
    <row r="4405" spans="24:24" x14ac:dyDescent="0.6">
      <c r="X4405" s="12"/>
    </row>
    <row r="4406" spans="24:24" x14ac:dyDescent="0.6">
      <c r="X4406" s="12"/>
    </row>
    <row r="4407" spans="24:24" x14ac:dyDescent="0.6">
      <c r="X4407" s="12"/>
    </row>
    <row r="4408" spans="24:24" x14ac:dyDescent="0.6">
      <c r="X4408" s="12"/>
    </row>
    <row r="4409" spans="24:24" x14ac:dyDescent="0.6">
      <c r="X4409" s="12"/>
    </row>
    <row r="4410" spans="24:24" x14ac:dyDescent="0.6">
      <c r="X4410" s="12"/>
    </row>
    <row r="4411" spans="24:24" x14ac:dyDescent="0.6">
      <c r="X4411" s="12"/>
    </row>
    <row r="4412" spans="24:24" x14ac:dyDescent="0.6">
      <c r="X4412" s="12"/>
    </row>
    <row r="4413" spans="24:24" x14ac:dyDescent="0.6">
      <c r="X4413" s="12"/>
    </row>
    <row r="4414" spans="24:24" x14ac:dyDescent="0.6">
      <c r="X4414" s="12"/>
    </row>
    <row r="4415" spans="24:24" x14ac:dyDescent="0.6">
      <c r="X4415" s="12"/>
    </row>
    <row r="4416" spans="24:24" x14ac:dyDescent="0.6">
      <c r="X4416" s="12"/>
    </row>
    <row r="4417" spans="24:24" x14ac:dyDescent="0.6">
      <c r="X4417" s="12"/>
    </row>
    <row r="4418" spans="24:24" x14ac:dyDescent="0.6">
      <c r="X4418" s="12"/>
    </row>
    <row r="4419" spans="24:24" x14ac:dyDescent="0.6">
      <c r="X4419" s="12"/>
    </row>
    <row r="4420" spans="24:24" x14ac:dyDescent="0.6">
      <c r="X4420" s="12"/>
    </row>
    <row r="4421" spans="24:24" x14ac:dyDescent="0.6">
      <c r="X4421" s="12"/>
    </row>
    <row r="4422" spans="24:24" x14ac:dyDescent="0.6">
      <c r="X4422" s="12"/>
    </row>
    <row r="4423" spans="24:24" x14ac:dyDescent="0.6">
      <c r="X4423" s="12"/>
    </row>
    <row r="4424" spans="24:24" x14ac:dyDescent="0.6">
      <c r="X4424" s="12"/>
    </row>
    <row r="4425" spans="24:24" x14ac:dyDescent="0.6">
      <c r="X4425" s="12"/>
    </row>
    <row r="4426" spans="24:24" x14ac:dyDescent="0.6">
      <c r="X4426" s="12"/>
    </row>
    <row r="4427" spans="24:24" x14ac:dyDescent="0.6">
      <c r="X4427" s="12"/>
    </row>
    <row r="4428" spans="24:24" x14ac:dyDescent="0.6">
      <c r="X4428" s="12"/>
    </row>
    <row r="4429" spans="24:24" x14ac:dyDescent="0.6">
      <c r="X4429" s="12"/>
    </row>
    <row r="4430" spans="24:24" x14ac:dyDescent="0.6">
      <c r="X4430" s="12"/>
    </row>
    <row r="4431" spans="24:24" x14ac:dyDescent="0.6">
      <c r="X4431" s="12"/>
    </row>
    <row r="4432" spans="24:24" x14ac:dyDescent="0.6">
      <c r="X4432" s="12"/>
    </row>
    <row r="4433" spans="24:24" x14ac:dyDescent="0.6">
      <c r="X4433" s="12"/>
    </row>
    <row r="4434" spans="24:24" x14ac:dyDescent="0.6">
      <c r="X4434" s="12"/>
    </row>
    <row r="4435" spans="24:24" x14ac:dyDescent="0.6">
      <c r="X4435" s="12"/>
    </row>
    <row r="4436" spans="24:24" x14ac:dyDescent="0.6">
      <c r="X4436" s="12"/>
    </row>
    <row r="4437" spans="24:24" x14ac:dyDescent="0.6">
      <c r="X4437" s="12"/>
    </row>
    <row r="4438" spans="24:24" x14ac:dyDescent="0.6">
      <c r="X4438" s="12"/>
    </row>
    <row r="4439" spans="24:24" x14ac:dyDescent="0.6">
      <c r="X4439" s="12"/>
    </row>
    <row r="4440" spans="24:24" x14ac:dyDescent="0.6">
      <c r="X4440" s="12"/>
    </row>
    <row r="4441" spans="24:24" x14ac:dyDescent="0.6">
      <c r="X4441" s="12"/>
    </row>
    <row r="4442" spans="24:24" x14ac:dyDescent="0.6">
      <c r="X4442" s="12"/>
    </row>
    <row r="4443" spans="24:24" x14ac:dyDescent="0.6">
      <c r="X4443" s="12"/>
    </row>
    <row r="4444" spans="24:24" x14ac:dyDescent="0.6">
      <c r="X4444" s="12"/>
    </row>
    <row r="4445" spans="24:24" x14ac:dyDescent="0.6">
      <c r="X4445" s="12"/>
    </row>
    <row r="4446" spans="24:24" x14ac:dyDescent="0.6">
      <c r="X4446" s="12"/>
    </row>
    <row r="4447" spans="24:24" x14ac:dyDescent="0.6">
      <c r="X4447" s="12"/>
    </row>
    <row r="4448" spans="24:24" x14ac:dyDescent="0.6">
      <c r="X4448" s="12"/>
    </row>
    <row r="4449" spans="24:24" x14ac:dyDescent="0.6">
      <c r="X4449" s="12"/>
    </row>
    <row r="4450" spans="24:24" x14ac:dyDescent="0.6">
      <c r="X4450" s="12"/>
    </row>
    <row r="4451" spans="24:24" x14ac:dyDescent="0.6">
      <c r="X4451" s="12"/>
    </row>
    <row r="4452" spans="24:24" x14ac:dyDescent="0.6">
      <c r="X4452" s="12"/>
    </row>
    <row r="4453" spans="24:24" x14ac:dyDescent="0.6">
      <c r="X4453" s="12"/>
    </row>
    <row r="4454" spans="24:24" x14ac:dyDescent="0.6">
      <c r="X4454" s="12"/>
    </row>
    <row r="4455" spans="24:24" x14ac:dyDescent="0.6">
      <c r="X4455" s="12"/>
    </row>
    <row r="4456" spans="24:24" x14ac:dyDescent="0.6">
      <c r="X4456" s="12"/>
    </row>
    <row r="4457" spans="24:24" x14ac:dyDescent="0.6">
      <c r="X4457" s="12"/>
    </row>
    <row r="4458" spans="24:24" x14ac:dyDescent="0.6">
      <c r="X4458" s="12"/>
    </row>
    <row r="4459" spans="24:24" x14ac:dyDescent="0.6">
      <c r="X4459" s="12"/>
    </row>
    <row r="4460" spans="24:24" x14ac:dyDescent="0.6">
      <c r="X4460" s="12"/>
    </row>
    <row r="4461" spans="24:24" x14ac:dyDescent="0.6">
      <c r="X4461" s="12"/>
    </row>
    <row r="4462" spans="24:24" x14ac:dyDescent="0.6">
      <c r="X4462" s="12"/>
    </row>
    <row r="4463" spans="24:24" x14ac:dyDescent="0.6">
      <c r="X4463" s="12"/>
    </row>
    <row r="4464" spans="24:24" x14ac:dyDescent="0.6">
      <c r="X4464" s="12"/>
    </row>
    <row r="4465" spans="24:24" x14ac:dyDescent="0.6">
      <c r="X4465" s="12"/>
    </row>
    <row r="4466" spans="24:24" x14ac:dyDescent="0.6">
      <c r="X4466" s="12"/>
    </row>
    <row r="4467" spans="24:24" x14ac:dyDescent="0.6">
      <c r="X4467" s="12"/>
    </row>
    <row r="4468" spans="24:24" x14ac:dyDescent="0.6">
      <c r="X4468" s="12"/>
    </row>
    <row r="4469" spans="24:24" x14ac:dyDescent="0.6">
      <c r="X4469" s="12"/>
    </row>
    <row r="4470" spans="24:24" x14ac:dyDescent="0.6">
      <c r="X4470" s="12"/>
    </row>
    <row r="4471" spans="24:24" x14ac:dyDescent="0.6">
      <c r="X4471" s="12"/>
    </row>
    <row r="4472" spans="24:24" x14ac:dyDescent="0.6">
      <c r="X4472" s="12"/>
    </row>
    <row r="4473" spans="24:24" x14ac:dyDescent="0.6">
      <c r="X4473" s="12"/>
    </row>
    <row r="4474" spans="24:24" x14ac:dyDescent="0.6">
      <c r="X4474" s="12"/>
    </row>
    <row r="4475" spans="24:24" x14ac:dyDescent="0.6">
      <c r="X4475" s="12"/>
    </row>
    <row r="4476" spans="24:24" x14ac:dyDescent="0.6">
      <c r="X4476" s="12"/>
    </row>
    <row r="4477" spans="24:24" x14ac:dyDescent="0.6">
      <c r="X4477" s="12"/>
    </row>
    <row r="4478" spans="24:24" x14ac:dyDescent="0.6">
      <c r="X4478" s="12"/>
    </row>
    <row r="4479" spans="24:24" x14ac:dyDescent="0.6">
      <c r="X4479" s="12"/>
    </row>
    <row r="4480" spans="24:24" x14ac:dyDescent="0.6">
      <c r="X4480" s="12"/>
    </row>
    <row r="4481" spans="24:24" x14ac:dyDescent="0.6">
      <c r="X4481" s="12"/>
    </row>
    <row r="4482" spans="24:24" x14ac:dyDescent="0.6">
      <c r="X4482" s="12"/>
    </row>
    <row r="4483" spans="24:24" x14ac:dyDescent="0.6">
      <c r="X4483" s="12"/>
    </row>
    <row r="4484" spans="24:24" x14ac:dyDescent="0.6">
      <c r="X4484" s="12"/>
    </row>
    <row r="4485" spans="24:24" x14ac:dyDescent="0.6">
      <c r="X4485" s="12"/>
    </row>
    <row r="4486" spans="24:24" x14ac:dyDescent="0.6">
      <c r="X4486" s="12"/>
    </row>
    <row r="4487" spans="24:24" x14ac:dyDescent="0.6">
      <c r="X4487" s="12"/>
    </row>
    <row r="4488" spans="24:24" x14ac:dyDescent="0.6">
      <c r="X4488" s="12"/>
    </row>
    <row r="4489" spans="24:24" x14ac:dyDescent="0.6">
      <c r="X4489" s="12"/>
    </row>
    <row r="4490" spans="24:24" x14ac:dyDescent="0.6">
      <c r="X4490" s="12"/>
    </row>
    <row r="4491" spans="24:24" x14ac:dyDescent="0.6">
      <c r="X4491" s="12"/>
    </row>
    <row r="4492" spans="24:24" x14ac:dyDescent="0.6">
      <c r="X4492" s="12"/>
    </row>
    <row r="4493" spans="24:24" x14ac:dyDescent="0.6">
      <c r="X4493" s="12"/>
    </row>
    <row r="4494" spans="24:24" x14ac:dyDescent="0.6">
      <c r="X4494" s="12"/>
    </row>
    <row r="4495" spans="24:24" x14ac:dyDescent="0.6">
      <c r="X4495" s="12"/>
    </row>
    <row r="4496" spans="24:24" x14ac:dyDescent="0.6">
      <c r="X4496" s="12"/>
    </row>
    <row r="4497" spans="24:24" x14ac:dyDescent="0.6">
      <c r="X4497" s="12"/>
    </row>
    <row r="4498" spans="24:24" x14ac:dyDescent="0.6">
      <c r="X4498" s="12"/>
    </row>
    <row r="4499" spans="24:24" x14ac:dyDescent="0.6">
      <c r="X4499" s="12"/>
    </row>
    <row r="4500" spans="24:24" x14ac:dyDescent="0.6">
      <c r="X4500" s="12"/>
    </row>
    <row r="4501" spans="24:24" x14ac:dyDescent="0.6">
      <c r="X4501" s="12"/>
    </row>
    <row r="4502" spans="24:24" x14ac:dyDescent="0.6">
      <c r="X4502" s="12"/>
    </row>
    <row r="4503" spans="24:24" x14ac:dyDescent="0.6">
      <c r="X4503" s="12"/>
    </row>
    <row r="4504" spans="24:24" x14ac:dyDescent="0.6">
      <c r="X4504" s="12"/>
    </row>
    <row r="4505" spans="24:24" x14ac:dyDescent="0.6">
      <c r="X4505" s="12"/>
    </row>
    <row r="4506" spans="24:24" x14ac:dyDescent="0.6">
      <c r="X4506" s="12"/>
    </row>
    <row r="4507" spans="24:24" x14ac:dyDescent="0.6">
      <c r="X4507" s="12"/>
    </row>
    <row r="4508" spans="24:24" x14ac:dyDescent="0.6">
      <c r="X4508" s="12"/>
    </row>
    <row r="4509" spans="24:24" x14ac:dyDescent="0.6">
      <c r="X4509" s="12"/>
    </row>
    <row r="4510" spans="24:24" x14ac:dyDescent="0.6">
      <c r="X4510" s="12"/>
    </row>
    <row r="4511" spans="24:24" x14ac:dyDescent="0.6">
      <c r="X4511" s="12"/>
    </row>
    <row r="4512" spans="24:24" x14ac:dyDescent="0.6">
      <c r="X4512" s="12"/>
    </row>
    <row r="4513" spans="24:24" x14ac:dyDescent="0.6">
      <c r="X4513" s="12"/>
    </row>
    <row r="4514" spans="24:24" x14ac:dyDescent="0.6">
      <c r="X4514" s="12"/>
    </row>
    <row r="4515" spans="24:24" x14ac:dyDescent="0.6">
      <c r="X4515" s="12"/>
    </row>
    <row r="4516" spans="24:24" x14ac:dyDescent="0.6">
      <c r="X4516" s="12"/>
    </row>
    <row r="4517" spans="24:24" x14ac:dyDescent="0.6">
      <c r="X4517" s="12"/>
    </row>
    <row r="4518" spans="24:24" x14ac:dyDescent="0.6">
      <c r="X4518" s="12"/>
    </row>
    <row r="4519" spans="24:24" x14ac:dyDescent="0.6">
      <c r="X4519" s="12"/>
    </row>
    <row r="4520" spans="24:24" x14ac:dyDescent="0.6">
      <c r="X4520" s="12"/>
    </row>
    <row r="4521" spans="24:24" x14ac:dyDescent="0.6">
      <c r="X4521" s="12"/>
    </row>
    <row r="4522" spans="24:24" x14ac:dyDescent="0.6">
      <c r="X4522" s="12"/>
    </row>
    <row r="4523" spans="24:24" x14ac:dyDescent="0.6">
      <c r="X4523" s="12"/>
    </row>
    <row r="4524" spans="24:24" x14ac:dyDescent="0.6">
      <c r="X4524" s="12"/>
    </row>
    <row r="4525" spans="24:24" x14ac:dyDescent="0.6">
      <c r="X4525" s="12"/>
    </row>
    <row r="4526" spans="24:24" x14ac:dyDescent="0.6">
      <c r="X4526" s="12"/>
    </row>
    <row r="4527" spans="24:24" x14ac:dyDescent="0.6">
      <c r="X4527" s="12"/>
    </row>
    <row r="4528" spans="24:24" x14ac:dyDescent="0.6">
      <c r="X4528" s="12"/>
    </row>
    <row r="4529" spans="24:24" x14ac:dyDescent="0.6">
      <c r="X4529" s="12"/>
    </row>
    <row r="4530" spans="24:24" x14ac:dyDescent="0.6">
      <c r="X4530" s="12"/>
    </row>
    <row r="4531" spans="24:24" x14ac:dyDescent="0.6">
      <c r="X4531" s="12"/>
    </row>
    <row r="4532" spans="24:24" x14ac:dyDescent="0.6">
      <c r="X4532" s="12"/>
    </row>
    <row r="4533" spans="24:24" x14ac:dyDescent="0.6">
      <c r="X4533" s="12"/>
    </row>
    <row r="4534" spans="24:24" x14ac:dyDescent="0.6">
      <c r="X4534" s="12"/>
    </row>
    <row r="4535" spans="24:24" x14ac:dyDescent="0.6">
      <c r="X4535" s="12"/>
    </row>
    <row r="4536" spans="24:24" x14ac:dyDescent="0.6">
      <c r="X4536" s="12"/>
    </row>
    <row r="4537" spans="24:24" x14ac:dyDescent="0.6">
      <c r="X4537" s="12"/>
    </row>
    <row r="4538" spans="24:24" x14ac:dyDescent="0.6">
      <c r="X4538" s="12"/>
    </row>
    <row r="4539" spans="24:24" x14ac:dyDescent="0.6">
      <c r="X4539" s="12"/>
    </row>
    <row r="4540" spans="24:24" x14ac:dyDescent="0.6">
      <c r="X4540" s="12"/>
    </row>
    <row r="4541" spans="24:24" x14ac:dyDescent="0.6">
      <c r="X4541" s="12"/>
    </row>
    <row r="4542" spans="24:24" x14ac:dyDescent="0.6">
      <c r="X4542" s="12"/>
    </row>
    <row r="4543" spans="24:24" x14ac:dyDescent="0.6">
      <c r="X4543" s="12"/>
    </row>
    <row r="4544" spans="24:24" x14ac:dyDescent="0.6">
      <c r="X4544" s="12"/>
    </row>
    <row r="4545" spans="24:24" x14ac:dyDescent="0.6">
      <c r="X4545" s="12"/>
    </row>
    <row r="4546" spans="24:24" x14ac:dyDescent="0.6">
      <c r="X4546" s="12"/>
    </row>
    <row r="4547" spans="24:24" x14ac:dyDescent="0.6">
      <c r="X4547" s="12"/>
    </row>
    <row r="4548" spans="24:24" x14ac:dyDescent="0.6">
      <c r="X4548" s="12"/>
    </row>
    <row r="4549" spans="24:24" x14ac:dyDescent="0.6">
      <c r="X4549" s="12"/>
    </row>
    <row r="4550" spans="24:24" x14ac:dyDescent="0.6">
      <c r="X4550" s="12"/>
    </row>
    <row r="4551" spans="24:24" x14ac:dyDescent="0.6">
      <c r="X4551" s="12"/>
    </row>
    <row r="4552" spans="24:24" x14ac:dyDescent="0.6">
      <c r="X4552" s="12"/>
    </row>
    <row r="4553" spans="24:24" x14ac:dyDescent="0.6">
      <c r="X4553" s="12"/>
    </row>
    <row r="4554" spans="24:24" x14ac:dyDescent="0.6">
      <c r="X4554" s="12"/>
    </row>
    <row r="4555" spans="24:24" x14ac:dyDescent="0.6">
      <c r="X4555" s="12"/>
    </row>
    <row r="4556" spans="24:24" x14ac:dyDescent="0.6">
      <c r="X4556" s="12"/>
    </row>
    <row r="4557" spans="24:24" x14ac:dyDescent="0.6">
      <c r="X4557" s="12"/>
    </row>
    <row r="4558" spans="24:24" x14ac:dyDescent="0.6">
      <c r="X4558" s="12"/>
    </row>
    <row r="4559" spans="24:24" x14ac:dyDescent="0.6">
      <c r="X4559" s="12"/>
    </row>
    <row r="4560" spans="24:24" x14ac:dyDescent="0.6">
      <c r="X4560" s="12"/>
    </row>
    <row r="4561" spans="24:24" x14ac:dyDescent="0.6">
      <c r="X4561" s="12"/>
    </row>
    <row r="4562" spans="24:24" x14ac:dyDescent="0.6">
      <c r="X4562" s="12"/>
    </row>
    <row r="4563" spans="24:24" x14ac:dyDescent="0.6">
      <c r="X4563" s="12"/>
    </row>
    <row r="4564" spans="24:24" x14ac:dyDescent="0.6">
      <c r="X4564" s="12"/>
    </row>
    <row r="4565" spans="24:24" x14ac:dyDescent="0.6">
      <c r="X4565" s="12"/>
    </row>
    <row r="4566" spans="24:24" x14ac:dyDescent="0.6">
      <c r="X4566" s="12"/>
    </row>
    <row r="4567" spans="24:24" x14ac:dyDescent="0.6">
      <c r="X4567" s="12"/>
    </row>
    <row r="4568" spans="24:24" x14ac:dyDescent="0.6">
      <c r="X4568" s="12"/>
    </row>
    <row r="4569" spans="24:24" x14ac:dyDescent="0.6">
      <c r="X4569" s="12"/>
    </row>
    <row r="4570" spans="24:24" x14ac:dyDescent="0.6">
      <c r="X4570" s="12"/>
    </row>
    <row r="4571" spans="24:24" x14ac:dyDescent="0.6">
      <c r="X4571" s="12"/>
    </row>
    <row r="4572" spans="24:24" x14ac:dyDescent="0.6">
      <c r="X4572" s="12"/>
    </row>
    <row r="4573" spans="24:24" x14ac:dyDescent="0.6">
      <c r="X4573" s="12"/>
    </row>
  </sheetData>
  <phoneticPr fontId="2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208"/>
  <sheetViews>
    <sheetView topLeftCell="H1" zoomScale="70" zoomScaleNormal="70" workbookViewId="0">
      <selection activeCell="K1" sqref="K1"/>
    </sheetView>
  </sheetViews>
  <sheetFormatPr defaultRowHeight="16.899999999999999" x14ac:dyDescent="0.6"/>
  <cols>
    <col min="5" max="5" width="8.875" customWidth="1"/>
    <col min="10" max="10" width="16.5" bestFit="1" customWidth="1"/>
    <col min="11" max="11" width="16.5" customWidth="1"/>
    <col min="13" max="13" width="15.875" bestFit="1" customWidth="1"/>
    <col min="24" max="24" width="11.8125" bestFit="1" customWidth="1"/>
  </cols>
  <sheetData>
    <row r="1" spans="1:26" x14ac:dyDescent="0.6">
      <c r="A1" s="1" t="s">
        <v>0</v>
      </c>
      <c r="B1" s="1" t="s">
        <v>1</v>
      </c>
      <c r="C1" s="1" t="s">
        <v>2</v>
      </c>
      <c r="D1" s="2" t="s">
        <v>69</v>
      </c>
      <c r="E1" s="2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13" t="s">
        <v>77</v>
      </c>
      <c r="K1" s="13" t="s">
        <v>109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68</v>
      </c>
      <c r="T1" s="1" t="s">
        <v>101</v>
      </c>
      <c r="U1" s="1" t="s">
        <v>80</v>
      </c>
      <c r="V1" s="1" t="s">
        <v>102</v>
      </c>
      <c r="W1" s="1" t="s">
        <v>106</v>
      </c>
      <c r="X1" s="1" t="s">
        <v>75</v>
      </c>
      <c r="Y1" s="1" t="s">
        <v>76</v>
      </c>
      <c r="Z1" s="20" t="s">
        <v>104</v>
      </c>
    </row>
    <row r="2" spans="1:26" x14ac:dyDescent="0.6">
      <c r="A2">
        <v>2014</v>
      </c>
      <c r="B2">
        <v>1</v>
      </c>
      <c r="C2">
        <v>1</v>
      </c>
      <c r="D2">
        <f>WEEKDAY(DATE(A2,B2,C2), 2)</f>
        <v>3</v>
      </c>
      <c r="E2" t="s">
        <v>12</v>
      </c>
      <c r="F2" t="s">
        <v>13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4" t="s">
        <v>85</v>
      </c>
      <c r="K2" s="14"/>
      <c r="L2">
        <v>18440</v>
      </c>
      <c r="M2">
        <v>17039</v>
      </c>
      <c r="N2">
        <v>0.37096828609986499</v>
      </c>
      <c r="O2">
        <v>0.62903171390013501</v>
      </c>
      <c r="P2">
        <v>0.45420019007480311</v>
      </c>
      <c r="Q2">
        <v>0.54579980992519683</v>
      </c>
      <c r="R2">
        <v>2.5569202039790281E-2</v>
      </c>
      <c r="S2">
        <v>3224</v>
      </c>
      <c r="T2">
        <f>S2-3162</f>
        <v>62</v>
      </c>
      <c r="U2">
        <v>4106</v>
      </c>
      <c r="V2">
        <v>3350.1534983775118</v>
      </c>
      <c r="W2">
        <v>3224</v>
      </c>
      <c r="X2" s="12">
        <v>4</v>
      </c>
      <c r="Y2">
        <v>0</v>
      </c>
      <c r="Z2">
        <f>X2*Y2</f>
        <v>0</v>
      </c>
    </row>
    <row r="3" spans="1:26" x14ac:dyDescent="0.6">
      <c r="A3">
        <v>2014</v>
      </c>
      <c r="B3">
        <v>1</v>
      </c>
      <c r="C3">
        <v>2</v>
      </c>
      <c r="D3">
        <f t="shared" ref="D3:D66" si="2">WEEKDAY(DATE(A3,B3,C3), 2)</f>
        <v>4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21535</v>
      </c>
      <c r="M3">
        <v>21856</v>
      </c>
      <c r="N3">
        <v>0.3604632493409583</v>
      </c>
      <c r="O3">
        <v>0.6395367506590417</v>
      </c>
      <c r="P3">
        <v>0.45513994175758882</v>
      </c>
      <c r="Q3">
        <v>0.54486005824241113</v>
      </c>
      <c r="R3">
        <v>2.283231474407945E-2</v>
      </c>
      <c r="S3">
        <v>3038</v>
      </c>
      <c r="T3">
        <f t="shared" ref="T3:T66" si="3">S3-S2</f>
        <v>-186</v>
      </c>
      <c r="U3">
        <v>4106</v>
      </c>
      <c r="V3">
        <v>3299.8018585205482</v>
      </c>
      <c r="W3">
        <v>3038</v>
      </c>
      <c r="X3" s="12">
        <v>1.5</v>
      </c>
      <c r="Y3">
        <v>0</v>
      </c>
      <c r="Z3">
        <f t="shared" ref="Z3:Z66" si="4">X3*Y3</f>
        <v>0</v>
      </c>
    </row>
    <row r="4" spans="1:26" x14ac:dyDescent="0.6">
      <c r="A4">
        <v>2014</v>
      </c>
      <c r="B4">
        <v>1</v>
      </c>
      <c r="C4">
        <v>3</v>
      </c>
      <c r="D4">
        <f t="shared" si="2"/>
        <v>5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19804</v>
      </c>
      <c r="M4">
        <v>18570</v>
      </c>
      <c r="N4">
        <v>0.3672748309380981</v>
      </c>
      <c r="O4">
        <v>0.6327251690619019</v>
      </c>
      <c r="P4">
        <v>0.49806329417966638</v>
      </c>
      <c r="Q4">
        <v>0.50193670582033356</v>
      </c>
      <c r="R4">
        <v>2.011827434792287E-2</v>
      </c>
      <c r="S4">
        <v>3085</v>
      </c>
      <c r="T4">
        <f t="shared" si="3"/>
        <v>47</v>
      </c>
      <c r="U4">
        <v>4106</v>
      </c>
      <c r="V4">
        <v>3201.9277779094191</v>
      </c>
      <c r="W4">
        <v>3085</v>
      </c>
      <c r="X4" s="12">
        <v>2.2999999999999998</v>
      </c>
      <c r="Y4">
        <v>0</v>
      </c>
      <c r="Z4">
        <f t="shared" si="4"/>
        <v>0</v>
      </c>
    </row>
    <row r="5" spans="1:26" x14ac:dyDescent="0.6">
      <c r="A5">
        <v>2014</v>
      </c>
      <c r="B5">
        <v>1</v>
      </c>
      <c r="C5">
        <v>4</v>
      </c>
      <c r="D5">
        <f t="shared" si="2"/>
        <v>6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20157</v>
      </c>
      <c r="M5">
        <v>17835</v>
      </c>
      <c r="N5">
        <v>0.36282317082945381</v>
      </c>
      <c r="O5">
        <v>0.63717682917054619</v>
      </c>
      <c r="P5">
        <v>0.47911535615278111</v>
      </c>
      <c r="Q5">
        <v>0.52088464384721889</v>
      </c>
      <c r="R5">
        <v>0</v>
      </c>
      <c r="S5">
        <v>3152</v>
      </c>
      <c r="T5">
        <f t="shared" si="3"/>
        <v>67</v>
      </c>
      <c r="U5">
        <v>4106</v>
      </c>
      <c r="V5">
        <v>3298.8643353029888</v>
      </c>
      <c r="W5">
        <v>3152</v>
      </c>
      <c r="X5" s="12">
        <v>-0.1</v>
      </c>
      <c r="Y5">
        <v>0</v>
      </c>
      <c r="Z5">
        <f t="shared" si="4"/>
        <v>0</v>
      </c>
    </row>
    <row r="6" spans="1:26" x14ac:dyDescent="0.6">
      <c r="A6">
        <v>2014</v>
      </c>
      <c r="B6">
        <v>1</v>
      </c>
      <c r="C6">
        <v>5</v>
      </c>
      <c r="D6">
        <f t="shared" si="2"/>
        <v>7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21712</v>
      </c>
      <c r="M6">
        <v>19190</v>
      </c>
      <c r="N6">
        <v>0.33852281722141891</v>
      </c>
      <c r="O6">
        <v>0.66147718277858114</v>
      </c>
      <c r="P6">
        <v>0.48811441067429118</v>
      </c>
      <c r="Q6">
        <v>0.51188558932570871</v>
      </c>
      <c r="R6">
        <v>1.072747939755613E-2</v>
      </c>
      <c r="S6">
        <v>2899</v>
      </c>
      <c r="T6">
        <f t="shared" si="3"/>
        <v>-253</v>
      </c>
      <c r="U6">
        <v>4106</v>
      </c>
      <c r="V6">
        <v>3384.6537033890668</v>
      </c>
      <c r="W6">
        <v>2899</v>
      </c>
      <c r="X6" s="12">
        <v>-0.8</v>
      </c>
      <c r="Y6">
        <v>0</v>
      </c>
      <c r="Z6">
        <f t="shared" si="4"/>
        <v>0</v>
      </c>
    </row>
    <row r="7" spans="1:26" x14ac:dyDescent="0.6">
      <c r="A7">
        <v>2014</v>
      </c>
      <c r="B7">
        <v>1</v>
      </c>
      <c r="C7">
        <v>6</v>
      </c>
      <c r="D7">
        <f t="shared" si="2"/>
        <v>1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19281</v>
      </c>
      <c r="M7">
        <v>21985</v>
      </c>
      <c r="N7">
        <v>0.37807294412420978</v>
      </c>
      <c r="O7">
        <v>0.62192705587579011</v>
      </c>
      <c r="P7">
        <v>0.45497826173704892</v>
      </c>
      <c r="Q7">
        <v>0.54502173826295108</v>
      </c>
      <c r="R7">
        <v>2.0743034055727552E-2</v>
      </c>
      <c r="S7">
        <v>2517</v>
      </c>
      <c r="T7">
        <f t="shared" si="3"/>
        <v>-382</v>
      </c>
      <c r="U7">
        <v>4106</v>
      </c>
      <c r="V7">
        <v>2950.2551898724369</v>
      </c>
      <c r="W7">
        <v>2517</v>
      </c>
      <c r="X7" s="12">
        <v>0.8</v>
      </c>
      <c r="Y7">
        <v>0</v>
      </c>
      <c r="Z7">
        <f t="shared" si="4"/>
        <v>0</v>
      </c>
    </row>
    <row r="8" spans="1:26" x14ac:dyDescent="0.6">
      <c r="A8">
        <v>2014</v>
      </c>
      <c r="B8">
        <v>1</v>
      </c>
      <c r="C8">
        <v>7</v>
      </c>
      <c r="D8">
        <f t="shared" si="2"/>
        <v>2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17828</v>
      </c>
      <c r="M8">
        <v>18502</v>
      </c>
      <c r="N8">
        <v>0.42847063067651298</v>
      </c>
      <c r="O8">
        <v>0.57152936932348697</v>
      </c>
      <c r="P8">
        <v>0.4625381970970206</v>
      </c>
      <c r="Q8">
        <v>0.53746180290297929</v>
      </c>
      <c r="R8">
        <v>2.3519862490450721E-2</v>
      </c>
      <c r="S8">
        <v>2850</v>
      </c>
      <c r="T8">
        <f t="shared" si="3"/>
        <v>333</v>
      </c>
      <c r="U8">
        <v>4106</v>
      </c>
      <c r="V8">
        <v>3020.9273593251069</v>
      </c>
      <c r="W8">
        <v>2850</v>
      </c>
      <c r="X8" s="12">
        <v>3</v>
      </c>
      <c r="Y8">
        <v>0</v>
      </c>
      <c r="Z8">
        <f t="shared" si="4"/>
        <v>0</v>
      </c>
    </row>
    <row r="9" spans="1:26" x14ac:dyDescent="0.6">
      <c r="A9">
        <v>2014</v>
      </c>
      <c r="B9">
        <v>1</v>
      </c>
      <c r="C9">
        <v>8</v>
      </c>
      <c r="D9">
        <f t="shared" si="2"/>
        <v>3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19038</v>
      </c>
      <c r="M9">
        <v>17334</v>
      </c>
      <c r="N9">
        <v>0.39467932639179271</v>
      </c>
      <c r="O9">
        <v>0.60532067360820729</v>
      </c>
      <c r="P9">
        <v>0.43222489290284022</v>
      </c>
      <c r="Q9">
        <v>0.56777510709715973</v>
      </c>
      <c r="R9">
        <v>2.5575447570332479E-3</v>
      </c>
      <c r="S9">
        <v>2827</v>
      </c>
      <c r="T9">
        <f t="shared" si="3"/>
        <v>-23</v>
      </c>
      <c r="U9">
        <v>4106</v>
      </c>
      <c r="V9">
        <v>3184.81521055651</v>
      </c>
      <c r="W9">
        <v>2827</v>
      </c>
      <c r="X9" s="12">
        <v>0.5</v>
      </c>
      <c r="Y9">
        <v>0</v>
      </c>
      <c r="Z9">
        <f t="shared" si="4"/>
        <v>0</v>
      </c>
    </row>
    <row r="10" spans="1:26" x14ac:dyDescent="0.6">
      <c r="A10">
        <v>2014</v>
      </c>
      <c r="B10">
        <v>1</v>
      </c>
      <c r="C10">
        <v>9</v>
      </c>
      <c r="D10">
        <f t="shared" si="2"/>
        <v>4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20340</v>
      </c>
      <c r="M10">
        <v>20698</v>
      </c>
      <c r="N10">
        <v>0.37783732031136869</v>
      </c>
      <c r="O10">
        <v>0.62216267968863126</v>
      </c>
      <c r="P10">
        <v>0.4182079070487375</v>
      </c>
      <c r="Q10">
        <v>0.58179209295126244</v>
      </c>
      <c r="R10">
        <v>2.0671370152339011E-2</v>
      </c>
      <c r="S10">
        <v>2820</v>
      </c>
      <c r="T10">
        <f t="shared" si="3"/>
        <v>-7</v>
      </c>
      <c r="U10">
        <v>4106</v>
      </c>
      <c r="V10">
        <v>3129.787296844605</v>
      </c>
      <c r="W10">
        <v>2820</v>
      </c>
      <c r="X10" s="12">
        <v>-7.8</v>
      </c>
      <c r="Y10">
        <v>0</v>
      </c>
      <c r="Z10">
        <f t="shared" si="4"/>
        <v>0</v>
      </c>
    </row>
    <row r="11" spans="1:26" x14ac:dyDescent="0.6">
      <c r="A11">
        <v>2014</v>
      </c>
      <c r="B11">
        <v>1</v>
      </c>
      <c r="C11">
        <v>10</v>
      </c>
      <c r="D11">
        <f t="shared" si="2"/>
        <v>5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19592</v>
      </c>
      <c r="M11">
        <v>20498</v>
      </c>
      <c r="N11">
        <v>0.38824634510757261</v>
      </c>
      <c r="O11">
        <v>0.6117536548924275</v>
      </c>
      <c r="P11">
        <v>0.42387872250374531</v>
      </c>
      <c r="Q11">
        <v>0.57612127749625475</v>
      </c>
      <c r="R11">
        <v>7.3737101088676385E-2</v>
      </c>
      <c r="S11">
        <v>2968</v>
      </c>
      <c r="T11">
        <f t="shared" si="3"/>
        <v>148</v>
      </c>
      <c r="U11">
        <v>4106</v>
      </c>
      <c r="V11">
        <v>3258.3049059770092</v>
      </c>
      <c r="W11">
        <v>2968</v>
      </c>
      <c r="X11" s="12">
        <v>-4.7</v>
      </c>
      <c r="Y11">
        <v>0</v>
      </c>
      <c r="Z11">
        <f t="shared" si="4"/>
        <v>0</v>
      </c>
    </row>
    <row r="12" spans="1:26" x14ac:dyDescent="0.6">
      <c r="A12">
        <v>2014</v>
      </c>
      <c r="B12">
        <v>1</v>
      </c>
      <c r="C12">
        <v>11</v>
      </c>
      <c r="D12">
        <f t="shared" si="2"/>
        <v>6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18937</v>
      </c>
      <c r="M12">
        <v>20316</v>
      </c>
      <c r="N12">
        <v>0.39199647180127101</v>
      </c>
      <c r="O12">
        <v>0.60800352819872905</v>
      </c>
      <c r="P12">
        <v>0.45326627261710761</v>
      </c>
      <c r="Q12">
        <v>0.54673372738289239</v>
      </c>
      <c r="R12">
        <v>2.6789137846757821E-2</v>
      </c>
      <c r="S12">
        <v>3433</v>
      </c>
      <c r="T12">
        <f t="shared" si="3"/>
        <v>465</v>
      </c>
      <c r="U12">
        <v>4106</v>
      </c>
      <c r="V12">
        <v>3303.9773655156132</v>
      </c>
      <c r="W12">
        <v>3433</v>
      </c>
      <c r="X12" s="12">
        <v>-1.7</v>
      </c>
      <c r="Y12">
        <v>0</v>
      </c>
      <c r="Z12">
        <f t="shared" si="4"/>
        <v>0</v>
      </c>
    </row>
    <row r="13" spans="1:26" x14ac:dyDescent="0.6">
      <c r="A13">
        <v>2014</v>
      </c>
      <c r="B13">
        <v>1</v>
      </c>
      <c r="C13">
        <v>12</v>
      </c>
      <c r="D13">
        <f t="shared" si="2"/>
        <v>7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20862</v>
      </c>
      <c r="M13">
        <v>19014</v>
      </c>
      <c r="N13">
        <v>0.34044712218314482</v>
      </c>
      <c r="O13">
        <v>0.65955287781685523</v>
      </c>
      <c r="P13">
        <v>0.45771420727029899</v>
      </c>
      <c r="Q13">
        <v>0.54228579272970101</v>
      </c>
      <c r="R13">
        <v>6.9444444444444441E-3</v>
      </c>
      <c r="S13">
        <v>3182</v>
      </c>
      <c r="T13">
        <f t="shared" si="3"/>
        <v>-251</v>
      </c>
      <c r="U13">
        <v>4106</v>
      </c>
      <c r="V13">
        <v>3420.0073794885589</v>
      </c>
      <c r="W13">
        <v>3182</v>
      </c>
      <c r="X13" s="12">
        <v>-2.4</v>
      </c>
      <c r="Y13">
        <v>0</v>
      </c>
      <c r="Z13">
        <f t="shared" si="4"/>
        <v>0</v>
      </c>
    </row>
    <row r="14" spans="1:26" x14ac:dyDescent="0.6">
      <c r="A14">
        <v>2014</v>
      </c>
      <c r="B14">
        <v>1</v>
      </c>
      <c r="C14">
        <v>13</v>
      </c>
      <c r="D14">
        <f t="shared" si="2"/>
        <v>1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20866</v>
      </c>
      <c r="M14">
        <v>21205</v>
      </c>
      <c r="N14">
        <v>0.39097736805576899</v>
      </c>
      <c r="O14">
        <v>0.6090226319442309</v>
      </c>
      <c r="P14">
        <v>0.43390451592964802</v>
      </c>
      <c r="Q14">
        <v>0.56609548407035204</v>
      </c>
      <c r="R14">
        <v>5.4749172396231227E-3</v>
      </c>
      <c r="S14">
        <v>2807</v>
      </c>
      <c r="T14">
        <f t="shared" si="3"/>
        <v>-375</v>
      </c>
      <c r="U14">
        <v>4106</v>
      </c>
      <c r="V14">
        <v>2876.66992119616</v>
      </c>
      <c r="W14">
        <v>2807</v>
      </c>
      <c r="X14" s="12">
        <v>-6.2</v>
      </c>
      <c r="Y14">
        <v>0</v>
      </c>
      <c r="Z14">
        <f t="shared" si="4"/>
        <v>0</v>
      </c>
    </row>
    <row r="15" spans="1:26" x14ac:dyDescent="0.6">
      <c r="A15">
        <v>2014</v>
      </c>
      <c r="B15">
        <v>1</v>
      </c>
      <c r="C15">
        <v>14</v>
      </c>
      <c r="D15">
        <f t="shared" si="2"/>
        <v>2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18789</v>
      </c>
      <c r="M15">
        <v>18760</v>
      </c>
      <c r="N15">
        <v>0.41762835396053388</v>
      </c>
      <c r="O15">
        <v>0.58237164603946612</v>
      </c>
      <c r="P15">
        <v>0.43713933125697829</v>
      </c>
      <c r="Q15">
        <v>0.56286066874302165</v>
      </c>
      <c r="R15">
        <v>4.5248868778280547E-3</v>
      </c>
      <c r="S15">
        <v>2951</v>
      </c>
      <c r="T15">
        <f t="shared" si="3"/>
        <v>144</v>
      </c>
      <c r="U15">
        <v>4106</v>
      </c>
      <c r="V15">
        <v>2936.8026558881938</v>
      </c>
      <c r="W15">
        <v>2951</v>
      </c>
      <c r="X15" s="12">
        <v>-4.3</v>
      </c>
      <c r="Y15">
        <v>0</v>
      </c>
      <c r="Z15">
        <f t="shared" si="4"/>
        <v>0</v>
      </c>
    </row>
    <row r="16" spans="1:26" x14ac:dyDescent="0.6">
      <c r="A16">
        <v>2014</v>
      </c>
      <c r="B16">
        <v>1</v>
      </c>
      <c r="C16">
        <v>15</v>
      </c>
      <c r="D16">
        <f t="shared" si="2"/>
        <v>3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19827</v>
      </c>
      <c r="M16">
        <v>18887</v>
      </c>
      <c r="N16">
        <v>0.40252823273141097</v>
      </c>
      <c r="O16">
        <v>0.59747176726858897</v>
      </c>
      <c r="P16">
        <v>0.41213431627656882</v>
      </c>
      <c r="Q16">
        <v>0.58786568372343118</v>
      </c>
      <c r="R16">
        <v>1.297134238310709E-2</v>
      </c>
      <c r="S16">
        <v>3007</v>
      </c>
      <c r="T16">
        <f t="shared" si="3"/>
        <v>56</v>
      </c>
      <c r="U16">
        <v>4106</v>
      </c>
      <c r="V16">
        <v>3184.2592249111422</v>
      </c>
      <c r="W16">
        <v>3007</v>
      </c>
      <c r="X16" s="12">
        <v>-2.9</v>
      </c>
      <c r="Y16">
        <v>0</v>
      </c>
      <c r="Z16">
        <f t="shared" si="4"/>
        <v>0</v>
      </c>
    </row>
    <row r="17" spans="1:26" x14ac:dyDescent="0.6">
      <c r="A17">
        <v>2014</v>
      </c>
      <c r="B17">
        <v>1</v>
      </c>
      <c r="C17">
        <v>16</v>
      </c>
      <c r="D17">
        <f t="shared" si="2"/>
        <v>4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20523</v>
      </c>
      <c r="M17">
        <v>21574</v>
      </c>
      <c r="N17">
        <v>0.38369170869398511</v>
      </c>
      <c r="O17">
        <v>0.61630829130601494</v>
      </c>
      <c r="P17">
        <v>0.41905995065255669</v>
      </c>
      <c r="Q17">
        <v>0.58094004934744325</v>
      </c>
      <c r="R17">
        <v>0</v>
      </c>
      <c r="S17">
        <v>3114</v>
      </c>
      <c r="T17">
        <f t="shared" si="3"/>
        <v>107</v>
      </c>
      <c r="U17">
        <v>4106</v>
      </c>
      <c r="V17">
        <v>3353.6839848126142</v>
      </c>
      <c r="W17">
        <v>3114</v>
      </c>
      <c r="X17" s="12">
        <v>0.1</v>
      </c>
      <c r="Y17">
        <v>0</v>
      </c>
      <c r="Z17">
        <f t="shared" si="4"/>
        <v>0</v>
      </c>
    </row>
    <row r="18" spans="1:26" x14ac:dyDescent="0.6">
      <c r="A18">
        <v>2014</v>
      </c>
      <c r="B18">
        <v>1</v>
      </c>
      <c r="C18">
        <v>17</v>
      </c>
      <c r="D18">
        <f t="shared" si="2"/>
        <v>5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18879</v>
      </c>
      <c r="M18">
        <v>18894</v>
      </c>
      <c r="N18">
        <v>0.29778428089335451</v>
      </c>
      <c r="O18">
        <v>0.7022157191066456</v>
      </c>
      <c r="P18">
        <v>0.47461143121121691</v>
      </c>
      <c r="Q18">
        <v>0.52538856878878315</v>
      </c>
      <c r="R18">
        <v>0.62019205259560117</v>
      </c>
      <c r="S18">
        <v>3178</v>
      </c>
      <c r="T18">
        <f t="shared" si="3"/>
        <v>64</v>
      </c>
      <c r="U18">
        <v>4106</v>
      </c>
      <c r="V18">
        <v>3194.73021244139</v>
      </c>
      <c r="W18">
        <v>3178</v>
      </c>
      <c r="X18" s="12">
        <v>-0.1</v>
      </c>
      <c r="Y18">
        <v>0</v>
      </c>
      <c r="Z18">
        <f t="shared" si="4"/>
        <v>0</v>
      </c>
    </row>
    <row r="19" spans="1:26" x14ac:dyDescent="0.6">
      <c r="A19">
        <v>2014</v>
      </c>
      <c r="B19">
        <v>1</v>
      </c>
      <c r="C19">
        <v>18</v>
      </c>
      <c r="D19">
        <f t="shared" si="2"/>
        <v>6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19883</v>
      </c>
      <c r="M19">
        <v>20876</v>
      </c>
      <c r="N19">
        <v>0.37671223447630298</v>
      </c>
      <c r="O19">
        <v>0.62328776552369702</v>
      </c>
      <c r="P19">
        <v>0.46018929243524043</v>
      </c>
      <c r="Q19">
        <v>0.53981070756475968</v>
      </c>
      <c r="R19">
        <v>1.4235184269786349E-2</v>
      </c>
      <c r="S19">
        <v>3602</v>
      </c>
      <c r="T19">
        <f t="shared" si="3"/>
        <v>424</v>
      </c>
      <c r="U19">
        <v>4106</v>
      </c>
      <c r="V19">
        <v>3296.714375309386</v>
      </c>
      <c r="W19">
        <v>3602</v>
      </c>
      <c r="X19" s="12">
        <v>-2.2000000000000002</v>
      </c>
      <c r="Y19">
        <v>0</v>
      </c>
      <c r="Z19">
        <f t="shared" si="4"/>
        <v>0</v>
      </c>
    </row>
    <row r="20" spans="1:26" x14ac:dyDescent="0.6">
      <c r="A20">
        <v>2014</v>
      </c>
      <c r="B20">
        <v>1</v>
      </c>
      <c r="C20">
        <v>19</v>
      </c>
      <c r="D20">
        <f t="shared" si="2"/>
        <v>7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21352</v>
      </c>
      <c r="M20">
        <v>19196</v>
      </c>
      <c r="N20">
        <v>0.34007728824929689</v>
      </c>
      <c r="O20">
        <v>0.65992271175070305</v>
      </c>
      <c r="P20">
        <v>0.45398512660168089</v>
      </c>
      <c r="Q20">
        <v>0.546014873398319</v>
      </c>
      <c r="R20">
        <v>3.0942574695989371E-2</v>
      </c>
      <c r="S20">
        <v>3348</v>
      </c>
      <c r="T20">
        <f t="shared" si="3"/>
        <v>-254</v>
      </c>
      <c r="U20">
        <v>4106</v>
      </c>
      <c r="V20">
        <v>3442.969664359427</v>
      </c>
      <c r="W20">
        <v>3348</v>
      </c>
      <c r="X20" s="12">
        <v>-2.6</v>
      </c>
      <c r="Y20">
        <v>0</v>
      </c>
      <c r="Z20">
        <f t="shared" si="4"/>
        <v>0</v>
      </c>
    </row>
    <row r="21" spans="1:26" x14ac:dyDescent="0.6">
      <c r="A21">
        <v>2014</v>
      </c>
      <c r="B21">
        <v>1</v>
      </c>
      <c r="C21">
        <v>20</v>
      </c>
      <c r="D21">
        <f t="shared" si="2"/>
        <v>1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21552</v>
      </c>
      <c r="M21">
        <v>21690</v>
      </c>
      <c r="N21">
        <v>0.36940706477715651</v>
      </c>
      <c r="O21">
        <v>0.63059293522284343</v>
      </c>
      <c r="P21">
        <v>0.47455299869546907</v>
      </c>
      <c r="Q21">
        <v>0.52544700130453104</v>
      </c>
      <c r="R21">
        <v>0.23611957284478721</v>
      </c>
      <c r="S21">
        <v>2770</v>
      </c>
      <c r="T21">
        <f t="shared" si="3"/>
        <v>-578</v>
      </c>
      <c r="U21">
        <v>4106</v>
      </c>
      <c r="V21">
        <v>2880.2065291941831</v>
      </c>
      <c r="W21">
        <v>2770</v>
      </c>
      <c r="X21" s="12">
        <v>-1.5</v>
      </c>
      <c r="Y21">
        <v>5.3</v>
      </c>
      <c r="Z21">
        <f t="shared" si="4"/>
        <v>-7.9499999999999993</v>
      </c>
    </row>
    <row r="22" spans="1:26" x14ac:dyDescent="0.6">
      <c r="A22">
        <v>2014</v>
      </c>
      <c r="B22">
        <v>1</v>
      </c>
      <c r="C22">
        <v>21</v>
      </c>
      <c r="D22">
        <f t="shared" si="2"/>
        <v>2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19283</v>
      </c>
      <c r="M22">
        <v>19072</v>
      </c>
      <c r="N22">
        <v>0.40073394401385659</v>
      </c>
      <c r="O22">
        <v>0.59926605598614335</v>
      </c>
      <c r="P22">
        <v>0.47532745765535778</v>
      </c>
      <c r="Q22">
        <v>0.52467254234464211</v>
      </c>
      <c r="R22">
        <v>1.780185758513932E-2</v>
      </c>
      <c r="S22">
        <v>2807</v>
      </c>
      <c r="T22">
        <f t="shared" si="3"/>
        <v>37</v>
      </c>
      <c r="U22">
        <v>4106</v>
      </c>
      <c r="V22">
        <v>2785.0653000959719</v>
      </c>
      <c r="W22">
        <v>2807</v>
      </c>
      <c r="X22" s="12">
        <v>-5.5</v>
      </c>
      <c r="Y22">
        <v>0.7</v>
      </c>
      <c r="Z22">
        <f t="shared" si="4"/>
        <v>-3.8499999999999996</v>
      </c>
    </row>
    <row r="23" spans="1:26" x14ac:dyDescent="0.6">
      <c r="A23">
        <v>2014</v>
      </c>
      <c r="B23">
        <v>1</v>
      </c>
      <c r="C23">
        <v>22</v>
      </c>
      <c r="D23">
        <f t="shared" si="2"/>
        <v>3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20269</v>
      </c>
      <c r="M23">
        <v>19210</v>
      </c>
      <c r="N23">
        <v>0.38151391544107288</v>
      </c>
      <c r="O23">
        <v>0.61848608455892706</v>
      </c>
      <c r="P23">
        <v>0.46383310545100992</v>
      </c>
      <c r="Q23">
        <v>0.53616689454899014</v>
      </c>
      <c r="R23">
        <v>9.0102707749766583E-3</v>
      </c>
      <c r="S23">
        <v>2978</v>
      </c>
      <c r="T23">
        <f t="shared" si="3"/>
        <v>171</v>
      </c>
      <c r="U23">
        <v>4106</v>
      </c>
      <c r="V23">
        <v>2989.8559345711301</v>
      </c>
      <c r="W23">
        <v>2978</v>
      </c>
      <c r="X23" s="12">
        <v>-3.9</v>
      </c>
      <c r="Y23">
        <v>0</v>
      </c>
      <c r="Z23">
        <f t="shared" si="4"/>
        <v>0</v>
      </c>
    </row>
    <row r="24" spans="1:26" x14ac:dyDescent="0.6">
      <c r="A24">
        <v>2014</v>
      </c>
      <c r="B24">
        <v>1</v>
      </c>
      <c r="C24">
        <v>23</v>
      </c>
      <c r="D24">
        <f t="shared" si="2"/>
        <v>4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21498</v>
      </c>
      <c r="M24">
        <v>22100</v>
      </c>
      <c r="N24">
        <v>0.36539136836451419</v>
      </c>
      <c r="O24">
        <v>0.63460863163548586</v>
      </c>
      <c r="P24">
        <v>0.46774932938615799</v>
      </c>
      <c r="Q24">
        <v>0.53225067061384201</v>
      </c>
      <c r="R24">
        <v>4.2954534099035373E-2</v>
      </c>
      <c r="S24">
        <v>3080</v>
      </c>
      <c r="T24">
        <f t="shared" si="3"/>
        <v>102</v>
      </c>
      <c r="U24">
        <v>4106</v>
      </c>
      <c r="V24">
        <v>3189.185426472844</v>
      </c>
      <c r="W24">
        <v>3080</v>
      </c>
      <c r="X24" s="12">
        <v>-0.8</v>
      </c>
      <c r="Y24">
        <v>0</v>
      </c>
      <c r="Z24">
        <f t="shared" si="4"/>
        <v>0</v>
      </c>
    </row>
    <row r="25" spans="1:26" x14ac:dyDescent="0.6">
      <c r="A25">
        <v>2014</v>
      </c>
      <c r="B25">
        <v>1</v>
      </c>
      <c r="C25">
        <v>24</v>
      </c>
      <c r="D25">
        <f t="shared" si="2"/>
        <v>5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20609</v>
      </c>
      <c r="M25">
        <v>19570</v>
      </c>
      <c r="N25">
        <v>0.38024096505762162</v>
      </c>
      <c r="O25">
        <v>0.6197590349423785</v>
      </c>
      <c r="P25">
        <v>0.46423321707927739</v>
      </c>
      <c r="Q25">
        <v>0.53576678292072255</v>
      </c>
      <c r="R25">
        <v>1.027077497665733E-2</v>
      </c>
      <c r="S25">
        <v>2994</v>
      </c>
      <c r="T25">
        <f t="shared" si="3"/>
        <v>-86</v>
      </c>
      <c r="U25">
        <v>4106</v>
      </c>
      <c r="V25">
        <v>3364.877066462223</v>
      </c>
      <c r="W25">
        <v>2994</v>
      </c>
      <c r="X25" s="12">
        <v>3</v>
      </c>
      <c r="Y25">
        <v>0</v>
      </c>
      <c r="Z25">
        <f t="shared" si="4"/>
        <v>0</v>
      </c>
    </row>
    <row r="26" spans="1:26" x14ac:dyDescent="0.6">
      <c r="A26">
        <v>2014</v>
      </c>
      <c r="B26">
        <v>1</v>
      </c>
      <c r="C26">
        <v>25</v>
      </c>
      <c r="D26">
        <f t="shared" si="2"/>
        <v>6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18710</v>
      </c>
      <c r="M26">
        <v>19236</v>
      </c>
      <c r="N26">
        <v>0.37088496936231963</v>
      </c>
      <c r="O26">
        <v>0.62911503063768037</v>
      </c>
      <c r="P26">
        <v>0.48026206926431009</v>
      </c>
      <c r="Q26">
        <v>0.51973793073568986</v>
      </c>
      <c r="R26">
        <v>1.2884342142654159E-2</v>
      </c>
      <c r="S26">
        <v>3171</v>
      </c>
      <c r="T26">
        <f t="shared" si="3"/>
        <v>177</v>
      </c>
      <c r="U26">
        <v>4106</v>
      </c>
      <c r="V26">
        <v>3360.91055618162</v>
      </c>
      <c r="W26">
        <v>3171</v>
      </c>
      <c r="X26" s="12">
        <v>4.2</v>
      </c>
      <c r="Y26">
        <v>3</v>
      </c>
      <c r="Z26">
        <f t="shared" si="4"/>
        <v>12.600000000000001</v>
      </c>
    </row>
    <row r="27" spans="1:26" x14ac:dyDescent="0.6">
      <c r="A27">
        <v>2014</v>
      </c>
      <c r="B27">
        <v>1</v>
      </c>
      <c r="C27">
        <v>26</v>
      </c>
      <c r="D27">
        <f t="shared" si="2"/>
        <v>7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18572</v>
      </c>
      <c r="M27">
        <v>16135</v>
      </c>
      <c r="N27">
        <v>0.31939645958768148</v>
      </c>
      <c r="O27">
        <v>0.68060354041231841</v>
      </c>
      <c r="P27">
        <v>0.49102356197193198</v>
      </c>
      <c r="Q27">
        <v>0.50897643802806802</v>
      </c>
      <c r="R27">
        <v>0</v>
      </c>
      <c r="S27">
        <v>2949</v>
      </c>
      <c r="T27">
        <f t="shared" si="3"/>
        <v>-222</v>
      </c>
      <c r="U27">
        <v>4106</v>
      </c>
      <c r="V27">
        <v>3241.058742310744</v>
      </c>
      <c r="W27">
        <v>2949</v>
      </c>
      <c r="X27" s="12">
        <v>-2.1</v>
      </c>
      <c r="Y27">
        <v>0</v>
      </c>
      <c r="Z27">
        <f t="shared" si="4"/>
        <v>0</v>
      </c>
    </row>
    <row r="28" spans="1:26" x14ac:dyDescent="0.6">
      <c r="A28">
        <v>2014</v>
      </c>
      <c r="B28">
        <v>1</v>
      </c>
      <c r="C28">
        <v>27</v>
      </c>
      <c r="D28">
        <f t="shared" si="2"/>
        <v>1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18934</v>
      </c>
      <c r="M28">
        <v>18810</v>
      </c>
      <c r="N28">
        <v>0.39085987528466531</v>
      </c>
      <c r="O28">
        <v>0.60914012471533474</v>
      </c>
      <c r="P28">
        <v>0.46823236066068208</v>
      </c>
      <c r="Q28">
        <v>0.53176763933931792</v>
      </c>
      <c r="R28">
        <v>2.0510180356727661E-2</v>
      </c>
      <c r="S28">
        <v>2556</v>
      </c>
      <c r="T28">
        <f t="shared" si="3"/>
        <v>-393</v>
      </c>
      <c r="U28">
        <v>4106</v>
      </c>
      <c r="V28">
        <v>2874.5913751137182</v>
      </c>
      <c r="W28">
        <v>2556</v>
      </c>
      <c r="X28" s="12">
        <v>0.2</v>
      </c>
      <c r="Y28">
        <v>0</v>
      </c>
      <c r="Z28">
        <f t="shared" si="4"/>
        <v>0</v>
      </c>
    </row>
    <row r="29" spans="1:26" x14ac:dyDescent="0.6">
      <c r="A29">
        <v>2014</v>
      </c>
      <c r="B29">
        <v>1</v>
      </c>
      <c r="C29">
        <v>28</v>
      </c>
      <c r="D29">
        <f t="shared" si="2"/>
        <v>2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19457</v>
      </c>
      <c r="M29">
        <v>24068</v>
      </c>
      <c r="N29">
        <v>0.38726249544178881</v>
      </c>
      <c r="O29">
        <v>0.61273750455821119</v>
      </c>
      <c r="P29">
        <v>0.48637843368311412</v>
      </c>
      <c r="Q29">
        <v>0.51362156631688594</v>
      </c>
      <c r="R29">
        <v>7.7030812324929959E-3</v>
      </c>
      <c r="S29">
        <v>2430</v>
      </c>
      <c r="T29">
        <f t="shared" si="3"/>
        <v>-126</v>
      </c>
      <c r="U29">
        <v>4106</v>
      </c>
      <c r="V29">
        <v>2948.7645445726721</v>
      </c>
      <c r="W29">
        <v>2430</v>
      </c>
      <c r="X29" s="12">
        <v>1.5</v>
      </c>
      <c r="Y29">
        <v>0.5</v>
      </c>
      <c r="Z29">
        <f t="shared" si="4"/>
        <v>0.75</v>
      </c>
    </row>
    <row r="30" spans="1:26" x14ac:dyDescent="0.6">
      <c r="A30">
        <v>2014</v>
      </c>
      <c r="B30">
        <v>1</v>
      </c>
      <c r="C30">
        <v>29</v>
      </c>
      <c r="D30">
        <f t="shared" si="2"/>
        <v>3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18031</v>
      </c>
      <c r="M30">
        <v>28057</v>
      </c>
      <c r="N30">
        <v>0.38512177020219829</v>
      </c>
      <c r="O30">
        <v>0.61487822979780182</v>
      </c>
      <c r="P30">
        <v>0.46524521361141358</v>
      </c>
      <c r="Q30">
        <v>0.53475478638858642</v>
      </c>
      <c r="R30">
        <v>3.2991431438396043E-2</v>
      </c>
      <c r="S30">
        <v>2719</v>
      </c>
      <c r="T30">
        <f t="shared" si="3"/>
        <v>289</v>
      </c>
      <c r="U30">
        <v>4106</v>
      </c>
      <c r="V30">
        <v>3085.403323254206</v>
      </c>
      <c r="W30">
        <v>2719</v>
      </c>
      <c r="X30" s="12">
        <v>2.2000000000000002</v>
      </c>
      <c r="Y30">
        <v>0</v>
      </c>
      <c r="Z30">
        <f t="shared" si="4"/>
        <v>0</v>
      </c>
    </row>
    <row r="31" spans="1:26" x14ac:dyDescent="0.6">
      <c r="A31">
        <v>2014</v>
      </c>
      <c r="B31">
        <v>1</v>
      </c>
      <c r="C31">
        <v>30</v>
      </c>
      <c r="D31">
        <f t="shared" si="2"/>
        <v>4</v>
      </c>
      <c r="E31" t="s">
        <v>14</v>
      </c>
      <c r="F31" t="s">
        <v>16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-1</v>
      </c>
      <c r="H31">
        <f t="shared" si="0"/>
        <v>0</v>
      </c>
      <c r="I31">
        <f t="shared" si="1"/>
        <v>1</v>
      </c>
      <c r="J31" s="14" t="s">
        <v>84</v>
      </c>
      <c r="K31" s="14"/>
      <c r="L31">
        <v>14978</v>
      </c>
      <c r="M31">
        <v>31640</v>
      </c>
      <c r="N31">
        <v>0.37689420890053538</v>
      </c>
      <c r="O31">
        <v>0.62310579109946451</v>
      </c>
      <c r="P31">
        <v>0.44077631760361602</v>
      </c>
      <c r="Q31">
        <v>0.55922368239638398</v>
      </c>
      <c r="R31">
        <v>0.14666242296811691</v>
      </c>
      <c r="S31">
        <v>4023</v>
      </c>
      <c r="T31">
        <f t="shared" si="3"/>
        <v>1304</v>
      </c>
      <c r="U31">
        <v>4106</v>
      </c>
      <c r="V31">
        <v>3364.5089544294542</v>
      </c>
      <c r="W31">
        <v>4023</v>
      </c>
      <c r="X31" s="12">
        <v>4</v>
      </c>
      <c r="Y31">
        <v>3.5</v>
      </c>
      <c r="Z31">
        <f t="shared" si="4"/>
        <v>14</v>
      </c>
    </row>
    <row r="32" spans="1:26" x14ac:dyDescent="0.6">
      <c r="A32">
        <v>2014</v>
      </c>
      <c r="B32">
        <v>1</v>
      </c>
      <c r="C32">
        <v>31</v>
      </c>
      <c r="D32">
        <f t="shared" si="2"/>
        <v>5</v>
      </c>
      <c r="E32" t="s">
        <v>14</v>
      </c>
      <c r="F32" t="s">
        <v>13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1</v>
      </c>
      <c r="I32">
        <f t="shared" si="1"/>
        <v>1</v>
      </c>
      <c r="J32" s="14" t="s">
        <v>84</v>
      </c>
      <c r="K32" s="14"/>
      <c r="L32">
        <v>21756</v>
      </c>
      <c r="M32">
        <v>21830</v>
      </c>
      <c r="N32">
        <v>0.38652272281467881</v>
      </c>
      <c r="O32">
        <v>0.61347727718532119</v>
      </c>
      <c r="P32">
        <v>0.47768934350866837</v>
      </c>
      <c r="Q32">
        <v>0.52231065649133157</v>
      </c>
      <c r="R32">
        <v>6.0678627206582042E-2</v>
      </c>
      <c r="S32">
        <v>4411</v>
      </c>
      <c r="T32">
        <f t="shared" si="3"/>
        <v>388</v>
      </c>
      <c r="U32">
        <v>4106</v>
      </c>
      <c r="V32">
        <v>3466.3091301395698</v>
      </c>
      <c r="W32">
        <v>4411</v>
      </c>
      <c r="X32" s="12">
        <v>1.3</v>
      </c>
      <c r="Y32">
        <v>0</v>
      </c>
      <c r="Z32">
        <f t="shared" si="4"/>
        <v>0</v>
      </c>
    </row>
    <row r="33" spans="1:26" x14ac:dyDescent="0.6">
      <c r="A33">
        <v>2014</v>
      </c>
      <c r="B33">
        <v>2</v>
      </c>
      <c r="C33">
        <v>1</v>
      </c>
      <c r="D33">
        <f t="shared" si="2"/>
        <v>6</v>
      </c>
      <c r="E33" t="s">
        <v>14</v>
      </c>
      <c r="F33" t="s">
        <v>17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1</v>
      </c>
      <c r="H33">
        <f t="shared" si="0"/>
        <v>0</v>
      </c>
      <c r="I33">
        <f t="shared" si="1"/>
        <v>1</v>
      </c>
      <c r="J33" s="14" t="s">
        <v>84</v>
      </c>
      <c r="K33" s="14"/>
      <c r="L33">
        <v>28999</v>
      </c>
      <c r="M33">
        <v>16540</v>
      </c>
      <c r="N33">
        <v>0.34500316322586749</v>
      </c>
      <c r="O33">
        <v>0.65499683677413234</v>
      </c>
      <c r="P33">
        <v>0.46298440592186091</v>
      </c>
      <c r="Q33">
        <v>0.53701559407813904</v>
      </c>
      <c r="R33">
        <v>2.5683082776508381E-2</v>
      </c>
      <c r="S33">
        <v>3856</v>
      </c>
      <c r="T33">
        <f t="shared" si="3"/>
        <v>-555</v>
      </c>
      <c r="U33">
        <v>4106</v>
      </c>
      <c r="V33">
        <v>3904.485194460317</v>
      </c>
      <c r="W33">
        <v>3856</v>
      </c>
      <c r="X33" s="12">
        <v>4.9000000000000004</v>
      </c>
      <c r="Y33">
        <v>11</v>
      </c>
      <c r="Z33">
        <f t="shared" si="4"/>
        <v>53.900000000000006</v>
      </c>
    </row>
    <row r="34" spans="1:26" x14ac:dyDescent="0.6">
      <c r="A34">
        <v>2014</v>
      </c>
      <c r="B34">
        <v>2</v>
      </c>
      <c r="C34">
        <v>2</v>
      </c>
      <c r="D34">
        <f t="shared" si="2"/>
        <v>7</v>
      </c>
      <c r="E34" t="s">
        <v>14</v>
      </c>
      <c r="F34" t="s">
        <v>19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2</v>
      </c>
      <c r="H34">
        <f t="shared" si="0"/>
        <v>0</v>
      </c>
      <c r="I34">
        <f t="shared" si="1"/>
        <v>1</v>
      </c>
      <c r="J34" s="14" t="s">
        <v>84</v>
      </c>
      <c r="K34" s="14"/>
      <c r="L34">
        <v>29124</v>
      </c>
      <c r="M34">
        <v>19394</v>
      </c>
      <c r="N34">
        <v>0.33097621082426248</v>
      </c>
      <c r="O34">
        <v>0.66902378917573746</v>
      </c>
      <c r="P34">
        <v>0.45702634543464993</v>
      </c>
      <c r="Q34">
        <v>0.54297365456535007</v>
      </c>
      <c r="R34">
        <v>5.9272870702839112E-2</v>
      </c>
      <c r="S34">
        <v>2694</v>
      </c>
      <c r="T34">
        <f t="shared" si="3"/>
        <v>-1162</v>
      </c>
      <c r="U34">
        <v>4106</v>
      </c>
      <c r="V34">
        <v>4047.4562460566308</v>
      </c>
      <c r="W34">
        <v>2694</v>
      </c>
      <c r="X34" s="12">
        <v>4.9000000000000004</v>
      </c>
      <c r="Y34">
        <v>0.5</v>
      </c>
      <c r="Z34">
        <f t="shared" si="4"/>
        <v>2.4500000000000002</v>
      </c>
    </row>
    <row r="35" spans="1:26" x14ac:dyDescent="0.6">
      <c r="A35">
        <v>2014</v>
      </c>
      <c r="B35">
        <v>2</v>
      </c>
      <c r="C35">
        <v>3</v>
      </c>
      <c r="D35">
        <f t="shared" si="2"/>
        <v>1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25075</v>
      </c>
      <c r="M35">
        <v>19629</v>
      </c>
      <c r="N35">
        <v>0.36420514113432562</v>
      </c>
      <c r="O35">
        <v>0.63579485886567433</v>
      </c>
      <c r="P35">
        <v>0.46512786110766602</v>
      </c>
      <c r="Q35">
        <v>0.53487213889233398</v>
      </c>
      <c r="R35">
        <v>5.1150895140664966E-3</v>
      </c>
      <c r="S35">
        <v>2000</v>
      </c>
      <c r="T35">
        <f t="shared" si="3"/>
        <v>-694</v>
      </c>
      <c r="U35">
        <v>4106</v>
      </c>
      <c r="V35">
        <v>2977.1792206496962</v>
      </c>
      <c r="W35">
        <v>2000</v>
      </c>
      <c r="X35" s="12">
        <v>-3.5</v>
      </c>
      <c r="Y35">
        <v>0</v>
      </c>
      <c r="Z35">
        <f t="shared" si="4"/>
        <v>0</v>
      </c>
    </row>
    <row r="36" spans="1:26" x14ac:dyDescent="0.6">
      <c r="A36">
        <v>2014</v>
      </c>
      <c r="B36">
        <v>2</v>
      </c>
      <c r="C36">
        <v>4</v>
      </c>
      <c r="D36">
        <f t="shared" si="2"/>
        <v>2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21663</v>
      </c>
      <c r="M36">
        <v>19389</v>
      </c>
      <c r="N36">
        <v>0.38478083000924718</v>
      </c>
      <c r="O36">
        <v>0.61521916999075277</v>
      </c>
      <c r="P36">
        <v>0.47087409064304059</v>
      </c>
      <c r="Q36">
        <v>0.52912590935695936</v>
      </c>
      <c r="R36">
        <v>4.0915718914657888E-2</v>
      </c>
      <c r="S36">
        <v>2073</v>
      </c>
      <c r="T36">
        <f t="shared" si="3"/>
        <v>73</v>
      </c>
      <c r="U36">
        <v>4106</v>
      </c>
      <c r="V36">
        <v>2824.3168051679718</v>
      </c>
      <c r="W36">
        <v>2073</v>
      </c>
      <c r="X36" s="12">
        <v>-7.4</v>
      </c>
      <c r="Y36">
        <v>0</v>
      </c>
      <c r="Z36">
        <f t="shared" si="4"/>
        <v>0</v>
      </c>
    </row>
    <row r="37" spans="1:26" x14ac:dyDescent="0.6">
      <c r="A37">
        <v>2014</v>
      </c>
      <c r="B37">
        <v>2</v>
      </c>
      <c r="C37">
        <v>5</v>
      </c>
      <c r="D37">
        <f t="shared" si="2"/>
        <v>3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20035</v>
      </c>
      <c r="M37">
        <v>20041</v>
      </c>
      <c r="N37">
        <v>0.38127204704251733</v>
      </c>
      <c r="O37">
        <v>0.61872795295748262</v>
      </c>
      <c r="P37">
        <v>0.45099877173547132</v>
      </c>
      <c r="Q37">
        <v>0.54900122826452868</v>
      </c>
      <c r="R37">
        <v>1.320729485315013E-2</v>
      </c>
      <c r="S37">
        <v>2394</v>
      </c>
      <c r="T37">
        <f t="shared" si="3"/>
        <v>321</v>
      </c>
      <c r="U37">
        <v>4106</v>
      </c>
      <c r="V37">
        <v>3002.503586371266</v>
      </c>
      <c r="W37">
        <v>2394</v>
      </c>
      <c r="X37" s="12">
        <v>-4.8</v>
      </c>
      <c r="Y37">
        <v>0</v>
      </c>
      <c r="Z37">
        <f t="shared" si="4"/>
        <v>0</v>
      </c>
    </row>
    <row r="38" spans="1:26" x14ac:dyDescent="0.6">
      <c r="A38">
        <v>2014</v>
      </c>
      <c r="B38">
        <v>2</v>
      </c>
      <c r="C38">
        <v>6</v>
      </c>
      <c r="D38">
        <f t="shared" si="2"/>
        <v>4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19971</v>
      </c>
      <c r="M38">
        <v>20554</v>
      </c>
      <c r="N38">
        <v>0.35298573494940277</v>
      </c>
      <c r="O38">
        <v>0.64701426505059723</v>
      </c>
      <c r="P38">
        <v>0.47286266213601857</v>
      </c>
      <c r="Q38">
        <v>0.52713733786398143</v>
      </c>
      <c r="R38">
        <v>7.4696545284780574E-3</v>
      </c>
      <c r="S38">
        <v>2550</v>
      </c>
      <c r="T38">
        <f t="shared" si="3"/>
        <v>156</v>
      </c>
      <c r="U38">
        <v>4106</v>
      </c>
      <c r="V38">
        <v>3110.3217842252589</v>
      </c>
      <c r="W38">
        <v>2550</v>
      </c>
      <c r="X38" s="12">
        <v>-1.3</v>
      </c>
      <c r="Y38">
        <v>0</v>
      </c>
      <c r="Z38">
        <f t="shared" si="4"/>
        <v>0</v>
      </c>
    </row>
    <row r="39" spans="1:26" x14ac:dyDescent="0.6">
      <c r="A39">
        <v>2014</v>
      </c>
      <c r="B39">
        <v>2</v>
      </c>
      <c r="C39">
        <v>7</v>
      </c>
      <c r="D39">
        <f t="shared" si="2"/>
        <v>5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20866</v>
      </c>
      <c r="M39">
        <v>20776</v>
      </c>
      <c r="N39">
        <v>0.37445307678762818</v>
      </c>
      <c r="O39">
        <v>0.62554692321237182</v>
      </c>
      <c r="P39">
        <v>0.44241603715634342</v>
      </c>
      <c r="Q39">
        <v>0.55758396284365663</v>
      </c>
      <c r="R39">
        <v>6.2845174931751388E-2</v>
      </c>
      <c r="S39">
        <v>2910</v>
      </c>
      <c r="T39">
        <f t="shared" si="3"/>
        <v>360</v>
      </c>
      <c r="U39">
        <v>4106</v>
      </c>
      <c r="V39">
        <v>3433.5561603551409</v>
      </c>
      <c r="W39">
        <v>2910</v>
      </c>
      <c r="X39" s="12">
        <v>2.4</v>
      </c>
      <c r="Y39">
        <v>0</v>
      </c>
      <c r="Z39">
        <f t="shared" si="4"/>
        <v>0</v>
      </c>
    </row>
    <row r="40" spans="1:26" x14ac:dyDescent="0.6">
      <c r="A40">
        <v>2014</v>
      </c>
      <c r="B40">
        <v>2</v>
      </c>
      <c r="C40">
        <v>8</v>
      </c>
      <c r="D40">
        <f t="shared" si="2"/>
        <v>6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19201</v>
      </c>
      <c r="M40">
        <v>20172</v>
      </c>
      <c r="N40">
        <v>0.37728863258940137</v>
      </c>
      <c r="O40">
        <v>0.62271136741059852</v>
      </c>
      <c r="P40">
        <v>0.47474664480426881</v>
      </c>
      <c r="Q40">
        <v>0.52525335519573124</v>
      </c>
      <c r="R40">
        <v>3.6029411764705893E-2</v>
      </c>
      <c r="S40">
        <v>3376</v>
      </c>
      <c r="T40">
        <f t="shared" si="3"/>
        <v>466</v>
      </c>
      <c r="U40">
        <v>4106</v>
      </c>
      <c r="V40">
        <v>3282.7556662769111</v>
      </c>
      <c r="W40">
        <v>3376</v>
      </c>
      <c r="X40" s="12">
        <v>0.2</v>
      </c>
      <c r="Y40">
        <v>4.3</v>
      </c>
      <c r="Z40">
        <f t="shared" si="4"/>
        <v>0.86</v>
      </c>
    </row>
    <row r="41" spans="1:26" x14ac:dyDescent="0.6">
      <c r="A41">
        <v>2014</v>
      </c>
      <c r="B41">
        <v>2</v>
      </c>
      <c r="C41">
        <v>9</v>
      </c>
      <c r="D41">
        <f t="shared" si="2"/>
        <v>7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21270</v>
      </c>
      <c r="M41">
        <v>19828</v>
      </c>
      <c r="N41">
        <v>0.31405689658284808</v>
      </c>
      <c r="O41">
        <v>0.68594310341715181</v>
      </c>
      <c r="P41">
        <v>0.48182908978756728</v>
      </c>
      <c r="Q41">
        <v>0.51817091021243267</v>
      </c>
      <c r="R41">
        <v>4.7372480460715759E-2</v>
      </c>
      <c r="S41">
        <v>3119</v>
      </c>
      <c r="T41">
        <f t="shared" si="3"/>
        <v>-257</v>
      </c>
      <c r="U41">
        <v>4106</v>
      </c>
      <c r="V41">
        <v>3372.4541275485922</v>
      </c>
      <c r="W41">
        <v>3119</v>
      </c>
      <c r="X41" s="12">
        <v>-1.6</v>
      </c>
      <c r="Y41">
        <v>0.2</v>
      </c>
      <c r="Z41">
        <f t="shared" si="4"/>
        <v>-0.32000000000000006</v>
      </c>
    </row>
    <row r="42" spans="1:26" x14ac:dyDescent="0.6">
      <c r="A42">
        <v>2014</v>
      </c>
      <c r="B42">
        <v>2</v>
      </c>
      <c r="C42">
        <v>10</v>
      </c>
      <c r="D42">
        <f t="shared" si="2"/>
        <v>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20547</v>
      </c>
      <c r="M42">
        <v>20707</v>
      </c>
      <c r="N42">
        <v>0.30988108450081803</v>
      </c>
      <c r="O42">
        <v>0.69011891549918203</v>
      </c>
      <c r="P42">
        <v>0.49935496519155148</v>
      </c>
      <c r="Q42">
        <v>0.50064503480844846</v>
      </c>
      <c r="R42">
        <v>4.3874071367677507E-2</v>
      </c>
      <c r="S42">
        <v>2734</v>
      </c>
      <c r="T42">
        <f t="shared" si="3"/>
        <v>-385</v>
      </c>
      <c r="U42">
        <v>4106</v>
      </c>
      <c r="V42">
        <v>2814.4291527778141</v>
      </c>
      <c r="W42">
        <v>2734</v>
      </c>
      <c r="X42" s="12">
        <v>-0.1</v>
      </c>
      <c r="Y42">
        <v>0.2</v>
      </c>
      <c r="Z42">
        <f t="shared" si="4"/>
        <v>-2.0000000000000004E-2</v>
      </c>
    </row>
    <row r="43" spans="1:26" x14ac:dyDescent="0.6">
      <c r="A43">
        <v>2014</v>
      </c>
      <c r="B43">
        <v>2</v>
      </c>
      <c r="C43">
        <v>11</v>
      </c>
      <c r="D43">
        <f t="shared" si="2"/>
        <v>2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19428</v>
      </c>
      <c r="M43">
        <v>18589</v>
      </c>
      <c r="N43">
        <v>0.34265061311136708</v>
      </c>
      <c r="O43">
        <v>0.65734938688863287</v>
      </c>
      <c r="P43">
        <v>0.49856511231943762</v>
      </c>
      <c r="Q43">
        <v>0.50143488768056244</v>
      </c>
      <c r="R43">
        <v>1.311236568930978E-2</v>
      </c>
      <c r="S43">
        <v>2856</v>
      </c>
      <c r="T43">
        <f t="shared" si="3"/>
        <v>122</v>
      </c>
      <c r="U43">
        <v>4106</v>
      </c>
      <c r="V43">
        <v>2873.7537952254429</v>
      </c>
      <c r="W43">
        <v>2856</v>
      </c>
      <c r="X43" s="12">
        <v>0.2</v>
      </c>
      <c r="Y43">
        <v>0</v>
      </c>
      <c r="Z43">
        <f t="shared" si="4"/>
        <v>0</v>
      </c>
    </row>
    <row r="44" spans="1:26" x14ac:dyDescent="0.6">
      <c r="A44">
        <v>2014</v>
      </c>
      <c r="B44">
        <v>2</v>
      </c>
      <c r="C44">
        <v>12</v>
      </c>
      <c r="D44">
        <f t="shared" si="2"/>
        <v>3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19138</v>
      </c>
      <c r="M44">
        <v>18976</v>
      </c>
      <c r="N44">
        <v>0.33039078603866429</v>
      </c>
      <c r="O44">
        <v>0.66960921396133566</v>
      </c>
      <c r="P44">
        <v>0.49727966240441202</v>
      </c>
      <c r="Q44">
        <v>0.50272033759558798</v>
      </c>
      <c r="R44">
        <v>2.4509803921568618E-3</v>
      </c>
      <c r="S44">
        <v>2980</v>
      </c>
      <c r="T44">
        <f t="shared" si="3"/>
        <v>124</v>
      </c>
      <c r="U44">
        <v>4106</v>
      </c>
      <c r="V44">
        <v>2984.387966927568</v>
      </c>
      <c r="W44">
        <v>2980</v>
      </c>
      <c r="X44" s="12">
        <v>1.2</v>
      </c>
      <c r="Y44">
        <v>0</v>
      </c>
      <c r="Z44">
        <f t="shared" si="4"/>
        <v>0</v>
      </c>
    </row>
    <row r="45" spans="1:26" x14ac:dyDescent="0.6">
      <c r="A45">
        <v>2014</v>
      </c>
      <c r="B45">
        <v>2</v>
      </c>
      <c r="C45">
        <v>13</v>
      </c>
      <c r="D45">
        <f t="shared" si="2"/>
        <v>4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19724</v>
      </c>
      <c r="M45">
        <v>21248</v>
      </c>
      <c r="N45">
        <v>0.32293420944108231</v>
      </c>
      <c r="O45">
        <v>0.67706579055891769</v>
      </c>
      <c r="P45">
        <v>0.48493592789010992</v>
      </c>
      <c r="Q45">
        <v>0.51506407210989014</v>
      </c>
      <c r="R45">
        <v>6.0371517027863779E-3</v>
      </c>
      <c r="S45">
        <v>3066</v>
      </c>
      <c r="T45">
        <f t="shared" si="3"/>
        <v>86</v>
      </c>
      <c r="U45">
        <v>4106</v>
      </c>
      <c r="V45">
        <v>3152.6502772812109</v>
      </c>
      <c r="W45">
        <v>3066</v>
      </c>
      <c r="X45" s="12">
        <v>1.9</v>
      </c>
      <c r="Y45">
        <v>0</v>
      </c>
      <c r="Z45">
        <f t="shared" si="4"/>
        <v>0</v>
      </c>
    </row>
    <row r="46" spans="1:26" x14ac:dyDescent="0.6">
      <c r="A46">
        <v>2014</v>
      </c>
      <c r="B46">
        <v>2</v>
      </c>
      <c r="C46">
        <v>14</v>
      </c>
      <c r="D46">
        <f t="shared" si="2"/>
        <v>5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20395</v>
      </c>
      <c r="M46">
        <v>22878</v>
      </c>
      <c r="N46">
        <v>0.36606278138785869</v>
      </c>
      <c r="O46">
        <v>0.63393721861214125</v>
      </c>
      <c r="P46">
        <v>0.4654580077645093</v>
      </c>
      <c r="Q46">
        <v>0.5345419922354907</v>
      </c>
      <c r="R46">
        <v>5.9134204289003053E-2</v>
      </c>
      <c r="S46">
        <v>3387</v>
      </c>
      <c r="T46">
        <f t="shared" si="3"/>
        <v>321</v>
      </c>
      <c r="U46">
        <v>4106</v>
      </c>
      <c r="V46">
        <v>3346.7561177805501</v>
      </c>
      <c r="W46">
        <v>3387</v>
      </c>
      <c r="X46" s="12">
        <v>2.7</v>
      </c>
      <c r="Y46">
        <v>0</v>
      </c>
      <c r="Z46">
        <f t="shared" si="4"/>
        <v>0</v>
      </c>
    </row>
    <row r="47" spans="1:26" x14ac:dyDescent="0.6">
      <c r="A47">
        <v>2014</v>
      </c>
      <c r="B47">
        <v>2</v>
      </c>
      <c r="C47">
        <v>15</v>
      </c>
      <c r="D47">
        <f t="shared" si="2"/>
        <v>6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20149</v>
      </c>
      <c r="M47">
        <v>21848</v>
      </c>
      <c r="N47">
        <v>0.37334128451510251</v>
      </c>
      <c r="O47">
        <v>0.62665871548489749</v>
      </c>
      <c r="P47">
        <v>0.4783028971473699</v>
      </c>
      <c r="Q47">
        <v>0.52169710285263005</v>
      </c>
      <c r="R47">
        <v>7.575757575757576E-3</v>
      </c>
      <c r="S47">
        <v>3897</v>
      </c>
      <c r="T47">
        <f t="shared" si="3"/>
        <v>510</v>
      </c>
      <c r="U47">
        <v>4106</v>
      </c>
      <c r="V47">
        <v>3379.0610365617622</v>
      </c>
      <c r="W47">
        <v>3897</v>
      </c>
      <c r="X47" s="12">
        <v>2.7</v>
      </c>
      <c r="Y47">
        <v>0</v>
      </c>
      <c r="Z47">
        <f t="shared" si="4"/>
        <v>0</v>
      </c>
    </row>
    <row r="48" spans="1:26" x14ac:dyDescent="0.6">
      <c r="A48">
        <v>2014</v>
      </c>
      <c r="B48">
        <v>2</v>
      </c>
      <c r="C48">
        <v>16</v>
      </c>
      <c r="D48">
        <f t="shared" si="2"/>
        <v>7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22497</v>
      </c>
      <c r="M48">
        <v>21964</v>
      </c>
      <c r="N48">
        <v>0.31533711442683038</v>
      </c>
      <c r="O48">
        <v>0.68466288557316957</v>
      </c>
      <c r="P48">
        <v>0.47182130435933101</v>
      </c>
      <c r="Q48">
        <v>0.52817869564066899</v>
      </c>
      <c r="R48">
        <v>2.205022359821121E-2</v>
      </c>
      <c r="S48">
        <v>3801</v>
      </c>
      <c r="T48">
        <f t="shared" si="3"/>
        <v>-96</v>
      </c>
      <c r="U48">
        <v>4106</v>
      </c>
      <c r="V48">
        <v>3569.9645458121772</v>
      </c>
      <c r="W48">
        <v>3801</v>
      </c>
      <c r="X48" s="12">
        <v>2.8</v>
      </c>
      <c r="Y48">
        <v>0</v>
      </c>
      <c r="Z48">
        <f t="shared" si="4"/>
        <v>0</v>
      </c>
    </row>
    <row r="49" spans="1:26" x14ac:dyDescent="0.6">
      <c r="A49">
        <v>2014</v>
      </c>
      <c r="B49">
        <v>2</v>
      </c>
      <c r="C49">
        <v>17</v>
      </c>
      <c r="D49">
        <f t="shared" si="2"/>
        <v>1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22082</v>
      </c>
      <c r="M49">
        <v>22724</v>
      </c>
      <c r="N49">
        <v>0.37156376090739041</v>
      </c>
      <c r="O49">
        <v>0.62843623909260959</v>
      </c>
      <c r="P49">
        <v>0.45838065452117688</v>
      </c>
      <c r="Q49">
        <v>0.54161934547882307</v>
      </c>
      <c r="R49">
        <v>4.2540480462020053E-2</v>
      </c>
      <c r="S49">
        <v>3355</v>
      </c>
      <c r="T49">
        <f t="shared" si="3"/>
        <v>-446</v>
      </c>
      <c r="U49">
        <v>4106</v>
      </c>
      <c r="V49">
        <v>3122.3079947758988</v>
      </c>
      <c r="W49">
        <v>3355</v>
      </c>
      <c r="X49" s="12">
        <v>4.2</v>
      </c>
      <c r="Y49">
        <v>0</v>
      </c>
      <c r="Z49">
        <f t="shared" si="4"/>
        <v>0</v>
      </c>
    </row>
    <row r="50" spans="1:26" x14ac:dyDescent="0.6">
      <c r="A50">
        <v>2014</v>
      </c>
      <c r="B50">
        <v>2</v>
      </c>
      <c r="C50">
        <v>18</v>
      </c>
      <c r="D50">
        <f t="shared" si="2"/>
        <v>2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20997</v>
      </c>
      <c r="M50">
        <v>21219</v>
      </c>
      <c r="N50">
        <v>0.33374280536920192</v>
      </c>
      <c r="O50">
        <v>0.66625719463079802</v>
      </c>
      <c r="P50">
        <v>0.50022198229224746</v>
      </c>
      <c r="Q50">
        <v>0.49977801770775249</v>
      </c>
      <c r="R50">
        <v>2.4869131481730752E-2</v>
      </c>
      <c r="S50">
        <v>3563</v>
      </c>
      <c r="T50">
        <f t="shared" si="3"/>
        <v>208</v>
      </c>
      <c r="U50">
        <v>4106</v>
      </c>
      <c r="V50">
        <v>2982.603228037467</v>
      </c>
      <c r="W50">
        <v>3563</v>
      </c>
      <c r="X50" s="12">
        <v>2.5</v>
      </c>
      <c r="Y50">
        <v>0</v>
      </c>
      <c r="Z50">
        <f t="shared" si="4"/>
        <v>0</v>
      </c>
    </row>
    <row r="51" spans="1:26" x14ac:dyDescent="0.6">
      <c r="A51">
        <v>2014</v>
      </c>
      <c r="B51">
        <v>2</v>
      </c>
      <c r="C51">
        <v>19</v>
      </c>
      <c r="D51">
        <f t="shared" si="2"/>
        <v>3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22007</v>
      </c>
      <c r="M51">
        <v>22844</v>
      </c>
      <c r="N51">
        <v>0.36674574789563352</v>
      </c>
      <c r="O51">
        <v>0.63325425210436648</v>
      </c>
      <c r="P51">
        <v>0.4596246912776728</v>
      </c>
      <c r="Q51">
        <v>0.5403753087223272</v>
      </c>
      <c r="R51">
        <v>1.565539293867467E-2</v>
      </c>
      <c r="S51">
        <v>3625</v>
      </c>
      <c r="T51">
        <f t="shared" si="3"/>
        <v>62</v>
      </c>
      <c r="U51">
        <v>4106</v>
      </c>
      <c r="V51">
        <v>3229.076919976947</v>
      </c>
      <c r="W51">
        <v>3625</v>
      </c>
      <c r="X51" s="12">
        <v>2.1</v>
      </c>
      <c r="Y51">
        <v>0</v>
      </c>
      <c r="Z51">
        <f t="shared" si="4"/>
        <v>0</v>
      </c>
    </row>
    <row r="52" spans="1:26" x14ac:dyDescent="0.6">
      <c r="A52">
        <v>2014</v>
      </c>
      <c r="B52">
        <v>2</v>
      </c>
      <c r="C52">
        <v>20</v>
      </c>
      <c r="D52">
        <f t="shared" si="2"/>
        <v>4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23136</v>
      </c>
      <c r="M52">
        <v>23261</v>
      </c>
      <c r="N52">
        <v>0.36289658054363938</v>
      </c>
      <c r="O52">
        <v>0.63710341945636062</v>
      </c>
      <c r="P52">
        <v>0.45309225088636862</v>
      </c>
      <c r="Q52">
        <v>0.54690774911363149</v>
      </c>
      <c r="R52">
        <v>1.135727018079959E-2</v>
      </c>
      <c r="S52">
        <v>3809</v>
      </c>
      <c r="T52">
        <f t="shared" si="3"/>
        <v>184</v>
      </c>
      <c r="U52">
        <v>4106</v>
      </c>
      <c r="V52">
        <v>3348.6769323979161</v>
      </c>
      <c r="W52">
        <v>3809</v>
      </c>
      <c r="X52" s="12">
        <v>1.2</v>
      </c>
      <c r="Y52">
        <v>0</v>
      </c>
      <c r="Z52">
        <f t="shared" si="4"/>
        <v>0</v>
      </c>
    </row>
    <row r="53" spans="1:26" x14ac:dyDescent="0.6">
      <c r="A53">
        <v>2014</v>
      </c>
      <c r="B53">
        <v>2</v>
      </c>
      <c r="C53">
        <v>21</v>
      </c>
      <c r="D53">
        <f t="shared" si="2"/>
        <v>5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24223</v>
      </c>
      <c r="M53">
        <v>25393</v>
      </c>
      <c r="N53">
        <v>0.36583730531629471</v>
      </c>
      <c r="O53">
        <v>0.63416269468370534</v>
      </c>
      <c r="P53">
        <v>0.4575040191979769</v>
      </c>
      <c r="Q53">
        <v>0.5424959808020231</v>
      </c>
      <c r="R53">
        <v>2.8689454642813101E-2</v>
      </c>
      <c r="S53">
        <v>4017</v>
      </c>
      <c r="T53">
        <f t="shared" si="3"/>
        <v>208</v>
      </c>
      <c r="U53">
        <v>4106</v>
      </c>
      <c r="V53">
        <v>3444.5809461711378</v>
      </c>
      <c r="W53">
        <v>4017</v>
      </c>
      <c r="X53" s="12">
        <v>0.9</v>
      </c>
      <c r="Y53">
        <v>0</v>
      </c>
      <c r="Z53">
        <f t="shared" si="4"/>
        <v>0</v>
      </c>
    </row>
    <row r="54" spans="1:26" x14ac:dyDescent="0.6">
      <c r="A54">
        <v>2014</v>
      </c>
      <c r="B54">
        <v>2</v>
      </c>
      <c r="C54">
        <v>22</v>
      </c>
      <c r="D54">
        <f t="shared" si="2"/>
        <v>6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23134</v>
      </c>
      <c r="M54">
        <v>23972</v>
      </c>
      <c r="N54">
        <v>0.34150530942562168</v>
      </c>
      <c r="O54">
        <v>0.65849469057437826</v>
      </c>
      <c r="P54">
        <v>0.4678787810804233</v>
      </c>
      <c r="Q54">
        <v>0.53212121891957676</v>
      </c>
      <c r="R54">
        <v>1.094983447924624E-2</v>
      </c>
      <c r="S54">
        <v>4378</v>
      </c>
      <c r="T54">
        <f t="shared" si="3"/>
        <v>361</v>
      </c>
      <c r="U54">
        <v>4106</v>
      </c>
      <c r="V54">
        <v>3498.5716055167632</v>
      </c>
      <c r="W54">
        <v>4378</v>
      </c>
      <c r="X54" s="12">
        <v>2.2000000000000002</v>
      </c>
      <c r="Y54">
        <v>0</v>
      </c>
      <c r="Z54">
        <f t="shared" si="4"/>
        <v>0</v>
      </c>
    </row>
    <row r="55" spans="1:26" x14ac:dyDescent="0.6">
      <c r="A55">
        <v>2014</v>
      </c>
      <c r="B55">
        <v>2</v>
      </c>
      <c r="C55">
        <v>23</v>
      </c>
      <c r="D55">
        <f t="shared" si="2"/>
        <v>7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25107</v>
      </c>
      <c r="M55">
        <v>24132</v>
      </c>
      <c r="N55">
        <v>0.29919376349111171</v>
      </c>
      <c r="O55">
        <v>0.70080623650888818</v>
      </c>
      <c r="P55">
        <v>0.4661699664957169</v>
      </c>
      <c r="Q55">
        <v>0.53383003350428304</v>
      </c>
      <c r="R55">
        <v>5.5469556243550036E-3</v>
      </c>
      <c r="S55">
        <v>4180</v>
      </c>
      <c r="T55">
        <f t="shared" si="3"/>
        <v>-198</v>
      </c>
      <c r="U55">
        <v>4106</v>
      </c>
      <c r="V55">
        <v>3681.8386193688948</v>
      </c>
      <c r="W55">
        <v>4180</v>
      </c>
      <c r="X55" s="12">
        <v>3.1</v>
      </c>
      <c r="Y55">
        <v>0</v>
      </c>
      <c r="Z55">
        <f t="shared" si="4"/>
        <v>0</v>
      </c>
    </row>
    <row r="56" spans="1:26" x14ac:dyDescent="0.6">
      <c r="A56">
        <v>2014</v>
      </c>
      <c r="B56">
        <v>2</v>
      </c>
      <c r="C56">
        <v>24</v>
      </c>
      <c r="D56">
        <f t="shared" si="2"/>
        <v>1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24403</v>
      </c>
      <c r="M56">
        <v>25367</v>
      </c>
      <c r="N56">
        <v>0.344052719996359</v>
      </c>
      <c r="O56">
        <v>0.655947280003641</v>
      </c>
      <c r="P56">
        <v>0.44669134283166728</v>
      </c>
      <c r="Q56">
        <v>0.55330865716833266</v>
      </c>
      <c r="R56">
        <v>7.5374499866356109E-2</v>
      </c>
      <c r="S56">
        <v>3781</v>
      </c>
      <c r="T56">
        <f t="shared" si="3"/>
        <v>-399</v>
      </c>
      <c r="U56">
        <v>4106</v>
      </c>
      <c r="V56">
        <v>3236.2303591976552</v>
      </c>
      <c r="W56">
        <v>3781</v>
      </c>
      <c r="X56" s="12">
        <v>4.0999999999999996</v>
      </c>
      <c r="Y56">
        <v>0</v>
      </c>
      <c r="Z56">
        <f t="shared" si="4"/>
        <v>0</v>
      </c>
    </row>
    <row r="57" spans="1:26" x14ac:dyDescent="0.6">
      <c r="A57">
        <v>2014</v>
      </c>
      <c r="B57">
        <v>2</v>
      </c>
      <c r="C57">
        <v>25</v>
      </c>
      <c r="D57">
        <f t="shared" si="2"/>
        <v>2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20404</v>
      </c>
      <c r="M57">
        <v>19706</v>
      </c>
      <c r="N57">
        <v>0.29951818031271471</v>
      </c>
      <c r="O57">
        <v>0.70048181968728518</v>
      </c>
      <c r="P57">
        <v>0.49349214382109119</v>
      </c>
      <c r="Q57">
        <v>0.50650785617890881</v>
      </c>
      <c r="R57">
        <v>0.65315980409603891</v>
      </c>
      <c r="S57">
        <v>3889</v>
      </c>
      <c r="T57">
        <f t="shared" si="3"/>
        <v>108</v>
      </c>
      <c r="U57">
        <v>4106</v>
      </c>
      <c r="V57">
        <v>3080.7257166974041</v>
      </c>
      <c r="W57">
        <v>3889</v>
      </c>
      <c r="X57" s="12">
        <v>5.7</v>
      </c>
      <c r="Y57">
        <v>0</v>
      </c>
      <c r="Z57">
        <f t="shared" si="4"/>
        <v>0</v>
      </c>
    </row>
    <row r="58" spans="1:26" x14ac:dyDescent="0.6">
      <c r="A58">
        <v>2014</v>
      </c>
      <c r="B58">
        <v>2</v>
      </c>
      <c r="C58">
        <v>26</v>
      </c>
      <c r="D58">
        <f t="shared" si="2"/>
        <v>3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22560</v>
      </c>
      <c r="M58">
        <v>23215</v>
      </c>
      <c r="N58">
        <v>0.35830060447130979</v>
      </c>
      <c r="O58">
        <v>0.64169939552869015</v>
      </c>
      <c r="P58">
        <v>0.44779403413634111</v>
      </c>
      <c r="Q58">
        <v>0.552205965863659</v>
      </c>
      <c r="R58">
        <v>8.7474257641842773E-2</v>
      </c>
      <c r="S58">
        <v>3976</v>
      </c>
      <c r="T58">
        <f t="shared" si="3"/>
        <v>87</v>
      </c>
      <c r="U58">
        <v>4106</v>
      </c>
      <c r="V58">
        <v>3465.749178581545</v>
      </c>
      <c r="W58">
        <v>3976</v>
      </c>
      <c r="X58" s="12">
        <v>8.4</v>
      </c>
      <c r="Y58">
        <v>0</v>
      </c>
      <c r="Z58">
        <f t="shared" si="4"/>
        <v>0</v>
      </c>
    </row>
    <row r="59" spans="1:26" x14ac:dyDescent="0.6">
      <c r="A59">
        <v>2014</v>
      </c>
      <c r="B59">
        <v>2</v>
      </c>
      <c r="C59">
        <v>27</v>
      </c>
      <c r="D59">
        <f t="shared" si="2"/>
        <v>4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23327</v>
      </c>
      <c r="M59">
        <v>23365</v>
      </c>
      <c r="N59">
        <v>0.3455420444145868</v>
      </c>
      <c r="O59">
        <v>0.6544579555854132</v>
      </c>
      <c r="P59">
        <v>0.45720339356043632</v>
      </c>
      <c r="Q59">
        <v>0.54279660643956362</v>
      </c>
      <c r="R59">
        <v>3.4081360587896972E-2</v>
      </c>
      <c r="S59">
        <v>3867</v>
      </c>
      <c r="T59">
        <f t="shared" si="3"/>
        <v>-109</v>
      </c>
      <c r="U59">
        <v>4106</v>
      </c>
      <c r="V59">
        <v>3524.2415152789258</v>
      </c>
      <c r="W59">
        <v>3867</v>
      </c>
      <c r="X59" s="12">
        <v>7.7</v>
      </c>
      <c r="Y59">
        <v>0</v>
      </c>
      <c r="Z59">
        <f t="shared" si="4"/>
        <v>0</v>
      </c>
    </row>
    <row r="60" spans="1:26" x14ac:dyDescent="0.6">
      <c r="A60">
        <v>2014</v>
      </c>
      <c r="B60">
        <v>2</v>
      </c>
      <c r="C60">
        <v>28</v>
      </c>
      <c r="D60">
        <f t="shared" si="2"/>
        <v>5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25449</v>
      </c>
      <c r="M60">
        <v>22672</v>
      </c>
      <c r="N60">
        <v>0.36352929519201599</v>
      </c>
      <c r="O60">
        <v>0.63647070480798407</v>
      </c>
      <c r="P60">
        <v>0.46527652270094449</v>
      </c>
      <c r="Q60">
        <v>0.53472347729905556</v>
      </c>
      <c r="R60">
        <v>3.3519445759930197E-2</v>
      </c>
      <c r="S60">
        <v>4026</v>
      </c>
      <c r="T60">
        <f t="shared" si="3"/>
        <v>159</v>
      </c>
      <c r="U60">
        <v>4106</v>
      </c>
      <c r="V60">
        <v>3618.6971186123101</v>
      </c>
      <c r="W60">
        <v>4026</v>
      </c>
      <c r="X60" s="12">
        <v>6.7</v>
      </c>
      <c r="Y60">
        <v>0</v>
      </c>
      <c r="Z60">
        <f t="shared" si="4"/>
        <v>0</v>
      </c>
    </row>
    <row r="61" spans="1:26" x14ac:dyDescent="0.6">
      <c r="A61">
        <v>2014</v>
      </c>
      <c r="B61">
        <v>3</v>
      </c>
      <c r="C61">
        <v>1</v>
      </c>
      <c r="D61">
        <f t="shared" si="2"/>
        <v>6</v>
      </c>
      <c r="E61" t="s">
        <v>18</v>
      </c>
      <c r="F61" t="s">
        <v>13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4" t="s">
        <v>86</v>
      </c>
      <c r="K61" s="14"/>
      <c r="L61">
        <v>22800</v>
      </c>
      <c r="M61">
        <v>20159</v>
      </c>
      <c r="N61">
        <v>0.34526166877603609</v>
      </c>
      <c r="O61">
        <v>0.65473833122396385</v>
      </c>
      <c r="P61">
        <v>0.48572718716016439</v>
      </c>
      <c r="Q61">
        <v>0.5142728128398355</v>
      </c>
      <c r="R61">
        <v>0</v>
      </c>
      <c r="S61">
        <v>4253</v>
      </c>
      <c r="T61">
        <f t="shared" si="3"/>
        <v>227</v>
      </c>
      <c r="U61">
        <v>4106</v>
      </c>
      <c r="V61">
        <v>3692.5751539005182</v>
      </c>
      <c r="W61">
        <v>4253</v>
      </c>
      <c r="X61" s="12">
        <v>6</v>
      </c>
      <c r="Y61">
        <v>0</v>
      </c>
      <c r="Z61">
        <f t="shared" si="4"/>
        <v>0</v>
      </c>
    </row>
    <row r="62" spans="1:26" x14ac:dyDescent="0.6">
      <c r="A62">
        <v>2014</v>
      </c>
      <c r="B62">
        <v>3</v>
      </c>
      <c r="C62">
        <v>2</v>
      </c>
      <c r="D62">
        <f t="shared" si="2"/>
        <v>7</v>
      </c>
      <c r="E62" t="s">
        <v>18</v>
      </c>
      <c r="F62" t="s">
        <v>17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14" t="s">
        <v>86</v>
      </c>
      <c r="K62" s="14"/>
      <c r="L62">
        <v>24974</v>
      </c>
      <c r="M62">
        <v>16077</v>
      </c>
      <c r="N62">
        <v>0.29852135859648149</v>
      </c>
      <c r="O62">
        <v>0.70147864140351845</v>
      </c>
      <c r="P62">
        <v>0.47524893230365822</v>
      </c>
      <c r="Q62">
        <v>0.52475106769634183</v>
      </c>
      <c r="R62">
        <v>2.2809200603318251E-2</v>
      </c>
      <c r="S62">
        <v>3557</v>
      </c>
      <c r="T62">
        <f t="shared" si="3"/>
        <v>-696</v>
      </c>
      <c r="U62">
        <v>4106</v>
      </c>
      <c r="V62">
        <v>3846.131759178199</v>
      </c>
      <c r="W62">
        <v>3557</v>
      </c>
      <c r="X62" s="12">
        <v>4.5</v>
      </c>
      <c r="Y62">
        <v>0</v>
      </c>
      <c r="Z62">
        <f t="shared" si="4"/>
        <v>0</v>
      </c>
    </row>
    <row r="63" spans="1:26" x14ac:dyDescent="0.6">
      <c r="A63">
        <v>2014</v>
      </c>
      <c r="B63">
        <v>3</v>
      </c>
      <c r="C63">
        <v>3</v>
      </c>
      <c r="D63">
        <f t="shared" si="2"/>
        <v>1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18936</v>
      </c>
      <c r="M63">
        <v>16088</v>
      </c>
      <c r="N63">
        <v>0.36407300074179871</v>
      </c>
      <c r="O63">
        <v>0.63592699925820129</v>
      </c>
      <c r="P63">
        <v>0.45919987230728909</v>
      </c>
      <c r="Q63">
        <v>0.5408001276927108</v>
      </c>
      <c r="R63">
        <v>2.5575447570332479E-3</v>
      </c>
      <c r="S63">
        <v>2639</v>
      </c>
      <c r="T63">
        <f t="shared" si="3"/>
        <v>-918</v>
      </c>
      <c r="U63">
        <v>4106</v>
      </c>
      <c r="V63">
        <v>3049.337700571099</v>
      </c>
      <c r="W63">
        <v>2639</v>
      </c>
      <c r="X63" s="12">
        <v>5.2</v>
      </c>
      <c r="Y63">
        <v>0</v>
      </c>
      <c r="Z63">
        <f t="shared" si="4"/>
        <v>0</v>
      </c>
    </row>
    <row r="64" spans="1:26" x14ac:dyDescent="0.6">
      <c r="A64">
        <v>2014</v>
      </c>
      <c r="B64">
        <v>3</v>
      </c>
      <c r="C64">
        <v>4</v>
      </c>
      <c r="D64">
        <f t="shared" si="2"/>
        <v>2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14806</v>
      </c>
      <c r="M64">
        <v>14999</v>
      </c>
      <c r="N64">
        <v>0.3615871397624939</v>
      </c>
      <c r="O64">
        <v>0.6384128602375061</v>
      </c>
      <c r="P64">
        <v>0.47012329944677739</v>
      </c>
      <c r="Q64">
        <v>0.52987670055322267</v>
      </c>
      <c r="R64">
        <v>0</v>
      </c>
      <c r="S64">
        <v>2635</v>
      </c>
      <c r="T64">
        <f t="shared" si="3"/>
        <v>-4</v>
      </c>
      <c r="U64">
        <v>4106</v>
      </c>
      <c r="V64">
        <v>2998.1634682638842</v>
      </c>
      <c r="W64">
        <v>2635</v>
      </c>
      <c r="X64" s="12">
        <v>6.3</v>
      </c>
      <c r="Y64">
        <v>0</v>
      </c>
      <c r="Z64">
        <f t="shared" si="4"/>
        <v>0</v>
      </c>
    </row>
    <row r="65" spans="1:26" x14ac:dyDescent="0.6">
      <c r="A65">
        <v>2014</v>
      </c>
      <c r="B65">
        <v>3</v>
      </c>
      <c r="C65">
        <v>5</v>
      </c>
      <c r="D65">
        <f t="shared" si="2"/>
        <v>3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14119</v>
      </c>
      <c r="M65">
        <v>15274</v>
      </c>
      <c r="N65">
        <v>0.35859504459804947</v>
      </c>
      <c r="O65">
        <v>0.64140495540195042</v>
      </c>
      <c r="P65">
        <v>0.43515477137039688</v>
      </c>
      <c r="Q65">
        <v>0.56484522862960307</v>
      </c>
      <c r="R65">
        <v>0</v>
      </c>
      <c r="S65">
        <v>2662</v>
      </c>
      <c r="T65">
        <f t="shared" si="3"/>
        <v>27</v>
      </c>
      <c r="U65">
        <v>4106</v>
      </c>
      <c r="V65">
        <v>3048.5889438231102</v>
      </c>
      <c r="W65">
        <v>2662</v>
      </c>
      <c r="X65" s="12">
        <v>1.4</v>
      </c>
      <c r="Y65">
        <v>0</v>
      </c>
      <c r="Z65">
        <f t="shared" si="4"/>
        <v>0</v>
      </c>
    </row>
    <row r="66" spans="1:26" x14ac:dyDescent="0.6">
      <c r="A66">
        <v>2014</v>
      </c>
      <c r="B66">
        <v>3</v>
      </c>
      <c r="C66">
        <v>6</v>
      </c>
      <c r="D66">
        <f t="shared" si="2"/>
        <v>4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16673</v>
      </c>
      <c r="M66">
        <v>19547</v>
      </c>
      <c r="N66">
        <v>0.33768677834772148</v>
      </c>
      <c r="O66">
        <v>0.66231322165227846</v>
      </c>
      <c r="P66">
        <v>0.44544394685469407</v>
      </c>
      <c r="Q66">
        <v>0.55455605314530587</v>
      </c>
      <c r="R66">
        <v>5.0267379679144386E-3</v>
      </c>
      <c r="S66">
        <v>2991</v>
      </c>
      <c r="T66">
        <f t="shared" si="3"/>
        <v>329</v>
      </c>
      <c r="U66">
        <v>4106</v>
      </c>
      <c r="V66">
        <v>3149.676141220928</v>
      </c>
      <c r="W66">
        <v>2991</v>
      </c>
      <c r="X66" s="12">
        <v>0.3</v>
      </c>
      <c r="Y66">
        <v>0</v>
      </c>
      <c r="Z66">
        <f t="shared" si="4"/>
        <v>0</v>
      </c>
    </row>
    <row r="67" spans="1:26" x14ac:dyDescent="0.6">
      <c r="A67">
        <v>2014</v>
      </c>
      <c r="B67">
        <v>3</v>
      </c>
      <c r="C67">
        <v>7</v>
      </c>
      <c r="D67">
        <f t="shared" ref="D67:D130" si="7">WEEKDAY(DATE(A67,B67,C67), 2)</f>
        <v>5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17896</v>
      </c>
      <c r="M67">
        <v>21659</v>
      </c>
      <c r="N67">
        <v>0.34476176012856591</v>
      </c>
      <c r="O67">
        <v>0.65523823987143415</v>
      </c>
      <c r="P67">
        <v>0.47461772707605809</v>
      </c>
      <c r="Q67">
        <v>0.52538227292394191</v>
      </c>
      <c r="R67">
        <v>1.360870206206052E-2</v>
      </c>
      <c r="S67">
        <v>3441</v>
      </c>
      <c r="T67">
        <f t="shared" ref="T67:T130" si="8">S67-S66</f>
        <v>450</v>
      </c>
      <c r="U67">
        <v>4106</v>
      </c>
      <c r="V67">
        <v>3145.3507353626801</v>
      </c>
      <c r="W67">
        <v>3441</v>
      </c>
      <c r="X67" s="12">
        <v>-0.6</v>
      </c>
      <c r="Y67">
        <v>0</v>
      </c>
      <c r="Z67">
        <f t="shared" ref="Z67:Z130" si="9">X67*Y67</f>
        <v>0</v>
      </c>
    </row>
    <row r="68" spans="1:26" x14ac:dyDescent="0.6">
      <c r="A68">
        <v>2014</v>
      </c>
      <c r="B68">
        <v>3</v>
      </c>
      <c r="C68">
        <v>8</v>
      </c>
      <c r="D68">
        <f t="shared" si="7"/>
        <v>6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17364</v>
      </c>
      <c r="M68">
        <v>20907</v>
      </c>
      <c r="N68">
        <v>0.31905835167456947</v>
      </c>
      <c r="O68">
        <v>0.68094164832543047</v>
      </c>
      <c r="P68">
        <v>0.48176415964891972</v>
      </c>
      <c r="Q68">
        <v>0.51823584035108028</v>
      </c>
      <c r="R68">
        <v>0</v>
      </c>
      <c r="S68">
        <v>3979</v>
      </c>
      <c r="T68">
        <f t="shared" si="8"/>
        <v>538</v>
      </c>
      <c r="U68">
        <v>4106</v>
      </c>
      <c r="V68">
        <v>3264.83407451217</v>
      </c>
      <c r="W68">
        <v>3979</v>
      </c>
      <c r="X68" s="12">
        <v>2</v>
      </c>
      <c r="Y68">
        <v>0</v>
      </c>
      <c r="Z68">
        <f t="shared" si="9"/>
        <v>0</v>
      </c>
    </row>
    <row r="69" spans="1:26" x14ac:dyDescent="0.6">
      <c r="A69">
        <v>2014</v>
      </c>
      <c r="B69">
        <v>3</v>
      </c>
      <c r="C69">
        <v>9</v>
      </c>
      <c r="D69">
        <f t="shared" si="7"/>
        <v>7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22515</v>
      </c>
      <c r="M69">
        <v>17652</v>
      </c>
      <c r="N69">
        <v>0.29089935154210289</v>
      </c>
      <c r="O69">
        <v>0.70910064845789711</v>
      </c>
      <c r="P69">
        <v>0.47424367383413019</v>
      </c>
      <c r="Q69">
        <v>0.52575632616586976</v>
      </c>
      <c r="R69">
        <v>4.4460709531715048E-2</v>
      </c>
      <c r="S69">
        <v>3751</v>
      </c>
      <c r="T69">
        <f t="shared" si="8"/>
        <v>-228</v>
      </c>
      <c r="U69">
        <v>4106</v>
      </c>
      <c r="V69">
        <v>3520.122308074574</v>
      </c>
      <c r="W69">
        <v>3751</v>
      </c>
      <c r="X69" s="12">
        <v>1.4</v>
      </c>
      <c r="Y69">
        <v>2.2000000000000002</v>
      </c>
      <c r="Z69">
        <f t="shared" si="9"/>
        <v>3.08</v>
      </c>
    </row>
    <row r="70" spans="1:26" x14ac:dyDescent="0.6">
      <c r="A70">
        <v>2014</v>
      </c>
      <c r="B70">
        <v>3</v>
      </c>
      <c r="C70">
        <v>10</v>
      </c>
      <c r="D70">
        <f t="shared" si="7"/>
        <v>1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20522</v>
      </c>
      <c r="M70">
        <v>19567</v>
      </c>
      <c r="N70">
        <v>0.34902022006304623</v>
      </c>
      <c r="O70">
        <v>0.65097977993695388</v>
      </c>
      <c r="P70">
        <v>0.46446770729266862</v>
      </c>
      <c r="Q70">
        <v>0.53553229270733127</v>
      </c>
      <c r="R70">
        <v>9.8172838714332671E-3</v>
      </c>
      <c r="S70">
        <v>3260</v>
      </c>
      <c r="T70">
        <f t="shared" si="8"/>
        <v>-491</v>
      </c>
      <c r="U70">
        <v>4106</v>
      </c>
      <c r="V70">
        <v>2978.1932239915031</v>
      </c>
      <c r="W70">
        <v>3260</v>
      </c>
      <c r="X70" s="12">
        <v>1.5</v>
      </c>
      <c r="Y70">
        <v>0</v>
      </c>
      <c r="Z70">
        <f t="shared" si="9"/>
        <v>0</v>
      </c>
    </row>
    <row r="71" spans="1:26" x14ac:dyDescent="0.6">
      <c r="A71">
        <v>2014</v>
      </c>
      <c r="B71">
        <v>3</v>
      </c>
      <c r="C71">
        <v>11</v>
      </c>
      <c r="D71">
        <f t="shared" si="7"/>
        <v>2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18933</v>
      </c>
      <c r="M71">
        <v>16663</v>
      </c>
      <c r="N71">
        <v>0.36591401710865967</v>
      </c>
      <c r="O71">
        <v>0.63408598289134022</v>
      </c>
      <c r="P71">
        <v>0.47531036607460081</v>
      </c>
      <c r="Q71">
        <v>0.52468963392539913</v>
      </c>
      <c r="R71">
        <v>4.5248868778280547E-3</v>
      </c>
      <c r="S71">
        <v>3206</v>
      </c>
      <c r="T71">
        <f t="shared" si="8"/>
        <v>-54</v>
      </c>
      <c r="U71">
        <v>4106</v>
      </c>
      <c r="V71">
        <v>3058.6376268470572</v>
      </c>
      <c r="W71">
        <v>3206</v>
      </c>
      <c r="X71" s="12">
        <v>4.5</v>
      </c>
      <c r="Y71">
        <v>0</v>
      </c>
      <c r="Z71">
        <f t="shared" si="9"/>
        <v>0</v>
      </c>
    </row>
    <row r="72" spans="1:26" x14ac:dyDescent="0.6">
      <c r="A72">
        <v>2014</v>
      </c>
      <c r="B72">
        <v>3</v>
      </c>
      <c r="C72">
        <v>12</v>
      </c>
      <c r="D72">
        <f t="shared" si="7"/>
        <v>3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17343</v>
      </c>
      <c r="M72">
        <v>17151</v>
      </c>
      <c r="N72">
        <v>0.35005562780498839</v>
      </c>
      <c r="O72">
        <v>0.64994437219501155</v>
      </c>
      <c r="P72">
        <v>0.47249928957090093</v>
      </c>
      <c r="Q72">
        <v>0.52750071042909918</v>
      </c>
      <c r="R72">
        <v>3.9140239555840582E-2</v>
      </c>
      <c r="S72">
        <v>2921</v>
      </c>
      <c r="T72">
        <f t="shared" si="8"/>
        <v>-285</v>
      </c>
      <c r="U72">
        <v>4106</v>
      </c>
      <c r="V72">
        <v>3172.7634003160229</v>
      </c>
      <c r="W72">
        <v>2921</v>
      </c>
      <c r="X72" s="12">
        <v>6.9</v>
      </c>
      <c r="Y72">
        <v>0.2</v>
      </c>
      <c r="Z72">
        <f t="shared" si="9"/>
        <v>1.3800000000000001</v>
      </c>
    </row>
    <row r="73" spans="1:26" x14ac:dyDescent="0.6">
      <c r="A73">
        <v>2014</v>
      </c>
      <c r="B73">
        <v>3</v>
      </c>
      <c r="C73">
        <v>13</v>
      </c>
      <c r="D73">
        <f t="shared" si="7"/>
        <v>4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17799</v>
      </c>
      <c r="M73">
        <v>22199</v>
      </c>
      <c r="N73">
        <v>0.34938028138720179</v>
      </c>
      <c r="O73">
        <v>0.65061971861279821</v>
      </c>
      <c r="P73">
        <v>0.4732693488748852</v>
      </c>
      <c r="Q73">
        <v>0.52673065112511475</v>
      </c>
      <c r="R73">
        <v>7.9497016197783467E-3</v>
      </c>
      <c r="S73">
        <v>3176</v>
      </c>
      <c r="T73">
        <f t="shared" si="8"/>
        <v>255</v>
      </c>
      <c r="U73">
        <v>4106</v>
      </c>
      <c r="V73">
        <v>3223.393473143647</v>
      </c>
      <c r="W73">
        <v>3176</v>
      </c>
      <c r="X73" s="12">
        <v>5.2</v>
      </c>
      <c r="Y73">
        <v>0</v>
      </c>
      <c r="Z73">
        <f t="shared" si="9"/>
        <v>0</v>
      </c>
    </row>
    <row r="74" spans="1:26" x14ac:dyDescent="0.6">
      <c r="A74">
        <v>2014</v>
      </c>
      <c r="B74">
        <v>3</v>
      </c>
      <c r="C74">
        <v>14</v>
      </c>
      <c r="D74">
        <f t="shared" si="7"/>
        <v>5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20423</v>
      </c>
      <c r="M74">
        <v>23271</v>
      </c>
      <c r="N74">
        <v>0.35451030622857238</v>
      </c>
      <c r="O74">
        <v>0.64548969377142751</v>
      </c>
      <c r="P74">
        <v>0.48446427612062293</v>
      </c>
      <c r="Q74">
        <v>0.51553572387937707</v>
      </c>
      <c r="R74">
        <v>3.26797385620915E-3</v>
      </c>
      <c r="S74">
        <v>3720</v>
      </c>
      <c r="T74">
        <f t="shared" si="8"/>
        <v>544</v>
      </c>
      <c r="U74">
        <v>4106</v>
      </c>
      <c r="V74">
        <v>3301.3837810703881</v>
      </c>
      <c r="W74">
        <v>3720</v>
      </c>
      <c r="X74" s="12">
        <v>3.4</v>
      </c>
      <c r="Y74">
        <v>0</v>
      </c>
      <c r="Z74">
        <f t="shared" si="9"/>
        <v>0</v>
      </c>
    </row>
    <row r="75" spans="1:26" x14ac:dyDescent="0.6">
      <c r="A75">
        <v>2014</v>
      </c>
      <c r="B75">
        <v>3</v>
      </c>
      <c r="C75">
        <v>15</v>
      </c>
      <c r="D75">
        <f t="shared" si="7"/>
        <v>6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19748</v>
      </c>
      <c r="M75">
        <v>22292</v>
      </c>
      <c r="N75">
        <v>0.33924408298185937</v>
      </c>
      <c r="O75">
        <v>0.66075591701814052</v>
      </c>
      <c r="P75">
        <v>0.49245753870020459</v>
      </c>
      <c r="Q75">
        <v>0.50754246129979541</v>
      </c>
      <c r="R75">
        <v>5.3475935828877011E-3</v>
      </c>
      <c r="S75">
        <v>4457</v>
      </c>
      <c r="T75">
        <f t="shared" si="8"/>
        <v>737</v>
      </c>
      <c r="U75">
        <v>4106</v>
      </c>
      <c r="V75">
        <v>3434.854070035708</v>
      </c>
      <c r="W75">
        <v>4457</v>
      </c>
      <c r="X75" s="12">
        <v>6.8</v>
      </c>
      <c r="Y75">
        <v>0</v>
      </c>
      <c r="Z75">
        <f t="shared" si="9"/>
        <v>0</v>
      </c>
    </row>
    <row r="76" spans="1:26" x14ac:dyDescent="0.6">
      <c r="A76">
        <v>2014</v>
      </c>
      <c r="B76">
        <v>3</v>
      </c>
      <c r="C76">
        <v>16</v>
      </c>
      <c r="D76">
        <f t="shared" si="7"/>
        <v>7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23336</v>
      </c>
      <c r="M76">
        <v>20144</v>
      </c>
      <c r="N76">
        <v>0.30235176538019931</v>
      </c>
      <c r="O76">
        <v>0.69764823461980074</v>
      </c>
      <c r="P76">
        <v>0.47712789797000721</v>
      </c>
      <c r="Q76">
        <v>0.52287210202999279</v>
      </c>
      <c r="R76">
        <v>1.3404185203493161E-2</v>
      </c>
      <c r="S76">
        <v>4080</v>
      </c>
      <c r="T76">
        <f t="shared" si="8"/>
        <v>-377</v>
      </c>
      <c r="U76">
        <v>4106</v>
      </c>
      <c r="V76">
        <v>3817.391799851549</v>
      </c>
      <c r="W76">
        <v>4080</v>
      </c>
      <c r="X76" s="12">
        <v>11.3</v>
      </c>
      <c r="Y76">
        <v>0</v>
      </c>
      <c r="Z76">
        <f t="shared" si="9"/>
        <v>0</v>
      </c>
    </row>
    <row r="77" spans="1:26" x14ac:dyDescent="0.6">
      <c r="A77">
        <v>2014</v>
      </c>
      <c r="B77">
        <v>3</v>
      </c>
      <c r="C77">
        <v>17</v>
      </c>
      <c r="D77">
        <f t="shared" si="7"/>
        <v>1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22326</v>
      </c>
      <c r="M77">
        <v>21184</v>
      </c>
      <c r="N77">
        <v>0.35990602634915858</v>
      </c>
      <c r="O77">
        <v>0.64009397365084142</v>
      </c>
      <c r="P77">
        <v>0.45846545523580268</v>
      </c>
      <c r="Q77">
        <v>0.54153454476419727</v>
      </c>
      <c r="R77">
        <v>4.8630609106387661E-2</v>
      </c>
      <c r="S77">
        <v>3334</v>
      </c>
      <c r="T77">
        <f t="shared" si="8"/>
        <v>-746</v>
      </c>
      <c r="U77">
        <v>4106</v>
      </c>
      <c r="V77">
        <v>3364.2744907596539</v>
      </c>
      <c r="W77">
        <v>3334</v>
      </c>
      <c r="X77" s="12">
        <v>12.6</v>
      </c>
      <c r="Y77">
        <v>0.5</v>
      </c>
      <c r="Z77">
        <f t="shared" si="9"/>
        <v>6.3</v>
      </c>
    </row>
    <row r="78" spans="1:26" x14ac:dyDescent="0.6">
      <c r="A78">
        <v>2014</v>
      </c>
      <c r="B78">
        <v>3</v>
      </c>
      <c r="C78">
        <v>18</v>
      </c>
      <c r="D78">
        <f t="shared" si="7"/>
        <v>2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19700</v>
      </c>
      <c r="M78">
        <v>19937</v>
      </c>
      <c r="N78">
        <v>0.34613397209079472</v>
      </c>
      <c r="O78">
        <v>0.65386602790920534</v>
      </c>
      <c r="P78">
        <v>0.47799346675757082</v>
      </c>
      <c r="Q78">
        <v>0.52200653324242918</v>
      </c>
      <c r="R78">
        <v>2.673796791443851E-3</v>
      </c>
      <c r="S78">
        <v>3160</v>
      </c>
      <c r="T78">
        <f t="shared" si="8"/>
        <v>-174</v>
      </c>
      <c r="U78">
        <v>4106</v>
      </c>
      <c r="V78">
        <v>3241.9110416331182</v>
      </c>
      <c r="W78">
        <v>3160</v>
      </c>
      <c r="X78" s="12">
        <v>10.5</v>
      </c>
      <c r="Y78">
        <v>0.4</v>
      </c>
      <c r="Z78">
        <f t="shared" si="9"/>
        <v>4.2</v>
      </c>
    </row>
    <row r="79" spans="1:26" x14ac:dyDescent="0.6">
      <c r="A79">
        <v>2014</v>
      </c>
      <c r="B79">
        <v>3</v>
      </c>
      <c r="C79">
        <v>19</v>
      </c>
      <c r="D79">
        <f t="shared" si="7"/>
        <v>3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19265</v>
      </c>
      <c r="M79">
        <v>21456</v>
      </c>
      <c r="N79">
        <v>0.35455702628922842</v>
      </c>
      <c r="O79">
        <v>0.64544297371077164</v>
      </c>
      <c r="P79">
        <v>0.4708939977618764</v>
      </c>
      <c r="Q79">
        <v>0.52910600223812365</v>
      </c>
      <c r="R79">
        <v>1.099744245524297E-2</v>
      </c>
      <c r="S79">
        <v>3090</v>
      </c>
      <c r="T79">
        <f t="shared" si="8"/>
        <v>-70</v>
      </c>
      <c r="U79">
        <v>4106</v>
      </c>
      <c r="V79">
        <v>3314.826861228084</v>
      </c>
      <c r="W79">
        <v>3090</v>
      </c>
      <c r="X79" s="12">
        <v>9.6</v>
      </c>
      <c r="Y79">
        <v>0</v>
      </c>
      <c r="Z79">
        <f t="shared" si="9"/>
        <v>0</v>
      </c>
    </row>
    <row r="80" spans="1:26" x14ac:dyDescent="0.6">
      <c r="A80">
        <v>2014</v>
      </c>
      <c r="B80">
        <v>3</v>
      </c>
      <c r="C80">
        <v>20</v>
      </c>
      <c r="D80">
        <f t="shared" si="7"/>
        <v>4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21157</v>
      </c>
      <c r="M80">
        <v>25236</v>
      </c>
      <c r="N80">
        <v>0.32682288410238491</v>
      </c>
      <c r="O80">
        <v>0.67317711589761497</v>
      </c>
      <c r="P80">
        <v>0.48741863035450173</v>
      </c>
      <c r="Q80">
        <v>0.51258136964549827</v>
      </c>
      <c r="R80">
        <v>2.216166186754422E-2</v>
      </c>
      <c r="S80">
        <v>3463</v>
      </c>
      <c r="T80">
        <f t="shared" si="8"/>
        <v>373</v>
      </c>
      <c r="U80">
        <v>4106</v>
      </c>
      <c r="V80">
        <v>3310.7573995260018</v>
      </c>
      <c r="W80">
        <v>3463</v>
      </c>
      <c r="X80" s="12">
        <v>6.3</v>
      </c>
      <c r="Y80">
        <v>0.4</v>
      </c>
      <c r="Z80">
        <f t="shared" si="9"/>
        <v>2.52</v>
      </c>
    </row>
    <row r="81" spans="1:26" x14ac:dyDescent="0.6">
      <c r="A81">
        <v>2014</v>
      </c>
      <c r="B81">
        <v>3</v>
      </c>
      <c r="C81">
        <v>21</v>
      </c>
      <c r="D81">
        <f t="shared" si="7"/>
        <v>5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24299</v>
      </c>
      <c r="M81">
        <v>25456</v>
      </c>
      <c r="N81">
        <v>0.34632786745318711</v>
      </c>
      <c r="O81">
        <v>0.65367213254681289</v>
      </c>
      <c r="P81">
        <v>0.48315890867681138</v>
      </c>
      <c r="Q81">
        <v>0.51684109132318856</v>
      </c>
      <c r="R81">
        <v>7.6077372234661239E-2</v>
      </c>
      <c r="S81">
        <v>3944</v>
      </c>
      <c r="T81">
        <f t="shared" si="8"/>
        <v>481</v>
      </c>
      <c r="U81">
        <v>4106</v>
      </c>
      <c r="V81">
        <v>3498.7088082289329</v>
      </c>
      <c r="W81">
        <v>3944</v>
      </c>
      <c r="X81" s="12">
        <v>5.9</v>
      </c>
      <c r="Y81">
        <v>0</v>
      </c>
      <c r="Z81">
        <f t="shared" si="9"/>
        <v>0</v>
      </c>
    </row>
    <row r="82" spans="1:26" x14ac:dyDescent="0.6">
      <c r="A82">
        <v>2014</v>
      </c>
      <c r="B82">
        <v>3</v>
      </c>
      <c r="C82">
        <v>22</v>
      </c>
      <c r="D82">
        <f t="shared" si="7"/>
        <v>6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22768</v>
      </c>
      <c r="M82">
        <v>25277</v>
      </c>
      <c r="N82">
        <v>0.33198951951547112</v>
      </c>
      <c r="O82">
        <v>0.66801048048452893</v>
      </c>
      <c r="P82">
        <v>0.50906571897921382</v>
      </c>
      <c r="Q82">
        <v>0.49093428102078618</v>
      </c>
      <c r="R82">
        <v>1.308774014656368E-2</v>
      </c>
      <c r="S82">
        <v>4481</v>
      </c>
      <c r="T82">
        <f t="shared" si="8"/>
        <v>537</v>
      </c>
      <c r="U82">
        <v>4106</v>
      </c>
      <c r="V82">
        <v>3522.4129379928909</v>
      </c>
      <c r="W82">
        <v>4481</v>
      </c>
      <c r="X82" s="12">
        <v>8.6</v>
      </c>
      <c r="Y82">
        <v>0</v>
      </c>
      <c r="Z82">
        <f t="shared" si="9"/>
        <v>0</v>
      </c>
    </row>
    <row r="83" spans="1:26" x14ac:dyDescent="0.6">
      <c r="A83">
        <v>2014</v>
      </c>
      <c r="B83">
        <v>3</v>
      </c>
      <c r="C83">
        <v>23</v>
      </c>
      <c r="D83">
        <f t="shared" si="7"/>
        <v>7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26435</v>
      </c>
      <c r="M83">
        <v>22933</v>
      </c>
      <c r="N83">
        <v>0.28139813611712289</v>
      </c>
      <c r="O83">
        <v>0.71860186388287706</v>
      </c>
      <c r="P83">
        <v>0.49963601874614361</v>
      </c>
      <c r="Q83">
        <v>0.50036398125385639</v>
      </c>
      <c r="R83">
        <v>8.8912114213892612E-2</v>
      </c>
      <c r="S83">
        <v>4251</v>
      </c>
      <c r="T83">
        <f t="shared" si="8"/>
        <v>-230</v>
      </c>
      <c r="U83">
        <v>4106</v>
      </c>
      <c r="V83">
        <v>3789.7099712134782</v>
      </c>
      <c r="W83">
        <v>4251</v>
      </c>
      <c r="X83" s="12">
        <v>9.6</v>
      </c>
      <c r="Y83">
        <v>0</v>
      </c>
      <c r="Z83">
        <f t="shared" si="9"/>
        <v>0</v>
      </c>
    </row>
    <row r="84" spans="1:26" x14ac:dyDescent="0.6">
      <c r="A84">
        <v>2014</v>
      </c>
      <c r="B84">
        <v>3</v>
      </c>
      <c r="C84">
        <v>24</v>
      </c>
      <c r="D84">
        <f t="shared" si="7"/>
        <v>1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24625</v>
      </c>
      <c r="M84">
        <v>25111</v>
      </c>
      <c r="N84">
        <v>0.34421504139667458</v>
      </c>
      <c r="O84">
        <v>0.65578495860332542</v>
      </c>
      <c r="P84">
        <v>0.48136647582123571</v>
      </c>
      <c r="Q84">
        <v>0.51863352417876429</v>
      </c>
      <c r="R84">
        <v>8.3698167867638854E-2</v>
      </c>
      <c r="S84">
        <v>3402</v>
      </c>
      <c r="T84">
        <f t="shared" si="8"/>
        <v>-849</v>
      </c>
      <c r="U84">
        <v>4106</v>
      </c>
      <c r="V84">
        <v>3311.8101427241659</v>
      </c>
      <c r="W84">
        <v>3402</v>
      </c>
      <c r="X84" s="12">
        <v>10.9</v>
      </c>
      <c r="Y84">
        <v>0</v>
      </c>
      <c r="Z84">
        <f t="shared" si="9"/>
        <v>0</v>
      </c>
    </row>
    <row r="85" spans="1:26" x14ac:dyDescent="0.6">
      <c r="A85">
        <v>2014</v>
      </c>
      <c r="B85">
        <v>3</v>
      </c>
      <c r="C85">
        <v>25</v>
      </c>
      <c r="D85">
        <f t="shared" si="7"/>
        <v>2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22844</v>
      </c>
      <c r="M85">
        <v>23093</v>
      </c>
      <c r="N85">
        <v>0.33670483470254642</v>
      </c>
      <c r="O85">
        <v>0.66329516529745358</v>
      </c>
      <c r="P85">
        <v>0.4976554442700627</v>
      </c>
      <c r="Q85">
        <v>0.5023445557299373</v>
      </c>
      <c r="R85">
        <v>2.836438923395445E-2</v>
      </c>
      <c r="S85">
        <v>3405</v>
      </c>
      <c r="T85">
        <f t="shared" si="8"/>
        <v>3</v>
      </c>
      <c r="U85">
        <v>4106</v>
      </c>
      <c r="V85">
        <v>3388.9756032726082</v>
      </c>
      <c r="W85">
        <v>3405</v>
      </c>
      <c r="X85" s="12">
        <v>14.6</v>
      </c>
      <c r="Y85">
        <v>0</v>
      </c>
      <c r="Z85">
        <f t="shared" si="9"/>
        <v>0</v>
      </c>
    </row>
    <row r="86" spans="1:26" x14ac:dyDescent="0.6">
      <c r="A86">
        <v>2014</v>
      </c>
      <c r="B86">
        <v>3</v>
      </c>
      <c r="C86">
        <v>26</v>
      </c>
      <c r="D86">
        <f t="shared" si="7"/>
        <v>3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23935</v>
      </c>
      <c r="M86">
        <v>25001</v>
      </c>
      <c r="N86">
        <v>0.32869748183047409</v>
      </c>
      <c r="O86">
        <v>0.6713025181695258</v>
      </c>
      <c r="P86">
        <v>0.47485140605345211</v>
      </c>
      <c r="Q86">
        <v>0.52514859394654789</v>
      </c>
      <c r="R86">
        <v>2.145495879511225E-2</v>
      </c>
      <c r="S86">
        <v>3309</v>
      </c>
      <c r="T86">
        <f t="shared" si="8"/>
        <v>-96</v>
      </c>
      <c r="U86">
        <v>4106</v>
      </c>
      <c r="V86">
        <v>3612.8320188930402</v>
      </c>
      <c r="W86">
        <v>3309</v>
      </c>
      <c r="X86" s="12">
        <v>15.4</v>
      </c>
      <c r="Y86">
        <v>0</v>
      </c>
      <c r="Z86">
        <f t="shared" si="9"/>
        <v>0</v>
      </c>
    </row>
    <row r="87" spans="1:26" x14ac:dyDescent="0.6">
      <c r="A87">
        <v>2014</v>
      </c>
      <c r="B87">
        <v>3</v>
      </c>
      <c r="C87">
        <v>27</v>
      </c>
      <c r="D87">
        <f t="shared" si="7"/>
        <v>4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24504</v>
      </c>
      <c r="M87">
        <v>25601</v>
      </c>
      <c r="N87">
        <v>0.30761678944872001</v>
      </c>
      <c r="O87">
        <v>0.69238321055127994</v>
      </c>
      <c r="P87">
        <v>0.48743646708567567</v>
      </c>
      <c r="Q87">
        <v>0.51256353291432433</v>
      </c>
      <c r="R87">
        <v>0.13034813869497899</v>
      </c>
      <c r="S87">
        <v>3675</v>
      </c>
      <c r="T87">
        <f t="shared" si="8"/>
        <v>366</v>
      </c>
      <c r="U87">
        <v>4106</v>
      </c>
      <c r="V87">
        <v>3621.019733749823</v>
      </c>
      <c r="W87">
        <v>3675</v>
      </c>
      <c r="X87" s="12">
        <v>13.5</v>
      </c>
      <c r="Y87">
        <v>0</v>
      </c>
      <c r="Z87">
        <f t="shared" si="9"/>
        <v>0</v>
      </c>
    </row>
    <row r="88" spans="1:26" x14ac:dyDescent="0.6">
      <c r="A88">
        <v>2014</v>
      </c>
      <c r="B88">
        <v>3</v>
      </c>
      <c r="C88">
        <v>28</v>
      </c>
      <c r="D88">
        <f t="shared" si="7"/>
        <v>5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26948</v>
      </c>
      <c r="M88">
        <v>25796</v>
      </c>
      <c r="N88">
        <v>0.29819263398509682</v>
      </c>
      <c r="O88">
        <v>0.70180736601490334</v>
      </c>
      <c r="P88">
        <v>0.50093461602224953</v>
      </c>
      <c r="Q88">
        <v>0.49906538397775052</v>
      </c>
      <c r="R88">
        <v>6.2403821543282958E-2</v>
      </c>
      <c r="S88">
        <v>4023</v>
      </c>
      <c r="T88">
        <f t="shared" si="8"/>
        <v>348</v>
      </c>
      <c r="U88">
        <v>4106</v>
      </c>
      <c r="V88">
        <v>3824.1227608790009</v>
      </c>
      <c r="W88">
        <v>4023</v>
      </c>
      <c r="X88" s="12">
        <v>16.600000000000001</v>
      </c>
      <c r="Y88">
        <v>0</v>
      </c>
      <c r="Z88">
        <f t="shared" si="9"/>
        <v>0</v>
      </c>
    </row>
    <row r="89" spans="1:26" x14ac:dyDescent="0.6">
      <c r="A89">
        <v>2014</v>
      </c>
      <c r="B89">
        <v>3</v>
      </c>
      <c r="C89">
        <v>29</v>
      </c>
      <c r="D89">
        <f t="shared" si="7"/>
        <v>6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23768</v>
      </c>
      <c r="M89">
        <v>24822</v>
      </c>
      <c r="N89">
        <v>0.31566812517617387</v>
      </c>
      <c r="O89">
        <v>0.68433187482382607</v>
      </c>
      <c r="P89">
        <v>0.49902453134738378</v>
      </c>
      <c r="Q89">
        <v>0.50097546865261622</v>
      </c>
      <c r="R89">
        <v>7.8138005311918349E-2</v>
      </c>
      <c r="S89">
        <v>4638</v>
      </c>
      <c r="T89">
        <f t="shared" si="8"/>
        <v>615</v>
      </c>
      <c r="U89">
        <v>4106</v>
      </c>
      <c r="V89">
        <v>3753.0257261891452</v>
      </c>
      <c r="W89">
        <v>4638</v>
      </c>
      <c r="X89" s="12">
        <v>15</v>
      </c>
      <c r="Y89">
        <v>3.5</v>
      </c>
      <c r="Z89">
        <f t="shared" si="9"/>
        <v>52.5</v>
      </c>
    </row>
    <row r="90" spans="1:26" x14ac:dyDescent="0.6">
      <c r="A90">
        <v>2014</v>
      </c>
      <c r="B90">
        <v>3</v>
      </c>
      <c r="C90">
        <v>30</v>
      </c>
      <c r="D90">
        <f t="shared" si="7"/>
        <v>7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26896</v>
      </c>
      <c r="M90">
        <v>23160</v>
      </c>
      <c r="N90">
        <v>0.26307928857161589</v>
      </c>
      <c r="O90">
        <v>0.736920711428384</v>
      </c>
      <c r="P90">
        <v>0.47924097245540243</v>
      </c>
      <c r="Q90">
        <v>0.52075902754459757</v>
      </c>
      <c r="R90">
        <v>2.5575447570332479E-3</v>
      </c>
      <c r="S90">
        <v>4191</v>
      </c>
      <c r="T90">
        <f t="shared" si="8"/>
        <v>-447</v>
      </c>
      <c r="U90">
        <v>4106</v>
      </c>
      <c r="V90">
        <v>4026.5457974358128</v>
      </c>
      <c r="W90">
        <v>4191</v>
      </c>
      <c r="X90" s="12">
        <v>14.9</v>
      </c>
      <c r="Y90">
        <v>0</v>
      </c>
      <c r="Z90">
        <f t="shared" si="9"/>
        <v>0</v>
      </c>
    </row>
    <row r="91" spans="1:26" x14ac:dyDescent="0.6">
      <c r="A91">
        <v>2014</v>
      </c>
      <c r="B91">
        <v>3</v>
      </c>
      <c r="C91">
        <v>31</v>
      </c>
      <c r="D91">
        <f t="shared" si="7"/>
        <v>1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24196</v>
      </c>
      <c r="M91">
        <v>23641</v>
      </c>
      <c r="N91">
        <v>0.30404357488916312</v>
      </c>
      <c r="O91">
        <v>0.69595642511083688</v>
      </c>
      <c r="P91">
        <v>0.48412619039457272</v>
      </c>
      <c r="Q91">
        <v>0.51587380960542728</v>
      </c>
      <c r="R91">
        <v>4.1584230720260129E-2</v>
      </c>
      <c r="S91">
        <v>3261</v>
      </c>
      <c r="T91">
        <f t="shared" si="8"/>
        <v>-930</v>
      </c>
      <c r="U91">
        <v>4106</v>
      </c>
      <c r="V91">
        <v>3393.426950170056</v>
      </c>
      <c r="W91">
        <v>3261</v>
      </c>
      <c r="X91" s="12">
        <v>14.5</v>
      </c>
      <c r="Y91">
        <v>0</v>
      </c>
      <c r="Z91">
        <f t="shared" si="9"/>
        <v>0</v>
      </c>
    </row>
    <row r="92" spans="1:26" x14ac:dyDescent="0.6">
      <c r="A92">
        <v>2014</v>
      </c>
      <c r="B92">
        <v>4</v>
      </c>
      <c r="C92">
        <v>1</v>
      </c>
      <c r="D92">
        <f t="shared" si="7"/>
        <v>2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20983</v>
      </c>
      <c r="M92">
        <v>23188</v>
      </c>
      <c r="N92">
        <v>0.30986796051506682</v>
      </c>
      <c r="O92">
        <v>0.69013203948493318</v>
      </c>
      <c r="P92">
        <v>0.50590151316715737</v>
      </c>
      <c r="Q92">
        <v>0.49409848683284269</v>
      </c>
      <c r="R92">
        <v>1.06951871657754E-2</v>
      </c>
      <c r="S92">
        <v>3037</v>
      </c>
      <c r="T92">
        <f t="shared" si="8"/>
        <v>-224</v>
      </c>
      <c r="U92">
        <v>4106</v>
      </c>
      <c r="V92">
        <v>3332.0341581523671</v>
      </c>
      <c r="W92">
        <v>3037</v>
      </c>
      <c r="X92" s="12">
        <v>15.6</v>
      </c>
      <c r="Y92">
        <v>0</v>
      </c>
      <c r="Z92">
        <f t="shared" si="9"/>
        <v>0</v>
      </c>
    </row>
    <row r="93" spans="1:26" x14ac:dyDescent="0.6">
      <c r="A93">
        <v>2014</v>
      </c>
      <c r="B93">
        <v>4</v>
      </c>
      <c r="C93">
        <v>2</v>
      </c>
      <c r="D93">
        <f t="shared" si="7"/>
        <v>3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21765</v>
      </c>
      <c r="M93">
        <v>25107</v>
      </c>
      <c r="N93">
        <v>0.31434419624457732</v>
      </c>
      <c r="O93">
        <v>0.68565580375542268</v>
      </c>
      <c r="P93">
        <v>0.49204010184661501</v>
      </c>
      <c r="Q93">
        <v>0.50795989815338505</v>
      </c>
      <c r="R93">
        <v>2.02839756592292E-3</v>
      </c>
      <c r="S93">
        <v>3154</v>
      </c>
      <c r="T93">
        <f t="shared" si="8"/>
        <v>117</v>
      </c>
      <c r="U93">
        <v>4106</v>
      </c>
      <c r="V93">
        <v>3488.2262328535298</v>
      </c>
      <c r="W93">
        <v>3154</v>
      </c>
      <c r="X93" s="12">
        <v>15.5</v>
      </c>
      <c r="Y93">
        <v>0</v>
      </c>
      <c r="Z93">
        <f t="shared" si="9"/>
        <v>0</v>
      </c>
    </row>
    <row r="94" spans="1:26" x14ac:dyDescent="0.6">
      <c r="A94">
        <v>2014</v>
      </c>
      <c r="B94">
        <v>4</v>
      </c>
      <c r="C94">
        <v>3</v>
      </c>
      <c r="D94">
        <f t="shared" si="7"/>
        <v>4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25170</v>
      </c>
      <c r="M94">
        <v>26740</v>
      </c>
      <c r="N94">
        <v>0.29738901857388228</v>
      </c>
      <c r="O94">
        <v>0.70261098142611766</v>
      </c>
      <c r="P94">
        <v>0.49441204035678782</v>
      </c>
      <c r="Q94">
        <v>0.50558795964321213</v>
      </c>
      <c r="R94">
        <v>1.8603148518899989E-2</v>
      </c>
      <c r="S94">
        <v>3657</v>
      </c>
      <c r="T94">
        <f t="shared" si="8"/>
        <v>503</v>
      </c>
      <c r="U94">
        <v>4106</v>
      </c>
      <c r="V94">
        <v>3523.7217333882249</v>
      </c>
      <c r="W94">
        <v>3657</v>
      </c>
      <c r="X94" s="12">
        <v>10.199999999999999</v>
      </c>
      <c r="Y94">
        <v>0.5</v>
      </c>
      <c r="Z94">
        <f t="shared" si="9"/>
        <v>5.0999999999999996</v>
      </c>
    </row>
    <row r="95" spans="1:26" x14ac:dyDescent="0.6">
      <c r="A95">
        <v>2014</v>
      </c>
      <c r="B95">
        <v>4</v>
      </c>
      <c r="C95">
        <v>4</v>
      </c>
      <c r="D95">
        <f t="shared" si="7"/>
        <v>5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27710</v>
      </c>
      <c r="M95">
        <v>27032</v>
      </c>
      <c r="N95">
        <v>0.31281345520400727</v>
      </c>
      <c r="O95">
        <v>0.68718654479599273</v>
      </c>
      <c r="P95">
        <v>0.49795913420781779</v>
      </c>
      <c r="Q95">
        <v>0.50204086579218221</v>
      </c>
      <c r="R95">
        <v>3.0988308116335791E-2</v>
      </c>
      <c r="S95">
        <v>4303</v>
      </c>
      <c r="T95">
        <f t="shared" si="8"/>
        <v>646</v>
      </c>
      <c r="U95">
        <v>4106</v>
      </c>
      <c r="V95">
        <v>3576.536452982496</v>
      </c>
      <c r="W95">
        <v>4303</v>
      </c>
      <c r="X95" s="12">
        <v>6.6</v>
      </c>
      <c r="Y95">
        <v>0</v>
      </c>
      <c r="Z95">
        <f t="shared" si="9"/>
        <v>0</v>
      </c>
    </row>
    <row r="96" spans="1:26" x14ac:dyDescent="0.6">
      <c r="A96">
        <v>2014</v>
      </c>
      <c r="B96">
        <v>4</v>
      </c>
      <c r="C96">
        <v>5</v>
      </c>
      <c r="D96">
        <f t="shared" si="7"/>
        <v>6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24786</v>
      </c>
      <c r="M96">
        <v>26837</v>
      </c>
      <c r="N96">
        <v>0.28052450462297007</v>
      </c>
      <c r="O96">
        <v>0.71947549537702993</v>
      </c>
      <c r="P96">
        <v>0.51469995903499743</v>
      </c>
      <c r="Q96">
        <v>0.48530004096500262</v>
      </c>
      <c r="R96">
        <v>1.6408889490730921E-2</v>
      </c>
      <c r="S96">
        <v>4747</v>
      </c>
      <c r="T96">
        <f t="shared" si="8"/>
        <v>444</v>
      </c>
      <c r="U96">
        <v>4106</v>
      </c>
      <c r="V96">
        <v>3503.4736249249099</v>
      </c>
      <c r="W96">
        <v>4747</v>
      </c>
      <c r="X96" s="12">
        <v>6.2</v>
      </c>
      <c r="Y96">
        <v>0</v>
      </c>
      <c r="Z96">
        <f t="shared" si="9"/>
        <v>0</v>
      </c>
    </row>
    <row r="97" spans="1:26" x14ac:dyDescent="0.6">
      <c r="A97">
        <v>2014</v>
      </c>
      <c r="B97">
        <v>4</v>
      </c>
      <c r="C97">
        <v>6</v>
      </c>
      <c r="D97">
        <f t="shared" si="7"/>
        <v>7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29617</v>
      </c>
      <c r="M97">
        <v>23741</v>
      </c>
      <c r="N97">
        <v>0.26193011053217091</v>
      </c>
      <c r="O97">
        <v>0.73806988946782925</v>
      </c>
      <c r="P97">
        <v>0.49677610835256159</v>
      </c>
      <c r="Q97">
        <v>0.50322389164743841</v>
      </c>
      <c r="R97">
        <v>2.5795817441672721E-2</v>
      </c>
      <c r="S97">
        <v>4373</v>
      </c>
      <c r="T97">
        <f t="shared" si="8"/>
        <v>-374</v>
      </c>
      <c r="U97">
        <v>4106</v>
      </c>
      <c r="V97">
        <v>3839.8741236344981</v>
      </c>
      <c r="W97">
        <v>4373</v>
      </c>
      <c r="X97" s="12">
        <v>7.4</v>
      </c>
      <c r="Y97">
        <v>0</v>
      </c>
      <c r="Z97">
        <f t="shared" si="9"/>
        <v>0</v>
      </c>
    </row>
    <row r="98" spans="1:26" x14ac:dyDescent="0.6">
      <c r="A98">
        <v>2014</v>
      </c>
      <c r="B98">
        <v>4</v>
      </c>
      <c r="C98">
        <v>7</v>
      </c>
      <c r="D98">
        <f t="shared" si="7"/>
        <v>1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26186</v>
      </c>
      <c r="M98">
        <v>27791</v>
      </c>
      <c r="N98">
        <v>0.30129850384933099</v>
      </c>
      <c r="O98">
        <v>0.69870149615066901</v>
      </c>
      <c r="P98">
        <v>0.49090452813990221</v>
      </c>
      <c r="Q98">
        <v>0.50909547186009774</v>
      </c>
      <c r="R98">
        <v>2.7138214225348779E-2</v>
      </c>
      <c r="S98">
        <v>3429</v>
      </c>
      <c r="T98">
        <f t="shared" si="8"/>
        <v>-944</v>
      </c>
      <c r="U98">
        <v>4106</v>
      </c>
      <c r="V98">
        <v>3314.4588444699671</v>
      </c>
      <c r="W98">
        <v>3429</v>
      </c>
      <c r="X98" s="12">
        <v>10.3</v>
      </c>
      <c r="Y98">
        <v>0</v>
      </c>
      <c r="Z98">
        <f t="shared" si="9"/>
        <v>0</v>
      </c>
    </row>
    <row r="99" spans="1:26" x14ac:dyDescent="0.6">
      <c r="A99">
        <v>2014</v>
      </c>
      <c r="B99">
        <v>4</v>
      </c>
      <c r="C99">
        <v>8</v>
      </c>
      <c r="D99">
        <f t="shared" si="7"/>
        <v>2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23998</v>
      </c>
      <c r="M99">
        <v>26367</v>
      </c>
      <c r="N99">
        <v>0.3114956621942061</v>
      </c>
      <c r="O99">
        <v>0.6885043378057939</v>
      </c>
      <c r="P99">
        <v>0.50746873886338983</v>
      </c>
      <c r="Q99">
        <v>0.49253126113661022</v>
      </c>
      <c r="R99">
        <v>2.3948110712816599E-2</v>
      </c>
      <c r="S99">
        <v>3585</v>
      </c>
      <c r="T99">
        <f t="shared" si="8"/>
        <v>156</v>
      </c>
      <c r="U99">
        <v>4106</v>
      </c>
      <c r="V99">
        <v>3317.2591777039011</v>
      </c>
      <c r="W99">
        <v>3585</v>
      </c>
      <c r="X99" s="12">
        <v>11.9</v>
      </c>
      <c r="Y99">
        <v>0</v>
      </c>
      <c r="Z99">
        <f t="shared" si="9"/>
        <v>0</v>
      </c>
    </row>
    <row r="100" spans="1:26" x14ac:dyDescent="0.6">
      <c r="A100">
        <v>2014</v>
      </c>
      <c r="B100">
        <v>4</v>
      </c>
      <c r="C100">
        <v>9</v>
      </c>
      <c r="D100">
        <f t="shared" si="7"/>
        <v>3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26269</v>
      </c>
      <c r="M100">
        <v>28587</v>
      </c>
      <c r="N100">
        <v>0.30027377283131762</v>
      </c>
      <c r="O100">
        <v>0.69972622716868249</v>
      </c>
      <c r="P100">
        <v>0.4869020607128024</v>
      </c>
      <c r="Q100">
        <v>0.5130979392871976</v>
      </c>
      <c r="R100">
        <v>2.0213128729752769E-2</v>
      </c>
      <c r="S100">
        <v>3395</v>
      </c>
      <c r="T100">
        <f t="shared" si="8"/>
        <v>-190</v>
      </c>
      <c r="U100">
        <v>4106</v>
      </c>
      <c r="V100">
        <v>3503.2591254440858</v>
      </c>
      <c r="W100">
        <v>3395</v>
      </c>
      <c r="X100" s="12">
        <v>10.3</v>
      </c>
      <c r="Y100">
        <v>0</v>
      </c>
      <c r="Z100">
        <f t="shared" si="9"/>
        <v>0</v>
      </c>
    </row>
    <row r="101" spans="1:26" x14ac:dyDescent="0.6">
      <c r="A101">
        <v>2014</v>
      </c>
      <c r="B101">
        <v>4</v>
      </c>
      <c r="C101">
        <v>10</v>
      </c>
      <c r="D101">
        <f t="shared" si="7"/>
        <v>4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28610</v>
      </c>
      <c r="M101">
        <v>30295</v>
      </c>
      <c r="N101">
        <v>0.29295149780135571</v>
      </c>
      <c r="O101">
        <v>0.70704850219864435</v>
      </c>
      <c r="P101">
        <v>0.49672358948684092</v>
      </c>
      <c r="Q101">
        <v>0.50327641051315908</v>
      </c>
      <c r="R101">
        <v>1.878976362020307E-2</v>
      </c>
      <c r="S101">
        <v>4090</v>
      </c>
      <c r="T101">
        <f t="shared" si="8"/>
        <v>695</v>
      </c>
      <c r="U101">
        <v>4106</v>
      </c>
      <c r="V101">
        <v>3690.628193927776</v>
      </c>
      <c r="W101">
        <v>4090</v>
      </c>
      <c r="X101" s="12">
        <v>12.5</v>
      </c>
      <c r="Y101">
        <v>0</v>
      </c>
      <c r="Z101">
        <f t="shared" si="9"/>
        <v>0</v>
      </c>
    </row>
    <row r="102" spans="1:26" x14ac:dyDescent="0.6">
      <c r="A102">
        <v>2014</v>
      </c>
      <c r="B102">
        <v>4</v>
      </c>
      <c r="C102">
        <v>11</v>
      </c>
      <c r="D102">
        <f t="shared" si="7"/>
        <v>5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30856</v>
      </c>
      <c r="M102">
        <v>30726</v>
      </c>
      <c r="N102">
        <v>0.29088156236015739</v>
      </c>
      <c r="O102">
        <v>0.70911843763984261</v>
      </c>
      <c r="P102">
        <v>0.50132673581443776</v>
      </c>
      <c r="Q102">
        <v>0.49867326418556218</v>
      </c>
      <c r="R102">
        <v>0.15967933225500261</v>
      </c>
      <c r="S102">
        <v>4736</v>
      </c>
      <c r="T102">
        <f t="shared" si="8"/>
        <v>646</v>
      </c>
      <c r="U102">
        <v>4106</v>
      </c>
      <c r="V102">
        <v>3862.0383358207732</v>
      </c>
      <c r="W102">
        <v>4736</v>
      </c>
      <c r="X102" s="12">
        <v>13.6</v>
      </c>
      <c r="Y102">
        <v>0</v>
      </c>
      <c r="Z102">
        <f t="shared" si="9"/>
        <v>0</v>
      </c>
    </row>
    <row r="103" spans="1:26" x14ac:dyDescent="0.6">
      <c r="A103">
        <v>2014</v>
      </c>
      <c r="B103">
        <v>4</v>
      </c>
      <c r="C103">
        <v>12</v>
      </c>
      <c r="D103">
        <f t="shared" si="7"/>
        <v>6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29265</v>
      </c>
      <c r="M103">
        <v>28828</v>
      </c>
      <c r="N103">
        <v>0.27389182397183631</v>
      </c>
      <c r="O103">
        <v>0.72610817602816369</v>
      </c>
      <c r="P103">
        <v>0.52764085443034403</v>
      </c>
      <c r="Q103">
        <v>0.47235914556965602</v>
      </c>
      <c r="R103">
        <v>5.5163139853977833E-2</v>
      </c>
      <c r="S103">
        <v>4929</v>
      </c>
      <c r="T103">
        <f t="shared" si="8"/>
        <v>193</v>
      </c>
      <c r="U103">
        <v>4106</v>
      </c>
      <c r="V103">
        <v>3826.5448106501258</v>
      </c>
      <c r="W103">
        <v>4929</v>
      </c>
      <c r="X103" s="12">
        <v>14.3</v>
      </c>
      <c r="Y103">
        <v>0</v>
      </c>
      <c r="Z103">
        <f t="shared" si="9"/>
        <v>0</v>
      </c>
    </row>
    <row r="104" spans="1:26" x14ac:dyDescent="0.6">
      <c r="A104">
        <v>2014</v>
      </c>
      <c r="B104">
        <v>4</v>
      </c>
      <c r="C104">
        <v>13</v>
      </c>
      <c r="D104">
        <f t="shared" si="7"/>
        <v>7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30550</v>
      </c>
      <c r="M104">
        <v>25920</v>
      </c>
      <c r="N104">
        <v>0.25229266606672718</v>
      </c>
      <c r="O104">
        <v>0.74770733393327282</v>
      </c>
      <c r="P104">
        <v>0.49607761233148229</v>
      </c>
      <c r="Q104">
        <v>0.50392238766851771</v>
      </c>
      <c r="R104">
        <v>7.4878897008726061E-2</v>
      </c>
      <c r="S104">
        <v>4446</v>
      </c>
      <c r="T104">
        <f t="shared" si="8"/>
        <v>-483</v>
      </c>
      <c r="U104">
        <v>4106</v>
      </c>
      <c r="V104">
        <v>4147.5865490099659</v>
      </c>
      <c r="W104">
        <v>4446</v>
      </c>
      <c r="X104" s="12">
        <v>17.2</v>
      </c>
      <c r="Y104">
        <v>0</v>
      </c>
      <c r="Z104">
        <f t="shared" si="9"/>
        <v>0</v>
      </c>
    </row>
    <row r="105" spans="1:26" x14ac:dyDescent="0.6">
      <c r="A105">
        <v>2014</v>
      </c>
      <c r="B105">
        <v>4</v>
      </c>
      <c r="C105">
        <v>14</v>
      </c>
      <c r="D105">
        <f t="shared" si="7"/>
        <v>1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28594</v>
      </c>
      <c r="M105">
        <v>28759</v>
      </c>
      <c r="N105">
        <v>0.28736483514329891</v>
      </c>
      <c r="O105">
        <v>0.7126351648567012</v>
      </c>
      <c r="P105">
        <v>0.49997501464738442</v>
      </c>
      <c r="Q105">
        <v>0.50002498535261564</v>
      </c>
      <c r="R105">
        <v>9.8897061919374293E-2</v>
      </c>
      <c r="S105">
        <v>3654</v>
      </c>
      <c r="T105">
        <f t="shared" si="8"/>
        <v>-792</v>
      </c>
      <c r="U105">
        <v>4106</v>
      </c>
      <c r="V105">
        <v>3527.852133135385</v>
      </c>
      <c r="W105">
        <v>3654</v>
      </c>
      <c r="X105" s="12">
        <v>16.3</v>
      </c>
      <c r="Y105">
        <v>0</v>
      </c>
      <c r="Z105">
        <f t="shared" si="9"/>
        <v>0</v>
      </c>
    </row>
    <row r="106" spans="1:26" x14ac:dyDescent="0.6">
      <c r="A106">
        <v>2014</v>
      </c>
      <c r="B106">
        <v>4</v>
      </c>
      <c r="C106">
        <v>15</v>
      </c>
      <c r="D106">
        <f t="shared" si="7"/>
        <v>2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26333</v>
      </c>
      <c r="M106">
        <v>25722</v>
      </c>
      <c r="N106">
        <v>0.32056173637199498</v>
      </c>
      <c r="O106">
        <v>0.67943826362800497</v>
      </c>
      <c r="P106">
        <v>0.51070723226820558</v>
      </c>
      <c r="Q106">
        <v>0.48929276773179448</v>
      </c>
      <c r="R106">
        <v>1.108597285067873E-2</v>
      </c>
      <c r="S106">
        <v>3884</v>
      </c>
      <c r="T106">
        <f t="shared" si="8"/>
        <v>230</v>
      </c>
      <c r="U106">
        <v>4106</v>
      </c>
      <c r="V106">
        <v>3406.4230276403518</v>
      </c>
      <c r="W106">
        <v>3884</v>
      </c>
      <c r="X106" s="12">
        <v>12.9</v>
      </c>
      <c r="Y106">
        <v>0</v>
      </c>
      <c r="Z106">
        <f t="shared" si="9"/>
        <v>0</v>
      </c>
    </row>
    <row r="107" spans="1:26" x14ac:dyDescent="0.6">
      <c r="A107">
        <v>2014</v>
      </c>
      <c r="B107">
        <v>4</v>
      </c>
      <c r="C107">
        <v>16</v>
      </c>
      <c r="D107">
        <f t="shared" si="7"/>
        <v>3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28951</v>
      </c>
      <c r="M107">
        <v>28710</v>
      </c>
      <c r="N107">
        <v>0.28260030508475559</v>
      </c>
      <c r="O107">
        <v>0.71739969491524447</v>
      </c>
      <c r="P107">
        <v>0.50285092882775073</v>
      </c>
      <c r="Q107">
        <v>0.49714907117224921</v>
      </c>
      <c r="R107">
        <v>6.8043736370308375E-2</v>
      </c>
      <c r="S107">
        <v>3904</v>
      </c>
      <c r="T107">
        <f t="shared" si="8"/>
        <v>20</v>
      </c>
      <c r="U107">
        <v>4106</v>
      </c>
      <c r="V107">
        <v>3636.826079562552</v>
      </c>
      <c r="W107">
        <v>3904</v>
      </c>
      <c r="X107" s="12">
        <v>14</v>
      </c>
      <c r="Y107">
        <v>0</v>
      </c>
      <c r="Z107">
        <f t="shared" si="9"/>
        <v>0</v>
      </c>
    </row>
    <row r="108" spans="1:26" x14ac:dyDescent="0.6">
      <c r="A108">
        <v>2014</v>
      </c>
      <c r="B108">
        <v>4</v>
      </c>
      <c r="C108">
        <v>17</v>
      </c>
      <c r="D108">
        <f t="shared" si="7"/>
        <v>4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27185</v>
      </c>
      <c r="M108">
        <v>29039</v>
      </c>
      <c r="N108">
        <v>0.25850329471253392</v>
      </c>
      <c r="O108">
        <v>0.74149670528746614</v>
      </c>
      <c r="P108">
        <v>0.54853060272557552</v>
      </c>
      <c r="Q108">
        <v>0.45146939727442442</v>
      </c>
      <c r="R108">
        <v>0.55134504371936432</v>
      </c>
      <c r="S108">
        <v>4370</v>
      </c>
      <c r="T108">
        <f t="shared" si="8"/>
        <v>466</v>
      </c>
      <c r="U108">
        <v>4106</v>
      </c>
      <c r="V108">
        <v>3513.561574270092</v>
      </c>
      <c r="W108">
        <v>4370</v>
      </c>
      <c r="X108" s="12">
        <v>14.7</v>
      </c>
      <c r="Y108">
        <v>3</v>
      </c>
      <c r="Z108">
        <f t="shared" si="9"/>
        <v>44.099999999999994</v>
      </c>
    </row>
    <row r="109" spans="1:26" x14ac:dyDescent="0.6">
      <c r="A109">
        <v>2014</v>
      </c>
      <c r="B109">
        <v>4</v>
      </c>
      <c r="C109">
        <v>18</v>
      </c>
      <c r="D109">
        <f t="shared" si="7"/>
        <v>5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28929</v>
      </c>
      <c r="M109">
        <v>30059</v>
      </c>
      <c r="N109">
        <v>0.29582493254470321</v>
      </c>
      <c r="O109">
        <v>0.70417506745529668</v>
      </c>
      <c r="P109">
        <v>0.50616185598963748</v>
      </c>
      <c r="Q109">
        <v>0.49383814401036252</v>
      </c>
      <c r="R109">
        <v>0.1087520672693644</v>
      </c>
      <c r="S109">
        <v>4838</v>
      </c>
      <c r="T109">
        <f t="shared" si="8"/>
        <v>468</v>
      </c>
      <c r="U109">
        <v>4106</v>
      </c>
      <c r="V109">
        <v>3848.525698873209</v>
      </c>
      <c r="W109">
        <v>4838</v>
      </c>
      <c r="X109" s="12">
        <v>15.9</v>
      </c>
      <c r="Y109">
        <v>0</v>
      </c>
      <c r="Z109">
        <f t="shared" si="9"/>
        <v>0</v>
      </c>
    </row>
    <row r="110" spans="1:26" x14ac:dyDescent="0.6">
      <c r="A110">
        <v>2014</v>
      </c>
      <c r="B110">
        <v>4</v>
      </c>
      <c r="C110">
        <v>19</v>
      </c>
      <c r="D110">
        <f t="shared" si="7"/>
        <v>6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27203</v>
      </c>
      <c r="M110">
        <v>28733</v>
      </c>
      <c r="N110">
        <v>0.25648286635773743</v>
      </c>
      <c r="O110">
        <v>0.74351713364226268</v>
      </c>
      <c r="P110">
        <v>0.48224137986005888</v>
      </c>
      <c r="Q110">
        <v>0.51775862013994112</v>
      </c>
      <c r="R110">
        <v>0.25628242023236858</v>
      </c>
      <c r="S110">
        <v>4980</v>
      </c>
      <c r="T110">
        <f t="shared" si="8"/>
        <v>142</v>
      </c>
      <c r="U110">
        <v>4106</v>
      </c>
      <c r="V110">
        <v>3914.9889280488501</v>
      </c>
      <c r="W110">
        <v>4980</v>
      </c>
      <c r="X110" s="12">
        <v>14</v>
      </c>
      <c r="Y110">
        <v>0</v>
      </c>
      <c r="Z110">
        <f t="shared" si="9"/>
        <v>0</v>
      </c>
    </row>
    <row r="111" spans="1:26" x14ac:dyDescent="0.6">
      <c r="A111">
        <v>2014</v>
      </c>
      <c r="B111">
        <v>4</v>
      </c>
      <c r="C111">
        <v>20</v>
      </c>
      <c r="D111">
        <f t="shared" si="7"/>
        <v>7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29570</v>
      </c>
      <c r="M111">
        <v>25049</v>
      </c>
      <c r="N111">
        <v>0.25201422817521879</v>
      </c>
      <c r="O111">
        <v>0.7479857718247811</v>
      </c>
      <c r="P111">
        <v>0.47456022076765109</v>
      </c>
      <c r="Q111">
        <v>0.52543977923234897</v>
      </c>
      <c r="R111">
        <v>0.16448984165702429</v>
      </c>
      <c r="S111">
        <v>4544</v>
      </c>
      <c r="T111">
        <f t="shared" si="8"/>
        <v>-436</v>
      </c>
      <c r="U111">
        <v>4106</v>
      </c>
      <c r="V111">
        <v>4119.6921825280488</v>
      </c>
      <c r="W111">
        <v>4544</v>
      </c>
      <c r="X111" s="12">
        <v>14.6</v>
      </c>
      <c r="Y111">
        <v>0</v>
      </c>
      <c r="Z111">
        <f t="shared" si="9"/>
        <v>0</v>
      </c>
    </row>
    <row r="112" spans="1:26" x14ac:dyDescent="0.6">
      <c r="A112">
        <v>2014</v>
      </c>
      <c r="B112">
        <v>4</v>
      </c>
      <c r="C112">
        <v>21</v>
      </c>
      <c r="D112">
        <f t="shared" si="7"/>
        <v>1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28540</v>
      </c>
      <c r="M112">
        <v>26191</v>
      </c>
      <c r="N112">
        <v>0.28741977968588811</v>
      </c>
      <c r="O112">
        <v>0.71258022031411183</v>
      </c>
      <c r="P112">
        <v>0.50311500545123999</v>
      </c>
      <c r="Q112">
        <v>0.4968849945487599</v>
      </c>
      <c r="R112">
        <v>5.439505010476877E-2</v>
      </c>
      <c r="S112">
        <v>3710</v>
      </c>
      <c r="T112">
        <f t="shared" si="8"/>
        <v>-834</v>
      </c>
      <c r="U112">
        <v>4106</v>
      </c>
      <c r="V112">
        <v>3481.4068669229741</v>
      </c>
      <c r="W112">
        <v>3710</v>
      </c>
      <c r="X112" s="12">
        <v>15.1</v>
      </c>
      <c r="Y112">
        <v>0</v>
      </c>
      <c r="Z112">
        <f t="shared" si="9"/>
        <v>0</v>
      </c>
    </row>
    <row r="113" spans="1:26" x14ac:dyDescent="0.6">
      <c r="A113">
        <v>2014</v>
      </c>
      <c r="B113">
        <v>4</v>
      </c>
      <c r="C113">
        <v>22</v>
      </c>
      <c r="D113">
        <f t="shared" si="7"/>
        <v>2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24752</v>
      </c>
      <c r="M113">
        <v>23753</v>
      </c>
      <c r="N113">
        <v>0.31561302934065077</v>
      </c>
      <c r="O113">
        <v>0.68438697065934917</v>
      </c>
      <c r="P113">
        <v>0.5161055961183838</v>
      </c>
      <c r="Q113">
        <v>0.48389440388161609</v>
      </c>
      <c r="R113">
        <v>2.6976844316997772E-2</v>
      </c>
      <c r="S113">
        <v>3781</v>
      </c>
      <c r="T113">
        <f t="shared" si="8"/>
        <v>71</v>
      </c>
      <c r="U113">
        <v>4106</v>
      </c>
      <c r="V113">
        <v>3425.1825879482531</v>
      </c>
      <c r="W113">
        <v>3781</v>
      </c>
      <c r="X113" s="12">
        <v>16</v>
      </c>
      <c r="Y113">
        <v>0</v>
      </c>
      <c r="Z113">
        <f t="shared" si="9"/>
        <v>0</v>
      </c>
    </row>
    <row r="114" spans="1:26" x14ac:dyDescent="0.6">
      <c r="A114">
        <v>2014</v>
      </c>
      <c r="B114">
        <v>4</v>
      </c>
      <c r="C114">
        <v>23</v>
      </c>
      <c r="D114">
        <f t="shared" si="7"/>
        <v>3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24564</v>
      </c>
      <c r="M114">
        <v>22492</v>
      </c>
      <c r="N114">
        <v>0.31154306365774931</v>
      </c>
      <c r="O114">
        <v>0.68845693634225069</v>
      </c>
      <c r="P114">
        <v>0.50113872817231275</v>
      </c>
      <c r="Q114">
        <v>0.49886127182768719</v>
      </c>
      <c r="R114">
        <v>6.7802805956998974E-2</v>
      </c>
      <c r="S114">
        <v>3727</v>
      </c>
      <c r="T114">
        <f t="shared" si="8"/>
        <v>-54</v>
      </c>
      <c r="U114">
        <v>4106</v>
      </c>
      <c r="V114">
        <v>3592.0813260920709</v>
      </c>
      <c r="W114">
        <v>3727</v>
      </c>
      <c r="X114" s="12">
        <v>17.2</v>
      </c>
      <c r="Y114">
        <v>0</v>
      </c>
      <c r="Z114">
        <f t="shared" si="9"/>
        <v>0</v>
      </c>
    </row>
    <row r="115" spans="1:26" x14ac:dyDescent="0.6">
      <c r="A115">
        <v>2014</v>
      </c>
      <c r="B115">
        <v>4</v>
      </c>
      <c r="C115">
        <v>24</v>
      </c>
      <c r="D115">
        <f t="shared" si="7"/>
        <v>4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25562</v>
      </c>
      <c r="M115">
        <v>28124</v>
      </c>
      <c r="N115">
        <v>0.29360710934357542</v>
      </c>
      <c r="O115">
        <v>0.70639289065642452</v>
      </c>
      <c r="P115">
        <v>0.5069993369599759</v>
      </c>
      <c r="Q115">
        <v>0.49300066304002421</v>
      </c>
      <c r="R115">
        <v>0.10132123428190561</v>
      </c>
      <c r="S115">
        <v>3947</v>
      </c>
      <c r="T115">
        <f t="shared" si="8"/>
        <v>220</v>
      </c>
      <c r="U115">
        <v>4106</v>
      </c>
      <c r="V115">
        <v>3729.7624450675999</v>
      </c>
      <c r="W115">
        <v>3947</v>
      </c>
      <c r="X115" s="12">
        <v>18.600000000000001</v>
      </c>
      <c r="Y115">
        <v>0</v>
      </c>
      <c r="Z115">
        <f t="shared" si="9"/>
        <v>0</v>
      </c>
    </row>
    <row r="116" spans="1:26" x14ac:dyDescent="0.6">
      <c r="A116">
        <v>2014</v>
      </c>
      <c r="B116">
        <v>4</v>
      </c>
      <c r="C116">
        <v>25</v>
      </c>
      <c r="D116">
        <f t="shared" si="7"/>
        <v>5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24147</v>
      </c>
      <c r="M116">
        <v>27377</v>
      </c>
      <c r="N116">
        <v>0.29284053851968511</v>
      </c>
      <c r="O116">
        <v>0.70715946148031505</v>
      </c>
      <c r="P116">
        <v>0.50530695280643745</v>
      </c>
      <c r="Q116">
        <v>0.49469304719356261</v>
      </c>
      <c r="R116">
        <v>3.5876406357400942E-2</v>
      </c>
      <c r="S116">
        <v>4192</v>
      </c>
      <c r="T116">
        <f t="shared" si="8"/>
        <v>245</v>
      </c>
      <c r="U116">
        <v>4106</v>
      </c>
      <c r="V116">
        <v>3788.557111477839</v>
      </c>
      <c r="W116">
        <v>4192</v>
      </c>
      <c r="X116" s="12">
        <v>19</v>
      </c>
      <c r="Y116">
        <v>0</v>
      </c>
      <c r="Z116">
        <f t="shared" si="9"/>
        <v>0</v>
      </c>
    </row>
    <row r="117" spans="1:26" x14ac:dyDescent="0.6">
      <c r="A117">
        <v>2014</v>
      </c>
      <c r="B117">
        <v>4</v>
      </c>
      <c r="C117">
        <v>26</v>
      </c>
      <c r="D117">
        <f t="shared" si="7"/>
        <v>6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25961</v>
      </c>
      <c r="M117">
        <v>26804</v>
      </c>
      <c r="N117">
        <v>0.28463088626432992</v>
      </c>
      <c r="O117">
        <v>0.71536911373567003</v>
      </c>
      <c r="P117">
        <v>0.51537541842340995</v>
      </c>
      <c r="Q117">
        <v>0.48462458157659011</v>
      </c>
      <c r="R117">
        <v>1.083358244483564E-2</v>
      </c>
      <c r="S117">
        <v>4680</v>
      </c>
      <c r="T117">
        <f t="shared" si="8"/>
        <v>488</v>
      </c>
      <c r="U117">
        <v>4106</v>
      </c>
      <c r="V117">
        <v>3888.4211748485131</v>
      </c>
      <c r="W117">
        <v>4680</v>
      </c>
      <c r="X117" s="12">
        <v>18.7</v>
      </c>
      <c r="Y117">
        <v>0</v>
      </c>
      <c r="Z117">
        <f t="shared" si="9"/>
        <v>0</v>
      </c>
    </row>
    <row r="118" spans="1:26" x14ac:dyDescent="0.6">
      <c r="A118">
        <v>2014</v>
      </c>
      <c r="B118">
        <v>4</v>
      </c>
      <c r="C118">
        <v>27</v>
      </c>
      <c r="D118">
        <f t="shared" si="7"/>
        <v>7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26770</v>
      </c>
      <c r="M118">
        <v>24130</v>
      </c>
      <c r="N118">
        <v>0.26338395768700701</v>
      </c>
      <c r="O118">
        <v>0.73661604231299305</v>
      </c>
      <c r="P118">
        <v>0.48989323542614299</v>
      </c>
      <c r="Q118">
        <v>0.51010676457385695</v>
      </c>
      <c r="R118">
        <v>0.11539893091010341</v>
      </c>
      <c r="S118">
        <v>4387</v>
      </c>
      <c r="T118">
        <f t="shared" si="8"/>
        <v>-293</v>
      </c>
      <c r="U118">
        <v>4106</v>
      </c>
      <c r="V118">
        <v>3961.500825346774</v>
      </c>
      <c r="W118">
        <v>4387</v>
      </c>
      <c r="X118" s="12">
        <v>15.6</v>
      </c>
      <c r="Y118">
        <v>8.5</v>
      </c>
      <c r="Z118">
        <f t="shared" si="9"/>
        <v>132.6</v>
      </c>
    </row>
    <row r="119" spans="1:26" x14ac:dyDescent="0.6">
      <c r="A119">
        <v>2014</v>
      </c>
      <c r="B119">
        <v>4</v>
      </c>
      <c r="C119">
        <v>28</v>
      </c>
      <c r="D119">
        <f t="shared" si="7"/>
        <v>1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26741</v>
      </c>
      <c r="M119">
        <v>23367</v>
      </c>
      <c r="N119">
        <v>0.28815695135792052</v>
      </c>
      <c r="O119">
        <v>0.71184304864207948</v>
      </c>
      <c r="P119">
        <v>0.50888690047930851</v>
      </c>
      <c r="Q119">
        <v>0.49111309952069138</v>
      </c>
      <c r="R119">
        <v>0.1204972397568979</v>
      </c>
      <c r="S119">
        <v>3804</v>
      </c>
      <c r="T119">
        <f t="shared" si="8"/>
        <v>-583</v>
      </c>
      <c r="U119">
        <v>4106</v>
      </c>
      <c r="V119">
        <v>3299.25427275732</v>
      </c>
      <c r="W119">
        <v>3804</v>
      </c>
      <c r="X119" s="12">
        <v>13.6</v>
      </c>
      <c r="Y119">
        <v>13.5</v>
      </c>
      <c r="Z119">
        <f t="shared" si="9"/>
        <v>183.6</v>
      </c>
    </row>
    <row r="120" spans="1:26" x14ac:dyDescent="0.6">
      <c r="A120">
        <v>2014</v>
      </c>
      <c r="B120">
        <v>4</v>
      </c>
      <c r="C120">
        <v>29</v>
      </c>
      <c r="D120">
        <f t="shared" si="7"/>
        <v>2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22495</v>
      </c>
      <c r="M120">
        <v>20528</v>
      </c>
      <c r="N120">
        <v>0.31608932859873129</v>
      </c>
      <c r="O120">
        <v>0.68391067140126871</v>
      </c>
      <c r="P120">
        <v>0.51715893234247379</v>
      </c>
      <c r="Q120">
        <v>0.48284106765752621</v>
      </c>
      <c r="R120">
        <v>3.0797519348745458E-2</v>
      </c>
      <c r="S120">
        <v>3711</v>
      </c>
      <c r="T120">
        <f t="shared" si="8"/>
        <v>-93</v>
      </c>
      <c r="U120">
        <v>4106</v>
      </c>
      <c r="V120">
        <v>3295.17971513972</v>
      </c>
      <c r="W120">
        <v>3711</v>
      </c>
      <c r="X120" s="12">
        <v>15</v>
      </c>
      <c r="Y120">
        <v>5.5</v>
      </c>
      <c r="Z120">
        <f t="shared" si="9"/>
        <v>82.5</v>
      </c>
    </row>
    <row r="121" spans="1:26" x14ac:dyDescent="0.6">
      <c r="A121">
        <v>2014</v>
      </c>
      <c r="B121">
        <v>4</v>
      </c>
      <c r="C121">
        <v>30</v>
      </c>
      <c r="D121">
        <f t="shared" si="7"/>
        <v>3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22814</v>
      </c>
      <c r="M121">
        <v>26063</v>
      </c>
      <c r="N121">
        <v>0.30611629632089993</v>
      </c>
      <c r="O121">
        <v>0.69388370367910013</v>
      </c>
      <c r="P121">
        <v>0.48689241342769252</v>
      </c>
      <c r="Q121">
        <v>0.51310758657230748</v>
      </c>
      <c r="R121">
        <v>6.7665142473326625E-2</v>
      </c>
      <c r="S121">
        <v>3512</v>
      </c>
      <c r="T121">
        <f t="shared" si="8"/>
        <v>-199</v>
      </c>
      <c r="U121">
        <v>4106</v>
      </c>
      <c r="V121">
        <v>3556.9465735232361</v>
      </c>
      <c r="W121">
        <v>3512</v>
      </c>
      <c r="X121" s="12">
        <v>16.100000000000001</v>
      </c>
      <c r="Y121">
        <v>0</v>
      </c>
      <c r="Z121">
        <f t="shared" si="9"/>
        <v>0</v>
      </c>
    </row>
    <row r="122" spans="1:26" x14ac:dyDescent="0.6">
      <c r="A122">
        <v>2014</v>
      </c>
      <c r="B122">
        <v>5</v>
      </c>
      <c r="C122">
        <v>1</v>
      </c>
      <c r="D122">
        <f t="shared" si="7"/>
        <v>4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19669</v>
      </c>
      <c r="M122">
        <v>32300</v>
      </c>
      <c r="N122">
        <v>0.28241455958321698</v>
      </c>
      <c r="O122">
        <v>0.71758544041678296</v>
      </c>
      <c r="P122">
        <v>0.47542269953737731</v>
      </c>
      <c r="Q122">
        <v>0.52457730046262274</v>
      </c>
      <c r="R122">
        <v>5.524478254807727E-2</v>
      </c>
      <c r="S122">
        <v>4545</v>
      </c>
      <c r="T122">
        <f t="shared" si="8"/>
        <v>1033</v>
      </c>
      <c r="U122">
        <v>4106</v>
      </c>
      <c r="V122">
        <v>3583.9759219833059</v>
      </c>
      <c r="W122">
        <v>4545</v>
      </c>
      <c r="X122" s="12">
        <v>16</v>
      </c>
      <c r="Y122">
        <v>0</v>
      </c>
      <c r="Z122">
        <f t="shared" si="9"/>
        <v>0</v>
      </c>
    </row>
    <row r="123" spans="1:26" x14ac:dyDescent="0.6">
      <c r="A123">
        <v>2014</v>
      </c>
      <c r="B123">
        <v>5</v>
      </c>
      <c r="C123">
        <v>2</v>
      </c>
      <c r="D123">
        <f t="shared" si="7"/>
        <v>5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19952</v>
      </c>
      <c r="M123">
        <v>30653</v>
      </c>
      <c r="N123">
        <v>0.29703609470236392</v>
      </c>
      <c r="O123">
        <v>0.70296390529763608</v>
      </c>
      <c r="P123">
        <v>0.50202377267125442</v>
      </c>
      <c r="Q123">
        <v>0.49797622732874552</v>
      </c>
      <c r="R123">
        <v>0.12759022744291901</v>
      </c>
      <c r="S123">
        <v>4923</v>
      </c>
      <c r="T123">
        <f t="shared" si="8"/>
        <v>378</v>
      </c>
      <c r="U123">
        <v>4106</v>
      </c>
      <c r="V123">
        <v>3570.2090982266031</v>
      </c>
      <c r="W123">
        <v>4923</v>
      </c>
      <c r="X123" s="12">
        <v>15.7</v>
      </c>
      <c r="Y123">
        <v>1</v>
      </c>
      <c r="Z123">
        <f t="shared" si="9"/>
        <v>15.7</v>
      </c>
    </row>
    <row r="124" spans="1:26" x14ac:dyDescent="0.6">
      <c r="A124">
        <v>2014</v>
      </c>
      <c r="B124">
        <v>5</v>
      </c>
      <c r="C124">
        <v>3</v>
      </c>
      <c r="D124">
        <f t="shared" si="7"/>
        <v>6</v>
      </c>
      <c r="E124" t="s">
        <v>22</v>
      </c>
      <c r="F124" t="s">
        <v>15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>
        <f t="shared" si="5"/>
        <v>0</v>
      </c>
      <c r="I124">
        <f t="shared" si="6"/>
        <v>1</v>
      </c>
      <c r="J124" s="14" t="s">
        <v>82</v>
      </c>
      <c r="K124" s="14"/>
      <c r="L124">
        <v>24823</v>
      </c>
      <c r="M124">
        <v>34406</v>
      </c>
      <c r="N124">
        <v>0.26972763244472547</v>
      </c>
      <c r="O124">
        <v>0.73027236755527458</v>
      </c>
      <c r="P124">
        <v>0.47461292529521393</v>
      </c>
      <c r="Q124">
        <v>0.52538707470478607</v>
      </c>
      <c r="R124">
        <v>4.5847535818640227E-2</v>
      </c>
      <c r="S124">
        <v>5129</v>
      </c>
      <c r="T124">
        <f t="shared" si="8"/>
        <v>206</v>
      </c>
      <c r="U124">
        <v>4106</v>
      </c>
      <c r="V124">
        <v>4001.7011534863009</v>
      </c>
      <c r="W124">
        <v>5129</v>
      </c>
      <c r="X124" s="12">
        <v>13.1</v>
      </c>
      <c r="Y124">
        <v>0</v>
      </c>
      <c r="Z124">
        <f t="shared" si="9"/>
        <v>0</v>
      </c>
    </row>
    <row r="125" spans="1:26" x14ac:dyDescent="0.6">
      <c r="A125">
        <v>2014</v>
      </c>
      <c r="B125">
        <v>5</v>
      </c>
      <c r="C125">
        <v>4</v>
      </c>
      <c r="D125">
        <f t="shared" si="7"/>
        <v>7</v>
      </c>
      <c r="E125" t="s">
        <v>22</v>
      </c>
      <c r="F125" t="s">
        <v>16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5"/>
        <v>0</v>
      </c>
      <c r="I125">
        <f t="shared" si="6"/>
        <v>1</v>
      </c>
      <c r="J125" s="14" t="s">
        <v>82</v>
      </c>
      <c r="K125" s="14"/>
      <c r="L125">
        <v>25303</v>
      </c>
      <c r="M125">
        <v>27922</v>
      </c>
      <c r="N125">
        <v>0.24809629368452901</v>
      </c>
      <c r="O125">
        <v>0.7519037063154711</v>
      </c>
      <c r="P125">
        <v>0.48757179639532577</v>
      </c>
      <c r="Q125">
        <v>0.51242820360467423</v>
      </c>
      <c r="R125">
        <v>5.262172468054821E-2</v>
      </c>
      <c r="S125">
        <v>5167</v>
      </c>
      <c r="T125">
        <f t="shared" si="8"/>
        <v>38</v>
      </c>
      <c r="U125">
        <v>4106</v>
      </c>
      <c r="V125">
        <v>4035.813996237669</v>
      </c>
      <c r="W125">
        <v>5167</v>
      </c>
      <c r="X125" s="12">
        <v>12.3</v>
      </c>
      <c r="Y125">
        <v>0.2</v>
      </c>
      <c r="Z125">
        <f t="shared" si="9"/>
        <v>2.4600000000000004</v>
      </c>
    </row>
    <row r="126" spans="1:26" x14ac:dyDescent="0.6">
      <c r="A126">
        <v>2014</v>
      </c>
      <c r="B126">
        <v>5</v>
      </c>
      <c r="C126">
        <v>5</v>
      </c>
      <c r="D126">
        <f t="shared" si="7"/>
        <v>1</v>
      </c>
      <c r="E126" t="s">
        <v>22</v>
      </c>
      <c r="F126" t="s">
        <v>13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14" t="s">
        <v>82</v>
      </c>
      <c r="K126" s="14"/>
      <c r="L126">
        <v>34278</v>
      </c>
      <c r="M126">
        <v>17925</v>
      </c>
      <c r="N126">
        <v>0.28696202048462588</v>
      </c>
      <c r="O126">
        <v>0.71303797951537418</v>
      </c>
      <c r="P126">
        <v>0.47564561459495858</v>
      </c>
      <c r="Q126">
        <v>0.5243543854050412</v>
      </c>
      <c r="R126">
        <v>2.0429245408620039E-2</v>
      </c>
      <c r="S126">
        <v>4741</v>
      </c>
      <c r="T126">
        <f t="shared" si="8"/>
        <v>-426</v>
      </c>
      <c r="U126">
        <v>4106</v>
      </c>
      <c r="V126">
        <v>3813.043841609564</v>
      </c>
      <c r="W126">
        <v>4741</v>
      </c>
      <c r="X126" s="12">
        <v>11.3</v>
      </c>
      <c r="Y126">
        <v>0</v>
      </c>
      <c r="Z126">
        <f t="shared" si="9"/>
        <v>0</v>
      </c>
    </row>
    <row r="127" spans="1:26" x14ac:dyDescent="0.6">
      <c r="A127">
        <v>2014</v>
      </c>
      <c r="B127">
        <v>5</v>
      </c>
      <c r="C127">
        <v>6</v>
      </c>
      <c r="D127">
        <f t="shared" si="7"/>
        <v>2</v>
      </c>
      <c r="E127" t="s">
        <v>43</v>
      </c>
      <c r="F127" t="s">
        <v>17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14" t="s">
        <v>82</v>
      </c>
      <c r="K127" s="14"/>
      <c r="L127">
        <v>35365</v>
      </c>
      <c r="M127">
        <v>17482</v>
      </c>
      <c r="N127">
        <v>0.30748329156223903</v>
      </c>
      <c r="O127">
        <v>0.69251670843776103</v>
      </c>
      <c r="P127">
        <v>0.48631311498958563</v>
      </c>
      <c r="Q127">
        <v>0.51368688501041437</v>
      </c>
      <c r="R127">
        <v>2.753970144063023E-2</v>
      </c>
      <c r="S127">
        <v>3885</v>
      </c>
      <c r="T127">
        <f t="shared" si="8"/>
        <v>-856</v>
      </c>
      <c r="U127">
        <v>4106</v>
      </c>
      <c r="V127">
        <v>3944.1723279227949</v>
      </c>
      <c r="W127">
        <v>3885</v>
      </c>
      <c r="X127" s="12">
        <v>13.1</v>
      </c>
      <c r="Y127">
        <v>0</v>
      </c>
      <c r="Z127">
        <f t="shared" si="9"/>
        <v>0</v>
      </c>
    </row>
    <row r="128" spans="1:26" x14ac:dyDescent="0.6">
      <c r="A128">
        <v>2014</v>
      </c>
      <c r="B128">
        <v>5</v>
      </c>
      <c r="C128">
        <v>7</v>
      </c>
      <c r="D128">
        <f t="shared" si="7"/>
        <v>3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29422</v>
      </c>
      <c r="M128">
        <v>17699</v>
      </c>
      <c r="N128">
        <v>0.30327638583262412</v>
      </c>
      <c r="O128">
        <v>0.69672361416737594</v>
      </c>
      <c r="P128">
        <v>0.4873656423210832</v>
      </c>
      <c r="Q128">
        <v>0.51263435767891674</v>
      </c>
      <c r="R128">
        <v>7.478767007808601E-2</v>
      </c>
      <c r="S128">
        <v>3284</v>
      </c>
      <c r="T128">
        <f t="shared" si="8"/>
        <v>-601</v>
      </c>
      <c r="U128">
        <v>4106</v>
      </c>
      <c r="V128">
        <v>3741.7642497405241</v>
      </c>
      <c r="W128">
        <v>3284</v>
      </c>
      <c r="X128" s="12">
        <v>15.7</v>
      </c>
      <c r="Y128">
        <v>2</v>
      </c>
      <c r="Z128">
        <f t="shared" si="9"/>
        <v>31.4</v>
      </c>
    </row>
    <row r="129" spans="1:26" x14ac:dyDescent="0.6">
      <c r="A129">
        <v>2014</v>
      </c>
      <c r="B129">
        <v>5</v>
      </c>
      <c r="C129">
        <v>8</v>
      </c>
      <c r="D129">
        <f t="shared" si="7"/>
        <v>4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19325</v>
      </c>
      <c r="M129">
        <v>20169</v>
      </c>
      <c r="N129">
        <v>0.30372908336833487</v>
      </c>
      <c r="O129">
        <v>0.69627091663166507</v>
      </c>
      <c r="P129">
        <v>0.48476118983791622</v>
      </c>
      <c r="Q129">
        <v>0.51523881016208384</v>
      </c>
      <c r="R129">
        <v>4.4796922739445293E-2</v>
      </c>
      <c r="S129">
        <v>3152</v>
      </c>
      <c r="T129">
        <f t="shared" si="8"/>
        <v>-132</v>
      </c>
      <c r="U129">
        <v>4106</v>
      </c>
      <c r="V129">
        <v>3476.7194627811732</v>
      </c>
      <c r="W129">
        <v>3152</v>
      </c>
      <c r="X129" s="12">
        <v>14.5</v>
      </c>
      <c r="Y129">
        <v>4</v>
      </c>
      <c r="Z129">
        <f t="shared" si="9"/>
        <v>58</v>
      </c>
    </row>
    <row r="130" spans="1:26" x14ac:dyDescent="0.6">
      <c r="A130">
        <v>2014</v>
      </c>
      <c r="B130">
        <v>5</v>
      </c>
      <c r="C130">
        <v>9</v>
      </c>
      <c r="D130">
        <f t="shared" si="7"/>
        <v>5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19348</v>
      </c>
      <c r="M130">
        <v>21547</v>
      </c>
      <c r="N130">
        <v>0.31203718082479182</v>
      </c>
      <c r="O130">
        <v>0.68796281917520818</v>
      </c>
      <c r="P130">
        <v>0.49680161183282889</v>
      </c>
      <c r="Q130">
        <v>0.50319838816717111</v>
      </c>
      <c r="R130">
        <v>2.2624434389140269E-3</v>
      </c>
      <c r="S130">
        <v>3377</v>
      </c>
      <c r="T130">
        <f t="shared" si="8"/>
        <v>225</v>
      </c>
      <c r="U130">
        <v>4106</v>
      </c>
      <c r="V130">
        <v>3604.1861205608629</v>
      </c>
      <c r="W130">
        <v>3377</v>
      </c>
      <c r="X130" s="12">
        <v>16.8</v>
      </c>
      <c r="Y130">
        <v>0</v>
      </c>
      <c r="Z130">
        <f t="shared" si="9"/>
        <v>0</v>
      </c>
    </row>
    <row r="131" spans="1:26" x14ac:dyDescent="0.6">
      <c r="A131">
        <v>2014</v>
      </c>
      <c r="B131">
        <v>5</v>
      </c>
      <c r="C131">
        <v>10</v>
      </c>
      <c r="D131">
        <f t="shared" ref="D131:D194" si="12">WEEKDAY(DATE(A131,B131,C131), 2)</f>
        <v>6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19901</v>
      </c>
      <c r="M131">
        <v>23200</v>
      </c>
      <c r="N131">
        <v>0.28250776600653482</v>
      </c>
      <c r="O131">
        <v>0.71749223399346529</v>
      </c>
      <c r="P131">
        <v>0.51696816946023161</v>
      </c>
      <c r="Q131">
        <v>0.48303183053976839</v>
      </c>
      <c r="R131">
        <v>2.5857233581691789E-2</v>
      </c>
      <c r="S131">
        <v>3987</v>
      </c>
      <c r="T131">
        <f t="shared" ref="T131:T194" si="13">S131-S130</f>
        <v>610</v>
      </c>
      <c r="U131">
        <v>4106</v>
      </c>
      <c r="V131">
        <v>3743.1042179204901</v>
      </c>
      <c r="W131">
        <v>3987</v>
      </c>
      <c r="X131" s="12">
        <v>20.5</v>
      </c>
      <c r="Y131">
        <v>0</v>
      </c>
      <c r="Z131">
        <f t="shared" ref="Z131:Z194" si="14">X131*Y131</f>
        <v>0</v>
      </c>
    </row>
    <row r="132" spans="1:26" x14ac:dyDescent="0.6">
      <c r="A132">
        <v>2014</v>
      </c>
      <c r="B132">
        <v>5</v>
      </c>
      <c r="C132">
        <v>11</v>
      </c>
      <c r="D132">
        <f t="shared" si="12"/>
        <v>7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12472</v>
      </c>
      <c r="M132">
        <v>10366</v>
      </c>
      <c r="N132">
        <v>0.51927949474630974</v>
      </c>
      <c r="O132">
        <v>0.48072050525369031</v>
      </c>
      <c r="P132">
        <v>0.49114915737642129</v>
      </c>
      <c r="Q132">
        <v>0.50885084262357871</v>
      </c>
      <c r="R132">
        <v>0.13362288752913751</v>
      </c>
      <c r="S132">
        <v>3854</v>
      </c>
      <c r="T132">
        <f t="shared" si="13"/>
        <v>-133</v>
      </c>
      <c r="U132">
        <v>4106</v>
      </c>
      <c r="V132">
        <v>3487.3573208760622</v>
      </c>
      <c r="W132">
        <v>3854</v>
      </c>
      <c r="X132" s="12">
        <v>18.899999999999999</v>
      </c>
      <c r="Y132">
        <v>23</v>
      </c>
      <c r="Z132">
        <f t="shared" si="14"/>
        <v>434.7</v>
      </c>
    </row>
    <row r="133" spans="1:26" x14ac:dyDescent="0.6">
      <c r="A133">
        <v>2014</v>
      </c>
      <c r="B133">
        <v>5</v>
      </c>
      <c r="C133">
        <v>12</v>
      </c>
      <c r="D133">
        <f t="shared" si="12"/>
        <v>1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29249</v>
      </c>
      <c r="M133">
        <v>27852</v>
      </c>
      <c r="N133">
        <v>0.26763851462082838</v>
      </c>
      <c r="O133">
        <v>0.73236148537917156</v>
      </c>
      <c r="P133">
        <v>0.53178654369893108</v>
      </c>
      <c r="Q133">
        <v>0.46821345630106892</v>
      </c>
      <c r="R133">
        <v>0.33723904501367941</v>
      </c>
      <c r="S133">
        <v>3965</v>
      </c>
      <c r="T133">
        <f t="shared" si="13"/>
        <v>111</v>
      </c>
      <c r="U133">
        <v>4106</v>
      </c>
      <c r="V133">
        <v>3388.601248490254</v>
      </c>
      <c r="W133">
        <v>3965</v>
      </c>
      <c r="X133" s="12">
        <v>16.399999999999999</v>
      </c>
      <c r="Y133">
        <v>10</v>
      </c>
      <c r="Z133">
        <f t="shared" si="14"/>
        <v>164</v>
      </c>
    </row>
    <row r="134" spans="1:26" x14ac:dyDescent="0.6">
      <c r="A134">
        <v>2014</v>
      </c>
      <c r="B134">
        <v>5</v>
      </c>
      <c r="C134">
        <v>13</v>
      </c>
      <c r="D134">
        <f t="shared" si="12"/>
        <v>2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20403</v>
      </c>
      <c r="M134">
        <v>20113</v>
      </c>
      <c r="N134">
        <v>0.31554812317499092</v>
      </c>
      <c r="O134">
        <v>0.68445187682500919</v>
      </c>
      <c r="P134">
        <v>0.51761427973670537</v>
      </c>
      <c r="Q134">
        <v>0.48238572026329463</v>
      </c>
      <c r="R134">
        <v>3.7235051346304539E-2</v>
      </c>
      <c r="S134">
        <v>3564</v>
      </c>
      <c r="T134">
        <f t="shared" si="13"/>
        <v>-401</v>
      </c>
      <c r="U134">
        <v>4106</v>
      </c>
      <c r="V134">
        <v>3373.0198797740891</v>
      </c>
      <c r="W134">
        <v>3564</v>
      </c>
      <c r="X134" s="12">
        <v>19.2</v>
      </c>
      <c r="Y134">
        <v>0</v>
      </c>
      <c r="Z134">
        <f t="shared" si="14"/>
        <v>0</v>
      </c>
    </row>
    <row r="135" spans="1:26" x14ac:dyDescent="0.6">
      <c r="A135">
        <v>2014</v>
      </c>
      <c r="B135">
        <v>5</v>
      </c>
      <c r="C135">
        <v>14</v>
      </c>
      <c r="D135">
        <f t="shared" si="12"/>
        <v>3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19954</v>
      </c>
      <c r="M135">
        <v>20743</v>
      </c>
      <c r="N135">
        <v>0.31344597246770328</v>
      </c>
      <c r="O135">
        <v>0.68655402753229666</v>
      </c>
      <c r="P135">
        <v>0.50643662618138441</v>
      </c>
      <c r="Q135">
        <v>0.49356337381861559</v>
      </c>
      <c r="R135">
        <v>1.290947186717468E-2</v>
      </c>
      <c r="S135">
        <v>3544</v>
      </c>
      <c r="T135">
        <f t="shared" si="13"/>
        <v>-20</v>
      </c>
      <c r="U135">
        <v>4106</v>
      </c>
      <c r="V135">
        <v>3495.725515784573</v>
      </c>
      <c r="W135">
        <v>3544</v>
      </c>
      <c r="X135" s="12">
        <v>19.600000000000001</v>
      </c>
      <c r="Y135">
        <v>0</v>
      </c>
      <c r="Z135">
        <f t="shared" si="14"/>
        <v>0</v>
      </c>
    </row>
    <row r="136" spans="1:26" x14ac:dyDescent="0.6">
      <c r="A136">
        <v>2014</v>
      </c>
      <c r="B136">
        <v>5</v>
      </c>
      <c r="C136">
        <v>15</v>
      </c>
      <c r="D136">
        <f t="shared" si="12"/>
        <v>4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22387</v>
      </c>
      <c r="M136">
        <v>25039</v>
      </c>
      <c r="N136">
        <v>0.30375153218636231</v>
      </c>
      <c r="O136">
        <v>0.69624846781363769</v>
      </c>
      <c r="P136">
        <v>0.49275644475287372</v>
      </c>
      <c r="Q136">
        <v>0.50724355524712639</v>
      </c>
      <c r="R136">
        <v>5.3584186711121704E-3</v>
      </c>
      <c r="S136">
        <v>3768</v>
      </c>
      <c r="T136">
        <f t="shared" si="13"/>
        <v>224</v>
      </c>
      <c r="U136">
        <v>4106</v>
      </c>
      <c r="V136">
        <v>3666.332693763673</v>
      </c>
      <c r="W136">
        <v>3768</v>
      </c>
      <c r="X136" s="12">
        <v>18.2</v>
      </c>
      <c r="Y136">
        <v>0.3</v>
      </c>
      <c r="Z136">
        <f t="shared" si="14"/>
        <v>5.46</v>
      </c>
    </row>
    <row r="137" spans="1:26" x14ac:dyDescent="0.6">
      <c r="A137">
        <v>2014</v>
      </c>
      <c r="B137">
        <v>5</v>
      </c>
      <c r="C137">
        <v>16</v>
      </c>
      <c r="D137">
        <f t="shared" si="12"/>
        <v>5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22092</v>
      </c>
      <c r="M137">
        <v>25009</v>
      </c>
      <c r="N137">
        <v>0.31011165785387229</v>
      </c>
      <c r="O137">
        <v>0.6898883421461276</v>
      </c>
      <c r="P137">
        <v>0.50543843027407043</v>
      </c>
      <c r="Q137">
        <v>0.49456156972592957</v>
      </c>
      <c r="R137">
        <v>1.6528838808250571E-2</v>
      </c>
      <c r="S137">
        <v>4108</v>
      </c>
      <c r="T137">
        <f t="shared" si="13"/>
        <v>340</v>
      </c>
      <c r="U137">
        <v>4106</v>
      </c>
      <c r="V137">
        <v>3721.889737210779</v>
      </c>
      <c r="W137">
        <v>4108</v>
      </c>
      <c r="X137" s="12">
        <v>19</v>
      </c>
      <c r="Y137">
        <v>0</v>
      </c>
      <c r="Z137">
        <f t="shared" si="14"/>
        <v>0</v>
      </c>
    </row>
    <row r="138" spans="1:26" x14ac:dyDescent="0.6">
      <c r="A138">
        <v>2014</v>
      </c>
      <c r="B138">
        <v>5</v>
      </c>
      <c r="C138">
        <v>17</v>
      </c>
      <c r="D138">
        <f t="shared" si="12"/>
        <v>6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22010</v>
      </c>
      <c r="M138">
        <v>25043</v>
      </c>
      <c r="N138">
        <v>0.28596952067540299</v>
      </c>
      <c r="O138">
        <v>0.71403047932459696</v>
      </c>
      <c r="P138">
        <v>0.50879466938290474</v>
      </c>
      <c r="Q138">
        <v>0.49120533061709543</v>
      </c>
      <c r="R138">
        <v>8.2760376878023949E-3</v>
      </c>
      <c r="S138">
        <v>4769</v>
      </c>
      <c r="T138">
        <f t="shared" si="13"/>
        <v>661</v>
      </c>
      <c r="U138">
        <v>4106</v>
      </c>
      <c r="V138">
        <v>3823.822408203835</v>
      </c>
      <c r="W138">
        <v>4769</v>
      </c>
      <c r="X138" s="12">
        <v>20</v>
      </c>
      <c r="Y138">
        <v>0</v>
      </c>
      <c r="Z138">
        <f t="shared" si="14"/>
        <v>0</v>
      </c>
    </row>
    <row r="139" spans="1:26" x14ac:dyDescent="0.6">
      <c r="A139">
        <v>2014</v>
      </c>
      <c r="B139">
        <v>5</v>
      </c>
      <c r="C139">
        <v>18</v>
      </c>
      <c r="D139">
        <f t="shared" si="12"/>
        <v>7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26689</v>
      </c>
      <c r="M139">
        <v>21316</v>
      </c>
      <c r="N139">
        <v>0.2638677513166004</v>
      </c>
      <c r="O139">
        <v>0.73613224868339966</v>
      </c>
      <c r="P139">
        <v>0.50141391075534303</v>
      </c>
      <c r="Q139">
        <v>0.49858608924465703</v>
      </c>
      <c r="R139">
        <v>2.447631226403605E-2</v>
      </c>
      <c r="S139">
        <v>4601</v>
      </c>
      <c r="T139">
        <f t="shared" si="13"/>
        <v>-168</v>
      </c>
      <c r="U139">
        <v>4106</v>
      </c>
      <c r="V139">
        <v>4093.361485958917</v>
      </c>
      <c r="W139">
        <v>4601</v>
      </c>
      <c r="X139" s="12">
        <v>20.3</v>
      </c>
      <c r="Y139">
        <v>0</v>
      </c>
      <c r="Z139">
        <f t="shared" si="14"/>
        <v>0</v>
      </c>
    </row>
    <row r="140" spans="1:26" x14ac:dyDescent="0.6">
      <c r="A140">
        <v>2014</v>
      </c>
      <c r="B140">
        <v>5</v>
      </c>
      <c r="C140">
        <v>19</v>
      </c>
      <c r="D140">
        <f t="shared" si="12"/>
        <v>1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24162</v>
      </c>
      <c r="M140">
        <v>22368</v>
      </c>
      <c r="N140">
        <v>0.29263486915397668</v>
      </c>
      <c r="O140">
        <v>0.70736513084602326</v>
      </c>
      <c r="P140">
        <v>0.49967198400488871</v>
      </c>
      <c r="Q140">
        <v>0.50032801599511134</v>
      </c>
      <c r="R140">
        <v>1.078251813545931E-2</v>
      </c>
      <c r="S140">
        <v>3826</v>
      </c>
      <c r="T140">
        <f t="shared" si="13"/>
        <v>-775</v>
      </c>
      <c r="U140">
        <v>4106</v>
      </c>
      <c r="V140">
        <v>3492.994667886152</v>
      </c>
      <c r="W140">
        <v>3826</v>
      </c>
      <c r="X140" s="12">
        <v>20</v>
      </c>
      <c r="Y140">
        <v>0</v>
      </c>
      <c r="Z140">
        <f t="shared" si="14"/>
        <v>0</v>
      </c>
    </row>
    <row r="141" spans="1:26" x14ac:dyDescent="0.6">
      <c r="A141">
        <v>2014</v>
      </c>
      <c r="B141">
        <v>5</v>
      </c>
      <c r="C141">
        <v>20</v>
      </c>
      <c r="D141">
        <f t="shared" si="12"/>
        <v>2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21804</v>
      </c>
      <c r="M141">
        <v>20389</v>
      </c>
      <c r="N141">
        <v>0.31904830399640077</v>
      </c>
      <c r="O141">
        <v>0.68095169600359906</v>
      </c>
      <c r="P141">
        <v>0.50813740341421998</v>
      </c>
      <c r="Q141">
        <v>0.49186259658578002</v>
      </c>
      <c r="R141">
        <v>3.1020490466857249E-2</v>
      </c>
      <c r="S141">
        <v>3791</v>
      </c>
      <c r="T141">
        <f t="shared" si="13"/>
        <v>-35</v>
      </c>
      <c r="U141">
        <v>4106</v>
      </c>
      <c r="V141">
        <v>3514.6594148413878</v>
      </c>
      <c r="W141">
        <v>3791</v>
      </c>
      <c r="X141" s="12">
        <v>21.5</v>
      </c>
      <c r="Y141">
        <v>0</v>
      </c>
      <c r="Z141">
        <f t="shared" si="14"/>
        <v>0</v>
      </c>
    </row>
    <row r="142" spans="1:26" x14ac:dyDescent="0.6">
      <c r="A142">
        <v>2014</v>
      </c>
      <c r="B142">
        <v>5</v>
      </c>
      <c r="C142">
        <v>21</v>
      </c>
      <c r="D142">
        <f t="shared" si="12"/>
        <v>3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20568</v>
      </c>
      <c r="M142">
        <v>20594</v>
      </c>
      <c r="N142">
        <v>0.3152531635890769</v>
      </c>
      <c r="O142">
        <v>0.68474683641092304</v>
      </c>
      <c r="P142">
        <v>0.47988696918263468</v>
      </c>
      <c r="Q142">
        <v>0.52011303081736515</v>
      </c>
      <c r="R142">
        <v>0</v>
      </c>
      <c r="S142">
        <v>3756</v>
      </c>
      <c r="T142">
        <f t="shared" si="13"/>
        <v>-35</v>
      </c>
      <c r="U142">
        <v>4106</v>
      </c>
      <c r="V142">
        <v>3622.454555302375</v>
      </c>
      <c r="W142">
        <v>3756</v>
      </c>
      <c r="X142" s="12">
        <v>20.100000000000001</v>
      </c>
      <c r="Y142">
        <v>0</v>
      </c>
      <c r="Z142">
        <f t="shared" si="14"/>
        <v>0</v>
      </c>
    </row>
    <row r="143" spans="1:26" x14ac:dyDescent="0.6">
      <c r="A143">
        <v>2014</v>
      </c>
      <c r="B143">
        <v>5</v>
      </c>
      <c r="C143">
        <v>22</v>
      </c>
      <c r="D143">
        <f t="shared" si="12"/>
        <v>4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22822</v>
      </c>
      <c r="M143">
        <v>25623</v>
      </c>
      <c r="N143">
        <v>0.30695216345079129</v>
      </c>
      <c r="O143">
        <v>0.69304783654920876</v>
      </c>
      <c r="P143">
        <v>0.51828328572839966</v>
      </c>
      <c r="Q143">
        <v>0.48171671427160018</v>
      </c>
      <c r="R143">
        <v>0.15026123293155871</v>
      </c>
      <c r="S143">
        <v>3974</v>
      </c>
      <c r="T143">
        <f t="shared" si="13"/>
        <v>218</v>
      </c>
      <c r="U143">
        <v>4106</v>
      </c>
      <c r="V143">
        <v>3667.180954176129</v>
      </c>
      <c r="W143">
        <v>3974</v>
      </c>
      <c r="X143" s="12">
        <v>20.9</v>
      </c>
      <c r="Y143">
        <v>0</v>
      </c>
      <c r="Z143">
        <f t="shared" si="14"/>
        <v>0</v>
      </c>
    </row>
    <row r="144" spans="1:26" x14ac:dyDescent="0.6">
      <c r="A144">
        <v>2014</v>
      </c>
      <c r="B144">
        <v>5</v>
      </c>
      <c r="C144">
        <v>23</v>
      </c>
      <c r="D144">
        <f t="shared" si="12"/>
        <v>5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24103</v>
      </c>
      <c r="M144">
        <v>26271</v>
      </c>
      <c r="N144">
        <v>0.31916818617585879</v>
      </c>
      <c r="O144">
        <v>0.68083181382414115</v>
      </c>
      <c r="P144">
        <v>0.50380988718584618</v>
      </c>
      <c r="Q144">
        <v>0.49619011281415382</v>
      </c>
      <c r="R144">
        <v>3.3253944123509342E-2</v>
      </c>
      <c r="S144">
        <v>4424</v>
      </c>
      <c r="T144">
        <f t="shared" si="13"/>
        <v>450</v>
      </c>
      <c r="U144">
        <v>4106</v>
      </c>
      <c r="V144">
        <v>3874.1548739705709</v>
      </c>
      <c r="W144">
        <v>4424</v>
      </c>
      <c r="X144" s="12">
        <v>22</v>
      </c>
      <c r="Y144">
        <v>0</v>
      </c>
      <c r="Z144">
        <f t="shared" si="14"/>
        <v>0</v>
      </c>
    </row>
    <row r="145" spans="1:26" x14ac:dyDescent="0.6">
      <c r="A145">
        <v>2014</v>
      </c>
      <c r="B145">
        <v>5</v>
      </c>
      <c r="C145">
        <v>24</v>
      </c>
      <c r="D145">
        <f t="shared" si="12"/>
        <v>6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23649</v>
      </c>
      <c r="M145">
        <v>24686</v>
      </c>
      <c r="N145">
        <v>0.27443575356149691</v>
      </c>
      <c r="O145">
        <v>0.72556424643850315</v>
      </c>
      <c r="P145">
        <v>0.50957112545577465</v>
      </c>
      <c r="Q145">
        <v>0.49042887454422529</v>
      </c>
      <c r="R145">
        <v>3.1497615518226323E-2</v>
      </c>
      <c r="S145">
        <v>4935</v>
      </c>
      <c r="T145">
        <f t="shared" si="13"/>
        <v>511</v>
      </c>
      <c r="U145">
        <v>4106</v>
      </c>
      <c r="V145">
        <v>3910.1588700964348</v>
      </c>
      <c r="W145">
        <v>4935</v>
      </c>
      <c r="X145" s="12">
        <v>21.3</v>
      </c>
      <c r="Y145">
        <v>0</v>
      </c>
      <c r="Z145">
        <f t="shared" si="14"/>
        <v>0</v>
      </c>
    </row>
    <row r="146" spans="1:26" x14ac:dyDescent="0.6">
      <c r="A146">
        <v>2014</v>
      </c>
      <c r="B146">
        <v>5</v>
      </c>
      <c r="C146">
        <v>25</v>
      </c>
      <c r="D146">
        <f t="shared" si="12"/>
        <v>7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26320</v>
      </c>
      <c r="M146">
        <v>21925</v>
      </c>
      <c r="N146">
        <v>0.24987286423213201</v>
      </c>
      <c r="O146">
        <v>0.75012713576786805</v>
      </c>
      <c r="P146">
        <v>0.50348911718544243</v>
      </c>
      <c r="Q146">
        <v>0.49651088281455757</v>
      </c>
      <c r="R146">
        <v>0.1501231234876409</v>
      </c>
      <c r="S146">
        <v>4648</v>
      </c>
      <c r="T146">
        <f t="shared" si="13"/>
        <v>-287</v>
      </c>
      <c r="U146">
        <v>4106</v>
      </c>
      <c r="V146">
        <v>3954.0754540915959</v>
      </c>
      <c r="W146">
        <v>4648</v>
      </c>
      <c r="X146" s="12">
        <v>20.5</v>
      </c>
      <c r="Y146">
        <v>21</v>
      </c>
      <c r="Z146">
        <f t="shared" si="14"/>
        <v>430.5</v>
      </c>
    </row>
    <row r="147" spans="1:26" x14ac:dyDescent="0.6">
      <c r="A147">
        <v>2014</v>
      </c>
      <c r="B147">
        <v>5</v>
      </c>
      <c r="C147">
        <v>26</v>
      </c>
      <c r="D147">
        <f t="shared" si="12"/>
        <v>1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24155</v>
      </c>
      <c r="M147">
        <v>23167</v>
      </c>
      <c r="N147">
        <v>0.30380456311129428</v>
      </c>
      <c r="O147">
        <v>0.69619543688870567</v>
      </c>
      <c r="P147">
        <v>0.49205891851901529</v>
      </c>
      <c r="Q147">
        <v>0.50794108148098471</v>
      </c>
      <c r="R147">
        <v>2.244059681091029E-2</v>
      </c>
      <c r="S147">
        <v>3842</v>
      </c>
      <c r="T147">
        <f t="shared" si="13"/>
        <v>-806</v>
      </c>
      <c r="U147">
        <v>4106</v>
      </c>
      <c r="V147">
        <v>3492.951866076301</v>
      </c>
      <c r="W147">
        <v>3842</v>
      </c>
      <c r="X147" s="12">
        <v>19.399999999999999</v>
      </c>
      <c r="Y147">
        <v>1.5</v>
      </c>
      <c r="Z147">
        <f t="shared" si="14"/>
        <v>29.099999999999998</v>
      </c>
    </row>
    <row r="148" spans="1:26" x14ac:dyDescent="0.6">
      <c r="A148">
        <v>2014</v>
      </c>
      <c r="B148">
        <v>5</v>
      </c>
      <c r="C148">
        <v>27</v>
      </c>
      <c r="D148">
        <f t="shared" si="12"/>
        <v>2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22209</v>
      </c>
      <c r="M148">
        <v>20873</v>
      </c>
      <c r="N148">
        <v>0.31846546699487871</v>
      </c>
      <c r="O148">
        <v>0.68153453300512123</v>
      </c>
      <c r="P148">
        <v>0.50673419126104546</v>
      </c>
      <c r="Q148">
        <v>0.49326580873895448</v>
      </c>
      <c r="R148">
        <v>2.0894273387879529E-2</v>
      </c>
      <c r="S148">
        <v>3953</v>
      </c>
      <c r="T148">
        <f t="shared" si="13"/>
        <v>111</v>
      </c>
      <c r="U148">
        <v>4106</v>
      </c>
      <c r="V148">
        <v>3568.8687790405761</v>
      </c>
      <c r="W148">
        <v>3953</v>
      </c>
      <c r="X148" s="12">
        <v>22.8</v>
      </c>
      <c r="Y148">
        <v>0</v>
      </c>
      <c r="Z148">
        <f t="shared" si="14"/>
        <v>0</v>
      </c>
    </row>
    <row r="149" spans="1:26" x14ac:dyDescent="0.6">
      <c r="A149">
        <v>2014</v>
      </c>
      <c r="B149">
        <v>5</v>
      </c>
      <c r="C149">
        <v>28</v>
      </c>
      <c r="D149">
        <f t="shared" si="12"/>
        <v>3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20796</v>
      </c>
      <c r="M149">
        <v>21992</v>
      </c>
      <c r="N149">
        <v>0.28965079169947322</v>
      </c>
      <c r="O149">
        <v>0.71034920830052684</v>
      </c>
      <c r="P149">
        <v>0.51262172092800895</v>
      </c>
      <c r="Q149">
        <v>0.48737827907199111</v>
      </c>
      <c r="R149">
        <v>3.1847719930884227E-2</v>
      </c>
      <c r="S149">
        <v>3810</v>
      </c>
      <c r="T149">
        <f t="shared" si="13"/>
        <v>-143</v>
      </c>
      <c r="U149">
        <v>4106</v>
      </c>
      <c r="V149">
        <v>3626.1110601092132</v>
      </c>
      <c r="W149">
        <v>3810</v>
      </c>
      <c r="X149" s="12">
        <v>24</v>
      </c>
      <c r="Y149">
        <v>0</v>
      </c>
      <c r="Z149">
        <f t="shared" si="14"/>
        <v>0</v>
      </c>
    </row>
    <row r="150" spans="1:26" x14ac:dyDescent="0.6">
      <c r="A150">
        <v>2014</v>
      </c>
      <c r="B150">
        <v>5</v>
      </c>
      <c r="C150">
        <v>29</v>
      </c>
      <c r="D150">
        <f t="shared" si="12"/>
        <v>4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22282</v>
      </c>
      <c r="M150">
        <v>25132</v>
      </c>
      <c r="N150">
        <v>0.29447142893677231</v>
      </c>
      <c r="O150">
        <v>0.70552857106322764</v>
      </c>
      <c r="P150">
        <v>0.49912413134596811</v>
      </c>
      <c r="Q150">
        <v>0.500875868654032</v>
      </c>
      <c r="R150">
        <v>4.8781185218360362E-2</v>
      </c>
      <c r="S150">
        <v>4122</v>
      </c>
      <c r="T150">
        <f t="shared" si="13"/>
        <v>312</v>
      </c>
      <c r="U150">
        <v>4106</v>
      </c>
      <c r="V150">
        <v>3783.4649867029862</v>
      </c>
      <c r="W150">
        <v>4122</v>
      </c>
      <c r="X150" s="12">
        <v>23.2</v>
      </c>
      <c r="Y150">
        <v>0</v>
      </c>
      <c r="Z150">
        <f t="shared" si="14"/>
        <v>0</v>
      </c>
    </row>
    <row r="151" spans="1:26" x14ac:dyDescent="0.6">
      <c r="A151">
        <v>2014</v>
      </c>
      <c r="B151">
        <v>5</v>
      </c>
      <c r="C151">
        <v>30</v>
      </c>
      <c r="D151">
        <f t="shared" si="12"/>
        <v>5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23312</v>
      </c>
      <c r="M151">
        <v>25023</v>
      </c>
      <c r="N151">
        <v>0.31068385186788833</v>
      </c>
      <c r="O151">
        <v>0.68931614813211173</v>
      </c>
      <c r="P151">
        <v>0.50907428312743463</v>
      </c>
      <c r="Q151">
        <v>0.49092571687256542</v>
      </c>
      <c r="R151">
        <v>3.7632994705719958E-2</v>
      </c>
      <c r="S151">
        <v>4357</v>
      </c>
      <c r="T151">
        <f t="shared" si="13"/>
        <v>235</v>
      </c>
      <c r="U151">
        <v>4106</v>
      </c>
      <c r="V151">
        <v>3910.1250106538819</v>
      </c>
      <c r="W151">
        <v>4357</v>
      </c>
      <c r="X151" s="12">
        <v>24.8</v>
      </c>
      <c r="Y151">
        <v>0</v>
      </c>
      <c r="Z151">
        <f t="shared" si="14"/>
        <v>0</v>
      </c>
    </row>
    <row r="152" spans="1:26" x14ac:dyDescent="0.6">
      <c r="A152">
        <v>2014</v>
      </c>
      <c r="B152">
        <v>5</v>
      </c>
      <c r="C152">
        <v>31</v>
      </c>
      <c r="D152">
        <f t="shared" si="12"/>
        <v>6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22668</v>
      </c>
      <c r="M152">
        <v>24836</v>
      </c>
      <c r="N152">
        <v>0.28613326507113168</v>
      </c>
      <c r="O152">
        <v>0.71386673492886832</v>
      </c>
      <c r="P152">
        <v>0.51078161094709917</v>
      </c>
      <c r="Q152">
        <v>0.48921838905290083</v>
      </c>
      <c r="R152">
        <v>2.7451847780567501E-2</v>
      </c>
      <c r="S152">
        <v>4896</v>
      </c>
      <c r="T152">
        <f t="shared" si="13"/>
        <v>539</v>
      </c>
      <c r="U152">
        <v>4106</v>
      </c>
      <c r="V152">
        <v>4011.4740664012102</v>
      </c>
      <c r="W152">
        <v>4896</v>
      </c>
      <c r="X152" s="12">
        <v>26.2</v>
      </c>
      <c r="Y152">
        <v>0</v>
      </c>
      <c r="Z152">
        <f t="shared" si="14"/>
        <v>0</v>
      </c>
    </row>
    <row r="153" spans="1:26" x14ac:dyDescent="0.6">
      <c r="A153">
        <v>2014</v>
      </c>
      <c r="B153">
        <v>6</v>
      </c>
      <c r="C153">
        <v>1</v>
      </c>
      <c r="D153">
        <f t="shared" si="12"/>
        <v>7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26663</v>
      </c>
      <c r="M153">
        <v>23545</v>
      </c>
      <c r="N153">
        <v>0.26070827424172421</v>
      </c>
      <c r="O153">
        <v>0.73929172575827573</v>
      </c>
      <c r="P153">
        <v>0.50207497532305723</v>
      </c>
      <c r="Q153">
        <v>0.49792502467694277</v>
      </c>
      <c r="R153">
        <v>1.8740970072239418E-2</v>
      </c>
      <c r="S153">
        <v>4748</v>
      </c>
      <c r="T153">
        <f t="shared" si="13"/>
        <v>-148</v>
      </c>
      <c r="U153">
        <v>4106</v>
      </c>
      <c r="V153">
        <v>4213.992883051762</v>
      </c>
      <c r="W153">
        <v>4748</v>
      </c>
      <c r="X153" s="12">
        <v>24.7</v>
      </c>
      <c r="Y153">
        <v>0</v>
      </c>
      <c r="Z153">
        <f t="shared" si="14"/>
        <v>0</v>
      </c>
    </row>
    <row r="154" spans="1:26" x14ac:dyDescent="0.6">
      <c r="A154">
        <v>2014</v>
      </c>
      <c r="B154">
        <v>6</v>
      </c>
      <c r="C154">
        <v>2</v>
      </c>
      <c r="D154">
        <f t="shared" si="12"/>
        <v>1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 s="11">
        <v>4497</v>
      </c>
      <c r="M154" s="11">
        <v>5067</v>
      </c>
      <c r="N154">
        <v>0.90156250000000004</v>
      </c>
      <c r="O154">
        <v>9.8437499999999997E-2</v>
      </c>
      <c r="P154">
        <v>0.33638392857142863</v>
      </c>
      <c r="Q154">
        <v>0.66361607142857137</v>
      </c>
      <c r="R154">
        <v>1.517857142857142E-2</v>
      </c>
      <c r="S154">
        <v>3735</v>
      </c>
      <c r="T154">
        <f t="shared" si="13"/>
        <v>-1013</v>
      </c>
      <c r="U154">
        <v>4106</v>
      </c>
      <c r="V154">
        <v>3453.0661274221702</v>
      </c>
      <c r="W154">
        <v>3735</v>
      </c>
      <c r="X154" s="12">
        <v>22.6</v>
      </c>
      <c r="Y154">
        <v>2</v>
      </c>
      <c r="Z154">
        <f t="shared" si="14"/>
        <v>45.2</v>
      </c>
    </row>
    <row r="155" spans="1:26" x14ac:dyDescent="0.6">
      <c r="A155">
        <v>2014</v>
      </c>
      <c r="B155">
        <v>6</v>
      </c>
      <c r="C155">
        <v>3</v>
      </c>
      <c r="D155">
        <f t="shared" si="12"/>
        <v>2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29360</v>
      </c>
      <c r="M155">
        <v>29908</v>
      </c>
      <c r="N155">
        <v>0.28819389063298068</v>
      </c>
      <c r="O155">
        <v>0.71180610936701927</v>
      </c>
      <c r="P155">
        <v>0.50015824421262567</v>
      </c>
      <c r="Q155">
        <v>0.49984175578737428</v>
      </c>
      <c r="R155">
        <v>0.30155491358075831</v>
      </c>
      <c r="S155">
        <v>4613</v>
      </c>
      <c r="T155">
        <f t="shared" si="13"/>
        <v>878</v>
      </c>
      <c r="U155">
        <v>4106</v>
      </c>
      <c r="V155">
        <v>3516.4250473656539</v>
      </c>
      <c r="W155">
        <v>4613</v>
      </c>
      <c r="X155" s="12">
        <v>18.7</v>
      </c>
      <c r="Y155">
        <v>33</v>
      </c>
      <c r="Z155">
        <f t="shared" si="14"/>
        <v>617.1</v>
      </c>
    </row>
    <row r="156" spans="1:26" x14ac:dyDescent="0.6">
      <c r="A156">
        <v>2014</v>
      </c>
      <c r="B156">
        <v>6</v>
      </c>
      <c r="C156">
        <v>4</v>
      </c>
      <c r="D156">
        <f t="shared" si="12"/>
        <v>3</v>
      </c>
      <c r="E156" s="17" t="s">
        <v>94</v>
      </c>
      <c r="F156" s="17" t="s">
        <v>15</v>
      </c>
      <c r="G156" s="17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-2</v>
      </c>
      <c r="H156" s="17">
        <f t="shared" si="10"/>
        <v>0</v>
      </c>
      <c r="I156" s="17">
        <f t="shared" si="11"/>
        <v>1</v>
      </c>
      <c r="J156" s="14" t="s">
        <v>85</v>
      </c>
      <c r="K156" s="14" t="s">
        <v>92</v>
      </c>
      <c r="L156">
        <v>18558</v>
      </c>
      <c r="M156">
        <v>29998</v>
      </c>
      <c r="N156">
        <v>0.30676684243651531</v>
      </c>
      <c r="O156">
        <v>0.69323315756348458</v>
      </c>
      <c r="P156">
        <v>0.49933690451425011</v>
      </c>
      <c r="Q156">
        <v>0.50066309548574994</v>
      </c>
      <c r="R156">
        <v>0.1073407369154349</v>
      </c>
      <c r="S156">
        <v>5161</v>
      </c>
      <c r="T156">
        <f t="shared" si="13"/>
        <v>548</v>
      </c>
      <c r="U156">
        <v>4106</v>
      </c>
      <c r="V156">
        <v>3728.4364167866188</v>
      </c>
      <c r="W156">
        <v>5161</v>
      </c>
      <c r="X156" s="12">
        <v>22.8</v>
      </c>
      <c r="Y156">
        <v>0</v>
      </c>
      <c r="Z156">
        <f t="shared" si="14"/>
        <v>0</v>
      </c>
    </row>
    <row r="157" spans="1:26" x14ac:dyDescent="0.6">
      <c r="A157">
        <v>2014</v>
      </c>
      <c r="B157">
        <v>6</v>
      </c>
      <c r="C157">
        <v>5</v>
      </c>
      <c r="D157">
        <f t="shared" si="12"/>
        <v>4</v>
      </c>
      <c r="E157" s="17" t="s">
        <v>24</v>
      </c>
      <c r="F157" s="17" t="s">
        <v>16</v>
      </c>
      <c r="G157" s="1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-1</v>
      </c>
      <c r="H157" s="17">
        <f t="shared" si="10"/>
        <v>0</v>
      </c>
      <c r="I157" s="17">
        <f t="shared" si="11"/>
        <v>1</v>
      </c>
      <c r="J157" s="14"/>
      <c r="K157" s="14" t="s">
        <v>92</v>
      </c>
      <c r="L157">
        <v>19234</v>
      </c>
      <c r="M157">
        <v>28969</v>
      </c>
      <c r="N157">
        <v>0.29243083008589582</v>
      </c>
      <c r="O157">
        <v>0.70756916991410435</v>
      </c>
      <c r="P157">
        <v>0.49687044495307547</v>
      </c>
      <c r="Q157">
        <v>0.50312955504692447</v>
      </c>
      <c r="R157">
        <v>3.8394482461419577E-2</v>
      </c>
      <c r="S157">
        <v>5424</v>
      </c>
      <c r="T157">
        <f t="shared" si="13"/>
        <v>263</v>
      </c>
      <c r="U157">
        <v>4106</v>
      </c>
      <c r="V157">
        <v>3848.5257608258971</v>
      </c>
      <c r="W157">
        <v>5424</v>
      </c>
      <c r="X157" s="12">
        <v>22.9</v>
      </c>
      <c r="Y157">
        <v>0</v>
      </c>
      <c r="Z157">
        <f t="shared" si="14"/>
        <v>0</v>
      </c>
    </row>
    <row r="158" spans="1:26" x14ac:dyDescent="0.6">
      <c r="A158">
        <v>2014</v>
      </c>
      <c r="B158">
        <v>6</v>
      </c>
      <c r="C158">
        <v>6</v>
      </c>
      <c r="D158">
        <f t="shared" si="12"/>
        <v>5</v>
      </c>
      <c r="E158" s="17" t="s">
        <v>24</v>
      </c>
      <c r="F158" s="17" t="s">
        <v>13</v>
      </c>
      <c r="G158" s="17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7">
        <f t="shared" si="10"/>
        <v>1</v>
      </c>
      <c r="I158" s="17">
        <f t="shared" si="11"/>
        <v>1</v>
      </c>
      <c r="J158" s="14" t="s">
        <v>91</v>
      </c>
      <c r="K158" s="14" t="s">
        <v>92</v>
      </c>
      <c r="L158">
        <v>25081</v>
      </c>
      <c r="M158">
        <v>29903</v>
      </c>
      <c r="N158">
        <v>0.30628487865722193</v>
      </c>
      <c r="O158">
        <v>0.69371512134277802</v>
      </c>
      <c r="P158">
        <v>0.49935544977016888</v>
      </c>
      <c r="Q158">
        <v>0.50064455022983112</v>
      </c>
      <c r="R158">
        <v>3.375151756358212E-2</v>
      </c>
      <c r="S158">
        <v>5562</v>
      </c>
      <c r="T158">
        <f t="shared" si="13"/>
        <v>138</v>
      </c>
      <c r="U158">
        <v>4106</v>
      </c>
      <c r="V158">
        <v>4150.2738055433383</v>
      </c>
      <c r="W158">
        <v>5562</v>
      </c>
      <c r="X158" s="12">
        <v>24.4</v>
      </c>
      <c r="Y158">
        <v>0</v>
      </c>
      <c r="Z158">
        <f t="shared" si="14"/>
        <v>0</v>
      </c>
    </row>
    <row r="159" spans="1:26" x14ac:dyDescent="0.6">
      <c r="A159">
        <v>2014</v>
      </c>
      <c r="B159">
        <v>6</v>
      </c>
      <c r="C159">
        <v>7</v>
      </c>
      <c r="D159">
        <f t="shared" si="12"/>
        <v>6</v>
      </c>
      <c r="E159" s="17" t="s">
        <v>24</v>
      </c>
      <c r="F159" s="17" t="s">
        <v>17</v>
      </c>
      <c r="G159" s="17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 s="17">
        <f t="shared" si="10"/>
        <v>0</v>
      </c>
      <c r="I159" s="17">
        <f t="shared" si="11"/>
        <v>1</v>
      </c>
      <c r="J159" s="14" t="s">
        <v>91</v>
      </c>
      <c r="K159" s="14" t="s">
        <v>92</v>
      </c>
      <c r="L159">
        <v>29477</v>
      </c>
      <c r="M159">
        <v>18455</v>
      </c>
      <c r="N159">
        <v>0.27259972950284372</v>
      </c>
      <c r="O159">
        <v>0.72740027049715628</v>
      </c>
      <c r="P159">
        <v>0.5123821673648663</v>
      </c>
      <c r="Q159">
        <v>0.48761783263513359</v>
      </c>
      <c r="R159">
        <v>7.1428571428571426E-3</v>
      </c>
      <c r="S159">
        <v>5121</v>
      </c>
      <c r="T159">
        <f t="shared" si="13"/>
        <v>-441</v>
      </c>
      <c r="U159">
        <v>4106</v>
      </c>
      <c r="V159">
        <v>4306.4117410040217</v>
      </c>
      <c r="W159">
        <v>5121</v>
      </c>
      <c r="X159" s="12">
        <v>23.5</v>
      </c>
      <c r="Y159">
        <v>0</v>
      </c>
      <c r="Z159">
        <f t="shared" si="14"/>
        <v>0</v>
      </c>
    </row>
    <row r="160" spans="1:26" x14ac:dyDescent="0.6">
      <c r="A160">
        <v>2014</v>
      </c>
      <c r="B160">
        <v>6</v>
      </c>
      <c r="C160">
        <v>8</v>
      </c>
      <c r="D160">
        <f t="shared" si="12"/>
        <v>7</v>
      </c>
      <c r="E160" s="17" t="s">
        <v>24</v>
      </c>
      <c r="F160" s="17" t="s">
        <v>19</v>
      </c>
      <c r="G160" s="17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2</v>
      </c>
      <c r="H160" s="17">
        <f t="shared" si="10"/>
        <v>0</v>
      </c>
      <c r="I160" s="17">
        <f t="shared" si="11"/>
        <v>1</v>
      </c>
      <c r="J160" s="14" t="s">
        <v>91</v>
      </c>
      <c r="K160" s="14" t="s">
        <v>92</v>
      </c>
      <c r="L160">
        <v>32881</v>
      </c>
      <c r="M160">
        <v>22619</v>
      </c>
      <c r="N160">
        <v>0.25397777763658103</v>
      </c>
      <c r="O160">
        <v>0.74602222236341909</v>
      </c>
      <c r="P160">
        <v>0.4867797209604357</v>
      </c>
      <c r="Q160">
        <v>0.51322027903956435</v>
      </c>
      <c r="R160">
        <v>4.45338054093092E-2</v>
      </c>
      <c r="S160">
        <v>4421</v>
      </c>
      <c r="T160">
        <f t="shared" si="13"/>
        <v>-700</v>
      </c>
      <c r="U160">
        <v>4106</v>
      </c>
      <c r="V160">
        <v>4532.4288633796496</v>
      </c>
      <c r="W160">
        <v>4532.4288633796496</v>
      </c>
      <c r="X160" s="12">
        <v>21.4</v>
      </c>
      <c r="Y160">
        <v>0</v>
      </c>
      <c r="Z160">
        <f t="shared" si="14"/>
        <v>0</v>
      </c>
    </row>
    <row r="161" spans="1:26" x14ac:dyDescent="0.6">
      <c r="A161">
        <v>2014</v>
      </c>
      <c r="B161">
        <v>6</v>
      </c>
      <c r="C161">
        <v>9</v>
      </c>
      <c r="D161">
        <f t="shared" si="12"/>
        <v>1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28509</v>
      </c>
      <c r="M161">
        <v>24910</v>
      </c>
      <c r="N161">
        <v>0.29908368604020769</v>
      </c>
      <c r="O161">
        <v>0.70091631395979215</v>
      </c>
      <c r="P161">
        <v>0.49635027755232353</v>
      </c>
      <c r="Q161">
        <v>0.50364972244767636</v>
      </c>
      <c r="R161">
        <v>1.212757830404889E-2</v>
      </c>
      <c r="S161">
        <v>4345</v>
      </c>
      <c r="T161">
        <f t="shared" si="13"/>
        <v>-76</v>
      </c>
      <c r="U161">
        <v>4106</v>
      </c>
      <c r="V161">
        <v>3722.0695293646331</v>
      </c>
      <c r="W161">
        <v>4345</v>
      </c>
      <c r="X161" s="12">
        <v>22.9</v>
      </c>
      <c r="Y161">
        <v>0</v>
      </c>
      <c r="Z161">
        <f t="shared" si="14"/>
        <v>0</v>
      </c>
    </row>
    <row r="162" spans="1:26" x14ac:dyDescent="0.6">
      <c r="A162">
        <v>2014</v>
      </c>
      <c r="B162">
        <v>6</v>
      </c>
      <c r="C162">
        <v>10</v>
      </c>
      <c r="D162">
        <f t="shared" si="12"/>
        <v>2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22520</v>
      </c>
      <c r="M162">
        <v>22401</v>
      </c>
      <c r="N162">
        <v>0.34111756686800432</v>
      </c>
      <c r="O162">
        <v>0.65888243313199557</v>
      </c>
      <c r="P162">
        <v>0.52766788333486403</v>
      </c>
      <c r="Q162">
        <v>0.47233211666513591</v>
      </c>
      <c r="R162">
        <v>2.1339794499035319E-2</v>
      </c>
      <c r="S162">
        <v>4607</v>
      </c>
      <c r="T162">
        <f t="shared" si="13"/>
        <v>262</v>
      </c>
      <c r="U162">
        <v>4106</v>
      </c>
      <c r="V162">
        <v>3488.399669065268</v>
      </c>
      <c r="W162">
        <v>4607</v>
      </c>
      <c r="X162" s="12">
        <v>23.6</v>
      </c>
      <c r="Y162">
        <v>5.5</v>
      </c>
      <c r="Z162">
        <f t="shared" si="14"/>
        <v>129.80000000000001</v>
      </c>
    </row>
    <row r="163" spans="1:26" x14ac:dyDescent="0.6">
      <c r="A163">
        <v>2014</v>
      </c>
      <c r="B163">
        <v>6</v>
      </c>
      <c r="C163">
        <v>11</v>
      </c>
      <c r="D163">
        <f t="shared" si="12"/>
        <v>3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22512</v>
      </c>
      <c r="M163">
        <v>22746</v>
      </c>
      <c r="N163">
        <v>0.33897311373545208</v>
      </c>
      <c r="O163">
        <v>0.66102688626454786</v>
      </c>
      <c r="P163">
        <v>0.51054702715147071</v>
      </c>
      <c r="Q163">
        <v>0.48945297284852918</v>
      </c>
      <c r="R163">
        <v>6.2388474334841133E-2</v>
      </c>
      <c r="S163">
        <v>4682</v>
      </c>
      <c r="T163">
        <f t="shared" si="13"/>
        <v>75</v>
      </c>
      <c r="U163">
        <v>4106</v>
      </c>
      <c r="V163">
        <v>3469.2752859524371</v>
      </c>
      <c r="W163">
        <v>4682</v>
      </c>
      <c r="X163" s="12">
        <v>20.5</v>
      </c>
      <c r="Y163">
        <v>19</v>
      </c>
      <c r="Z163">
        <f t="shared" si="14"/>
        <v>389.5</v>
      </c>
    </row>
    <row r="164" spans="1:26" x14ac:dyDescent="0.6">
      <c r="A164">
        <v>2014</v>
      </c>
      <c r="B164">
        <v>6</v>
      </c>
      <c r="C164">
        <v>12</v>
      </c>
      <c r="D164">
        <f t="shared" si="12"/>
        <v>4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24647</v>
      </c>
      <c r="M164">
        <v>27529</v>
      </c>
      <c r="N164">
        <v>0.30543286210805393</v>
      </c>
      <c r="O164">
        <v>0.69456713789194602</v>
      </c>
      <c r="P164">
        <v>0.49498515125113601</v>
      </c>
      <c r="Q164">
        <v>0.50501484874886404</v>
      </c>
      <c r="R164">
        <v>4.7923111273494898E-2</v>
      </c>
      <c r="S164">
        <v>5085</v>
      </c>
      <c r="T164">
        <f t="shared" si="13"/>
        <v>403</v>
      </c>
      <c r="U164">
        <v>4106</v>
      </c>
      <c r="V164">
        <v>3814.5833661088332</v>
      </c>
      <c r="W164">
        <v>5085</v>
      </c>
      <c r="X164" s="12">
        <v>21.2</v>
      </c>
      <c r="Y164">
        <v>0.1</v>
      </c>
      <c r="Z164">
        <f t="shared" si="14"/>
        <v>2.12</v>
      </c>
    </row>
    <row r="165" spans="1:26" x14ac:dyDescent="0.6">
      <c r="A165">
        <v>2014</v>
      </c>
      <c r="B165">
        <v>6</v>
      </c>
      <c r="C165">
        <v>13</v>
      </c>
      <c r="D165">
        <f t="shared" si="12"/>
        <v>5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25810</v>
      </c>
      <c r="M165">
        <v>26450</v>
      </c>
      <c r="N165">
        <v>0.32296017909931579</v>
      </c>
      <c r="O165">
        <v>0.67703982090068404</v>
      </c>
      <c r="P165">
        <v>0.50744833291474833</v>
      </c>
      <c r="Q165">
        <v>0.49255166708525172</v>
      </c>
      <c r="R165">
        <v>4.299518656363454E-2</v>
      </c>
      <c r="S165">
        <v>5312</v>
      </c>
      <c r="T165">
        <f t="shared" si="13"/>
        <v>227</v>
      </c>
      <c r="U165">
        <v>4106</v>
      </c>
      <c r="V165">
        <v>3894.9660269765168</v>
      </c>
      <c r="W165">
        <v>5312</v>
      </c>
      <c r="X165" s="12">
        <v>21.3</v>
      </c>
      <c r="Y165">
        <v>0</v>
      </c>
      <c r="Z165">
        <f t="shared" si="14"/>
        <v>0</v>
      </c>
    </row>
    <row r="166" spans="1:26" x14ac:dyDescent="0.6">
      <c r="A166">
        <v>2014</v>
      </c>
      <c r="B166">
        <v>6</v>
      </c>
      <c r="C166">
        <v>14</v>
      </c>
      <c r="D166">
        <f t="shared" si="12"/>
        <v>6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25371</v>
      </c>
      <c r="M166">
        <v>26227</v>
      </c>
      <c r="N166">
        <v>0.29086856154967611</v>
      </c>
      <c r="O166">
        <v>0.70913143845032389</v>
      </c>
      <c r="P166">
        <v>0.51480970553254846</v>
      </c>
      <c r="Q166">
        <v>0.48519029446745149</v>
      </c>
      <c r="R166">
        <v>4.8590211456680701E-2</v>
      </c>
      <c r="S166">
        <v>4900</v>
      </c>
      <c r="T166">
        <f t="shared" si="13"/>
        <v>-412</v>
      </c>
      <c r="U166">
        <v>4106</v>
      </c>
      <c r="V166">
        <v>3977.9284510382931</v>
      </c>
      <c r="W166">
        <v>4900</v>
      </c>
      <c r="X166" s="12">
        <v>22.5</v>
      </c>
      <c r="Y166">
        <v>0</v>
      </c>
      <c r="Z166">
        <f t="shared" si="14"/>
        <v>0</v>
      </c>
    </row>
    <row r="167" spans="1:26" x14ac:dyDescent="0.6">
      <c r="A167">
        <v>2014</v>
      </c>
      <c r="B167">
        <v>6</v>
      </c>
      <c r="C167">
        <v>15</v>
      </c>
      <c r="D167">
        <f t="shared" si="12"/>
        <v>7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27210</v>
      </c>
      <c r="M167">
        <v>24985</v>
      </c>
      <c r="N167">
        <v>0.27144671111281532</v>
      </c>
      <c r="O167">
        <v>0.72855328888718474</v>
      </c>
      <c r="P167">
        <v>0.4967497311233906</v>
      </c>
      <c r="Q167">
        <v>0.5032502688766094</v>
      </c>
      <c r="R167">
        <v>0.10061478231994669</v>
      </c>
      <c r="S167">
        <v>4642</v>
      </c>
      <c r="T167">
        <f t="shared" si="13"/>
        <v>-258</v>
      </c>
      <c r="U167">
        <v>4106</v>
      </c>
      <c r="V167">
        <v>4206.8399629404448</v>
      </c>
      <c r="W167">
        <v>4642</v>
      </c>
      <c r="X167" s="12">
        <v>23.2</v>
      </c>
      <c r="Y167">
        <v>0</v>
      </c>
      <c r="Z167">
        <f t="shared" si="14"/>
        <v>0</v>
      </c>
    </row>
    <row r="168" spans="1:26" x14ac:dyDescent="0.6">
      <c r="A168">
        <v>2014</v>
      </c>
      <c r="B168">
        <v>6</v>
      </c>
      <c r="C168">
        <v>16</v>
      </c>
      <c r="D168">
        <f t="shared" si="12"/>
        <v>1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26045</v>
      </c>
      <c r="M168">
        <v>25653</v>
      </c>
      <c r="N168">
        <v>0.29977083838572599</v>
      </c>
      <c r="O168">
        <v>0.70022916161427395</v>
      </c>
      <c r="P168">
        <v>0.48691889102307728</v>
      </c>
      <c r="Q168">
        <v>0.51308110897692261</v>
      </c>
      <c r="R168">
        <v>4.7208146992774799E-2</v>
      </c>
      <c r="S168">
        <v>4143</v>
      </c>
      <c r="T168">
        <f t="shared" si="13"/>
        <v>-499</v>
      </c>
      <c r="U168">
        <v>4106</v>
      </c>
      <c r="V168">
        <v>3705.8851011206548</v>
      </c>
      <c r="W168">
        <v>4143</v>
      </c>
      <c r="X168" s="12">
        <v>23.9</v>
      </c>
      <c r="Y168">
        <v>0</v>
      </c>
      <c r="Z168">
        <f t="shared" si="14"/>
        <v>0</v>
      </c>
    </row>
    <row r="169" spans="1:26" x14ac:dyDescent="0.6">
      <c r="A169">
        <v>2014</v>
      </c>
      <c r="B169">
        <v>6</v>
      </c>
      <c r="C169">
        <v>17</v>
      </c>
      <c r="D169">
        <f t="shared" si="12"/>
        <v>2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25241</v>
      </c>
      <c r="M169">
        <v>22686</v>
      </c>
      <c r="N169">
        <v>0.32291866544188519</v>
      </c>
      <c r="O169">
        <v>0.67708133455811481</v>
      </c>
      <c r="P169">
        <v>0.50181375384161764</v>
      </c>
      <c r="Q169">
        <v>0.49818624615838242</v>
      </c>
      <c r="R169">
        <v>3.9078181880039461E-2</v>
      </c>
      <c r="S169">
        <v>4155</v>
      </c>
      <c r="T169">
        <f t="shared" si="13"/>
        <v>12</v>
      </c>
      <c r="U169">
        <v>4106</v>
      </c>
      <c r="V169">
        <v>3704.7371546122049</v>
      </c>
      <c r="W169">
        <v>4155</v>
      </c>
      <c r="X169" s="12">
        <v>24.5</v>
      </c>
      <c r="Y169">
        <v>3.5</v>
      </c>
      <c r="Z169">
        <f t="shared" si="14"/>
        <v>85.75</v>
      </c>
    </row>
    <row r="170" spans="1:26" x14ac:dyDescent="0.6">
      <c r="A170">
        <v>2014</v>
      </c>
      <c r="B170">
        <v>6</v>
      </c>
      <c r="C170">
        <v>18</v>
      </c>
      <c r="D170">
        <f t="shared" si="12"/>
        <v>3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23202</v>
      </c>
      <c r="M170">
        <v>23821</v>
      </c>
      <c r="N170">
        <v>0.3247987427587643</v>
      </c>
      <c r="O170">
        <v>0.6752012572412357</v>
      </c>
      <c r="P170">
        <v>0.49133099990550522</v>
      </c>
      <c r="Q170">
        <v>0.50866900009449478</v>
      </c>
      <c r="R170">
        <v>3.1842285071185333E-2</v>
      </c>
      <c r="S170">
        <v>4193</v>
      </c>
      <c r="T170">
        <f t="shared" si="13"/>
        <v>38</v>
      </c>
      <c r="U170">
        <v>4106</v>
      </c>
      <c r="V170">
        <v>3783.9730194729441</v>
      </c>
      <c r="W170">
        <v>4193</v>
      </c>
      <c r="X170" s="12">
        <v>24.4</v>
      </c>
      <c r="Y170">
        <v>0.1</v>
      </c>
      <c r="Z170">
        <f t="shared" si="14"/>
        <v>2.44</v>
      </c>
    </row>
    <row r="171" spans="1:26" x14ac:dyDescent="0.6">
      <c r="A171">
        <v>2014</v>
      </c>
      <c r="B171">
        <v>6</v>
      </c>
      <c r="C171">
        <v>19</v>
      </c>
      <c r="D171">
        <f t="shared" si="12"/>
        <v>4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25577</v>
      </c>
      <c r="M171">
        <v>28164</v>
      </c>
      <c r="N171">
        <v>0.30379115082735791</v>
      </c>
      <c r="O171">
        <v>0.69620884917264203</v>
      </c>
      <c r="P171">
        <v>0.48026577667166043</v>
      </c>
      <c r="Q171">
        <v>0.51973422332833952</v>
      </c>
      <c r="R171">
        <v>0.12498665392284759</v>
      </c>
      <c r="S171">
        <v>4522</v>
      </c>
      <c r="T171">
        <f t="shared" si="13"/>
        <v>329</v>
      </c>
      <c r="U171">
        <v>4106</v>
      </c>
      <c r="V171">
        <v>3932.942757879835</v>
      </c>
      <c r="W171">
        <v>4522</v>
      </c>
      <c r="X171" s="12">
        <v>22.5</v>
      </c>
      <c r="Y171">
        <v>0</v>
      </c>
      <c r="Z171">
        <f t="shared" si="14"/>
        <v>0</v>
      </c>
    </row>
    <row r="172" spans="1:26" x14ac:dyDescent="0.6">
      <c r="A172">
        <v>2014</v>
      </c>
      <c r="B172">
        <v>6</v>
      </c>
      <c r="C172">
        <v>20</v>
      </c>
      <c r="D172">
        <f t="shared" si="12"/>
        <v>5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27112</v>
      </c>
      <c r="M172">
        <v>26986</v>
      </c>
      <c r="N172">
        <v>0.31148624105446732</v>
      </c>
      <c r="O172">
        <v>0.68851375894553268</v>
      </c>
      <c r="P172">
        <v>0.49025409072648429</v>
      </c>
      <c r="Q172">
        <v>0.50974590927351571</v>
      </c>
      <c r="R172">
        <v>3.2132573309043899E-2</v>
      </c>
      <c r="S172">
        <v>4575</v>
      </c>
      <c r="T172">
        <f t="shared" si="13"/>
        <v>53</v>
      </c>
      <c r="U172">
        <v>4106</v>
      </c>
      <c r="V172">
        <v>4068.7378752189129</v>
      </c>
      <c r="W172">
        <v>4575</v>
      </c>
      <c r="X172" s="12">
        <v>24.2</v>
      </c>
      <c r="Y172">
        <v>1.5</v>
      </c>
      <c r="Z172">
        <f t="shared" si="14"/>
        <v>36.299999999999997</v>
      </c>
    </row>
    <row r="173" spans="1:26" x14ac:dyDescent="0.6">
      <c r="A173">
        <v>2014</v>
      </c>
      <c r="B173">
        <v>6</v>
      </c>
      <c r="C173">
        <v>21</v>
      </c>
      <c r="D173">
        <f t="shared" si="12"/>
        <v>6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24776</v>
      </c>
      <c r="M173">
        <v>25804</v>
      </c>
      <c r="N173">
        <v>0.29077595950660973</v>
      </c>
      <c r="O173">
        <v>0.70922404049339027</v>
      </c>
      <c r="P173">
        <v>0.50236539060068464</v>
      </c>
      <c r="Q173">
        <v>0.49763460939931531</v>
      </c>
      <c r="R173">
        <v>8.872778351106525E-2</v>
      </c>
      <c r="S173">
        <v>4946</v>
      </c>
      <c r="T173">
        <f t="shared" si="13"/>
        <v>371</v>
      </c>
      <c r="U173">
        <v>4106</v>
      </c>
      <c r="V173">
        <v>3963.96529709075</v>
      </c>
      <c r="W173">
        <v>4946</v>
      </c>
      <c r="X173" s="12">
        <v>23.1</v>
      </c>
      <c r="Y173">
        <v>8.5</v>
      </c>
      <c r="Z173">
        <f t="shared" si="14"/>
        <v>196.35000000000002</v>
      </c>
    </row>
    <row r="174" spans="1:26" x14ac:dyDescent="0.6">
      <c r="A174">
        <v>2014</v>
      </c>
      <c r="B174">
        <v>6</v>
      </c>
      <c r="C174">
        <v>22</v>
      </c>
      <c r="D174">
        <f t="shared" si="12"/>
        <v>7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26958</v>
      </c>
      <c r="M174">
        <v>24995</v>
      </c>
      <c r="N174">
        <v>0.26670154986490813</v>
      </c>
      <c r="O174">
        <v>0.73329845013509198</v>
      </c>
      <c r="P174">
        <v>0.48524980351605729</v>
      </c>
      <c r="Q174">
        <v>0.5147501964839426</v>
      </c>
      <c r="R174">
        <v>3.0247523846139761E-2</v>
      </c>
      <c r="S174">
        <v>4677</v>
      </c>
      <c r="T174">
        <f t="shared" si="13"/>
        <v>-269</v>
      </c>
      <c r="U174">
        <v>4106</v>
      </c>
      <c r="V174">
        <v>4251.2509810429601</v>
      </c>
      <c r="W174">
        <v>4677</v>
      </c>
      <c r="X174" s="12">
        <v>23.7</v>
      </c>
      <c r="Y174">
        <v>0.4</v>
      </c>
      <c r="Z174">
        <f t="shared" si="14"/>
        <v>9.48</v>
      </c>
    </row>
    <row r="175" spans="1:26" x14ac:dyDescent="0.6">
      <c r="A175">
        <v>2014</v>
      </c>
      <c r="B175">
        <v>6</v>
      </c>
      <c r="C175">
        <v>23</v>
      </c>
      <c r="D175">
        <f t="shared" si="12"/>
        <v>1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25957</v>
      </c>
      <c r="M175">
        <v>26784</v>
      </c>
      <c r="N175">
        <v>0.30392923337263089</v>
      </c>
      <c r="O175">
        <v>0.69607076662736922</v>
      </c>
      <c r="P175">
        <v>0.49525035044822358</v>
      </c>
      <c r="Q175">
        <v>0.50474964955177637</v>
      </c>
      <c r="R175">
        <v>4.814272302830655E-2</v>
      </c>
      <c r="S175">
        <v>4049</v>
      </c>
      <c r="T175">
        <f t="shared" si="13"/>
        <v>-628</v>
      </c>
      <c r="U175">
        <v>4106</v>
      </c>
      <c r="V175">
        <v>3440.9850410319259</v>
      </c>
      <c r="W175">
        <v>4049</v>
      </c>
      <c r="X175" s="12">
        <v>21</v>
      </c>
      <c r="Y175">
        <v>24.5</v>
      </c>
      <c r="Z175">
        <f t="shared" si="14"/>
        <v>514.5</v>
      </c>
    </row>
    <row r="176" spans="1:26" x14ac:dyDescent="0.6">
      <c r="A176">
        <v>2014</v>
      </c>
      <c r="B176">
        <v>6</v>
      </c>
      <c r="C176">
        <v>24</v>
      </c>
      <c r="D176">
        <f t="shared" si="12"/>
        <v>2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24820</v>
      </c>
      <c r="M176">
        <v>23881</v>
      </c>
      <c r="N176">
        <v>0.31312309950718248</v>
      </c>
      <c r="O176">
        <v>0.68687690049281735</v>
      </c>
      <c r="P176">
        <v>0.51389321622885631</v>
      </c>
      <c r="Q176">
        <v>0.48610678377114358</v>
      </c>
      <c r="R176">
        <v>1.6685906685906689E-2</v>
      </c>
      <c r="S176">
        <v>4209</v>
      </c>
      <c r="T176">
        <f t="shared" si="13"/>
        <v>160</v>
      </c>
      <c r="U176">
        <v>4106</v>
      </c>
      <c r="V176">
        <v>3628.9909416556029</v>
      </c>
      <c r="W176">
        <v>4209</v>
      </c>
      <c r="X176" s="12">
        <v>22.9</v>
      </c>
      <c r="Y176">
        <v>0</v>
      </c>
      <c r="Z176">
        <f t="shared" si="14"/>
        <v>0</v>
      </c>
    </row>
    <row r="177" spans="1:26" x14ac:dyDescent="0.6">
      <c r="A177">
        <v>2014</v>
      </c>
      <c r="B177">
        <v>6</v>
      </c>
      <c r="C177">
        <v>25</v>
      </c>
      <c r="D177">
        <f t="shared" si="12"/>
        <v>3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25151</v>
      </c>
      <c r="M177">
        <v>26135</v>
      </c>
      <c r="N177">
        <v>0.31733542759590361</v>
      </c>
      <c r="O177">
        <v>0.68266457240409639</v>
      </c>
      <c r="P177">
        <v>0.48947183630333468</v>
      </c>
      <c r="Q177">
        <v>0.5105281636966652</v>
      </c>
      <c r="R177">
        <v>4.9209608016574279E-2</v>
      </c>
      <c r="S177">
        <v>4260</v>
      </c>
      <c r="T177">
        <f t="shared" si="13"/>
        <v>51</v>
      </c>
      <c r="U177">
        <v>4106</v>
      </c>
      <c r="V177">
        <v>3836.3189500242811</v>
      </c>
      <c r="W177">
        <v>4260</v>
      </c>
      <c r="X177" s="12">
        <v>23.8</v>
      </c>
      <c r="Y177">
        <v>0</v>
      </c>
      <c r="Z177">
        <f t="shared" si="14"/>
        <v>0</v>
      </c>
    </row>
    <row r="178" spans="1:26" x14ac:dyDescent="0.6">
      <c r="A178">
        <v>2014</v>
      </c>
      <c r="B178">
        <v>6</v>
      </c>
      <c r="C178">
        <v>26</v>
      </c>
      <c r="D178">
        <f t="shared" si="12"/>
        <v>4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26898</v>
      </c>
      <c r="M178">
        <v>27863</v>
      </c>
      <c r="N178">
        <v>0.30583432679105038</v>
      </c>
      <c r="O178">
        <v>0.69416567320894951</v>
      </c>
      <c r="P178">
        <v>0.49172463747944972</v>
      </c>
      <c r="Q178">
        <v>0.50827536252055028</v>
      </c>
      <c r="R178">
        <v>0.10183649607697259</v>
      </c>
      <c r="S178">
        <v>4431</v>
      </c>
      <c r="T178">
        <f t="shared" si="13"/>
        <v>171</v>
      </c>
      <c r="U178">
        <v>4106</v>
      </c>
      <c r="V178">
        <v>3987.1923309855429</v>
      </c>
      <c r="W178">
        <v>4431</v>
      </c>
      <c r="X178" s="12">
        <v>24.4</v>
      </c>
      <c r="Y178">
        <v>0</v>
      </c>
      <c r="Z178">
        <f t="shared" si="14"/>
        <v>0</v>
      </c>
    </row>
    <row r="179" spans="1:26" x14ac:dyDescent="0.6">
      <c r="A179">
        <v>2014</v>
      </c>
      <c r="B179">
        <v>6</v>
      </c>
      <c r="C179">
        <v>27</v>
      </c>
      <c r="D179">
        <f t="shared" si="12"/>
        <v>5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28253</v>
      </c>
      <c r="M179">
        <v>26036</v>
      </c>
      <c r="N179">
        <v>0.31296518369760751</v>
      </c>
      <c r="O179">
        <v>0.68703481630239249</v>
      </c>
      <c r="P179">
        <v>0.49670893607635952</v>
      </c>
      <c r="Q179">
        <v>0.50329106392364054</v>
      </c>
      <c r="R179">
        <v>3.424896936097082E-2</v>
      </c>
      <c r="S179">
        <v>4466</v>
      </c>
      <c r="T179">
        <f t="shared" si="13"/>
        <v>35</v>
      </c>
      <c r="U179">
        <v>4106</v>
      </c>
      <c r="V179">
        <v>4089.103791492174</v>
      </c>
      <c r="W179">
        <v>4466</v>
      </c>
      <c r="X179" s="12">
        <v>24.1</v>
      </c>
      <c r="Y179">
        <v>0</v>
      </c>
      <c r="Z179">
        <f t="shared" si="14"/>
        <v>0</v>
      </c>
    </row>
    <row r="180" spans="1:26" x14ac:dyDescent="0.6">
      <c r="A180">
        <v>2014</v>
      </c>
      <c r="B180">
        <v>6</v>
      </c>
      <c r="C180">
        <v>28</v>
      </c>
      <c r="D180">
        <f t="shared" si="12"/>
        <v>6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25998</v>
      </c>
      <c r="M180">
        <v>25815</v>
      </c>
      <c r="N180">
        <v>0.29186762954354978</v>
      </c>
      <c r="O180">
        <v>0.70813237045645017</v>
      </c>
      <c r="P180">
        <v>0.50784344366031398</v>
      </c>
      <c r="Q180">
        <v>0.49215655633968608</v>
      </c>
      <c r="R180">
        <v>6.1651457380357648E-2</v>
      </c>
      <c r="S180">
        <v>4987</v>
      </c>
      <c r="T180">
        <f t="shared" si="13"/>
        <v>521</v>
      </c>
      <c r="U180">
        <v>4106</v>
      </c>
      <c r="V180">
        <v>4058.5711759396131</v>
      </c>
      <c r="W180">
        <v>4987</v>
      </c>
      <c r="X180" s="12">
        <v>23.8</v>
      </c>
      <c r="Y180">
        <v>0</v>
      </c>
      <c r="Z180">
        <f t="shared" si="14"/>
        <v>0</v>
      </c>
    </row>
    <row r="181" spans="1:26" x14ac:dyDescent="0.6">
      <c r="A181">
        <v>2014</v>
      </c>
      <c r="B181">
        <v>6</v>
      </c>
      <c r="C181">
        <v>29</v>
      </c>
      <c r="D181">
        <f t="shared" si="12"/>
        <v>7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26792</v>
      </c>
      <c r="M181">
        <v>24064</v>
      </c>
      <c r="N181">
        <v>0.26632871695945259</v>
      </c>
      <c r="O181">
        <v>0.73367128304054741</v>
      </c>
      <c r="P181">
        <v>0.4795835248949436</v>
      </c>
      <c r="Q181">
        <v>0.5204164751050564</v>
      </c>
      <c r="R181">
        <v>5.2287581699346402E-3</v>
      </c>
      <c r="S181">
        <v>4633</v>
      </c>
      <c r="T181">
        <f t="shared" si="13"/>
        <v>-354</v>
      </c>
      <c r="U181">
        <v>4106</v>
      </c>
      <c r="V181">
        <v>4279.9487862349306</v>
      </c>
      <c r="W181">
        <v>4633</v>
      </c>
      <c r="X181" s="12">
        <v>24.1</v>
      </c>
      <c r="Y181">
        <v>0</v>
      </c>
      <c r="Z181">
        <f t="shared" si="14"/>
        <v>0</v>
      </c>
    </row>
    <row r="182" spans="1:26" x14ac:dyDescent="0.6">
      <c r="A182">
        <v>2014</v>
      </c>
      <c r="B182">
        <v>6</v>
      </c>
      <c r="C182">
        <v>30</v>
      </c>
      <c r="D182">
        <f t="shared" si="12"/>
        <v>1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25810</v>
      </c>
      <c r="M182">
        <v>25401</v>
      </c>
      <c r="N182">
        <v>0.31649585420346671</v>
      </c>
      <c r="O182">
        <v>0.6835041457965334</v>
      </c>
      <c r="P182">
        <v>0.49159851072819333</v>
      </c>
      <c r="Q182">
        <v>0.50840148927180673</v>
      </c>
      <c r="R182">
        <v>4.9633769186198849E-2</v>
      </c>
      <c r="S182">
        <v>4020</v>
      </c>
      <c r="T182">
        <f t="shared" si="13"/>
        <v>-613</v>
      </c>
      <c r="U182">
        <v>4106</v>
      </c>
      <c r="V182">
        <v>3719.7166908105469</v>
      </c>
      <c r="W182">
        <v>4020</v>
      </c>
      <c r="X182" s="12">
        <v>25.3</v>
      </c>
      <c r="Y182">
        <v>0</v>
      </c>
      <c r="Z182">
        <f t="shared" si="14"/>
        <v>0</v>
      </c>
    </row>
    <row r="183" spans="1:26" x14ac:dyDescent="0.6">
      <c r="A183">
        <v>2014</v>
      </c>
      <c r="B183">
        <v>7</v>
      </c>
      <c r="C183">
        <v>1</v>
      </c>
      <c r="D183">
        <f t="shared" si="12"/>
        <v>2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23706</v>
      </c>
      <c r="M183">
        <v>22273</v>
      </c>
      <c r="N183">
        <v>0.30587664231492467</v>
      </c>
      <c r="O183">
        <v>0.69412335768507527</v>
      </c>
      <c r="P183">
        <v>0.51992360289237383</v>
      </c>
      <c r="Q183">
        <v>0.48007639710762612</v>
      </c>
      <c r="R183">
        <v>2.2520721415256351E-2</v>
      </c>
      <c r="S183">
        <v>4127</v>
      </c>
      <c r="T183">
        <f t="shared" si="13"/>
        <v>107</v>
      </c>
      <c r="U183">
        <v>4106</v>
      </c>
      <c r="V183">
        <v>3660.4141229139932</v>
      </c>
      <c r="W183">
        <v>4127</v>
      </c>
      <c r="X183" s="12">
        <v>26</v>
      </c>
      <c r="Y183">
        <v>0</v>
      </c>
      <c r="Z183">
        <f t="shared" si="14"/>
        <v>0</v>
      </c>
    </row>
    <row r="184" spans="1:26" x14ac:dyDescent="0.6">
      <c r="A184">
        <v>2014</v>
      </c>
      <c r="B184">
        <v>7</v>
      </c>
      <c r="C184">
        <v>2</v>
      </c>
      <c r="D184">
        <f t="shared" si="12"/>
        <v>3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22230</v>
      </c>
      <c r="M184">
        <v>22091</v>
      </c>
      <c r="N184">
        <v>0.29789347493614549</v>
      </c>
      <c r="O184">
        <v>0.7021065250638544</v>
      </c>
      <c r="P184">
        <v>0.49826550831598609</v>
      </c>
      <c r="Q184">
        <v>0.50173449168401385</v>
      </c>
      <c r="R184">
        <v>5.2495706832764319E-2</v>
      </c>
      <c r="S184">
        <v>4259</v>
      </c>
      <c r="T184">
        <f t="shared" si="13"/>
        <v>132</v>
      </c>
      <c r="U184">
        <v>4106</v>
      </c>
      <c r="V184">
        <v>3622.9866482650868</v>
      </c>
      <c r="W184">
        <v>4259</v>
      </c>
      <c r="X184" s="12">
        <v>25.7</v>
      </c>
      <c r="Y184">
        <v>20.5</v>
      </c>
      <c r="Z184">
        <f t="shared" si="14"/>
        <v>526.85</v>
      </c>
    </row>
    <row r="185" spans="1:26" x14ac:dyDescent="0.6">
      <c r="A185">
        <v>2014</v>
      </c>
      <c r="B185">
        <v>7</v>
      </c>
      <c r="C185">
        <v>3</v>
      </c>
      <c r="D185">
        <f t="shared" si="12"/>
        <v>4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22563</v>
      </c>
      <c r="M185">
        <v>26223</v>
      </c>
      <c r="N185">
        <v>0.29092973739292222</v>
      </c>
      <c r="O185">
        <v>0.70907026260707773</v>
      </c>
      <c r="P185">
        <v>0.49121081226546293</v>
      </c>
      <c r="Q185">
        <v>0.50878918773453707</v>
      </c>
      <c r="R185">
        <v>1.5196078431372551E-2</v>
      </c>
      <c r="S185">
        <v>4074</v>
      </c>
      <c r="T185">
        <f t="shared" si="13"/>
        <v>-185</v>
      </c>
      <c r="U185">
        <v>4106</v>
      </c>
      <c r="V185">
        <v>3790.7123060325689</v>
      </c>
      <c r="W185">
        <v>4074</v>
      </c>
      <c r="X185" s="12">
        <v>22.6</v>
      </c>
      <c r="Y185">
        <v>2</v>
      </c>
      <c r="Z185">
        <f t="shared" si="14"/>
        <v>45.2</v>
      </c>
    </row>
    <row r="186" spans="1:26" x14ac:dyDescent="0.6">
      <c r="A186">
        <v>2014</v>
      </c>
      <c r="B186">
        <v>7</v>
      </c>
      <c r="C186">
        <v>4</v>
      </c>
      <c r="D186">
        <f t="shared" si="12"/>
        <v>5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25005</v>
      </c>
      <c r="M186">
        <v>25500</v>
      </c>
      <c r="N186">
        <v>0.28958711963019412</v>
      </c>
      <c r="O186">
        <v>0.71041288036980599</v>
      </c>
      <c r="P186">
        <v>0.51861319864483146</v>
      </c>
      <c r="Q186">
        <v>0.48138680135516859</v>
      </c>
      <c r="R186">
        <v>2.834476783393192E-2</v>
      </c>
      <c r="S186">
        <v>3394</v>
      </c>
      <c r="T186">
        <f t="shared" si="13"/>
        <v>-680</v>
      </c>
      <c r="U186">
        <v>4106</v>
      </c>
      <c r="V186">
        <v>3987.8226683845351</v>
      </c>
      <c r="W186">
        <v>3394</v>
      </c>
      <c r="X186" s="12">
        <v>26.8</v>
      </c>
      <c r="Y186">
        <v>0</v>
      </c>
      <c r="Z186">
        <f t="shared" si="14"/>
        <v>0</v>
      </c>
    </row>
    <row r="187" spans="1:26" x14ac:dyDescent="0.6">
      <c r="A187">
        <v>2014</v>
      </c>
      <c r="B187">
        <v>7</v>
      </c>
      <c r="C187">
        <v>5</v>
      </c>
      <c r="D187">
        <f t="shared" si="12"/>
        <v>6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24188</v>
      </c>
      <c r="M187">
        <v>23062</v>
      </c>
      <c r="N187">
        <v>0.26145183434672947</v>
      </c>
      <c r="O187">
        <v>0.73854816565327042</v>
      </c>
      <c r="P187">
        <v>0.51442161341360038</v>
      </c>
      <c r="Q187">
        <v>0.48557838658639968</v>
      </c>
      <c r="R187">
        <v>3.5632564814823527E-2</v>
      </c>
      <c r="S187">
        <v>3688</v>
      </c>
      <c r="T187">
        <f t="shared" si="13"/>
        <v>294</v>
      </c>
      <c r="U187">
        <v>4106</v>
      </c>
      <c r="V187">
        <v>4034.7061110509171</v>
      </c>
      <c r="W187">
        <v>3688</v>
      </c>
      <c r="X187" s="12">
        <v>25.7</v>
      </c>
      <c r="Y187">
        <v>0</v>
      </c>
      <c r="Z187">
        <f t="shared" si="14"/>
        <v>0</v>
      </c>
    </row>
    <row r="188" spans="1:26" x14ac:dyDescent="0.6">
      <c r="A188">
        <v>2014</v>
      </c>
      <c r="B188">
        <v>7</v>
      </c>
      <c r="C188">
        <v>6</v>
      </c>
      <c r="D188">
        <f t="shared" si="12"/>
        <v>7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24098</v>
      </c>
      <c r="M188">
        <v>23066</v>
      </c>
      <c r="N188">
        <v>0.23436721919317949</v>
      </c>
      <c r="O188">
        <v>0.76563278080682051</v>
      </c>
      <c r="P188">
        <v>0.49678221064283629</v>
      </c>
      <c r="Q188">
        <v>0.50321778935716366</v>
      </c>
      <c r="R188">
        <v>0.25421291097070831</v>
      </c>
      <c r="S188">
        <v>3533</v>
      </c>
      <c r="T188">
        <f t="shared" si="13"/>
        <v>-155</v>
      </c>
      <c r="U188">
        <v>4106</v>
      </c>
      <c r="V188">
        <v>4182.6012572106447</v>
      </c>
      <c r="W188">
        <v>3533</v>
      </c>
      <c r="X188" s="12">
        <v>25.7</v>
      </c>
      <c r="Y188">
        <v>0</v>
      </c>
      <c r="Z188">
        <f t="shared" si="14"/>
        <v>0</v>
      </c>
    </row>
    <row r="189" spans="1:26" x14ac:dyDescent="0.6">
      <c r="A189">
        <v>2014</v>
      </c>
      <c r="B189">
        <v>7</v>
      </c>
      <c r="C189">
        <v>7</v>
      </c>
      <c r="D189">
        <f t="shared" si="12"/>
        <v>1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24275</v>
      </c>
      <c r="M189">
        <v>26010</v>
      </c>
      <c r="N189">
        <v>0.29982485007252813</v>
      </c>
      <c r="O189">
        <v>0.70017514992747198</v>
      </c>
      <c r="P189">
        <v>0.49819030433379607</v>
      </c>
      <c r="Q189">
        <v>0.50180969566620393</v>
      </c>
      <c r="R189">
        <v>1.7820582373012039E-2</v>
      </c>
      <c r="S189">
        <v>3176</v>
      </c>
      <c r="T189">
        <f t="shared" si="13"/>
        <v>-357</v>
      </c>
      <c r="U189">
        <v>4106</v>
      </c>
      <c r="V189">
        <v>3700.340008960457</v>
      </c>
      <c r="W189">
        <v>3176</v>
      </c>
      <c r="X189" s="12">
        <v>27.1</v>
      </c>
      <c r="Y189">
        <v>0</v>
      </c>
      <c r="Z189">
        <f t="shared" si="14"/>
        <v>0</v>
      </c>
    </row>
    <row r="190" spans="1:26" x14ac:dyDescent="0.6">
      <c r="A190">
        <v>2014</v>
      </c>
      <c r="B190">
        <v>7</v>
      </c>
      <c r="C190">
        <v>8</v>
      </c>
      <c r="D190">
        <f t="shared" si="12"/>
        <v>2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24767</v>
      </c>
      <c r="M190">
        <v>22748</v>
      </c>
      <c r="N190">
        <v>0.28556332907017418</v>
      </c>
      <c r="O190">
        <v>0.71443667092982566</v>
      </c>
      <c r="P190">
        <v>0.52700502496350243</v>
      </c>
      <c r="Q190">
        <v>0.47299497503649762</v>
      </c>
      <c r="R190">
        <v>1.563858136748162E-2</v>
      </c>
      <c r="S190">
        <v>3322</v>
      </c>
      <c r="T190">
        <f t="shared" si="13"/>
        <v>146</v>
      </c>
      <c r="U190">
        <v>4106</v>
      </c>
      <c r="V190">
        <v>3666.477256360658</v>
      </c>
      <c r="W190">
        <v>3322</v>
      </c>
      <c r="X190" s="12">
        <v>25.9</v>
      </c>
      <c r="Y190">
        <v>0.2</v>
      </c>
      <c r="Z190">
        <f t="shared" si="14"/>
        <v>5.18</v>
      </c>
    </row>
    <row r="191" spans="1:26" x14ac:dyDescent="0.6">
      <c r="A191">
        <v>2014</v>
      </c>
      <c r="B191">
        <v>7</v>
      </c>
      <c r="C191">
        <v>9</v>
      </c>
      <c r="D191">
        <f t="shared" si="12"/>
        <v>3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 s="11">
        <v>12906</v>
      </c>
      <c r="M191" s="11">
        <v>10795</v>
      </c>
      <c r="N191">
        <v>0.52968781304694612</v>
      </c>
      <c r="O191">
        <v>0.47031218695305382</v>
      </c>
      <c r="P191">
        <v>0.50769627689132335</v>
      </c>
      <c r="Q191">
        <v>0.49230372310867659</v>
      </c>
      <c r="R191">
        <v>0.24119518252645189</v>
      </c>
      <c r="S191">
        <v>2820</v>
      </c>
      <c r="T191">
        <f t="shared" si="13"/>
        <v>-502</v>
      </c>
      <c r="U191">
        <v>4106</v>
      </c>
      <c r="V191">
        <v>3470.1601110008341</v>
      </c>
      <c r="W191">
        <v>2820</v>
      </c>
      <c r="X191" s="12">
        <v>27.6</v>
      </c>
      <c r="Y191">
        <v>0.5</v>
      </c>
      <c r="Z191">
        <f t="shared" si="14"/>
        <v>13.8</v>
      </c>
    </row>
    <row r="192" spans="1:26" x14ac:dyDescent="0.6">
      <c r="A192">
        <v>2014</v>
      </c>
      <c r="B192">
        <v>7</v>
      </c>
      <c r="C192">
        <v>10</v>
      </c>
      <c r="D192">
        <f t="shared" si="12"/>
        <v>4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26518</v>
      </c>
      <c r="M192">
        <v>29012</v>
      </c>
      <c r="N192">
        <v>0.28012662128357368</v>
      </c>
      <c r="O192">
        <v>0.7198733787164262</v>
      </c>
      <c r="P192">
        <v>0.47716377800171039</v>
      </c>
      <c r="Q192">
        <v>0.52283622199828961</v>
      </c>
      <c r="R192">
        <v>6.6301747887425627E-2</v>
      </c>
      <c r="S192">
        <v>3341</v>
      </c>
      <c r="T192">
        <f t="shared" si="13"/>
        <v>521</v>
      </c>
      <c r="U192">
        <v>4106</v>
      </c>
      <c r="V192">
        <v>4155.2864903514783</v>
      </c>
      <c r="W192">
        <v>3341</v>
      </c>
      <c r="X192" s="12">
        <v>28.9</v>
      </c>
      <c r="Y192">
        <v>0</v>
      </c>
      <c r="Z192">
        <f t="shared" si="14"/>
        <v>0</v>
      </c>
    </row>
    <row r="193" spans="1:26" x14ac:dyDescent="0.6">
      <c r="A193">
        <v>2014</v>
      </c>
      <c r="B193">
        <v>7</v>
      </c>
      <c r="C193">
        <v>11</v>
      </c>
      <c r="D193">
        <f t="shared" si="12"/>
        <v>5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23861</v>
      </c>
      <c r="M193">
        <v>28890</v>
      </c>
      <c r="N193">
        <v>0.28536966159728311</v>
      </c>
      <c r="O193">
        <v>0.71463033840271695</v>
      </c>
      <c r="P193">
        <v>0.51201002582716137</v>
      </c>
      <c r="Q193">
        <v>0.48798997417283863</v>
      </c>
      <c r="R193">
        <v>3.2333953344183521E-2</v>
      </c>
      <c r="S193">
        <v>3545</v>
      </c>
      <c r="T193">
        <f t="shared" si="13"/>
        <v>204</v>
      </c>
      <c r="U193">
        <v>4106</v>
      </c>
      <c r="V193">
        <v>3983.9661744560622</v>
      </c>
      <c r="W193">
        <v>3545</v>
      </c>
      <c r="X193" s="12">
        <v>27.1</v>
      </c>
      <c r="Y193">
        <v>0</v>
      </c>
      <c r="Z193">
        <f t="shared" si="14"/>
        <v>0</v>
      </c>
    </row>
    <row r="194" spans="1:26" x14ac:dyDescent="0.6">
      <c r="A194">
        <v>2014</v>
      </c>
      <c r="B194">
        <v>7</v>
      </c>
      <c r="C194">
        <v>12</v>
      </c>
      <c r="D194">
        <f t="shared" si="12"/>
        <v>6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25639</v>
      </c>
      <c r="M194">
        <v>26071</v>
      </c>
      <c r="N194">
        <v>0.25148007718340198</v>
      </c>
      <c r="O194">
        <v>0.74851992281659796</v>
      </c>
      <c r="P194">
        <v>0.52007133247542459</v>
      </c>
      <c r="Q194">
        <v>0.47992866752457541</v>
      </c>
      <c r="R194">
        <v>8.3383263511140754E-2</v>
      </c>
      <c r="S194">
        <v>3989</v>
      </c>
      <c r="T194">
        <f t="shared" si="13"/>
        <v>444</v>
      </c>
      <c r="U194">
        <v>4106</v>
      </c>
      <c r="V194">
        <v>4050.103628125566</v>
      </c>
      <c r="W194">
        <v>3989</v>
      </c>
      <c r="X194" s="12">
        <v>25.3</v>
      </c>
      <c r="Y194">
        <v>0</v>
      </c>
      <c r="Z194">
        <f t="shared" si="14"/>
        <v>0</v>
      </c>
    </row>
    <row r="195" spans="1:26" x14ac:dyDescent="0.6">
      <c r="A195">
        <v>2014</v>
      </c>
      <c r="B195">
        <v>7</v>
      </c>
      <c r="C195">
        <v>13</v>
      </c>
      <c r="D195">
        <f t="shared" ref="D195:D258" si="17">WEEKDAY(DATE(A195,B195,C195), 2)</f>
        <v>7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26520</v>
      </c>
      <c r="M195">
        <v>26241</v>
      </c>
      <c r="N195">
        <v>0.24754833118004471</v>
      </c>
      <c r="O195">
        <v>0.75245166881995529</v>
      </c>
      <c r="P195">
        <v>0.49037936913896002</v>
      </c>
      <c r="Q195">
        <v>0.50962063086104015</v>
      </c>
      <c r="R195">
        <v>4.8285811943100942E-2</v>
      </c>
      <c r="S195">
        <v>3945</v>
      </c>
      <c r="T195">
        <f t="shared" ref="T195:T258" si="18">S195-S194</f>
        <v>-44</v>
      </c>
      <c r="U195">
        <v>4106</v>
      </c>
      <c r="V195">
        <v>4271.6084972294066</v>
      </c>
      <c r="W195">
        <v>3945</v>
      </c>
      <c r="X195" s="12">
        <v>25.4</v>
      </c>
      <c r="Y195">
        <v>0</v>
      </c>
      <c r="Z195">
        <f t="shared" ref="Z195:Z258" si="19">X195*Y195</f>
        <v>0</v>
      </c>
    </row>
    <row r="196" spans="1:26" x14ac:dyDescent="0.6">
      <c r="A196">
        <v>2014</v>
      </c>
      <c r="B196">
        <v>7</v>
      </c>
      <c r="C196">
        <v>14</v>
      </c>
      <c r="D196">
        <f t="shared" si="17"/>
        <v>1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25890</v>
      </c>
      <c r="M196">
        <v>26710</v>
      </c>
      <c r="N196">
        <v>0.2958158266436437</v>
      </c>
      <c r="O196">
        <v>0.7041841733563563</v>
      </c>
      <c r="P196">
        <v>0.49127743770251669</v>
      </c>
      <c r="Q196">
        <v>0.50872256229748325</v>
      </c>
      <c r="R196">
        <v>3.0627538008687401E-2</v>
      </c>
      <c r="S196">
        <v>3693</v>
      </c>
      <c r="T196">
        <f t="shared" si="18"/>
        <v>-252</v>
      </c>
      <c r="U196">
        <v>4106</v>
      </c>
      <c r="V196">
        <v>3756.1854944325819</v>
      </c>
      <c r="W196">
        <v>3693</v>
      </c>
      <c r="X196" s="12">
        <v>26.4</v>
      </c>
      <c r="Y196">
        <v>0</v>
      </c>
      <c r="Z196">
        <f t="shared" si="19"/>
        <v>0</v>
      </c>
    </row>
    <row r="197" spans="1:26" x14ac:dyDescent="0.6">
      <c r="A197">
        <v>2014</v>
      </c>
      <c r="B197">
        <v>7</v>
      </c>
      <c r="C197">
        <v>15</v>
      </c>
      <c r="D197">
        <f t="shared" si="17"/>
        <v>2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26179</v>
      </c>
      <c r="M197">
        <v>26867</v>
      </c>
      <c r="N197">
        <v>0.28509459901468959</v>
      </c>
      <c r="O197">
        <v>0.71490540098531041</v>
      </c>
      <c r="P197">
        <v>0.52543786872344267</v>
      </c>
      <c r="Q197">
        <v>0.47456213127655728</v>
      </c>
      <c r="R197">
        <v>7.1831859068641798E-2</v>
      </c>
      <c r="S197">
        <v>3850</v>
      </c>
      <c r="T197">
        <f t="shared" si="18"/>
        <v>157</v>
      </c>
      <c r="U197">
        <v>4106</v>
      </c>
      <c r="V197">
        <v>3743.099966223886</v>
      </c>
      <c r="W197">
        <v>3850</v>
      </c>
      <c r="X197" s="12">
        <v>26.8</v>
      </c>
      <c r="Y197">
        <v>0</v>
      </c>
      <c r="Z197">
        <f t="shared" si="19"/>
        <v>0</v>
      </c>
    </row>
    <row r="198" spans="1:26" x14ac:dyDescent="0.6">
      <c r="A198">
        <v>2014</v>
      </c>
      <c r="B198">
        <v>7</v>
      </c>
      <c r="C198">
        <v>16</v>
      </c>
      <c r="D198">
        <f t="shared" si="17"/>
        <v>3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26756</v>
      </c>
      <c r="M198">
        <v>26743</v>
      </c>
      <c r="N198">
        <v>0.31713339784603528</v>
      </c>
      <c r="O198">
        <v>0.68286660215396466</v>
      </c>
      <c r="P198">
        <v>0.49816187319821659</v>
      </c>
      <c r="Q198">
        <v>0.50183812680178341</v>
      </c>
      <c r="R198">
        <v>2.953376535279844E-2</v>
      </c>
      <c r="S198">
        <v>3781</v>
      </c>
      <c r="T198">
        <f t="shared" si="18"/>
        <v>-69</v>
      </c>
      <c r="U198">
        <v>4106</v>
      </c>
      <c r="V198">
        <v>3934.720513641892</v>
      </c>
      <c r="W198">
        <v>3781</v>
      </c>
      <c r="X198" s="12">
        <v>26.6</v>
      </c>
      <c r="Y198">
        <v>0</v>
      </c>
      <c r="Z198">
        <f t="shared" si="19"/>
        <v>0</v>
      </c>
    </row>
    <row r="199" spans="1:26" x14ac:dyDescent="0.6">
      <c r="A199">
        <v>2014</v>
      </c>
      <c r="B199">
        <v>7</v>
      </c>
      <c r="C199">
        <v>17</v>
      </c>
      <c r="D199">
        <f t="shared" si="17"/>
        <v>4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27565</v>
      </c>
      <c r="M199">
        <v>27382</v>
      </c>
      <c r="N199">
        <v>0.29361513904251818</v>
      </c>
      <c r="O199">
        <v>0.70638486095748176</v>
      </c>
      <c r="P199">
        <v>0.49587668539613622</v>
      </c>
      <c r="Q199">
        <v>0.50412331460386373</v>
      </c>
      <c r="R199">
        <v>0.19224939501154331</v>
      </c>
      <c r="S199">
        <v>3695</v>
      </c>
      <c r="T199">
        <f t="shared" si="18"/>
        <v>-86</v>
      </c>
      <c r="U199">
        <v>4106</v>
      </c>
      <c r="V199">
        <v>4035.3369590018069</v>
      </c>
      <c r="W199">
        <v>3695</v>
      </c>
      <c r="X199" s="12">
        <v>25.9</v>
      </c>
      <c r="Y199">
        <v>0.2</v>
      </c>
      <c r="Z199">
        <f t="shared" si="19"/>
        <v>5.18</v>
      </c>
    </row>
    <row r="200" spans="1:26" x14ac:dyDescent="0.6">
      <c r="A200">
        <v>2014</v>
      </c>
      <c r="B200">
        <v>7</v>
      </c>
      <c r="C200">
        <v>18</v>
      </c>
      <c r="D200">
        <f t="shared" si="17"/>
        <v>5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28053</v>
      </c>
      <c r="M200">
        <v>25449</v>
      </c>
      <c r="N200">
        <v>0.29632624900548671</v>
      </c>
      <c r="O200">
        <v>0.70367375099451335</v>
      </c>
      <c r="P200">
        <v>0.51102925219061357</v>
      </c>
      <c r="Q200">
        <v>0.48897074780938637</v>
      </c>
      <c r="R200">
        <v>0.37451732964155909</v>
      </c>
      <c r="S200">
        <v>3542</v>
      </c>
      <c r="T200">
        <f t="shared" si="18"/>
        <v>-153</v>
      </c>
      <c r="U200">
        <v>4106</v>
      </c>
      <c r="V200">
        <v>4079.2635926303178</v>
      </c>
      <c r="W200">
        <v>3542</v>
      </c>
      <c r="X200" s="12">
        <v>26.1</v>
      </c>
      <c r="Y200">
        <v>1.5</v>
      </c>
      <c r="Z200">
        <f t="shared" si="19"/>
        <v>39.150000000000006</v>
      </c>
    </row>
    <row r="201" spans="1:26" x14ac:dyDescent="0.6">
      <c r="A201">
        <v>2014</v>
      </c>
      <c r="B201">
        <v>7</v>
      </c>
      <c r="C201">
        <v>19</v>
      </c>
      <c r="D201">
        <f t="shared" si="17"/>
        <v>6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25462</v>
      </c>
      <c r="M201">
        <v>24094</v>
      </c>
      <c r="N201">
        <v>0.26232233859537041</v>
      </c>
      <c r="O201">
        <v>0.73767766140462954</v>
      </c>
      <c r="P201">
        <v>0.52324282299221536</v>
      </c>
      <c r="Q201">
        <v>0.47675717700778469</v>
      </c>
      <c r="R201">
        <v>6.2434289378775612E-2</v>
      </c>
      <c r="S201">
        <v>3495</v>
      </c>
      <c r="T201">
        <f t="shared" si="18"/>
        <v>-47</v>
      </c>
      <c r="U201">
        <v>4106</v>
      </c>
      <c r="V201">
        <v>4080.0478983876169</v>
      </c>
      <c r="W201">
        <v>3495</v>
      </c>
      <c r="X201" s="12">
        <v>27</v>
      </c>
      <c r="Y201">
        <v>0</v>
      </c>
      <c r="Z201">
        <f t="shared" si="19"/>
        <v>0</v>
      </c>
    </row>
    <row r="202" spans="1:26" x14ac:dyDescent="0.6">
      <c r="A202">
        <v>2014</v>
      </c>
      <c r="B202">
        <v>7</v>
      </c>
      <c r="C202">
        <v>20</v>
      </c>
      <c r="D202">
        <f t="shared" si="17"/>
        <v>7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25326</v>
      </c>
      <c r="M202">
        <v>23890</v>
      </c>
      <c r="N202">
        <v>0.25120284822524852</v>
      </c>
      <c r="O202">
        <v>0.74879715177475148</v>
      </c>
      <c r="P202">
        <v>0.49776321948651381</v>
      </c>
      <c r="Q202">
        <v>0.5022367805134863</v>
      </c>
      <c r="R202">
        <v>4.3393953513180233E-2</v>
      </c>
      <c r="S202">
        <v>3386</v>
      </c>
      <c r="T202">
        <f t="shared" si="18"/>
        <v>-109</v>
      </c>
      <c r="U202">
        <v>4106</v>
      </c>
      <c r="V202">
        <v>4277.8797285634573</v>
      </c>
      <c r="W202">
        <v>3386</v>
      </c>
      <c r="X202" s="12">
        <v>27.9</v>
      </c>
      <c r="Y202">
        <v>0</v>
      </c>
      <c r="Z202">
        <f t="shared" si="19"/>
        <v>0</v>
      </c>
    </row>
    <row r="203" spans="1:26" x14ac:dyDescent="0.6">
      <c r="A203">
        <v>2014</v>
      </c>
      <c r="B203">
        <v>7</v>
      </c>
      <c r="C203">
        <v>21</v>
      </c>
      <c r="D203">
        <f t="shared" si="17"/>
        <v>1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24239</v>
      </c>
      <c r="M203">
        <v>24812</v>
      </c>
      <c r="N203">
        <v>0.2845205433952237</v>
      </c>
      <c r="O203">
        <v>0.7154794566047763</v>
      </c>
      <c r="P203">
        <v>0.50853527972453794</v>
      </c>
      <c r="Q203">
        <v>0.4914647202754619</v>
      </c>
      <c r="R203">
        <v>1.9117647058823531E-2</v>
      </c>
      <c r="S203">
        <v>3051</v>
      </c>
      <c r="T203">
        <f t="shared" si="18"/>
        <v>-335</v>
      </c>
      <c r="U203">
        <v>4106</v>
      </c>
      <c r="V203">
        <v>3669.8061296285669</v>
      </c>
      <c r="W203">
        <v>3051</v>
      </c>
      <c r="X203" s="12">
        <v>27.3</v>
      </c>
      <c r="Y203">
        <v>0</v>
      </c>
      <c r="Z203">
        <f t="shared" si="19"/>
        <v>0</v>
      </c>
    </row>
    <row r="204" spans="1:26" x14ac:dyDescent="0.6">
      <c r="A204">
        <v>2014</v>
      </c>
      <c r="B204">
        <v>7</v>
      </c>
      <c r="C204">
        <v>22</v>
      </c>
      <c r="D204">
        <f t="shared" si="17"/>
        <v>2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24701</v>
      </c>
      <c r="M204">
        <v>23811</v>
      </c>
      <c r="N204">
        <v>0.30411110476597081</v>
      </c>
      <c r="O204">
        <v>0.69588889523402919</v>
      </c>
      <c r="P204">
        <v>0.50563953024984121</v>
      </c>
      <c r="Q204">
        <v>0.49436046975015879</v>
      </c>
      <c r="R204">
        <v>6.9286114094298246E-2</v>
      </c>
      <c r="S204">
        <v>3306</v>
      </c>
      <c r="T204">
        <f t="shared" si="18"/>
        <v>255</v>
      </c>
      <c r="U204">
        <v>4106</v>
      </c>
      <c r="V204">
        <v>3621.440178858013</v>
      </c>
      <c r="W204">
        <v>3306</v>
      </c>
      <c r="X204" s="12">
        <v>25.9</v>
      </c>
      <c r="Y204">
        <v>16.5</v>
      </c>
      <c r="Z204">
        <f t="shared" si="19"/>
        <v>427.34999999999997</v>
      </c>
    </row>
    <row r="205" spans="1:26" x14ac:dyDescent="0.6">
      <c r="A205">
        <v>2014</v>
      </c>
      <c r="B205">
        <v>7</v>
      </c>
      <c r="C205">
        <v>23</v>
      </c>
      <c r="D205">
        <f t="shared" si="17"/>
        <v>3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24753</v>
      </c>
      <c r="M205">
        <v>25746</v>
      </c>
      <c r="N205">
        <v>0.30842116603287062</v>
      </c>
      <c r="O205">
        <v>0.69157883396712938</v>
      </c>
      <c r="P205">
        <v>0.4948119240721166</v>
      </c>
      <c r="Q205">
        <v>0.5051880759278834</v>
      </c>
      <c r="R205">
        <v>0.12145698859253851</v>
      </c>
      <c r="S205">
        <v>3340</v>
      </c>
      <c r="T205">
        <f t="shared" si="18"/>
        <v>34</v>
      </c>
      <c r="U205">
        <v>4106</v>
      </c>
      <c r="V205">
        <v>3432.50701390206</v>
      </c>
      <c r="W205">
        <v>3340</v>
      </c>
      <c r="X205" s="12">
        <v>23.6</v>
      </c>
      <c r="Y205">
        <v>55</v>
      </c>
      <c r="Z205">
        <f t="shared" si="19"/>
        <v>1298</v>
      </c>
    </row>
    <row r="206" spans="1:26" x14ac:dyDescent="0.6">
      <c r="A206">
        <v>2014</v>
      </c>
      <c r="B206">
        <v>7</v>
      </c>
      <c r="C206">
        <v>24</v>
      </c>
      <c r="D206">
        <f t="shared" si="17"/>
        <v>4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25682</v>
      </c>
      <c r="M206">
        <v>26939</v>
      </c>
      <c r="N206">
        <v>0.29644918463029918</v>
      </c>
      <c r="O206">
        <v>0.70355081536970088</v>
      </c>
      <c r="P206">
        <v>0.49724378133046859</v>
      </c>
      <c r="Q206">
        <v>0.50275621866953135</v>
      </c>
      <c r="R206">
        <v>9.3497273280555016E-2</v>
      </c>
      <c r="S206">
        <v>3368</v>
      </c>
      <c r="T206">
        <f t="shared" si="18"/>
        <v>28</v>
      </c>
      <c r="U206">
        <v>4106</v>
      </c>
      <c r="V206">
        <v>3555.7494407379058</v>
      </c>
      <c r="W206">
        <v>3368</v>
      </c>
      <c r="X206" s="12">
        <v>21.9</v>
      </c>
      <c r="Y206">
        <v>48</v>
      </c>
      <c r="Z206">
        <f t="shared" si="19"/>
        <v>1051.1999999999998</v>
      </c>
    </row>
    <row r="207" spans="1:26" x14ac:dyDescent="0.6">
      <c r="A207">
        <v>2014</v>
      </c>
      <c r="B207">
        <v>7</v>
      </c>
      <c r="C207">
        <v>25</v>
      </c>
      <c r="D207">
        <f t="shared" si="17"/>
        <v>5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24972</v>
      </c>
      <c r="M207">
        <v>27066</v>
      </c>
      <c r="N207">
        <v>0.29497936404989838</v>
      </c>
      <c r="O207">
        <v>0.70502063595010156</v>
      </c>
      <c r="P207">
        <v>0.49871571689952371</v>
      </c>
      <c r="Q207">
        <v>0.50128428310047635</v>
      </c>
      <c r="R207">
        <v>0.24421488066830641</v>
      </c>
      <c r="S207">
        <v>3322</v>
      </c>
      <c r="T207">
        <f t="shared" si="18"/>
        <v>-46</v>
      </c>
      <c r="U207">
        <v>4106</v>
      </c>
      <c r="V207">
        <v>3631.597637758402</v>
      </c>
      <c r="W207">
        <v>3322</v>
      </c>
      <c r="X207" s="12">
        <v>27.5</v>
      </c>
      <c r="Y207">
        <v>59.5</v>
      </c>
      <c r="Z207">
        <f t="shared" si="19"/>
        <v>1636.25</v>
      </c>
    </row>
    <row r="208" spans="1:26" x14ac:dyDescent="0.6">
      <c r="A208">
        <v>2014</v>
      </c>
      <c r="B208">
        <v>7</v>
      </c>
      <c r="C208">
        <v>26</v>
      </c>
      <c r="D208">
        <f t="shared" si="17"/>
        <v>6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23521</v>
      </c>
      <c r="M208">
        <v>26710</v>
      </c>
      <c r="N208">
        <v>0.25355802906953812</v>
      </c>
      <c r="O208">
        <v>0.74644197093046194</v>
      </c>
      <c r="P208">
        <v>0.51695124355610289</v>
      </c>
      <c r="Q208">
        <v>0.48304875644389722</v>
      </c>
      <c r="R208">
        <v>0.10038837902648649</v>
      </c>
      <c r="S208">
        <v>3518</v>
      </c>
      <c r="T208">
        <f t="shared" si="18"/>
        <v>196</v>
      </c>
      <c r="U208">
        <v>4106</v>
      </c>
      <c r="V208">
        <v>3902.368615647501</v>
      </c>
      <c r="W208">
        <v>3518</v>
      </c>
      <c r="X208" s="12">
        <v>22.6</v>
      </c>
      <c r="Y208">
        <v>2.5</v>
      </c>
      <c r="Z208">
        <f t="shared" si="19"/>
        <v>56.5</v>
      </c>
    </row>
    <row r="209" spans="1:26" x14ac:dyDescent="0.6">
      <c r="A209">
        <v>2014</v>
      </c>
      <c r="B209">
        <v>7</v>
      </c>
      <c r="C209">
        <v>27</v>
      </c>
      <c r="D209">
        <f t="shared" si="17"/>
        <v>7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22902</v>
      </c>
      <c r="M209">
        <v>26476</v>
      </c>
      <c r="N209">
        <v>0.24310339772649639</v>
      </c>
      <c r="O209">
        <v>0.75689660227350364</v>
      </c>
      <c r="P209">
        <v>0.49253882496209872</v>
      </c>
      <c r="Q209">
        <v>0.50746117503790134</v>
      </c>
      <c r="R209">
        <v>2.5575447570332479E-3</v>
      </c>
      <c r="S209">
        <v>3614</v>
      </c>
      <c r="T209">
        <f t="shared" si="18"/>
        <v>96</v>
      </c>
      <c r="U209">
        <v>4106</v>
      </c>
      <c r="V209">
        <v>4139.5064924444596</v>
      </c>
      <c r="W209">
        <v>3614</v>
      </c>
      <c r="X209" s="12">
        <v>25</v>
      </c>
      <c r="Y209">
        <v>0</v>
      </c>
      <c r="Z209">
        <f t="shared" si="19"/>
        <v>0</v>
      </c>
    </row>
    <row r="210" spans="1:26" x14ac:dyDescent="0.6">
      <c r="A210">
        <v>2014</v>
      </c>
      <c r="B210">
        <v>7</v>
      </c>
      <c r="C210">
        <v>28</v>
      </c>
      <c r="D210">
        <f t="shared" si="17"/>
        <v>1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24547</v>
      </c>
      <c r="M210">
        <v>27828</v>
      </c>
      <c r="N210">
        <v>0.29134648037932459</v>
      </c>
      <c r="O210">
        <v>0.70865351962067535</v>
      </c>
      <c r="P210">
        <v>0.47763349157884089</v>
      </c>
      <c r="Q210">
        <v>0.52236650842115906</v>
      </c>
      <c r="R210">
        <v>6.7511571028195064E-2</v>
      </c>
      <c r="S210">
        <v>3769</v>
      </c>
      <c r="T210">
        <f t="shared" si="18"/>
        <v>155</v>
      </c>
      <c r="U210">
        <v>4106</v>
      </c>
      <c r="V210">
        <v>3768.1087525907351</v>
      </c>
      <c r="W210">
        <v>3769</v>
      </c>
      <c r="X210" s="12">
        <v>26.6</v>
      </c>
      <c r="Y210">
        <v>0</v>
      </c>
      <c r="Z210">
        <f t="shared" si="19"/>
        <v>0</v>
      </c>
    </row>
    <row r="211" spans="1:26" x14ac:dyDescent="0.6">
      <c r="A211">
        <v>2014</v>
      </c>
      <c r="B211">
        <v>7</v>
      </c>
      <c r="C211">
        <v>29</v>
      </c>
      <c r="D211">
        <f t="shared" si="17"/>
        <v>2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27267</v>
      </c>
      <c r="M211">
        <v>26364</v>
      </c>
      <c r="N211">
        <v>0.27945176457728621</v>
      </c>
      <c r="O211">
        <v>0.72054823542271385</v>
      </c>
      <c r="P211">
        <v>0.49478689233770667</v>
      </c>
      <c r="Q211">
        <v>0.50521310766229333</v>
      </c>
      <c r="R211">
        <v>0.1010011310038231</v>
      </c>
      <c r="S211">
        <v>3960</v>
      </c>
      <c r="T211">
        <f t="shared" si="18"/>
        <v>191</v>
      </c>
      <c r="U211">
        <v>4106</v>
      </c>
      <c r="V211">
        <v>3877.431130366399</v>
      </c>
      <c r="W211">
        <v>3960</v>
      </c>
      <c r="X211" s="12">
        <v>26.5</v>
      </c>
      <c r="Y211">
        <v>0</v>
      </c>
      <c r="Z211">
        <f t="shared" si="19"/>
        <v>0</v>
      </c>
    </row>
    <row r="212" spans="1:26" x14ac:dyDescent="0.6">
      <c r="A212">
        <v>2014</v>
      </c>
      <c r="B212">
        <v>7</v>
      </c>
      <c r="C212">
        <v>30</v>
      </c>
      <c r="D212">
        <f t="shared" si="17"/>
        <v>3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28282</v>
      </c>
      <c r="M212">
        <v>29810</v>
      </c>
      <c r="N212">
        <v>0.28929212660031078</v>
      </c>
      <c r="O212">
        <v>0.71070787339968922</v>
      </c>
      <c r="P212">
        <v>0.48456980525394849</v>
      </c>
      <c r="Q212">
        <v>0.51543019474605156</v>
      </c>
      <c r="R212">
        <v>0.17330996180101041</v>
      </c>
      <c r="S212">
        <v>3987</v>
      </c>
      <c r="T212">
        <f t="shared" si="18"/>
        <v>27</v>
      </c>
      <c r="U212">
        <v>4106</v>
      </c>
      <c r="V212">
        <v>4089.3333196930648</v>
      </c>
      <c r="W212">
        <v>3987</v>
      </c>
      <c r="X212" s="12">
        <v>28.6</v>
      </c>
      <c r="Y212">
        <v>0</v>
      </c>
      <c r="Z212">
        <f t="shared" si="19"/>
        <v>0</v>
      </c>
    </row>
    <row r="213" spans="1:26" x14ac:dyDescent="0.6">
      <c r="A213">
        <v>2014</v>
      </c>
      <c r="B213">
        <v>7</v>
      </c>
      <c r="C213">
        <v>31</v>
      </c>
      <c r="D213">
        <f t="shared" si="17"/>
        <v>4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27462</v>
      </c>
      <c r="M213">
        <v>30057</v>
      </c>
      <c r="N213">
        <v>0.27934065764289923</v>
      </c>
      <c r="O213">
        <v>0.72065934235710072</v>
      </c>
      <c r="P213">
        <v>0.48588401872214121</v>
      </c>
      <c r="Q213">
        <v>0.51411598127785874</v>
      </c>
      <c r="R213">
        <v>0.17820059546402259</v>
      </c>
      <c r="S213">
        <v>3977</v>
      </c>
      <c r="T213">
        <f t="shared" si="18"/>
        <v>-10</v>
      </c>
      <c r="U213">
        <v>4106</v>
      </c>
      <c r="V213">
        <v>4134.3331269843347</v>
      </c>
      <c r="W213">
        <v>3977</v>
      </c>
      <c r="X213" s="12">
        <v>28.6</v>
      </c>
      <c r="Y213">
        <v>1.5</v>
      </c>
      <c r="Z213">
        <f t="shared" si="19"/>
        <v>42.900000000000006</v>
      </c>
    </row>
    <row r="214" spans="1:26" x14ac:dyDescent="0.6">
      <c r="A214">
        <v>2014</v>
      </c>
      <c r="B214">
        <v>8</v>
      </c>
      <c r="C214">
        <v>1</v>
      </c>
      <c r="D214">
        <f t="shared" si="17"/>
        <v>5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29322</v>
      </c>
      <c r="M214">
        <v>28394</v>
      </c>
      <c r="N214">
        <v>0.28885348915702941</v>
      </c>
      <c r="O214">
        <v>0.71114651084297065</v>
      </c>
      <c r="P214">
        <v>0.52845200882285281</v>
      </c>
      <c r="Q214">
        <v>0.47154799117714719</v>
      </c>
      <c r="R214">
        <v>0.33714607147437953</v>
      </c>
      <c r="S214">
        <v>4031</v>
      </c>
      <c r="T214">
        <f t="shared" si="18"/>
        <v>54</v>
      </c>
      <c r="U214">
        <v>4106</v>
      </c>
      <c r="V214">
        <v>4184.2806486436803</v>
      </c>
      <c r="W214">
        <v>4031</v>
      </c>
      <c r="X214" s="12">
        <v>30.2</v>
      </c>
      <c r="Y214">
        <v>0</v>
      </c>
      <c r="Z214">
        <f t="shared" si="19"/>
        <v>0</v>
      </c>
    </row>
    <row r="215" spans="1:26" x14ac:dyDescent="0.6">
      <c r="A215">
        <v>2014</v>
      </c>
      <c r="B215">
        <v>8</v>
      </c>
      <c r="C215">
        <v>2</v>
      </c>
      <c r="D215">
        <f t="shared" si="17"/>
        <v>6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5354</v>
      </c>
      <c r="M215">
        <v>4116</v>
      </c>
      <c r="N215">
        <v>0.67157738095238095</v>
      </c>
      <c r="O215">
        <v>0.32842261904761899</v>
      </c>
      <c r="P215">
        <v>0.5385416666666667</v>
      </c>
      <c r="Q215">
        <v>0.4614583333333333</v>
      </c>
      <c r="R215">
        <v>1.2500000000000001E-2</v>
      </c>
      <c r="S215">
        <v>3490</v>
      </c>
      <c r="T215">
        <f t="shared" si="18"/>
        <v>-541</v>
      </c>
      <c r="U215">
        <v>4106</v>
      </c>
      <c r="V215">
        <v>3479.1115636903801</v>
      </c>
      <c r="W215">
        <v>3490</v>
      </c>
      <c r="X215" s="12">
        <v>31.4</v>
      </c>
      <c r="Y215">
        <v>0</v>
      </c>
      <c r="Z215">
        <f t="shared" si="19"/>
        <v>0</v>
      </c>
    </row>
    <row r="216" spans="1:26" x14ac:dyDescent="0.6">
      <c r="A216">
        <v>2014</v>
      </c>
      <c r="B216">
        <v>8</v>
      </c>
      <c r="C216">
        <v>3</v>
      </c>
      <c r="D216">
        <f t="shared" si="17"/>
        <v>7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29674</v>
      </c>
      <c r="M216">
        <v>29183</v>
      </c>
      <c r="N216">
        <v>0.13689320535513511</v>
      </c>
      <c r="O216">
        <v>0.86310679464486484</v>
      </c>
      <c r="P216">
        <v>0.49086389649534479</v>
      </c>
      <c r="Q216">
        <v>0.50913610350465521</v>
      </c>
      <c r="R216">
        <v>0.55027172602919083</v>
      </c>
      <c r="S216">
        <v>3963</v>
      </c>
      <c r="T216">
        <f t="shared" si="18"/>
        <v>473</v>
      </c>
      <c r="U216">
        <v>4106</v>
      </c>
      <c r="V216">
        <v>4315.8351043822577</v>
      </c>
      <c r="W216">
        <v>3963</v>
      </c>
      <c r="X216" s="12">
        <v>26.5</v>
      </c>
      <c r="Y216">
        <v>13</v>
      </c>
      <c r="Z216">
        <f t="shared" si="19"/>
        <v>344.5</v>
      </c>
    </row>
    <row r="217" spans="1:26" x14ac:dyDescent="0.6">
      <c r="A217">
        <v>2014</v>
      </c>
      <c r="B217">
        <v>8</v>
      </c>
      <c r="C217">
        <v>4</v>
      </c>
      <c r="D217">
        <f t="shared" si="17"/>
        <v>1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25612</v>
      </c>
      <c r="M217">
        <v>27683</v>
      </c>
      <c r="N217">
        <v>0.24679160925481261</v>
      </c>
      <c r="O217">
        <v>0.75320839074518731</v>
      </c>
      <c r="P217">
        <v>0.48777986559572928</v>
      </c>
      <c r="Q217">
        <v>0.51222013440427072</v>
      </c>
      <c r="R217">
        <v>0.41102287461807002</v>
      </c>
      <c r="S217">
        <v>3905</v>
      </c>
      <c r="T217">
        <f t="shared" si="18"/>
        <v>-58</v>
      </c>
      <c r="U217">
        <v>4106</v>
      </c>
      <c r="V217">
        <v>3717.2920822584879</v>
      </c>
      <c r="W217">
        <v>3905</v>
      </c>
      <c r="X217" s="12">
        <v>26.4</v>
      </c>
      <c r="Y217">
        <v>6.5</v>
      </c>
      <c r="Z217">
        <f t="shared" si="19"/>
        <v>171.6</v>
      </c>
    </row>
    <row r="218" spans="1:26" x14ac:dyDescent="0.6">
      <c r="A218">
        <v>2014</v>
      </c>
      <c r="B218">
        <v>8</v>
      </c>
      <c r="C218">
        <v>5</v>
      </c>
      <c r="D218">
        <f t="shared" si="17"/>
        <v>2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24966</v>
      </c>
      <c r="M218">
        <v>26545</v>
      </c>
      <c r="N218">
        <v>0.27698000288338243</v>
      </c>
      <c r="O218">
        <v>0.72301999711661757</v>
      </c>
      <c r="P218">
        <v>0.50299180777385943</v>
      </c>
      <c r="Q218">
        <v>0.49700819222614051</v>
      </c>
      <c r="R218">
        <v>6.564440324321219E-2</v>
      </c>
      <c r="S218">
        <v>4002</v>
      </c>
      <c r="T218">
        <f t="shared" si="18"/>
        <v>97</v>
      </c>
      <c r="U218">
        <v>4106</v>
      </c>
      <c r="V218">
        <v>3779.250203620556</v>
      </c>
      <c r="W218">
        <v>4002</v>
      </c>
      <c r="X218" s="12">
        <v>26.6</v>
      </c>
      <c r="Y218">
        <v>0</v>
      </c>
      <c r="Z218">
        <f t="shared" si="19"/>
        <v>0</v>
      </c>
    </row>
    <row r="219" spans="1:26" x14ac:dyDescent="0.6">
      <c r="A219">
        <v>2014</v>
      </c>
      <c r="B219">
        <v>8</v>
      </c>
      <c r="C219">
        <v>6</v>
      </c>
      <c r="D219">
        <f t="shared" si="17"/>
        <v>3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28295</v>
      </c>
      <c r="M219">
        <v>27021</v>
      </c>
      <c r="N219">
        <v>0.2985626696499033</v>
      </c>
      <c r="O219">
        <v>0.7014373303500967</v>
      </c>
      <c r="P219">
        <v>0.48680635412059559</v>
      </c>
      <c r="Q219">
        <v>0.51319364587940441</v>
      </c>
      <c r="R219">
        <v>0.1971382175161086</v>
      </c>
      <c r="S219">
        <v>3998</v>
      </c>
      <c r="T219">
        <f t="shared" si="18"/>
        <v>-4</v>
      </c>
      <c r="U219">
        <v>4106</v>
      </c>
      <c r="V219">
        <v>3891.2274860382231</v>
      </c>
      <c r="W219">
        <v>3998</v>
      </c>
      <c r="X219" s="12">
        <v>24.4</v>
      </c>
      <c r="Y219">
        <v>10.5</v>
      </c>
      <c r="Z219">
        <f t="shared" si="19"/>
        <v>256.2</v>
      </c>
    </row>
    <row r="220" spans="1:26" x14ac:dyDescent="0.6">
      <c r="A220">
        <v>2014</v>
      </c>
      <c r="B220">
        <v>8</v>
      </c>
      <c r="C220">
        <v>7</v>
      </c>
      <c r="D220">
        <f t="shared" si="17"/>
        <v>4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28939</v>
      </c>
      <c r="M220">
        <v>25858</v>
      </c>
      <c r="N220">
        <v>0.28314427604372422</v>
      </c>
      <c r="O220">
        <v>0.71685572395627584</v>
      </c>
      <c r="P220">
        <v>0.48419978950669479</v>
      </c>
      <c r="Q220">
        <v>0.51580021049330516</v>
      </c>
      <c r="R220">
        <v>6.7582876036234502E-2</v>
      </c>
      <c r="S220">
        <v>3664</v>
      </c>
      <c r="T220">
        <f t="shared" si="18"/>
        <v>-334</v>
      </c>
      <c r="U220">
        <v>4106</v>
      </c>
      <c r="V220">
        <v>4087.0274424264971</v>
      </c>
      <c r="W220">
        <v>3664</v>
      </c>
      <c r="X220" s="12">
        <v>24.7</v>
      </c>
      <c r="Y220">
        <v>0.2</v>
      </c>
      <c r="Z220">
        <f t="shared" si="19"/>
        <v>4.9400000000000004</v>
      </c>
    </row>
    <row r="221" spans="1:26" x14ac:dyDescent="0.6">
      <c r="A221">
        <v>2014</v>
      </c>
      <c r="B221">
        <v>8</v>
      </c>
      <c r="C221">
        <v>8</v>
      </c>
      <c r="D221">
        <f t="shared" si="17"/>
        <v>5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28397</v>
      </c>
      <c r="M221">
        <v>22647</v>
      </c>
      <c r="N221">
        <v>0.28727452129390479</v>
      </c>
      <c r="O221">
        <v>0.71272547870609515</v>
      </c>
      <c r="P221">
        <v>0.50049911605571851</v>
      </c>
      <c r="Q221">
        <v>0.49950088394428138</v>
      </c>
      <c r="R221">
        <v>3.562689370873514E-2</v>
      </c>
      <c r="S221">
        <v>3283</v>
      </c>
      <c r="T221">
        <f t="shared" si="18"/>
        <v>-381</v>
      </c>
      <c r="U221">
        <v>4106</v>
      </c>
      <c r="V221">
        <v>4138.8239794077263</v>
      </c>
      <c r="W221">
        <v>3283</v>
      </c>
      <c r="X221" s="12">
        <v>26.1</v>
      </c>
      <c r="Y221">
        <v>0</v>
      </c>
      <c r="Z221">
        <f t="shared" si="19"/>
        <v>0</v>
      </c>
    </row>
    <row r="222" spans="1:26" x14ac:dyDescent="0.6">
      <c r="A222">
        <v>2014</v>
      </c>
      <c r="B222">
        <v>8</v>
      </c>
      <c r="C222">
        <v>9</v>
      </c>
      <c r="D222">
        <f t="shared" si="17"/>
        <v>6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24917</v>
      </c>
      <c r="M222">
        <v>22755</v>
      </c>
      <c r="N222">
        <v>0.25418124770190997</v>
      </c>
      <c r="O222">
        <v>0.74581875229809003</v>
      </c>
      <c r="P222">
        <v>0.50156614507671171</v>
      </c>
      <c r="Q222">
        <v>0.49843385492328829</v>
      </c>
      <c r="R222">
        <v>2.4804658705587491E-2</v>
      </c>
      <c r="S222">
        <v>3165</v>
      </c>
      <c r="T222">
        <f t="shared" si="18"/>
        <v>-118</v>
      </c>
      <c r="U222">
        <v>4106</v>
      </c>
      <c r="V222">
        <v>4126.0598587515724</v>
      </c>
      <c r="W222">
        <v>3165</v>
      </c>
      <c r="X222" s="12">
        <v>26.5</v>
      </c>
      <c r="Y222">
        <v>0</v>
      </c>
      <c r="Z222">
        <f t="shared" si="19"/>
        <v>0</v>
      </c>
    </row>
    <row r="223" spans="1:26" x14ac:dyDescent="0.6">
      <c r="A223">
        <v>2014</v>
      </c>
      <c r="B223">
        <v>8</v>
      </c>
      <c r="C223">
        <v>10</v>
      </c>
      <c r="D223">
        <f t="shared" si="17"/>
        <v>7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23430</v>
      </c>
      <c r="M223">
        <v>26747</v>
      </c>
      <c r="N223">
        <v>0.2292827911603299</v>
      </c>
      <c r="O223">
        <v>0.7707172088396701</v>
      </c>
      <c r="P223">
        <v>0.48378567694612529</v>
      </c>
      <c r="Q223">
        <v>0.51621432305387471</v>
      </c>
      <c r="R223">
        <v>0.1439883885818142</v>
      </c>
      <c r="S223">
        <v>3344</v>
      </c>
      <c r="T223">
        <f t="shared" si="18"/>
        <v>179</v>
      </c>
      <c r="U223">
        <v>4106</v>
      </c>
      <c r="V223">
        <v>3860.9179965381918</v>
      </c>
      <c r="W223">
        <v>3344</v>
      </c>
      <c r="X223" s="12">
        <v>23.4</v>
      </c>
      <c r="Y223">
        <v>42.5</v>
      </c>
      <c r="Z223">
        <f t="shared" si="19"/>
        <v>994.49999999999989</v>
      </c>
    </row>
    <row r="224" spans="1:26" x14ac:dyDescent="0.6">
      <c r="A224">
        <v>2014</v>
      </c>
      <c r="B224">
        <v>8</v>
      </c>
      <c r="C224">
        <v>11</v>
      </c>
      <c r="D224">
        <f t="shared" si="17"/>
        <v>1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24692</v>
      </c>
      <c r="M224">
        <v>29157</v>
      </c>
      <c r="N224">
        <v>0.27388628810374682</v>
      </c>
      <c r="O224">
        <v>0.72611371189625307</v>
      </c>
      <c r="P224">
        <v>0.4835616878183398</v>
      </c>
      <c r="Q224">
        <v>0.51643831218166014</v>
      </c>
      <c r="R224">
        <v>2.3832399595901929E-2</v>
      </c>
      <c r="S224">
        <v>3637</v>
      </c>
      <c r="T224">
        <f t="shared" si="18"/>
        <v>293</v>
      </c>
      <c r="U224">
        <v>4106</v>
      </c>
      <c r="V224">
        <v>3672.035770421176</v>
      </c>
      <c r="W224">
        <v>3637</v>
      </c>
      <c r="X224" s="12">
        <v>23.7</v>
      </c>
      <c r="Y224">
        <v>0</v>
      </c>
      <c r="Z224">
        <f t="shared" si="19"/>
        <v>0</v>
      </c>
    </row>
    <row r="225" spans="1:26" x14ac:dyDescent="0.6">
      <c r="A225">
        <v>2014</v>
      </c>
      <c r="B225">
        <v>8</v>
      </c>
      <c r="C225">
        <v>12</v>
      </c>
      <c r="D225">
        <f t="shared" si="17"/>
        <v>2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27605</v>
      </c>
      <c r="M225">
        <v>27632</v>
      </c>
      <c r="N225">
        <v>0.27940067214061021</v>
      </c>
      <c r="O225">
        <v>0.72059932785938985</v>
      </c>
      <c r="P225">
        <v>0.51829970797463054</v>
      </c>
      <c r="Q225">
        <v>0.48170029202536951</v>
      </c>
      <c r="R225">
        <v>1.5225604861827771E-2</v>
      </c>
      <c r="S225">
        <v>3826</v>
      </c>
      <c r="T225">
        <f t="shared" si="18"/>
        <v>189</v>
      </c>
      <c r="U225">
        <v>4106</v>
      </c>
      <c r="V225">
        <v>3785.540790282419</v>
      </c>
      <c r="W225">
        <v>3826</v>
      </c>
      <c r="X225" s="12">
        <v>25.8</v>
      </c>
      <c r="Y225">
        <v>0</v>
      </c>
      <c r="Z225">
        <f t="shared" si="19"/>
        <v>0</v>
      </c>
    </row>
    <row r="226" spans="1:26" x14ac:dyDescent="0.6">
      <c r="A226">
        <v>2014</v>
      </c>
      <c r="B226">
        <v>8</v>
      </c>
      <c r="C226">
        <v>13</v>
      </c>
      <c r="D226">
        <f t="shared" si="17"/>
        <v>3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29396</v>
      </c>
      <c r="M226">
        <v>29775</v>
      </c>
      <c r="N226">
        <v>0.28764414303431129</v>
      </c>
      <c r="O226">
        <v>0.71235585696568871</v>
      </c>
      <c r="P226">
        <v>0.49226194052139638</v>
      </c>
      <c r="Q226">
        <v>0.50773805947860362</v>
      </c>
      <c r="R226">
        <v>8.3043240417062153E-2</v>
      </c>
      <c r="S226">
        <v>3813</v>
      </c>
      <c r="T226">
        <f t="shared" si="18"/>
        <v>-13</v>
      </c>
      <c r="U226">
        <v>4106</v>
      </c>
      <c r="V226">
        <v>3973.902350325071</v>
      </c>
      <c r="W226">
        <v>3813</v>
      </c>
      <c r="X226" s="12">
        <v>24.2</v>
      </c>
      <c r="Y226">
        <v>0</v>
      </c>
      <c r="Z226">
        <f t="shared" si="19"/>
        <v>0</v>
      </c>
    </row>
    <row r="227" spans="1:26" x14ac:dyDescent="0.6">
      <c r="A227">
        <v>2014</v>
      </c>
      <c r="B227">
        <v>8</v>
      </c>
      <c r="C227">
        <v>14</v>
      </c>
      <c r="D227">
        <f t="shared" si="17"/>
        <v>4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5"/>
        <v>0</v>
      </c>
      <c r="I227">
        <f t="shared" si="16"/>
        <v>0</v>
      </c>
      <c r="L227">
        <v>31341</v>
      </c>
      <c r="M227">
        <v>31548</v>
      </c>
      <c r="N227">
        <v>0.2744440611542312</v>
      </c>
      <c r="O227">
        <v>0.72555593884576886</v>
      </c>
      <c r="P227">
        <v>0.50094167454329941</v>
      </c>
      <c r="Q227">
        <v>0.49905832545670059</v>
      </c>
      <c r="R227">
        <v>0.2125589180640331</v>
      </c>
      <c r="S227">
        <v>3723</v>
      </c>
      <c r="T227">
        <f t="shared" si="18"/>
        <v>-90</v>
      </c>
      <c r="U227">
        <v>4106</v>
      </c>
      <c r="V227">
        <v>4035.134779499394</v>
      </c>
      <c r="W227">
        <v>3723</v>
      </c>
      <c r="X227" s="12">
        <v>22.3</v>
      </c>
      <c r="Y227">
        <v>0.5</v>
      </c>
      <c r="Z227">
        <f t="shared" si="19"/>
        <v>11.15</v>
      </c>
    </row>
    <row r="228" spans="1:26" x14ac:dyDescent="0.6">
      <c r="A228">
        <v>2014</v>
      </c>
      <c r="B228">
        <v>8</v>
      </c>
      <c r="C228">
        <v>15</v>
      </c>
      <c r="D228">
        <f t="shared" si="17"/>
        <v>5</v>
      </c>
      <c r="E228" t="s">
        <v>25</v>
      </c>
      <c r="F228" t="s">
        <v>13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5"/>
        <v>1</v>
      </c>
      <c r="I228">
        <f t="shared" si="16"/>
        <v>1</v>
      </c>
      <c r="J228" s="14" t="s">
        <v>91</v>
      </c>
      <c r="K228" s="14"/>
      <c r="L228">
        <v>27773</v>
      </c>
      <c r="M228">
        <v>30534</v>
      </c>
      <c r="N228">
        <v>0.28560910927194089</v>
      </c>
      <c r="O228">
        <v>0.71439089072805906</v>
      </c>
      <c r="P228">
        <v>0.53025082743531105</v>
      </c>
      <c r="Q228">
        <v>0.46974917256468879</v>
      </c>
      <c r="R228">
        <v>7.0584390232272531E-2</v>
      </c>
      <c r="S228">
        <v>3994</v>
      </c>
      <c r="T228">
        <f t="shared" si="18"/>
        <v>271</v>
      </c>
      <c r="U228">
        <v>4106</v>
      </c>
      <c r="V228">
        <v>4141.9558054384897</v>
      </c>
      <c r="W228">
        <v>3994</v>
      </c>
      <c r="X228" s="12">
        <v>24.9</v>
      </c>
      <c r="Y228">
        <v>0</v>
      </c>
      <c r="Z228">
        <f t="shared" si="19"/>
        <v>0</v>
      </c>
    </row>
    <row r="229" spans="1:26" x14ac:dyDescent="0.6">
      <c r="A229">
        <v>2014</v>
      </c>
      <c r="B229">
        <v>8</v>
      </c>
      <c r="C229">
        <v>16</v>
      </c>
      <c r="D229">
        <f t="shared" si="17"/>
        <v>6</v>
      </c>
      <c r="E229" t="s">
        <v>25</v>
      </c>
      <c r="F229" t="s">
        <v>17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>
        <f t="shared" si="15"/>
        <v>0</v>
      </c>
      <c r="I229">
        <f t="shared" si="16"/>
        <v>1</v>
      </c>
      <c r="J229" s="14" t="s">
        <v>91</v>
      </c>
      <c r="K229" s="14"/>
      <c r="L229">
        <v>28225</v>
      </c>
      <c r="M229">
        <v>23607</v>
      </c>
      <c r="N229">
        <v>0.25168809687991273</v>
      </c>
      <c r="O229">
        <v>0.74831190312008733</v>
      </c>
      <c r="P229">
        <v>0.52295030535439746</v>
      </c>
      <c r="Q229">
        <v>0.47704969464560248</v>
      </c>
      <c r="R229">
        <v>3.5793968274786703E-2</v>
      </c>
      <c r="S229">
        <v>3962</v>
      </c>
      <c r="T229">
        <f t="shared" si="18"/>
        <v>-32</v>
      </c>
      <c r="U229">
        <v>4106</v>
      </c>
      <c r="V229">
        <v>4304.7642899190814</v>
      </c>
      <c r="W229">
        <v>3962</v>
      </c>
      <c r="X229" s="12">
        <v>26.1</v>
      </c>
      <c r="Y229">
        <v>0</v>
      </c>
      <c r="Z229">
        <f t="shared" si="19"/>
        <v>0</v>
      </c>
    </row>
    <row r="230" spans="1:26" x14ac:dyDescent="0.6">
      <c r="A230">
        <v>2014</v>
      </c>
      <c r="B230">
        <v>8</v>
      </c>
      <c r="C230">
        <v>17</v>
      </c>
      <c r="D230">
        <f t="shared" si="17"/>
        <v>7</v>
      </c>
      <c r="E230" t="s">
        <v>25</v>
      </c>
      <c r="F230" t="s">
        <v>19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2</v>
      </c>
      <c r="H230">
        <f t="shared" si="15"/>
        <v>0</v>
      </c>
      <c r="I230">
        <f t="shared" si="16"/>
        <v>1</v>
      </c>
      <c r="J230" s="14" t="s">
        <v>91</v>
      </c>
      <c r="K230" s="14"/>
      <c r="L230">
        <v>30973</v>
      </c>
      <c r="M230">
        <v>27254</v>
      </c>
      <c r="N230">
        <v>0.23515040597218551</v>
      </c>
      <c r="O230">
        <v>0.76484959402781449</v>
      </c>
      <c r="P230">
        <v>0.50770001502065032</v>
      </c>
      <c r="Q230">
        <v>0.49229998497934963</v>
      </c>
      <c r="R230">
        <v>0.17065373753689811</v>
      </c>
      <c r="S230">
        <v>3769</v>
      </c>
      <c r="T230">
        <f t="shared" si="18"/>
        <v>-193</v>
      </c>
      <c r="U230">
        <v>4106</v>
      </c>
      <c r="V230">
        <v>4453.1868538850267</v>
      </c>
      <c r="W230">
        <v>3769</v>
      </c>
      <c r="X230" s="12">
        <v>24</v>
      </c>
      <c r="Y230">
        <v>3</v>
      </c>
      <c r="Z230">
        <f t="shared" si="19"/>
        <v>72</v>
      </c>
    </row>
    <row r="231" spans="1:26" x14ac:dyDescent="0.6">
      <c r="A231">
        <v>2014</v>
      </c>
      <c r="B231">
        <v>8</v>
      </c>
      <c r="C231">
        <v>18</v>
      </c>
      <c r="D231">
        <f t="shared" si="17"/>
        <v>1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27605</v>
      </c>
      <c r="M231">
        <v>27779</v>
      </c>
      <c r="N231">
        <v>0.25787930593658148</v>
      </c>
      <c r="O231">
        <v>0.74212069406341852</v>
      </c>
      <c r="P231">
        <v>0.50717343944898119</v>
      </c>
      <c r="Q231">
        <v>0.49282656055101881</v>
      </c>
      <c r="R231">
        <v>0.1517744009230077</v>
      </c>
      <c r="S231">
        <v>3361</v>
      </c>
      <c r="T231">
        <f t="shared" si="18"/>
        <v>-408</v>
      </c>
      <c r="U231">
        <v>4106</v>
      </c>
      <c r="V231">
        <v>3568.6914485746838</v>
      </c>
      <c r="W231">
        <v>3361</v>
      </c>
      <c r="X231" s="12">
        <v>22.3</v>
      </c>
      <c r="Y231">
        <v>11.5</v>
      </c>
      <c r="Z231">
        <f t="shared" si="19"/>
        <v>256.45</v>
      </c>
    </row>
    <row r="232" spans="1:26" x14ac:dyDescent="0.6">
      <c r="A232">
        <v>2014</v>
      </c>
      <c r="B232">
        <v>8</v>
      </c>
      <c r="C232">
        <v>19</v>
      </c>
      <c r="D232">
        <f t="shared" si="17"/>
        <v>2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26632</v>
      </c>
      <c r="M232">
        <v>26599</v>
      </c>
      <c r="N232">
        <v>0.27918944100125959</v>
      </c>
      <c r="O232">
        <v>0.72081055899874047</v>
      </c>
      <c r="P232">
        <v>0.52019192799243952</v>
      </c>
      <c r="Q232">
        <v>0.47980807200756048</v>
      </c>
      <c r="R232">
        <v>1.2123414617020749E-2</v>
      </c>
      <c r="S232">
        <v>3592</v>
      </c>
      <c r="T232">
        <f t="shared" si="18"/>
        <v>231</v>
      </c>
      <c r="U232">
        <v>4106</v>
      </c>
      <c r="V232">
        <v>3621.1856212008151</v>
      </c>
      <c r="W232">
        <v>3592</v>
      </c>
      <c r="X232" s="12">
        <v>22.3</v>
      </c>
      <c r="Y232">
        <v>4.5</v>
      </c>
      <c r="Z232">
        <f t="shared" si="19"/>
        <v>100.35000000000001</v>
      </c>
    </row>
    <row r="233" spans="1:26" x14ac:dyDescent="0.6">
      <c r="A233">
        <v>2014</v>
      </c>
      <c r="B233">
        <v>8</v>
      </c>
      <c r="C233">
        <v>20</v>
      </c>
      <c r="D233">
        <f t="shared" si="17"/>
        <v>3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27875</v>
      </c>
      <c r="M233">
        <v>27289</v>
      </c>
      <c r="N233">
        <v>0.25371506876020189</v>
      </c>
      <c r="O233">
        <v>0.74628493123979811</v>
      </c>
      <c r="P233">
        <v>0.51165871029493715</v>
      </c>
      <c r="Q233">
        <v>0.4883412897050628</v>
      </c>
      <c r="R233">
        <v>7.6643932935493042E-2</v>
      </c>
      <c r="S233">
        <v>3666</v>
      </c>
      <c r="T233">
        <f t="shared" si="18"/>
        <v>74</v>
      </c>
      <c r="U233">
        <v>4106</v>
      </c>
      <c r="V233">
        <v>3874.324604767949</v>
      </c>
      <c r="W233">
        <v>3666</v>
      </c>
      <c r="X233" s="12">
        <v>24.8</v>
      </c>
      <c r="Y233">
        <v>0.5</v>
      </c>
      <c r="Z233">
        <f t="shared" si="19"/>
        <v>12.4</v>
      </c>
    </row>
    <row r="234" spans="1:26" x14ac:dyDescent="0.6">
      <c r="A234">
        <v>2014</v>
      </c>
      <c r="B234">
        <v>8</v>
      </c>
      <c r="C234">
        <v>21</v>
      </c>
      <c r="D234">
        <f t="shared" si="17"/>
        <v>4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27388</v>
      </c>
      <c r="M234">
        <v>27129</v>
      </c>
      <c r="N234">
        <v>0.218713696409016</v>
      </c>
      <c r="O234">
        <v>0.78128630359098405</v>
      </c>
      <c r="P234">
        <v>0.50247861266801341</v>
      </c>
      <c r="Q234">
        <v>0.49752138733198648</v>
      </c>
      <c r="R234">
        <v>0.1295789440936044</v>
      </c>
      <c r="S234">
        <v>3589</v>
      </c>
      <c r="T234">
        <f t="shared" si="18"/>
        <v>-77</v>
      </c>
      <c r="U234">
        <v>4106</v>
      </c>
      <c r="V234">
        <v>3630.222184996097</v>
      </c>
      <c r="W234">
        <v>3589</v>
      </c>
      <c r="X234" s="12">
        <v>23.1</v>
      </c>
      <c r="Y234">
        <v>46.5</v>
      </c>
      <c r="Z234">
        <f t="shared" si="19"/>
        <v>1074.1500000000001</v>
      </c>
    </row>
    <row r="235" spans="1:26" x14ac:dyDescent="0.6">
      <c r="A235">
        <v>2014</v>
      </c>
      <c r="B235">
        <v>8</v>
      </c>
      <c r="C235">
        <v>22</v>
      </c>
      <c r="D235">
        <f t="shared" si="17"/>
        <v>5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29815</v>
      </c>
      <c r="M235">
        <v>28194</v>
      </c>
      <c r="N235">
        <v>0.27079540687596948</v>
      </c>
      <c r="O235">
        <v>0.72920459312403041</v>
      </c>
      <c r="P235">
        <v>0.52524595348764147</v>
      </c>
      <c r="Q235">
        <v>0.47475404651235859</v>
      </c>
      <c r="R235">
        <v>9.2307108445215863E-2</v>
      </c>
      <c r="S235">
        <v>3718</v>
      </c>
      <c r="T235">
        <f t="shared" si="18"/>
        <v>129</v>
      </c>
      <c r="U235">
        <v>4106</v>
      </c>
      <c r="V235">
        <v>3954.8246269068559</v>
      </c>
      <c r="W235">
        <v>3718</v>
      </c>
      <c r="X235" s="12">
        <v>24.7</v>
      </c>
      <c r="Y235">
        <v>15</v>
      </c>
      <c r="Z235">
        <f t="shared" si="19"/>
        <v>370.5</v>
      </c>
    </row>
    <row r="236" spans="1:26" x14ac:dyDescent="0.6">
      <c r="A236">
        <v>2014</v>
      </c>
      <c r="B236">
        <v>8</v>
      </c>
      <c r="C236">
        <v>23</v>
      </c>
      <c r="D236">
        <f t="shared" si="17"/>
        <v>6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27591</v>
      </c>
      <c r="M236">
        <v>27062</v>
      </c>
      <c r="N236">
        <v>0.26245664118424289</v>
      </c>
      <c r="O236">
        <v>0.73754335881575717</v>
      </c>
      <c r="P236">
        <v>0.53115502738177778</v>
      </c>
      <c r="Q236">
        <v>0.46884497261822211</v>
      </c>
      <c r="R236">
        <v>4.0174147192865571E-2</v>
      </c>
      <c r="S236">
        <v>3906</v>
      </c>
      <c r="T236">
        <f t="shared" si="18"/>
        <v>188</v>
      </c>
      <c r="U236">
        <v>4106</v>
      </c>
      <c r="V236">
        <v>4065.0281160417649</v>
      </c>
      <c r="W236">
        <v>3906</v>
      </c>
      <c r="X236" s="12">
        <v>25.2</v>
      </c>
      <c r="Y236">
        <v>0.5</v>
      </c>
      <c r="Z236">
        <f t="shared" si="19"/>
        <v>12.6</v>
      </c>
    </row>
    <row r="237" spans="1:26" x14ac:dyDescent="0.6">
      <c r="A237">
        <v>2014</v>
      </c>
      <c r="B237">
        <v>8</v>
      </c>
      <c r="C237">
        <v>24</v>
      </c>
      <c r="D237">
        <f t="shared" si="17"/>
        <v>7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27598</v>
      </c>
      <c r="M237">
        <v>26804</v>
      </c>
      <c r="N237">
        <v>0.24110817161035561</v>
      </c>
      <c r="O237">
        <v>0.75889182838964431</v>
      </c>
      <c r="P237">
        <v>0.51367301540365096</v>
      </c>
      <c r="Q237">
        <v>0.48632698459634899</v>
      </c>
      <c r="R237">
        <v>4.4460828854734853E-2</v>
      </c>
      <c r="S237">
        <v>3884</v>
      </c>
      <c r="T237">
        <f t="shared" si="18"/>
        <v>-22</v>
      </c>
      <c r="U237">
        <v>4106</v>
      </c>
      <c r="V237">
        <v>4228.895001706338</v>
      </c>
      <c r="W237">
        <v>3884</v>
      </c>
      <c r="X237" s="12">
        <v>25.6</v>
      </c>
      <c r="Y237">
        <v>0.1</v>
      </c>
      <c r="Z237">
        <f t="shared" si="19"/>
        <v>2.5600000000000005</v>
      </c>
    </row>
    <row r="238" spans="1:26" x14ac:dyDescent="0.6">
      <c r="A238">
        <v>2014</v>
      </c>
      <c r="B238">
        <v>8</v>
      </c>
      <c r="C238">
        <v>25</v>
      </c>
      <c r="D238">
        <f t="shared" si="17"/>
        <v>1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25826</v>
      </c>
      <c r="M238">
        <v>28040</v>
      </c>
      <c r="N238">
        <v>0.23570636035139081</v>
      </c>
      <c r="O238">
        <v>0.76429363964860919</v>
      </c>
      <c r="P238">
        <v>0.53100290514083615</v>
      </c>
      <c r="Q238">
        <v>0.46899709485916391</v>
      </c>
      <c r="R238">
        <v>0.25856768879081249</v>
      </c>
      <c r="S238">
        <v>3710</v>
      </c>
      <c r="T238">
        <f t="shared" si="18"/>
        <v>-174</v>
      </c>
      <c r="U238">
        <v>4106</v>
      </c>
      <c r="V238">
        <v>3605.807506746321</v>
      </c>
      <c r="W238">
        <v>3710</v>
      </c>
      <c r="X238" s="12">
        <v>25.9</v>
      </c>
      <c r="Y238">
        <v>0</v>
      </c>
      <c r="Z238">
        <f t="shared" si="19"/>
        <v>0</v>
      </c>
    </row>
    <row r="239" spans="1:26" x14ac:dyDescent="0.6">
      <c r="A239">
        <v>2014</v>
      </c>
      <c r="B239">
        <v>8</v>
      </c>
      <c r="C239">
        <v>26</v>
      </c>
      <c r="D239">
        <f t="shared" si="17"/>
        <v>2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27206</v>
      </c>
      <c r="M239">
        <v>28952</v>
      </c>
      <c r="N239">
        <v>0.29228360852326551</v>
      </c>
      <c r="O239">
        <v>0.70771639147673449</v>
      </c>
      <c r="P239">
        <v>0.52966205428669699</v>
      </c>
      <c r="Q239">
        <v>0.47033794571330301</v>
      </c>
      <c r="R239">
        <v>3.3749098301527967E-2</v>
      </c>
      <c r="S239">
        <v>3965</v>
      </c>
      <c r="T239">
        <f t="shared" si="18"/>
        <v>255</v>
      </c>
      <c r="U239">
        <v>4106</v>
      </c>
      <c r="V239">
        <v>3639.466894444377</v>
      </c>
      <c r="W239">
        <v>3965</v>
      </c>
      <c r="X239" s="12">
        <v>25.4</v>
      </c>
      <c r="Y239">
        <v>11.5</v>
      </c>
      <c r="Z239">
        <f t="shared" si="19"/>
        <v>292.09999999999997</v>
      </c>
    </row>
    <row r="240" spans="1:26" x14ac:dyDescent="0.6">
      <c r="A240">
        <v>2014</v>
      </c>
      <c r="B240">
        <v>8</v>
      </c>
      <c r="C240">
        <v>27</v>
      </c>
      <c r="D240">
        <f t="shared" si="17"/>
        <v>3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28477</v>
      </c>
      <c r="M240">
        <v>28874</v>
      </c>
      <c r="N240">
        <v>0.29074009542077361</v>
      </c>
      <c r="O240">
        <v>0.70925990457922627</v>
      </c>
      <c r="P240">
        <v>0.50576093024257485</v>
      </c>
      <c r="Q240">
        <v>0.49423906975742521</v>
      </c>
      <c r="R240">
        <v>6.8676870469379772E-2</v>
      </c>
      <c r="S240">
        <v>3956</v>
      </c>
      <c r="T240">
        <f t="shared" si="18"/>
        <v>-9</v>
      </c>
      <c r="U240">
        <v>4106</v>
      </c>
      <c r="V240">
        <v>3908.3809513659471</v>
      </c>
      <c r="W240">
        <v>3956</v>
      </c>
      <c r="X240" s="12">
        <v>24.6</v>
      </c>
      <c r="Y240">
        <v>0</v>
      </c>
      <c r="Z240">
        <f t="shared" si="19"/>
        <v>0</v>
      </c>
    </row>
    <row r="241" spans="1:26" x14ac:dyDescent="0.6">
      <c r="A241">
        <v>2014</v>
      </c>
      <c r="B241">
        <v>8</v>
      </c>
      <c r="C241">
        <v>28</v>
      </c>
      <c r="D241">
        <f t="shared" si="17"/>
        <v>4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30066</v>
      </c>
      <c r="M241">
        <v>27138</v>
      </c>
      <c r="N241">
        <v>0.27712599185711317</v>
      </c>
      <c r="O241">
        <v>0.72287400814288694</v>
      </c>
      <c r="P241">
        <v>0.51400078754197742</v>
      </c>
      <c r="Q241">
        <v>0.48599921245802258</v>
      </c>
      <c r="R241">
        <v>8.674935129033931E-2</v>
      </c>
      <c r="S241">
        <v>3847</v>
      </c>
      <c r="T241">
        <f t="shared" si="18"/>
        <v>-109</v>
      </c>
      <c r="U241">
        <v>4106</v>
      </c>
      <c r="V241">
        <v>4030.581379117536</v>
      </c>
      <c r="W241">
        <v>3847</v>
      </c>
      <c r="X241" s="12">
        <v>25.1</v>
      </c>
      <c r="Y241">
        <v>0</v>
      </c>
      <c r="Z241">
        <f t="shared" si="19"/>
        <v>0</v>
      </c>
    </row>
    <row r="242" spans="1:26" x14ac:dyDescent="0.6">
      <c r="A242">
        <v>2014</v>
      </c>
      <c r="B242">
        <v>8</v>
      </c>
      <c r="C242">
        <v>29</v>
      </c>
      <c r="D242">
        <f t="shared" si="17"/>
        <v>5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29551</v>
      </c>
      <c r="M242">
        <v>24091</v>
      </c>
      <c r="N242">
        <v>0.27816576080961691</v>
      </c>
      <c r="O242">
        <v>0.72183423919038314</v>
      </c>
      <c r="P242">
        <v>0.52172275865560802</v>
      </c>
      <c r="Q242">
        <v>0.47827724134439198</v>
      </c>
      <c r="R242">
        <v>0.1186456794335518</v>
      </c>
      <c r="S242">
        <v>3701</v>
      </c>
      <c r="T242">
        <f t="shared" si="18"/>
        <v>-146</v>
      </c>
      <c r="U242">
        <v>4106</v>
      </c>
      <c r="V242">
        <v>4030.337241202632</v>
      </c>
      <c r="W242">
        <v>3701</v>
      </c>
      <c r="X242" s="12">
        <v>25.2</v>
      </c>
      <c r="Y242">
        <v>6.5</v>
      </c>
      <c r="Z242">
        <f t="shared" si="19"/>
        <v>163.79999999999998</v>
      </c>
    </row>
    <row r="243" spans="1:26" x14ac:dyDescent="0.6">
      <c r="A243">
        <v>2014</v>
      </c>
      <c r="B243">
        <v>8</v>
      </c>
      <c r="C243">
        <v>30</v>
      </c>
      <c r="D243">
        <f t="shared" si="17"/>
        <v>6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26719</v>
      </c>
      <c r="M243">
        <v>23378</v>
      </c>
      <c r="N243">
        <v>0.25575585382894572</v>
      </c>
      <c r="O243">
        <v>0.74424414617105428</v>
      </c>
      <c r="P243">
        <v>0.53362454322273944</v>
      </c>
      <c r="Q243">
        <v>0.4663754567772605</v>
      </c>
      <c r="R243">
        <v>7.2250417953742763E-2</v>
      </c>
      <c r="S243">
        <v>3877</v>
      </c>
      <c r="T243">
        <f t="shared" si="18"/>
        <v>176</v>
      </c>
      <c r="U243">
        <v>4106</v>
      </c>
      <c r="V243">
        <v>4016.2226211609441</v>
      </c>
      <c r="W243">
        <v>3877</v>
      </c>
      <c r="X243" s="12">
        <v>24.6</v>
      </c>
      <c r="Y243">
        <v>0</v>
      </c>
      <c r="Z243">
        <f t="shared" si="19"/>
        <v>0</v>
      </c>
    </row>
    <row r="244" spans="1:26" x14ac:dyDescent="0.6">
      <c r="A244">
        <v>2014</v>
      </c>
      <c r="B244">
        <v>8</v>
      </c>
      <c r="C244">
        <v>31</v>
      </c>
      <c r="D244">
        <f t="shared" si="17"/>
        <v>7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26020</v>
      </c>
      <c r="M244">
        <v>20999</v>
      </c>
      <c r="N244">
        <v>0.23788677026623711</v>
      </c>
      <c r="O244">
        <v>0.76211322973376294</v>
      </c>
      <c r="P244">
        <v>0.50650752751621364</v>
      </c>
      <c r="Q244">
        <v>0.4934924724837863</v>
      </c>
      <c r="R244">
        <v>3.7390181110339787E-2</v>
      </c>
      <c r="S244">
        <v>3613</v>
      </c>
      <c r="T244">
        <f t="shared" si="18"/>
        <v>-264</v>
      </c>
      <c r="U244">
        <v>4106</v>
      </c>
      <c r="V244">
        <v>4163.483380912121</v>
      </c>
      <c r="W244">
        <v>3613</v>
      </c>
      <c r="X244" s="12">
        <v>24.1</v>
      </c>
      <c r="Y244">
        <v>0</v>
      </c>
      <c r="Z244">
        <f t="shared" si="19"/>
        <v>0</v>
      </c>
    </row>
    <row r="245" spans="1:26" x14ac:dyDescent="0.6">
      <c r="A245">
        <v>2014</v>
      </c>
      <c r="B245">
        <v>9</v>
      </c>
      <c r="C245">
        <v>1</v>
      </c>
      <c r="D245">
        <f t="shared" si="17"/>
        <v>1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22497</v>
      </c>
      <c r="M245">
        <v>23603</v>
      </c>
      <c r="N245">
        <v>0.28659000472847013</v>
      </c>
      <c r="O245">
        <v>0.71340999527152993</v>
      </c>
      <c r="P245">
        <v>0.50429578791398744</v>
      </c>
      <c r="Q245">
        <v>0.49570421208601262</v>
      </c>
      <c r="R245">
        <v>1.114462879168761E-2</v>
      </c>
      <c r="S245">
        <v>3148</v>
      </c>
      <c r="T245">
        <f t="shared" si="18"/>
        <v>-465</v>
      </c>
      <c r="U245">
        <v>4106</v>
      </c>
      <c r="V245">
        <v>3529.8325170473231</v>
      </c>
      <c r="W245">
        <v>3148</v>
      </c>
      <c r="X245" s="12">
        <v>24.1</v>
      </c>
      <c r="Y245">
        <v>1.5</v>
      </c>
      <c r="Z245">
        <f t="shared" si="19"/>
        <v>36.150000000000006</v>
      </c>
    </row>
    <row r="246" spans="1:26" x14ac:dyDescent="0.6">
      <c r="A246">
        <v>2014</v>
      </c>
      <c r="B246">
        <v>9</v>
      </c>
      <c r="C246">
        <v>2</v>
      </c>
      <c r="D246">
        <f t="shared" si="17"/>
        <v>2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20586</v>
      </c>
      <c r="M246">
        <v>18260</v>
      </c>
      <c r="N246">
        <v>0.28702640520415462</v>
      </c>
      <c r="O246">
        <v>0.71297359479584543</v>
      </c>
      <c r="P246">
        <v>0.51866064431921211</v>
      </c>
      <c r="Q246">
        <v>0.48133935568078789</v>
      </c>
      <c r="R246">
        <v>4.5901842071918803E-2</v>
      </c>
      <c r="S246">
        <v>3295</v>
      </c>
      <c r="T246">
        <f t="shared" si="18"/>
        <v>147</v>
      </c>
      <c r="U246">
        <v>4106</v>
      </c>
      <c r="V246">
        <v>3447.713311208086</v>
      </c>
      <c r="W246">
        <v>3295</v>
      </c>
      <c r="X246" s="12">
        <v>23.1</v>
      </c>
      <c r="Y246">
        <v>6</v>
      </c>
      <c r="Z246">
        <f t="shared" si="19"/>
        <v>138.60000000000002</v>
      </c>
    </row>
    <row r="247" spans="1:26" x14ac:dyDescent="0.6">
      <c r="A247">
        <v>2014</v>
      </c>
      <c r="B247">
        <v>9</v>
      </c>
      <c r="C247">
        <v>3</v>
      </c>
      <c r="D247">
        <f t="shared" si="17"/>
        <v>3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21042</v>
      </c>
      <c r="M247">
        <v>17945</v>
      </c>
      <c r="N247">
        <v>0.2599719297256558</v>
      </c>
      <c r="O247">
        <v>0.74002807027434425</v>
      </c>
      <c r="P247">
        <v>0.53055890652415916</v>
      </c>
      <c r="Q247">
        <v>0.46944109347584079</v>
      </c>
      <c r="R247">
        <v>4.8040001410889488E-2</v>
      </c>
      <c r="S247">
        <v>2814</v>
      </c>
      <c r="T247">
        <f t="shared" si="18"/>
        <v>-481</v>
      </c>
      <c r="U247">
        <v>4106</v>
      </c>
      <c r="V247">
        <v>3103.5050315205049</v>
      </c>
      <c r="W247">
        <v>2814</v>
      </c>
      <c r="X247" s="12">
        <v>19.100000000000001</v>
      </c>
      <c r="Y247">
        <v>57.5</v>
      </c>
      <c r="Z247">
        <f t="shared" si="19"/>
        <v>1098.25</v>
      </c>
    </row>
    <row r="248" spans="1:26" x14ac:dyDescent="0.6">
      <c r="A248">
        <v>2014</v>
      </c>
      <c r="B248">
        <v>9</v>
      </c>
      <c r="C248">
        <v>4</v>
      </c>
      <c r="D248">
        <f t="shared" si="17"/>
        <v>4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21864</v>
      </c>
      <c r="M248">
        <v>23963</v>
      </c>
      <c r="N248">
        <v>0.28607121808360197</v>
      </c>
      <c r="O248">
        <v>0.71392878191639808</v>
      </c>
      <c r="P248">
        <v>0.49903787245892511</v>
      </c>
      <c r="Q248">
        <v>0.50096212754107494</v>
      </c>
      <c r="R248">
        <v>3.738486430436895E-2</v>
      </c>
      <c r="S248">
        <v>2340</v>
      </c>
      <c r="T248">
        <f t="shared" si="18"/>
        <v>-474</v>
      </c>
      <c r="U248">
        <v>4106</v>
      </c>
      <c r="V248">
        <v>3748.9771434448539</v>
      </c>
      <c r="W248">
        <v>2340</v>
      </c>
      <c r="X248" s="12">
        <v>22.4</v>
      </c>
      <c r="Y248">
        <v>0</v>
      </c>
      <c r="Z248">
        <f t="shared" si="19"/>
        <v>0</v>
      </c>
    </row>
    <row r="249" spans="1:26" x14ac:dyDescent="0.6">
      <c r="A249">
        <v>2014</v>
      </c>
      <c r="B249">
        <v>9</v>
      </c>
      <c r="C249">
        <v>5</v>
      </c>
      <c r="D249">
        <f t="shared" si="17"/>
        <v>5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21492</v>
      </c>
      <c r="M249">
        <v>30832</v>
      </c>
      <c r="N249">
        <v>0.28181929798484162</v>
      </c>
      <c r="O249">
        <v>0.71818070201515838</v>
      </c>
      <c r="P249">
        <v>0.52151730221389669</v>
      </c>
      <c r="Q249">
        <v>0.47848269778610342</v>
      </c>
      <c r="R249">
        <v>2.3403989320944341E-2</v>
      </c>
      <c r="S249">
        <v>2274</v>
      </c>
      <c r="T249">
        <f t="shared" si="18"/>
        <v>-66</v>
      </c>
      <c r="U249">
        <v>4106</v>
      </c>
      <c r="V249">
        <v>3783.7439736722249</v>
      </c>
      <c r="W249">
        <v>2274</v>
      </c>
      <c r="X249" s="12">
        <v>23.8</v>
      </c>
      <c r="Y249">
        <v>0</v>
      </c>
      <c r="Z249">
        <f t="shared" si="19"/>
        <v>0</v>
      </c>
    </row>
    <row r="250" spans="1:26" x14ac:dyDescent="0.6">
      <c r="A250">
        <v>2014</v>
      </c>
      <c r="B250">
        <v>9</v>
      </c>
      <c r="C250">
        <v>6</v>
      </c>
      <c r="D250">
        <f t="shared" si="17"/>
        <v>6</v>
      </c>
      <c r="E250" t="s">
        <v>26</v>
      </c>
      <c r="F250" t="s">
        <v>15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-2</v>
      </c>
      <c r="H250">
        <f t="shared" si="15"/>
        <v>0</v>
      </c>
      <c r="I250">
        <f t="shared" si="16"/>
        <v>1</v>
      </c>
      <c r="J250" s="14" t="s">
        <v>88</v>
      </c>
      <c r="K250" s="14"/>
      <c r="L250">
        <v>18925</v>
      </c>
      <c r="M250">
        <v>33640</v>
      </c>
      <c r="N250">
        <v>0.28669389258752881</v>
      </c>
      <c r="O250">
        <v>0.71330610741247114</v>
      </c>
      <c r="P250">
        <v>0.51557697405147385</v>
      </c>
      <c r="Q250">
        <v>0.48442302594852621</v>
      </c>
      <c r="R250">
        <v>7.2549019607843126E-3</v>
      </c>
      <c r="S250">
        <v>3447</v>
      </c>
      <c r="T250">
        <f t="shared" si="18"/>
        <v>1173</v>
      </c>
      <c r="U250">
        <v>4106</v>
      </c>
      <c r="V250">
        <v>4009.9617009471449</v>
      </c>
      <c r="W250">
        <v>3447</v>
      </c>
      <c r="X250" s="12">
        <v>25.2</v>
      </c>
      <c r="Y250">
        <v>0</v>
      </c>
      <c r="Z250">
        <f t="shared" si="19"/>
        <v>0</v>
      </c>
    </row>
    <row r="251" spans="1:26" x14ac:dyDescent="0.6">
      <c r="A251">
        <v>2014</v>
      </c>
      <c r="B251">
        <v>9</v>
      </c>
      <c r="C251">
        <v>7</v>
      </c>
      <c r="D251">
        <f t="shared" si="17"/>
        <v>7</v>
      </c>
      <c r="E251" t="s">
        <v>26</v>
      </c>
      <c r="F251" t="s">
        <v>16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-1</v>
      </c>
      <c r="H251">
        <f t="shared" si="15"/>
        <v>0</v>
      </c>
      <c r="I251">
        <f t="shared" si="16"/>
        <v>1</v>
      </c>
      <c r="J251" s="14" t="s">
        <v>88</v>
      </c>
      <c r="K251" s="14"/>
      <c r="L251">
        <v>14128</v>
      </c>
      <c r="M251">
        <v>29935</v>
      </c>
      <c r="N251">
        <v>0.26209597189776218</v>
      </c>
      <c r="O251">
        <v>0.73790402810223787</v>
      </c>
      <c r="P251">
        <v>0.49386306740526692</v>
      </c>
      <c r="Q251">
        <v>0.50613693259473302</v>
      </c>
      <c r="R251">
        <v>3.3761851249063529E-2</v>
      </c>
      <c r="S251">
        <v>4068</v>
      </c>
      <c r="T251">
        <f t="shared" si="18"/>
        <v>621</v>
      </c>
      <c r="U251">
        <v>4106</v>
      </c>
      <c r="V251">
        <v>4026.8848466566042</v>
      </c>
      <c r="W251">
        <v>4068</v>
      </c>
      <c r="X251" s="12">
        <v>25.3</v>
      </c>
      <c r="Y251">
        <v>0</v>
      </c>
      <c r="Z251">
        <f t="shared" si="19"/>
        <v>0</v>
      </c>
    </row>
    <row r="252" spans="1:26" x14ac:dyDescent="0.6">
      <c r="A252">
        <v>2014</v>
      </c>
      <c r="B252">
        <v>9</v>
      </c>
      <c r="C252">
        <v>8</v>
      </c>
      <c r="D252">
        <f t="shared" si="17"/>
        <v>1</v>
      </c>
      <c r="E252" t="s">
        <v>26</v>
      </c>
      <c r="F252" t="s">
        <v>13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1</v>
      </c>
      <c r="I252">
        <f t="shared" si="16"/>
        <v>1</v>
      </c>
      <c r="J252" s="14" t="s">
        <v>88</v>
      </c>
      <c r="K252" s="14"/>
      <c r="L252">
        <v>29901</v>
      </c>
      <c r="M252">
        <v>24843</v>
      </c>
      <c r="N252">
        <v>0.30610424978072043</v>
      </c>
      <c r="O252">
        <v>0.69389575021927963</v>
      </c>
      <c r="P252">
        <v>0.49237522281639928</v>
      </c>
      <c r="Q252">
        <v>0.50762477718360066</v>
      </c>
      <c r="R252">
        <v>5.8651713210536742E-2</v>
      </c>
      <c r="S252">
        <v>4153</v>
      </c>
      <c r="T252">
        <f t="shared" si="18"/>
        <v>85</v>
      </c>
      <c r="U252">
        <v>4106</v>
      </c>
      <c r="V252">
        <v>3993.5957203065709</v>
      </c>
      <c r="W252">
        <v>4153</v>
      </c>
      <c r="X252" s="12">
        <v>24.8</v>
      </c>
      <c r="Y252">
        <v>0</v>
      </c>
      <c r="Z252">
        <f t="shared" si="19"/>
        <v>0</v>
      </c>
    </row>
    <row r="253" spans="1:26" x14ac:dyDescent="0.6">
      <c r="A253">
        <v>2014</v>
      </c>
      <c r="B253">
        <v>9</v>
      </c>
      <c r="C253">
        <v>9</v>
      </c>
      <c r="D253">
        <f t="shared" si="17"/>
        <v>2</v>
      </c>
      <c r="E253" t="s">
        <v>26</v>
      </c>
      <c r="F253" t="s">
        <v>17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1</v>
      </c>
      <c r="H253">
        <f t="shared" si="15"/>
        <v>0</v>
      </c>
      <c r="I253">
        <f t="shared" si="16"/>
        <v>1</v>
      </c>
      <c r="J253" s="14" t="s">
        <v>88</v>
      </c>
      <c r="K253" s="14"/>
      <c r="L253">
        <v>34378</v>
      </c>
      <c r="M253">
        <v>20491</v>
      </c>
      <c r="N253">
        <v>0.29109687540231988</v>
      </c>
      <c r="O253">
        <v>0.70890312459768012</v>
      </c>
      <c r="P253">
        <v>0.51497465298319256</v>
      </c>
      <c r="Q253">
        <v>0.48502534701680738</v>
      </c>
      <c r="R253">
        <v>7.3208096822133223E-2</v>
      </c>
      <c r="S253">
        <v>3628</v>
      </c>
      <c r="T253">
        <f t="shared" si="18"/>
        <v>-525</v>
      </c>
      <c r="U253">
        <v>4106</v>
      </c>
      <c r="V253">
        <v>4099.9371890842413</v>
      </c>
      <c r="W253">
        <v>3628</v>
      </c>
      <c r="X253" s="12">
        <v>23.3</v>
      </c>
      <c r="Y253">
        <v>0</v>
      </c>
      <c r="Z253">
        <f t="shared" si="19"/>
        <v>0</v>
      </c>
    </row>
    <row r="254" spans="1:26" x14ac:dyDescent="0.6">
      <c r="A254">
        <v>2014</v>
      </c>
      <c r="B254">
        <v>9</v>
      </c>
      <c r="C254">
        <v>10</v>
      </c>
      <c r="D254">
        <f t="shared" si="17"/>
        <v>3</v>
      </c>
      <c r="E254" t="s">
        <v>44</v>
      </c>
      <c r="F254" t="s">
        <v>19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2</v>
      </c>
      <c r="H254">
        <f t="shared" si="15"/>
        <v>0</v>
      </c>
      <c r="I254">
        <f t="shared" si="16"/>
        <v>1</v>
      </c>
      <c r="J254" s="14" t="s">
        <v>88</v>
      </c>
      <c r="K254" s="14"/>
      <c r="L254">
        <v>32908</v>
      </c>
      <c r="M254">
        <v>23107</v>
      </c>
      <c r="N254">
        <v>0.28433213814656172</v>
      </c>
      <c r="O254">
        <v>0.71566786185343823</v>
      </c>
      <c r="P254">
        <v>0.49633767889367958</v>
      </c>
      <c r="Q254">
        <v>0.50366232110632037</v>
      </c>
      <c r="R254">
        <v>1.348960636886333E-2</v>
      </c>
      <c r="S254">
        <v>3081</v>
      </c>
      <c r="T254">
        <f t="shared" si="18"/>
        <v>-547</v>
      </c>
      <c r="U254">
        <v>4106</v>
      </c>
      <c r="V254">
        <v>4180.8090438113868</v>
      </c>
      <c r="W254">
        <v>3081</v>
      </c>
      <c r="X254" s="12">
        <v>22.4</v>
      </c>
      <c r="Y254">
        <v>0</v>
      </c>
      <c r="Z254">
        <f t="shared" si="19"/>
        <v>0</v>
      </c>
    </row>
    <row r="255" spans="1:26" x14ac:dyDescent="0.6">
      <c r="A255">
        <v>2014</v>
      </c>
      <c r="B255">
        <v>9</v>
      </c>
      <c r="C255">
        <v>11</v>
      </c>
      <c r="D255">
        <f t="shared" si="17"/>
        <v>4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30334</v>
      </c>
      <c r="M255">
        <v>23219</v>
      </c>
      <c r="N255">
        <v>0.28092218355153709</v>
      </c>
      <c r="O255">
        <v>0.71907781644846291</v>
      </c>
      <c r="P255">
        <v>0.51589367339826531</v>
      </c>
      <c r="Q255">
        <v>0.48410632660173469</v>
      </c>
      <c r="R255">
        <v>4.280180129760458E-2</v>
      </c>
      <c r="S255">
        <v>3009</v>
      </c>
      <c r="T255">
        <f t="shared" si="18"/>
        <v>-72</v>
      </c>
      <c r="U255">
        <v>4106</v>
      </c>
      <c r="V255">
        <v>3981.4579316920472</v>
      </c>
      <c r="W255">
        <v>3009</v>
      </c>
      <c r="X255" s="12">
        <v>23.3</v>
      </c>
      <c r="Y255">
        <v>0</v>
      </c>
      <c r="Z255">
        <f t="shared" si="19"/>
        <v>0</v>
      </c>
    </row>
    <row r="256" spans="1:26" x14ac:dyDescent="0.6">
      <c r="A256">
        <v>2014</v>
      </c>
      <c r="B256">
        <v>9</v>
      </c>
      <c r="C256">
        <v>12</v>
      </c>
      <c r="D256">
        <f t="shared" si="17"/>
        <v>5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23948</v>
      </c>
      <c r="M256">
        <v>21246</v>
      </c>
      <c r="N256">
        <v>0.28900278606121371</v>
      </c>
      <c r="O256">
        <v>0.71099721393878634</v>
      </c>
      <c r="P256">
        <v>0.52310122865414932</v>
      </c>
      <c r="Q256">
        <v>0.47689877134585068</v>
      </c>
      <c r="R256">
        <v>4.5814882371896619E-2</v>
      </c>
      <c r="S256">
        <v>3121</v>
      </c>
      <c r="T256">
        <f t="shared" si="18"/>
        <v>112</v>
      </c>
      <c r="U256">
        <v>4106</v>
      </c>
      <c r="V256">
        <v>3783.8743368207788</v>
      </c>
      <c r="W256">
        <v>3121</v>
      </c>
      <c r="X256" s="12">
        <v>21.3</v>
      </c>
      <c r="Y256">
        <v>0.1</v>
      </c>
      <c r="Z256">
        <f t="shared" si="19"/>
        <v>2.1300000000000003</v>
      </c>
    </row>
    <row r="257" spans="1:26" x14ac:dyDescent="0.6">
      <c r="A257">
        <v>2014</v>
      </c>
      <c r="B257">
        <v>9</v>
      </c>
      <c r="C257">
        <v>13</v>
      </c>
      <c r="D257">
        <f t="shared" si="17"/>
        <v>6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24521</v>
      </c>
      <c r="M257">
        <v>22915</v>
      </c>
      <c r="N257">
        <v>0.25523729491120789</v>
      </c>
      <c r="O257">
        <v>0.74476270508879205</v>
      </c>
      <c r="P257">
        <v>0.52927587639224472</v>
      </c>
      <c r="Q257">
        <v>0.47072412360775528</v>
      </c>
      <c r="R257">
        <v>3.2320084954356058E-2</v>
      </c>
      <c r="S257">
        <v>3426</v>
      </c>
      <c r="T257">
        <f t="shared" si="18"/>
        <v>305</v>
      </c>
      <c r="U257">
        <v>4106</v>
      </c>
      <c r="V257">
        <v>3920.437232002585</v>
      </c>
      <c r="W257">
        <v>3426</v>
      </c>
      <c r="X257" s="12">
        <v>23.1</v>
      </c>
      <c r="Y257">
        <v>0</v>
      </c>
      <c r="Z257">
        <f t="shared" si="19"/>
        <v>0</v>
      </c>
    </row>
    <row r="258" spans="1:26" x14ac:dyDescent="0.6">
      <c r="A258">
        <v>2014</v>
      </c>
      <c r="B258">
        <v>9</v>
      </c>
      <c r="C258">
        <v>14</v>
      </c>
      <c r="D258">
        <f t="shared" si="17"/>
        <v>7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23772</v>
      </c>
      <c r="M258">
        <v>24074</v>
      </c>
      <c r="N258">
        <v>0.24092069836954749</v>
      </c>
      <c r="O258">
        <v>0.75907930163045256</v>
      </c>
      <c r="P258">
        <v>0.50697314194756649</v>
      </c>
      <c r="Q258">
        <v>0.49302685805243351</v>
      </c>
      <c r="R258">
        <v>2.248369703612671E-2</v>
      </c>
      <c r="S258">
        <v>3415</v>
      </c>
      <c r="T258">
        <f t="shared" si="18"/>
        <v>-11</v>
      </c>
      <c r="U258">
        <v>4106</v>
      </c>
      <c r="V258">
        <v>4060.04873794578</v>
      </c>
      <c r="W258">
        <v>3415</v>
      </c>
      <c r="X258" s="12">
        <v>23</v>
      </c>
      <c r="Y258">
        <v>0</v>
      </c>
      <c r="Z258">
        <f t="shared" si="19"/>
        <v>0</v>
      </c>
    </row>
    <row r="259" spans="1:26" x14ac:dyDescent="0.6">
      <c r="A259">
        <v>2014</v>
      </c>
      <c r="B259">
        <v>9</v>
      </c>
      <c r="C259">
        <v>15</v>
      </c>
      <c r="D259">
        <f t="shared" ref="D259:D322" si="22">WEEKDAY(DATE(A259,B259,C259), 2)</f>
        <v>1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24584</v>
      </c>
      <c r="M259">
        <v>25161</v>
      </c>
      <c r="N259">
        <v>0.28306448240591459</v>
      </c>
      <c r="O259">
        <v>0.71693551759408536</v>
      </c>
      <c r="P259">
        <v>0.50931417900087972</v>
      </c>
      <c r="Q259">
        <v>0.49068582099912023</v>
      </c>
      <c r="R259">
        <v>1.350355526826115E-2</v>
      </c>
      <c r="S259">
        <v>3264</v>
      </c>
      <c r="T259">
        <f t="shared" ref="T259:T322" si="23">S259-S258</f>
        <v>-151</v>
      </c>
      <c r="U259">
        <v>4106</v>
      </c>
      <c r="V259">
        <v>3560.171930171583</v>
      </c>
      <c r="W259">
        <v>3264</v>
      </c>
      <c r="X259" s="12">
        <v>23.1</v>
      </c>
      <c r="Y259">
        <v>0</v>
      </c>
      <c r="Z259">
        <f t="shared" ref="Z259:Z322" si="24">X259*Y259</f>
        <v>0</v>
      </c>
    </row>
    <row r="260" spans="1:26" x14ac:dyDescent="0.6">
      <c r="A260">
        <v>2014</v>
      </c>
      <c r="B260">
        <v>9</v>
      </c>
      <c r="C260">
        <v>16</v>
      </c>
      <c r="D260">
        <f t="shared" si="22"/>
        <v>2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24008</v>
      </c>
      <c r="M260">
        <v>22901</v>
      </c>
      <c r="N260">
        <v>0.29952020631587201</v>
      </c>
      <c r="O260">
        <v>0.70047979368412805</v>
      </c>
      <c r="P260">
        <v>0.53281994836948399</v>
      </c>
      <c r="Q260">
        <v>0.46718005163051601</v>
      </c>
      <c r="R260">
        <v>0</v>
      </c>
      <c r="S260">
        <v>3588</v>
      </c>
      <c r="T260">
        <f t="shared" si="23"/>
        <v>324</v>
      </c>
      <c r="U260">
        <v>4106</v>
      </c>
      <c r="V260">
        <v>3493.151704362032</v>
      </c>
      <c r="W260">
        <v>3588</v>
      </c>
      <c r="X260" s="12">
        <v>21.3</v>
      </c>
      <c r="Y260">
        <v>0</v>
      </c>
      <c r="Z260">
        <f t="shared" si="24"/>
        <v>0</v>
      </c>
    </row>
    <row r="261" spans="1:26" x14ac:dyDescent="0.6">
      <c r="A261">
        <v>2014</v>
      </c>
      <c r="B261">
        <v>9</v>
      </c>
      <c r="C261">
        <v>17</v>
      </c>
      <c r="D261">
        <f t="shared" si="22"/>
        <v>3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25388</v>
      </c>
      <c r="M261">
        <v>25356</v>
      </c>
      <c r="N261">
        <v>0.30044726340139011</v>
      </c>
      <c r="O261">
        <v>0.69955273659860995</v>
      </c>
      <c r="P261">
        <v>0.52021628955066657</v>
      </c>
      <c r="Q261">
        <v>0.47978371044933349</v>
      </c>
      <c r="R261">
        <v>6.6723886101302657E-2</v>
      </c>
      <c r="S261">
        <v>3693</v>
      </c>
      <c r="T261">
        <f t="shared" si="23"/>
        <v>105</v>
      </c>
      <c r="U261">
        <v>4106</v>
      </c>
      <c r="V261">
        <v>3635.9729131235858</v>
      </c>
      <c r="W261">
        <v>3693</v>
      </c>
      <c r="X261" s="12">
        <v>20.2</v>
      </c>
      <c r="Y261">
        <v>0</v>
      </c>
      <c r="Z261">
        <f t="shared" si="24"/>
        <v>0</v>
      </c>
    </row>
    <row r="262" spans="1:26" x14ac:dyDescent="0.6">
      <c r="A262">
        <v>2014</v>
      </c>
      <c r="B262">
        <v>9</v>
      </c>
      <c r="C262">
        <v>18</v>
      </c>
      <c r="D262">
        <f t="shared" si="22"/>
        <v>4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26101</v>
      </c>
      <c r="M262">
        <v>28486</v>
      </c>
      <c r="N262">
        <v>0.28219377875784968</v>
      </c>
      <c r="O262">
        <v>0.71780622124215032</v>
      </c>
      <c r="P262">
        <v>0.51880895050310338</v>
      </c>
      <c r="Q262">
        <v>0.48119104949689662</v>
      </c>
      <c r="R262">
        <v>6.6485937279217117E-2</v>
      </c>
      <c r="S262">
        <v>3764</v>
      </c>
      <c r="T262">
        <f t="shared" si="23"/>
        <v>71</v>
      </c>
      <c r="U262">
        <v>4106</v>
      </c>
      <c r="V262">
        <v>3762.2811146063218</v>
      </c>
      <c r="W262">
        <v>3764</v>
      </c>
      <c r="X262" s="12">
        <v>20.6</v>
      </c>
      <c r="Y262">
        <v>0</v>
      </c>
      <c r="Z262">
        <f t="shared" si="24"/>
        <v>0</v>
      </c>
    </row>
    <row r="263" spans="1:26" x14ac:dyDescent="0.6">
      <c r="A263">
        <v>2014</v>
      </c>
      <c r="B263">
        <v>9</v>
      </c>
      <c r="C263">
        <v>19</v>
      </c>
      <c r="D263">
        <f t="shared" si="22"/>
        <v>5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28096</v>
      </c>
      <c r="M263">
        <v>27326</v>
      </c>
      <c r="N263">
        <v>0.28447213086279011</v>
      </c>
      <c r="O263">
        <v>0.71552786913721</v>
      </c>
      <c r="P263">
        <v>0.53396939254233122</v>
      </c>
      <c r="Q263">
        <v>0.46603060745766872</v>
      </c>
      <c r="R263">
        <v>4.93325604391395E-2</v>
      </c>
      <c r="S263">
        <v>3829</v>
      </c>
      <c r="T263">
        <f t="shared" si="23"/>
        <v>65</v>
      </c>
      <c r="U263">
        <v>4106</v>
      </c>
      <c r="V263">
        <v>3879.7650966936189</v>
      </c>
      <c r="W263">
        <v>3829</v>
      </c>
      <c r="X263" s="12">
        <v>21.4</v>
      </c>
      <c r="Y263">
        <v>0</v>
      </c>
      <c r="Z263">
        <f t="shared" si="24"/>
        <v>0</v>
      </c>
    </row>
    <row r="264" spans="1:26" x14ac:dyDescent="0.6">
      <c r="A264">
        <v>2014</v>
      </c>
      <c r="B264">
        <v>9</v>
      </c>
      <c r="C264">
        <v>20</v>
      </c>
      <c r="D264">
        <f t="shared" si="22"/>
        <v>6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27284</v>
      </c>
      <c r="M264">
        <v>26662</v>
      </c>
      <c r="N264">
        <v>0.25312872900130312</v>
      </c>
      <c r="O264">
        <v>0.74687127099869688</v>
      </c>
      <c r="P264">
        <v>0.53071701629697721</v>
      </c>
      <c r="Q264">
        <v>0.46928298370302279</v>
      </c>
      <c r="R264">
        <v>2.1788313987802479E-2</v>
      </c>
      <c r="S264">
        <v>3952</v>
      </c>
      <c r="T264">
        <f t="shared" si="23"/>
        <v>123</v>
      </c>
      <c r="U264">
        <v>4106</v>
      </c>
      <c r="V264">
        <v>3960.2811171779772</v>
      </c>
      <c r="W264">
        <v>3952</v>
      </c>
      <c r="X264" s="12">
        <v>21.6</v>
      </c>
      <c r="Y264">
        <v>0</v>
      </c>
      <c r="Z264">
        <f t="shared" si="24"/>
        <v>0</v>
      </c>
    </row>
    <row r="265" spans="1:26" x14ac:dyDescent="0.6">
      <c r="A265">
        <v>2014</v>
      </c>
      <c r="B265">
        <v>9</v>
      </c>
      <c r="C265">
        <v>21</v>
      </c>
      <c r="D265">
        <f t="shared" si="22"/>
        <v>7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27622</v>
      </c>
      <c r="M265">
        <v>26100</v>
      </c>
      <c r="N265">
        <v>0.23375291057565609</v>
      </c>
      <c r="O265">
        <v>0.76624708942434394</v>
      </c>
      <c r="P265">
        <v>0.51955338901476067</v>
      </c>
      <c r="Q265">
        <v>0.48044661098523939</v>
      </c>
      <c r="R265">
        <v>3.5267923510957568E-2</v>
      </c>
      <c r="S265">
        <v>3745</v>
      </c>
      <c r="T265">
        <f t="shared" si="23"/>
        <v>-207</v>
      </c>
      <c r="U265">
        <v>4106</v>
      </c>
      <c r="V265">
        <v>4058.7837437672201</v>
      </c>
      <c r="W265">
        <v>3745</v>
      </c>
      <c r="X265" s="12">
        <v>20.2</v>
      </c>
      <c r="Y265">
        <v>0</v>
      </c>
      <c r="Z265">
        <f t="shared" si="24"/>
        <v>0</v>
      </c>
    </row>
    <row r="266" spans="1:26" x14ac:dyDescent="0.6">
      <c r="A266">
        <v>2014</v>
      </c>
      <c r="B266">
        <v>9</v>
      </c>
      <c r="C266">
        <v>22</v>
      </c>
      <c r="D266">
        <f t="shared" si="22"/>
        <v>1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27449</v>
      </c>
      <c r="M266">
        <v>26087</v>
      </c>
      <c r="N266">
        <v>0.28035982335517939</v>
      </c>
      <c r="O266">
        <v>0.71964017664482061</v>
      </c>
      <c r="P266">
        <v>0.51229793560861003</v>
      </c>
      <c r="Q266">
        <v>0.48770206439139002</v>
      </c>
      <c r="R266">
        <v>0.10061020663726281</v>
      </c>
      <c r="S266">
        <v>3351</v>
      </c>
      <c r="T266">
        <f t="shared" si="23"/>
        <v>-394</v>
      </c>
      <c r="U266">
        <v>4106</v>
      </c>
      <c r="V266">
        <v>3592.2274822776199</v>
      </c>
      <c r="W266">
        <v>3351</v>
      </c>
      <c r="X266" s="12">
        <v>21.4</v>
      </c>
      <c r="Y266">
        <v>0</v>
      </c>
      <c r="Z266">
        <f t="shared" si="24"/>
        <v>0</v>
      </c>
    </row>
    <row r="267" spans="1:26" x14ac:dyDescent="0.6">
      <c r="A267">
        <v>2014</v>
      </c>
      <c r="B267">
        <v>9</v>
      </c>
      <c r="C267">
        <v>23</v>
      </c>
      <c r="D267">
        <f t="shared" si="22"/>
        <v>2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24764</v>
      </c>
      <c r="M267">
        <v>21829</v>
      </c>
      <c r="N267">
        <v>0.28833414415659669</v>
      </c>
      <c r="O267">
        <v>0.71166585584340325</v>
      </c>
      <c r="P267">
        <v>0.53506903105469539</v>
      </c>
      <c r="Q267">
        <v>0.46493096894530472</v>
      </c>
      <c r="R267">
        <v>4.8201589071154287E-2</v>
      </c>
      <c r="S267">
        <v>3309</v>
      </c>
      <c r="T267">
        <f t="shared" si="23"/>
        <v>-42</v>
      </c>
      <c r="U267">
        <v>4106</v>
      </c>
      <c r="V267">
        <v>3557.7446942558131</v>
      </c>
      <c r="W267">
        <v>3309</v>
      </c>
      <c r="X267" s="12">
        <v>23</v>
      </c>
      <c r="Y267">
        <v>0</v>
      </c>
      <c r="Z267">
        <f t="shared" si="24"/>
        <v>0</v>
      </c>
    </row>
    <row r="268" spans="1:26" x14ac:dyDescent="0.6">
      <c r="A268">
        <v>2014</v>
      </c>
      <c r="B268">
        <v>9</v>
      </c>
      <c r="C268">
        <v>24</v>
      </c>
      <c r="D268">
        <f t="shared" si="22"/>
        <v>3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22240</v>
      </c>
      <c r="M268">
        <v>21525</v>
      </c>
      <c r="N268">
        <v>0.2097474771754621</v>
      </c>
      <c r="O268">
        <v>0.79025252282453784</v>
      </c>
      <c r="P268">
        <v>0.54179452253822968</v>
      </c>
      <c r="Q268">
        <v>0.45820547746177043</v>
      </c>
      <c r="R268">
        <v>5.0367852709352227E-2</v>
      </c>
      <c r="S268">
        <v>2939</v>
      </c>
      <c r="T268">
        <f t="shared" si="23"/>
        <v>-370</v>
      </c>
      <c r="U268">
        <v>4106</v>
      </c>
      <c r="V268">
        <v>3433.2322622698948</v>
      </c>
      <c r="W268">
        <v>2939</v>
      </c>
      <c r="X268" s="12">
        <v>20.3</v>
      </c>
      <c r="Y268">
        <v>6.5</v>
      </c>
      <c r="Z268">
        <f t="shared" si="24"/>
        <v>131.95000000000002</v>
      </c>
    </row>
    <row r="269" spans="1:26" x14ac:dyDescent="0.6">
      <c r="A269">
        <v>2014</v>
      </c>
      <c r="B269">
        <v>9</v>
      </c>
      <c r="C269">
        <v>25</v>
      </c>
      <c r="D269">
        <f t="shared" si="22"/>
        <v>4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25040</v>
      </c>
      <c r="M269">
        <v>29679</v>
      </c>
      <c r="N269">
        <v>0.26863171952864168</v>
      </c>
      <c r="O269">
        <v>0.73136828047135827</v>
      </c>
      <c r="P269">
        <v>0.49966242924265147</v>
      </c>
      <c r="Q269">
        <v>0.50033757075734853</v>
      </c>
      <c r="R269">
        <v>4.3832253866855943E-2</v>
      </c>
      <c r="S269">
        <v>3588</v>
      </c>
      <c r="T269">
        <f t="shared" si="23"/>
        <v>649</v>
      </c>
      <c r="U269">
        <v>4106</v>
      </c>
      <c r="V269">
        <v>3842.6072921713958</v>
      </c>
      <c r="W269">
        <v>3588</v>
      </c>
      <c r="X269" s="12">
        <v>22.2</v>
      </c>
      <c r="Y269">
        <v>0</v>
      </c>
      <c r="Z269">
        <f t="shared" si="24"/>
        <v>0</v>
      </c>
    </row>
    <row r="270" spans="1:26" x14ac:dyDescent="0.6">
      <c r="A270">
        <v>2014</v>
      </c>
      <c r="B270">
        <v>9</v>
      </c>
      <c r="C270">
        <v>26</v>
      </c>
      <c r="D270">
        <f t="shared" si="22"/>
        <v>5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28654</v>
      </c>
      <c r="M270">
        <v>29015</v>
      </c>
      <c r="N270">
        <v>0.28093851452984581</v>
      </c>
      <c r="O270">
        <v>0.71906148547015414</v>
      </c>
      <c r="P270">
        <v>0.53206625102909932</v>
      </c>
      <c r="Q270">
        <v>0.46793374897090068</v>
      </c>
      <c r="R270">
        <v>0.11658661542562471</v>
      </c>
      <c r="S270">
        <v>3921</v>
      </c>
      <c r="T270">
        <f t="shared" si="23"/>
        <v>333</v>
      </c>
      <c r="U270">
        <v>4106</v>
      </c>
      <c r="V270">
        <v>3893.1146640655702</v>
      </c>
      <c r="W270">
        <v>3921</v>
      </c>
      <c r="X270" s="12">
        <v>21</v>
      </c>
      <c r="Y270">
        <v>0</v>
      </c>
      <c r="Z270">
        <f t="shared" si="24"/>
        <v>0</v>
      </c>
    </row>
    <row r="271" spans="1:26" x14ac:dyDescent="0.6">
      <c r="A271">
        <v>2014</v>
      </c>
      <c r="B271">
        <v>9</v>
      </c>
      <c r="C271">
        <v>27</v>
      </c>
      <c r="D271">
        <f t="shared" si="22"/>
        <v>6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27406</v>
      </c>
      <c r="M271">
        <v>26770</v>
      </c>
      <c r="N271">
        <v>0.26542511324245072</v>
      </c>
      <c r="O271">
        <v>0.73457488675754923</v>
      </c>
      <c r="P271">
        <v>0.53874254142829991</v>
      </c>
      <c r="Q271">
        <v>0.46125745857169997</v>
      </c>
      <c r="R271">
        <v>6.8746057863704926E-2</v>
      </c>
      <c r="S271">
        <v>3900</v>
      </c>
      <c r="T271">
        <f t="shared" si="23"/>
        <v>-21</v>
      </c>
      <c r="U271">
        <v>4106</v>
      </c>
      <c r="V271">
        <v>3929.0542774986329</v>
      </c>
      <c r="W271">
        <v>3900</v>
      </c>
      <c r="X271" s="12">
        <v>21.4</v>
      </c>
      <c r="Y271">
        <v>0</v>
      </c>
      <c r="Z271">
        <f t="shared" si="24"/>
        <v>0</v>
      </c>
    </row>
    <row r="272" spans="1:26" x14ac:dyDescent="0.6">
      <c r="A272">
        <v>2014</v>
      </c>
      <c r="B272">
        <v>9</v>
      </c>
      <c r="C272">
        <v>28</v>
      </c>
      <c r="D272">
        <f t="shared" si="22"/>
        <v>7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28714</v>
      </c>
      <c r="M272">
        <v>24039</v>
      </c>
      <c r="N272">
        <v>0.24101470081346241</v>
      </c>
      <c r="O272">
        <v>0.75898529918653757</v>
      </c>
      <c r="P272">
        <v>0.50876861013083918</v>
      </c>
      <c r="Q272">
        <v>0.49123138986916082</v>
      </c>
      <c r="R272">
        <v>4.8873610050080653E-2</v>
      </c>
      <c r="S272">
        <v>3585</v>
      </c>
      <c r="T272">
        <f t="shared" si="23"/>
        <v>-315</v>
      </c>
      <c r="U272">
        <v>4106</v>
      </c>
      <c r="V272">
        <v>4169.3654882544706</v>
      </c>
      <c r="W272">
        <v>3585</v>
      </c>
      <c r="X272" s="12">
        <v>21.7</v>
      </c>
      <c r="Y272">
        <v>0.5</v>
      </c>
      <c r="Z272">
        <f t="shared" si="24"/>
        <v>10.85</v>
      </c>
    </row>
    <row r="273" spans="1:26" x14ac:dyDescent="0.6">
      <c r="A273">
        <v>2014</v>
      </c>
      <c r="B273">
        <v>9</v>
      </c>
      <c r="C273">
        <v>29</v>
      </c>
      <c r="D273">
        <f t="shared" si="22"/>
        <v>1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26252</v>
      </c>
      <c r="M273">
        <v>25951</v>
      </c>
      <c r="N273">
        <v>0.28227668324855021</v>
      </c>
      <c r="O273">
        <v>0.71772331675144974</v>
      </c>
      <c r="P273">
        <v>0.51627574850081248</v>
      </c>
      <c r="Q273">
        <v>0.48372425149918757</v>
      </c>
      <c r="R273">
        <v>4.0622533666011922E-2</v>
      </c>
      <c r="S273">
        <v>2995</v>
      </c>
      <c r="T273">
        <f t="shared" si="23"/>
        <v>-590</v>
      </c>
      <c r="U273">
        <v>4106</v>
      </c>
      <c r="V273">
        <v>3390.8259128408572</v>
      </c>
      <c r="W273">
        <v>2995</v>
      </c>
      <c r="X273" s="12">
        <v>19.399999999999999</v>
      </c>
      <c r="Y273">
        <v>16</v>
      </c>
      <c r="Z273">
        <f t="shared" si="24"/>
        <v>310.39999999999998</v>
      </c>
    </row>
    <row r="274" spans="1:26" x14ac:dyDescent="0.6">
      <c r="A274">
        <v>2014</v>
      </c>
      <c r="B274">
        <v>9</v>
      </c>
      <c r="C274">
        <v>30</v>
      </c>
      <c r="D274">
        <f t="shared" si="22"/>
        <v>2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23315</v>
      </c>
      <c r="M274">
        <v>24540</v>
      </c>
      <c r="N274">
        <v>0.29437175367159613</v>
      </c>
      <c r="O274">
        <v>0.70562824632840393</v>
      </c>
      <c r="P274">
        <v>0.52737823674338369</v>
      </c>
      <c r="Q274">
        <v>0.47262176325661642</v>
      </c>
      <c r="R274">
        <v>3.3310171889665612E-2</v>
      </c>
      <c r="S274">
        <v>3179</v>
      </c>
      <c r="T274">
        <f t="shared" si="23"/>
        <v>184</v>
      </c>
      <c r="U274">
        <v>4106</v>
      </c>
      <c r="V274">
        <v>3423.6892240870789</v>
      </c>
      <c r="W274">
        <v>3179</v>
      </c>
      <c r="X274" s="12">
        <v>18.899999999999999</v>
      </c>
      <c r="Y274">
        <v>0</v>
      </c>
      <c r="Z274">
        <f t="shared" si="24"/>
        <v>0</v>
      </c>
    </row>
    <row r="275" spans="1:26" x14ac:dyDescent="0.6">
      <c r="A275">
        <v>2014</v>
      </c>
      <c r="B275">
        <v>10</v>
      </c>
      <c r="C275">
        <v>1</v>
      </c>
      <c r="D275">
        <f t="shared" si="22"/>
        <v>3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24835</v>
      </c>
      <c r="M275">
        <v>28453</v>
      </c>
      <c r="N275">
        <v>0.29349529876653307</v>
      </c>
      <c r="O275">
        <v>0.70650470123346687</v>
      </c>
      <c r="P275">
        <v>0.50912235802665207</v>
      </c>
      <c r="Q275">
        <v>0.49087764197334799</v>
      </c>
      <c r="R275">
        <v>2.0862639252732129E-2</v>
      </c>
      <c r="S275">
        <v>3443</v>
      </c>
      <c r="T275">
        <f t="shared" si="23"/>
        <v>264</v>
      </c>
      <c r="U275">
        <v>4106</v>
      </c>
      <c r="V275">
        <v>3630.2902919226322</v>
      </c>
      <c r="W275">
        <v>3443</v>
      </c>
      <c r="X275" s="12">
        <v>19.2</v>
      </c>
      <c r="Y275">
        <v>0</v>
      </c>
      <c r="Z275">
        <f t="shared" si="24"/>
        <v>0</v>
      </c>
    </row>
    <row r="276" spans="1:26" x14ac:dyDescent="0.6">
      <c r="A276">
        <v>2014</v>
      </c>
      <c r="B276">
        <v>10</v>
      </c>
      <c r="C276">
        <v>2</v>
      </c>
      <c r="D276">
        <f t="shared" si="22"/>
        <v>4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0"/>
        <v>0</v>
      </c>
      <c r="I276">
        <f t="shared" si="21"/>
        <v>0</v>
      </c>
      <c r="L276">
        <v>28690</v>
      </c>
      <c r="M276">
        <v>31661</v>
      </c>
      <c r="N276">
        <v>0.27111305347389297</v>
      </c>
      <c r="O276">
        <v>0.72888694652610708</v>
      </c>
      <c r="P276">
        <v>0.50734160687447893</v>
      </c>
      <c r="Q276">
        <v>0.49265839312552112</v>
      </c>
      <c r="R276">
        <v>8.0123897354226814E-2</v>
      </c>
      <c r="S276">
        <v>3766</v>
      </c>
      <c r="T276">
        <f t="shared" si="23"/>
        <v>323</v>
      </c>
      <c r="U276">
        <v>4106</v>
      </c>
      <c r="V276">
        <v>3764.7179965951918</v>
      </c>
      <c r="W276">
        <v>3766</v>
      </c>
      <c r="X276" s="12">
        <v>18.100000000000001</v>
      </c>
      <c r="Y276">
        <v>9</v>
      </c>
      <c r="Z276">
        <f t="shared" si="24"/>
        <v>162.9</v>
      </c>
    </row>
    <row r="277" spans="1:26" x14ac:dyDescent="0.6">
      <c r="A277">
        <v>2014</v>
      </c>
      <c r="B277">
        <v>10</v>
      </c>
      <c r="C277">
        <v>3</v>
      </c>
      <c r="D277">
        <f t="shared" si="22"/>
        <v>5</v>
      </c>
      <c r="E277" t="s">
        <v>39</v>
      </c>
      <c r="F277" t="s">
        <v>13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>
        <f t="shared" si="20"/>
        <v>1</v>
      </c>
      <c r="I277">
        <f t="shared" si="21"/>
        <v>1</v>
      </c>
      <c r="J277" s="14" t="s">
        <v>91</v>
      </c>
      <c r="K277" s="14"/>
      <c r="L277">
        <v>26244</v>
      </c>
      <c r="M277">
        <v>31595</v>
      </c>
      <c r="N277">
        <v>0.28167840707331532</v>
      </c>
      <c r="O277">
        <v>0.71832159292668474</v>
      </c>
      <c r="P277">
        <v>0.51009929595406245</v>
      </c>
      <c r="Q277">
        <v>0.4899007040459375</v>
      </c>
      <c r="R277">
        <v>6.1477550192810572E-2</v>
      </c>
      <c r="S277">
        <v>3919</v>
      </c>
      <c r="T277">
        <f t="shared" si="23"/>
        <v>153</v>
      </c>
      <c r="U277">
        <v>4106</v>
      </c>
      <c r="V277">
        <v>3918.3473139321718</v>
      </c>
      <c r="W277">
        <v>3919</v>
      </c>
      <c r="X277" s="12">
        <v>16.100000000000001</v>
      </c>
      <c r="Y277">
        <v>0</v>
      </c>
      <c r="Z277">
        <f t="shared" si="24"/>
        <v>0</v>
      </c>
    </row>
    <row r="278" spans="1:26" x14ac:dyDescent="0.6">
      <c r="A278">
        <v>2014</v>
      </c>
      <c r="B278">
        <v>10</v>
      </c>
      <c r="C278">
        <v>4</v>
      </c>
      <c r="D278">
        <f t="shared" si="22"/>
        <v>6</v>
      </c>
      <c r="E278" t="s">
        <v>39</v>
      </c>
      <c r="F278" t="s">
        <v>17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>
        <f t="shared" si="20"/>
        <v>0</v>
      </c>
      <c r="I278">
        <f t="shared" si="21"/>
        <v>1</v>
      </c>
      <c r="J278" s="14" t="s">
        <v>91</v>
      </c>
      <c r="K278" s="14"/>
      <c r="L278">
        <v>26669</v>
      </c>
      <c r="M278">
        <v>23481</v>
      </c>
      <c r="N278">
        <v>0.26444532938907128</v>
      </c>
      <c r="O278">
        <v>0.73555467061092861</v>
      </c>
      <c r="P278">
        <v>0.52033076271743495</v>
      </c>
      <c r="Q278">
        <v>0.47966923728256511</v>
      </c>
      <c r="R278">
        <v>8.5509004535553892E-2</v>
      </c>
      <c r="S278">
        <v>3921</v>
      </c>
      <c r="T278">
        <f t="shared" si="23"/>
        <v>2</v>
      </c>
      <c r="U278">
        <v>4106</v>
      </c>
      <c r="V278">
        <v>4005.7138095588471</v>
      </c>
      <c r="W278">
        <v>3921</v>
      </c>
      <c r="X278" s="12">
        <v>16.899999999999999</v>
      </c>
      <c r="Y278">
        <v>0</v>
      </c>
      <c r="Z278">
        <f t="shared" si="24"/>
        <v>0</v>
      </c>
    </row>
    <row r="279" spans="1:26" x14ac:dyDescent="0.6">
      <c r="A279">
        <v>2014</v>
      </c>
      <c r="B279">
        <v>10</v>
      </c>
      <c r="C279">
        <v>5</v>
      </c>
      <c r="D279">
        <f t="shared" si="22"/>
        <v>7</v>
      </c>
      <c r="E279" t="s">
        <v>39</v>
      </c>
      <c r="F279" t="s">
        <v>19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2</v>
      </c>
      <c r="H279">
        <f t="shared" si="20"/>
        <v>0</v>
      </c>
      <c r="I279">
        <f t="shared" si="21"/>
        <v>1</v>
      </c>
      <c r="J279" s="14" t="s">
        <v>91</v>
      </c>
      <c r="K279" s="14"/>
      <c r="L279">
        <v>31190</v>
      </c>
      <c r="M279">
        <v>26611</v>
      </c>
      <c r="N279">
        <v>0.23980190383643071</v>
      </c>
      <c r="O279">
        <v>0.76019809616356937</v>
      </c>
      <c r="P279">
        <v>0.50232568085509266</v>
      </c>
      <c r="Q279">
        <v>0.49767431914490728</v>
      </c>
      <c r="R279">
        <v>5.5817450523332882E-2</v>
      </c>
      <c r="S279">
        <v>3222</v>
      </c>
      <c r="T279">
        <f t="shared" si="23"/>
        <v>-699</v>
      </c>
      <c r="U279">
        <v>4106</v>
      </c>
      <c r="V279">
        <v>4305.1675248946849</v>
      </c>
      <c r="W279">
        <v>3222</v>
      </c>
      <c r="X279" s="12">
        <v>17.100000000000001</v>
      </c>
      <c r="Y279">
        <v>0</v>
      </c>
      <c r="Z279">
        <f t="shared" si="24"/>
        <v>0</v>
      </c>
    </row>
    <row r="280" spans="1:26" x14ac:dyDescent="0.6">
      <c r="A280">
        <v>2014</v>
      </c>
      <c r="B280">
        <v>10</v>
      </c>
      <c r="C280">
        <v>6</v>
      </c>
      <c r="D280">
        <f t="shared" si="22"/>
        <v>1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0"/>
        <v>0</v>
      </c>
      <c r="I280">
        <f t="shared" si="21"/>
        <v>0</v>
      </c>
      <c r="L280">
        <v>28609</v>
      </c>
      <c r="M280">
        <v>28421</v>
      </c>
      <c r="N280">
        <v>0.2726855163467739</v>
      </c>
      <c r="O280">
        <v>0.72731448365322604</v>
      </c>
      <c r="P280">
        <v>0.50315350289113403</v>
      </c>
      <c r="Q280">
        <v>0.49684649710886603</v>
      </c>
      <c r="R280">
        <v>6.1629974182888903E-2</v>
      </c>
      <c r="S280">
        <v>3132</v>
      </c>
      <c r="T280">
        <f t="shared" si="23"/>
        <v>-90</v>
      </c>
      <c r="U280">
        <v>4106</v>
      </c>
      <c r="V280">
        <v>3526.926518914001</v>
      </c>
      <c r="W280">
        <v>3132</v>
      </c>
      <c r="X280" s="12">
        <v>16.600000000000001</v>
      </c>
      <c r="Y280">
        <v>0</v>
      </c>
      <c r="Z280">
        <f t="shared" si="24"/>
        <v>0</v>
      </c>
    </row>
    <row r="281" spans="1:26" x14ac:dyDescent="0.6">
      <c r="A281">
        <v>2014</v>
      </c>
      <c r="B281">
        <v>10</v>
      </c>
      <c r="C281">
        <v>7</v>
      </c>
      <c r="D281">
        <f t="shared" si="22"/>
        <v>2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24681</v>
      </c>
      <c r="M281">
        <v>25550</v>
      </c>
      <c r="N281">
        <v>0.2883918369212487</v>
      </c>
      <c r="O281">
        <v>0.71160816307875141</v>
      </c>
      <c r="P281">
        <v>0.51203028997146638</v>
      </c>
      <c r="Q281">
        <v>0.48796971002853351</v>
      </c>
      <c r="R281">
        <v>6.0389936860525087E-2</v>
      </c>
      <c r="S281">
        <v>3708</v>
      </c>
      <c r="T281">
        <f t="shared" si="23"/>
        <v>576</v>
      </c>
      <c r="U281">
        <v>4106</v>
      </c>
      <c r="V281">
        <v>3442.692779585092</v>
      </c>
      <c r="W281">
        <v>3708</v>
      </c>
      <c r="X281" s="12">
        <v>16.100000000000001</v>
      </c>
      <c r="Y281">
        <v>0</v>
      </c>
      <c r="Z281">
        <f t="shared" si="24"/>
        <v>0</v>
      </c>
    </row>
    <row r="282" spans="1:26" x14ac:dyDescent="0.6">
      <c r="A282">
        <v>2014</v>
      </c>
      <c r="B282">
        <v>10</v>
      </c>
      <c r="C282">
        <v>8</v>
      </c>
      <c r="D282">
        <f t="shared" si="22"/>
        <v>3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27989</v>
      </c>
      <c r="M282">
        <v>30160</v>
      </c>
      <c r="N282">
        <v>0.28158040372087229</v>
      </c>
      <c r="O282">
        <v>0.71841959627912755</v>
      </c>
      <c r="P282">
        <v>0.50722938851406263</v>
      </c>
      <c r="Q282">
        <v>0.49277061148593743</v>
      </c>
      <c r="R282">
        <v>8.5297239822096763E-2</v>
      </c>
      <c r="S282">
        <v>3887</v>
      </c>
      <c r="T282">
        <f t="shared" si="23"/>
        <v>179</v>
      </c>
      <c r="U282">
        <v>4106</v>
      </c>
      <c r="V282">
        <v>3667.0340725840151</v>
      </c>
      <c r="W282">
        <v>3887</v>
      </c>
      <c r="X282" s="12">
        <v>16.7</v>
      </c>
      <c r="Y282">
        <v>0</v>
      </c>
      <c r="Z282">
        <f t="shared" si="24"/>
        <v>0</v>
      </c>
    </row>
    <row r="283" spans="1:26" x14ac:dyDescent="0.6">
      <c r="A283">
        <v>2014</v>
      </c>
      <c r="B283">
        <v>10</v>
      </c>
      <c r="C283">
        <v>9</v>
      </c>
      <c r="D283">
        <f t="shared" si="22"/>
        <v>4</v>
      </c>
      <c r="E283" s="17" t="s">
        <v>41</v>
      </c>
      <c r="F283" s="17" t="s">
        <v>13</v>
      </c>
      <c r="G283" s="17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 s="17">
        <f t="shared" si="20"/>
        <v>1</v>
      </c>
      <c r="I283" s="17">
        <f t="shared" si="21"/>
        <v>1</v>
      </c>
      <c r="J283" s="14" t="s">
        <v>83</v>
      </c>
      <c r="K283" s="14" t="s">
        <v>84</v>
      </c>
      <c r="L283">
        <v>23312</v>
      </c>
      <c r="M283">
        <v>29031</v>
      </c>
      <c r="N283">
        <v>0.27885658987505901</v>
      </c>
      <c r="O283">
        <v>0.72114341012494099</v>
      </c>
      <c r="P283">
        <v>0.49657152241651009</v>
      </c>
      <c r="Q283">
        <v>0.50342847758348985</v>
      </c>
      <c r="R283">
        <v>2.0923329544019199E-2</v>
      </c>
      <c r="S283">
        <v>3974</v>
      </c>
      <c r="T283">
        <f t="shared" si="23"/>
        <v>87</v>
      </c>
      <c r="U283">
        <v>4106</v>
      </c>
      <c r="V283">
        <v>3858.3276274157151</v>
      </c>
      <c r="W283">
        <v>3974</v>
      </c>
      <c r="X283" s="12">
        <v>18.600000000000001</v>
      </c>
      <c r="Y283">
        <v>0</v>
      </c>
      <c r="Z283">
        <f t="shared" si="24"/>
        <v>0</v>
      </c>
    </row>
    <row r="284" spans="1:26" x14ac:dyDescent="0.6">
      <c r="A284">
        <v>2014</v>
      </c>
      <c r="B284">
        <v>10</v>
      </c>
      <c r="C284">
        <v>10</v>
      </c>
      <c r="D284">
        <f t="shared" si="22"/>
        <v>5</v>
      </c>
      <c r="E284" s="17" t="s">
        <v>41</v>
      </c>
      <c r="F284" s="17" t="s">
        <v>17</v>
      </c>
      <c r="G284" s="17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1</v>
      </c>
      <c r="H284" s="17">
        <f t="shared" si="20"/>
        <v>0</v>
      </c>
      <c r="I284" s="17">
        <f t="shared" si="21"/>
        <v>1</v>
      </c>
      <c r="J284" s="14"/>
      <c r="K284" s="14" t="s">
        <v>84</v>
      </c>
      <c r="L284">
        <v>23941</v>
      </c>
      <c r="M284">
        <v>22804</v>
      </c>
      <c r="N284">
        <v>0.28125878062090293</v>
      </c>
      <c r="O284">
        <v>0.71874121937909696</v>
      </c>
      <c r="P284">
        <v>0.52686112447508837</v>
      </c>
      <c r="Q284">
        <v>0.47313887552491157</v>
      </c>
      <c r="R284">
        <v>5.3583413144905619E-2</v>
      </c>
      <c r="S284">
        <v>3949</v>
      </c>
      <c r="T284">
        <f t="shared" si="23"/>
        <v>-25</v>
      </c>
      <c r="U284">
        <v>4106</v>
      </c>
      <c r="V284">
        <v>3868.3288009770822</v>
      </c>
      <c r="W284">
        <v>3949</v>
      </c>
      <c r="X284" s="12">
        <v>19</v>
      </c>
      <c r="Y284">
        <v>0</v>
      </c>
      <c r="Z284">
        <f t="shared" si="24"/>
        <v>0</v>
      </c>
    </row>
    <row r="285" spans="1:26" x14ac:dyDescent="0.6">
      <c r="A285">
        <v>2014</v>
      </c>
      <c r="B285">
        <v>10</v>
      </c>
      <c r="C285">
        <v>11</v>
      </c>
      <c r="D285">
        <f t="shared" si="22"/>
        <v>6</v>
      </c>
      <c r="E285" s="17" t="s">
        <v>41</v>
      </c>
      <c r="F285" s="17" t="s">
        <v>19</v>
      </c>
      <c r="G285" s="17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2</v>
      </c>
      <c r="H285" s="17">
        <f t="shared" si="20"/>
        <v>0</v>
      </c>
      <c r="I285" s="17">
        <f t="shared" si="21"/>
        <v>1</v>
      </c>
      <c r="J285" s="14"/>
      <c r="K285" s="14" t="s">
        <v>84</v>
      </c>
      <c r="L285">
        <v>27208</v>
      </c>
      <c r="M285">
        <v>21865</v>
      </c>
      <c r="N285">
        <v>0.25935168374796858</v>
      </c>
      <c r="O285">
        <v>0.74064831625203142</v>
      </c>
      <c r="P285">
        <v>0.50720881457723554</v>
      </c>
      <c r="Q285">
        <v>0.49279118542276429</v>
      </c>
      <c r="R285">
        <v>9.5149370753085924E-2</v>
      </c>
      <c r="S285">
        <v>3961</v>
      </c>
      <c r="T285">
        <f t="shared" si="23"/>
        <v>12</v>
      </c>
      <c r="U285">
        <v>4106</v>
      </c>
      <c r="V285">
        <v>4139.539053478311</v>
      </c>
      <c r="W285">
        <v>3961</v>
      </c>
      <c r="X285" s="12">
        <v>19.399999999999999</v>
      </c>
      <c r="Y285">
        <v>0</v>
      </c>
      <c r="Z285">
        <f t="shared" si="24"/>
        <v>0</v>
      </c>
    </row>
    <row r="286" spans="1:26" x14ac:dyDescent="0.6">
      <c r="A286">
        <v>2014</v>
      </c>
      <c r="B286">
        <v>10</v>
      </c>
      <c r="C286">
        <v>12</v>
      </c>
      <c r="D286">
        <f t="shared" si="22"/>
        <v>7</v>
      </c>
      <c r="E286" s="17" t="s">
        <v>41</v>
      </c>
      <c r="F286" s="17" t="s">
        <v>20</v>
      </c>
      <c r="G286" s="17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3</v>
      </c>
      <c r="H286" s="17">
        <f t="shared" si="20"/>
        <v>0</v>
      </c>
      <c r="I286" s="17">
        <f t="shared" si="21"/>
        <v>1</v>
      </c>
      <c r="J286" s="14"/>
      <c r="K286" s="14" t="s">
        <v>84</v>
      </c>
      <c r="L286">
        <v>30522</v>
      </c>
      <c r="M286">
        <v>24221</v>
      </c>
      <c r="N286">
        <v>0.23078769057029919</v>
      </c>
      <c r="O286">
        <v>0.76921230942970076</v>
      </c>
      <c r="P286">
        <v>0.51022981920040744</v>
      </c>
      <c r="Q286">
        <v>0.48977018079959261</v>
      </c>
      <c r="R286">
        <v>8.5630694965733348E-2</v>
      </c>
      <c r="S286">
        <v>3466</v>
      </c>
      <c r="T286">
        <f t="shared" si="23"/>
        <v>-495</v>
      </c>
      <c r="U286">
        <v>4106</v>
      </c>
      <c r="V286">
        <v>4372.2315081604302</v>
      </c>
      <c r="W286">
        <v>3466</v>
      </c>
      <c r="X286" s="12">
        <v>21.2</v>
      </c>
      <c r="Y286">
        <v>0</v>
      </c>
      <c r="Z286">
        <f t="shared" si="24"/>
        <v>0</v>
      </c>
    </row>
    <row r="287" spans="1:26" x14ac:dyDescent="0.6">
      <c r="A287">
        <v>2014</v>
      </c>
      <c r="B287">
        <v>10</v>
      </c>
      <c r="C287">
        <v>13</v>
      </c>
      <c r="D287">
        <f t="shared" si="22"/>
        <v>1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26431</v>
      </c>
      <c r="M287">
        <v>26123</v>
      </c>
      <c r="N287">
        <v>0.27025586219118319</v>
      </c>
      <c r="O287">
        <v>0.72974413780881675</v>
      </c>
      <c r="P287">
        <v>0.512321129362454</v>
      </c>
      <c r="Q287">
        <v>0.48767887063754611</v>
      </c>
      <c r="R287">
        <v>8.5453035022290652E-2</v>
      </c>
      <c r="S287">
        <v>3066</v>
      </c>
      <c r="T287">
        <f t="shared" si="23"/>
        <v>-400</v>
      </c>
      <c r="U287">
        <v>4106</v>
      </c>
      <c r="V287">
        <v>3448.8579724676979</v>
      </c>
      <c r="W287">
        <v>3066</v>
      </c>
      <c r="X287" s="12">
        <v>17.399999999999999</v>
      </c>
      <c r="Y287">
        <v>0</v>
      </c>
      <c r="Z287">
        <f t="shared" si="24"/>
        <v>0</v>
      </c>
    </row>
    <row r="288" spans="1:26" x14ac:dyDescent="0.6">
      <c r="A288">
        <v>2014</v>
      </c>
      <c r="B288">
        <v>10</v>
      </c>
      <c r="C288">
        <v>14</v>
      </c>
      <c r="D288">
        <f t="shared" si="22"/>
        <v>2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24733</v>
      </c>
      <c r="M288">
        <v>24221</v>
      </c>
      <c r="N288">
        <v>0.28247651016500042</v>
      </c>
      <c r="O288">
        <v>0.71752348983499958</v>
      </c>
      <c r="P288">
        <v>0.5170790153006507</v>
      </c>
      <c r="Q288">
        <v>0.4829209846993493</v>
      </c>
      <c r="R288">
        <v>2.4627578304048891E-2</v>
      </c>
      <c r="S288">
        <v>3418</v>
      </c>
      <c r="T288">
        <f t="shared" si="23"/>
        <v>352</v>
      </c>
      <c r="U288">
        <v>4106</v>
      </c>
      <c r="V288">
        <v>3362.5448809425839</v>
      </c>
      <c r="W288">
        <v>3418</v>
      </c>
      <c r="X288" s="12">
        <v>13.8</v>
      </c>
      <c r="Y288">
        <v>0</v>
      </c>
      <c r="Z288">
        <f t="shared" si="24"/>
        <v>0</v>
      </c>
    </row>
    <row r="289" spans="1:26" x14ac:dyDescent="0.6">
      <c r="A289">
        <v>2014</v>
      </c>
      <c r="B289">
        <v>10</v>
      </c>
      <c r="C289">
        <v>15</v>
      </c>
      <c r="D289">
        <f t="shared" si="22"/>
        <v>3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26211</v>
      </c>
      <c r="M289">
        <v>26981</v>
      </c>
      <c r="N289">
        <v>0.27884496968998879</v>
      </c>
      <c r="O289">
        <v>0.72115503031001116</v>
      </c>
      <c r="P289">
        <v>0.50515581735760207</v>
      </c>
      <c r="Q289">
        <v>0.49484418264239788</v>
      </c>
      <c r="R289">
        <v>3.2460466612715753E-2</v>
      </c>
      <c r="S289">
        <v>3526</v>
      </c>
      <c r="T289">
        <f t="shared" si="23"/>
        <v>108</v>
      </c>
      <c r="U289">
        <v>4106</v>
      </c>
      <c r="V289">
        <v>3537.347736636963</v>
      </c>
      <c r="W289">
        <v>3526</v>
      </c>
      <c r="X289" s="12">
        <v>13.8</v>
      </c>
      <c r="Y289">
        <v>0</v>
      </c>
      <c r="Z289">
        <f t="shared" si="24"/>
        <v>0</v>
      </c>
    </row>
    <row r="290" spans="1:26" x14ac:dyDescent="0.6">
      <c r="A290">
        <v>2014</v>
      </c>
      <c r="B290">
        <v>10</v>
      </c>
      <c r="C290">
        <v>16</v>
      </c>
      <c r="D290">
        <f t="shared" si="22"/>
        <v>4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26442</v>
      </c>
      <c r="M290">
        <v>29047</v>
      </c>
      <c r="N290">
        <v>0.26648991637126779</v>
      </c>
      <c r="O290">
        <v>0.73351008362873227</v>
      </c>
      <c r="P290">
        <v>0.4904614145233045</v>
      </c>
      <c r="Q290">
        <v>0.5095385854766955</v>
      </c>
      <c r="R290">
        <v>7.2566156621652098E-2</v>
      </c>
      <c r="S290">
        <v>3782</v>
      </c>
      <c r="T290">
        <f t="shared" si="23"/>
        <v>256</v>
      </c>
      <c r="U290">
        <v>4106</v>
      </c>
      <c r="V290">
        <v>3655.2330842024421</v>
      </c>
      <c r="W290">
        <v>3782</v>
      </c>
      <c r="X290" s="12">
        <v>13.2</v>
      </c>
      <c r="Y290">
        <v>2.5</v>
      </c>
      <c r="Z290">
        <f t="shared" si="24"/>
        <v>33</v>
      </c>
    </row>
    <row r="291" spans="1:26" x14ac:dyDescent="0.6">
      <c r="A291">
        <v>2014</v>
      </c>
      <c r="B291">
        <v>10</v>
      </c>
      <c r="C291">
        <v>17</v>
      </c>
      <c r="D291">
        <f t="shared" si="22"/>
        <v>5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29529</v>
      </c>
      <c r="M291">
        <v>28903</v>
      </c>
      <c r="N291">
        <v>0.2600630244565707</v>
      </c>
      <c r="O291">
        <v>0.7399369755434293</v>
      </c>
      <c r="P291">
        <v>0.51121723508931616</v>
      </c>
      <c r="Q291">
        <v>0.4887827649106839</v>
      </c>
      <c r="R291">
        <v>0.1324783726775455</v>
      </c>
      <c r="S291">
        <v>3934</v>
      </c>
      <c r="T291">
        <f t="shared" si="23"/>
        <v>152</v>
      </c>
      <c r="U291">
        <v>4106</v>
      </c>
      <c r="V291">
        <v>3788.3930057999451</v>
      </c>
      <c r="W291">
        <v>3934</v>
      </c>
      <c r="X291" s="12">
        <v>13.6</v>
      </c>
      <c r="Y291">
        <v>0</v>
      </c>
      <c r="Z291">
        <f t="shared" si="24"/>
        <v>0</v>
      </c>
    </row>
    <row r="292" spans="1:26" x14ac:dyDescent="0.6">
      <c r="A292">
        <v>2014</v>
      </c>
      <c r="B292">
        <v>10</v>
      </c>
      <c r="C292">
        <v>18</v>
      </c>
      <c r="D292">
        <f t="shared" si="22"/>
        <v>6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27202</v>
      </c>
      <c r="M292">
        <v>27593</v>
      </c>
      <c r="N292">
        <v>0.23830571957609881</v>
      </c>
      <c r="O292">
        <v>0.76169428042390119</v>
      </c>
      <c r="P292">
        <v>0.51318080956730761</v>
      </c>
      <c r="Q292">
        <v>0.48681919043269239</v>
      </c>
      <c r="R292">
        <v>6.3880397617263468E-2</v>
      </c>
      <c r="S292">
        <v>4022</v>
      </c>
      <c r="T292">
        <f t="shared" si="23"/>
        <v>88</v>
      </c>
      <c r="U292">
        <v>4106</v>
      </c>
      <c r="V292">
        <v>3849.7233616571812</v>
      </c>
      <c r="W292">
        <v>4022</v>
      </c>
      <c r="X292" s="12">
        <v>15.5</v>
      </c>
      <c r="Y292">
        <v>0</v>
      </c>
      <c r="Z292">
        <f t="shared" si="24"/>
        <v>0</v>
      </c>
    </row>
    <row r="293" spans="1:26" x14ac:dyDescent="0.6">
      <c r="A293">
        <v>2014</v>
      </c>
      <c r="B293">
        <v>10</v>
      </c>
      <c r="C293">
        <v>19</v>
      </c>
      <c r="D293">
        <f t="shared" si="22"/>
        <v>7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29324</v>
      </c>
      <c r="M293">
        <v>26647</v>
      </c>
      <c r="N293">
        <v>0.23074711064649139</v>
      </c>
      <c r="O293">
        <v>0.76925288935350855</v>
      </c>
      <c r="P293">
        <v>0.49458557266606801</v>
      </c>
      <c r="Q293">
        <v>0.50541442733393194</v>
      </c>
      <c r="R293">
        <v>6.7431859506162914E-2</v>
      </c>
      <c r="S293">
        <v>3890</v>
      </c>
      <c r="T293">
        <f t="shared" si="23"/>
        <v>-132</v>
      </c>
      <c r="U293">
        <v>4106</v>
      </c>
      <c r="V293">
        <v>4110.7441695059388</v>
      </c>
      <c r="W293">
        <v>3890</v>
      </c>
      <c r="X293" s="12">
        <v>17</v>
      </c>
      <c r="Y293">
        <v>0</v>
      </c>
      <c r="Z293">
        <f t="shared" si="24"/>
        <v>0</v>
      </c>
    </row>
    <row r="294" spans="1:26" x14ac:dyDescent="0.6">
      <c r="A294">
        <v>2014</v>
      </c>
      <c r="B294">
        <v>10</v>
      </c>
      <c r="C294">
        <v>20</v>
      </c>
      <c r="D294">
        <f t="shared" si="22"/>
        <v>1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27838</v>
      </c>
      <c r="M294">
        <v>28316</v>
      </c>
      <c r="N294">
        <v>0.24850805682712429</v>
      </c>
      <c r="O294">
        <v>0.7514919431728756</v>
      </c>
      <c r="P294">
        <v>0.50633466831973484</v>
      </c>
      <c r="Q294">
        <v>0.49366533168026522</v>
      </c>
      <c r="R294">
        <v>0.1309976852774157</v>
      </c>
      <c r="S294">
        <v>3230</v>
      </c>
      <c r="T294">
        <f t="shared" si="23"/>
        <v>-660</v>
      </c>
      <c r="U294">
        <v>4106</v>
      </c>
      <c r="V294">
        <v>3328.055880127924</v>
      </c>
      <c r="W294">
        <v>3230</v>
      </c>
      <c r="X294" s="12">
        <v>14.4</v>
      </c>
      <c r="Y294">
        <v>21.5</v>
      </c>
      <c r="Z294">
        <f t="shared" si="24"/>
        <v>309.60000000000002</v>
      </c>
    </row>
    <row r="295" spans="1:26" x14ac:dyDescent="0.6">
      <c r="A295">
        <v>2014</v>
      </c>
      <c r="B295">
        <v>10</v>
      </c>
      <c r="C295">
        <v>21</v>
      </c>
      <c r="D295">
        <f t="shared" si="22"/>
        <v>2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26291</v>
      </c>
      <c r="M295">
        <v>24400</v>
      </c>
      <c r="N295">
        <v>0.26723942701530529</v>
      </c>
      <c r="O295">
        <v>0.73276057298469466</v>
      </c>
      <c r="P295">
        <v>0.51449371884154493</v>
      </c>
      <c r="Q295">
        <v>0.48550628115845512</v>
      </c>
      <c r="R295">
        <v>0.1081875252221194</v>
      </c>
      <c r="S295">
        <v>3339</v>
      </c>
      <c r="T295">
        <f t="shared" si="23"/>
        <v>109</v>
      </c>
      <c r="U295">
        <v>4106</v>
      </c>
      <c r="V295">
        <v>3334.8157597114191</v>
      </c>
      <c r="W295">
        <v>3339</v>
      </c>
      <c r="X295" s="12">
        <v>13.8</v>
      </c>
      <c r="Y295">
        <v>18.5</v>
      </c>
      <c r="Z295">
        <f t="shared" si="24"/>
        <v>255.3</v>
      </c>
    </row>
    <row r="296" spans="1:26" x14ac:dyDescent="0.6">
      <c r="A296">
        <v>2014</v>
      </c>
      <c r="B296">
        <v>10</v>
      </c>
      <c r="C296">
        <v>22</v>
      </c>
      <c r="D296">
        <f t="shared" si="22"/>
        <v>3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26581</v>
      </c>
      <c r="M296">
        <v>27541</v>
      </c>
      <c r="N296">
        <v>0.27316007927799563</v>
      </c>
      <c r="O296">
        <v>0.72683992072200443</v>
      </c>
      <c r="P296">
        <v>0.50384615291231249</v>
      </c>
      <c r="Q296">
        <v>0.49615384708768739</v>
      </c>
      <c r="R296">
        <v>8.2365781182916722E-2</v>
      </c>
      <c r="S296">
        <v>3255</v>
      </c>
      <c r="T296">
        <f t="shared" si="23"/>
        <v>-84</v>
      </c>
      <c r="U296">
        <v>4106</v>
      </c>
      <c r="V296">
        <v>3548.5141472292448</v>
      </c>
      <c r="W296">
        <v>3255</v>
      </c>
      <c r="X296" s="12">
        <v>13.6</v>
      </c>
      <c r="Y296">
        <v>0</v>
      </c>
      <c r="Z296">
        <f t="shared" si="24"/>
        <v>0</v>
      </c>
    </row>
    <row r="297" spans="1:26" x14ac:dyDescent="0.6">
      <c r="A297">
        <v>2014</v>
      </c>
      <c r="B297">
        <v>10</v>
      </c>
      <c r="C297">
        <v>23</v>
      </c>
      <c r="D297">
        <f t="shared" si="22"/>
        <v>4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27581</v>
      </c>
      <c r="M297">
        <v>29387</v>
      </c>
      <c r="N297">
        <v>0.27214177496895481</v>
      </c>
      <c r="O297">
        <v>0.72785822503104525</v>
      </c>
      <c r="P297">
        <v>0.49578386826157611</v>
      </c>
      <c r="Q297">
        <v>0.50421613173842394</v>
      </c>
      <c r="R297">
        <v>0.14963446089253149</v>
      </c>
      <c r="S297">
        <v>3575</v>
      </c>
      <c r="T297">
        <f t="shared" si="23"/>
        <v>320</v>
      </c>
      <c r="U297">
        <v>4106</v>
      </c>
      <c r="V297">
        <v>3700.055225640323</v>
      </c>
      <c r="W297">
        <v>3575</v>
      </c>
      <c r="X297" s="12">
        <v>13.8</v>
      </c>
      <c r="Y297">
        <v>0</v>
      </c>
      <c r="Z297">
        <f t="shared" si="24"/>
        <v>0</v>
      </c>
    </row>
    <row r="298" spans="1:26" x14ac:dyDescent="0.6">
      <c r="A298">
        <v>2014</v>
      </c>
      <c r="B298">
        <v>10</v>
      </c>
      <c r="C298">
        <v>24</v>
      </c>
      <c r="D298">
        <f t="shared" si="22"/>
        <v>5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28841</v>
      </c>
      <c r="M298">
        <v>29152</v>
      </c>
      <c r="N298">
        <v>0.24707649349630689</v>
      </c>
      <c r="O298">
        <v>0.752923506503693</v>
      </c>
      <c r="P298">
        <v>0.50422233062559529</v>
      </c>
      <c r="Q298">
        <v>0.49577766937440471</v>
      </c>
      <c r="R298">
        <v>0.16921842883893429</v>
      </c>
      <c r="S298">
        <v>3835</v>
      </c>
      <c r="T298">
        <f t="shared" si="23"/>
        <v>260</v>
      </c>
      <c r="U298">
        <v>4106</v>
      </c>
      <c r="V298">
        <v>3834.7503375975621</v>
      </c>
      <c r="W298">
        <v>3835</v>
      </c>
      <c r="X298" s="12">
        <v>15.1</v>
      </c>
      <c r="Y298">
        <v>0</v>
      </c>
      <c r="Z298">
        <f t="shared" si="24"/>
        <v>0</v>
      </c>
    </row>
    <row r="299" spans="1:26" x14ac:dyDescent="0.6">
      <c r="A299">
        <v>2014</v>
      </c>
      <c r="B299">
        <v>10</v>
      </c>
      <c r="C299">
        <v>25</v>
      </c>
      <c r="D299">
        <f t="shared" si="22"/>
        <v>6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26378</v>
      </c>
      <c r="M299">
        <v>27330</v>
      </c>
      <c r="N299">
        <v>0.2168817379730692</v>
      </c>
      <c r="O299">
        <v>0.7831182620269308</v>
      </c>
      <c r="P299">
        <v>0.50765160621971772</v>
      </c>
      <c r="Q299">
        <v>0.49234839378028228</v>
      </c>
      <c r="R299">
        <v>0.1213496213109216</v>
      </c>
      <c r="S299">
        <v>3971</v>
      </c>
      <c r="T299">
        <f t="shared" si="23"/>
        <v>136</v>
      </c>
      <c r="U299">
        <v>4106</v>
      </c>
      <c r="V299">
        <v>3873.40658935382</v>
      </c>
      <c r="W299">
        <v>3971</v>
      </c>
      <c r="X299" s="12">
        <v>16.5</v>
      </c>
      <c r="Y299">
        <v>0</v>
      </c>
      <c r="Z299">
        <f t="shared" si="24"/>
        <v>0</v>
      </c>
    </row>
    <row r="300" spans="1:26" x14ac:dyDescent="0.6">
      <c r="A300">
        <v>2014</v>
      </c>
      <c r="B300">
        <v>10</v>
      </c>
      <c r="C300">
        <v>26</v>
      </c>
      <c r="D300">
        <f t="shared" si="22"/>
        <v>7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27824</v>
      </c>
      <c r="M300">
        <v>26178</v>
      </c>
      <c r="N300">
        <v>0.22778353255611661</v>
      </c>
      <c r="O300">
        <v>0.7722164674438835</v>
      </c>
      <c r="P300">
        <v>0.4934407337326126</v>
      </c>
      <c r="Q300">
        <v>0.50655926626738734</v>
      </c>
      <c r="R300">
        <v>5.7709932045290957E-2</v>
      </c>
      <c r="S300">
        <v>3710</v>
      </c>
      <c r="T300">
        <f t="shared" si="23"/>
        <v>-261</v>
      </c>
      <c r="U300">
        <v>4106</v>
      </c>
      <c r="V300">
        <v>4037.283380720859</v>
      </c>
      <c r="W300">
        <v>3710</v>
      </c>
      <c r="X300" s="12">
        <v>16</v>
      </c>
      <c r="Y300">
        <v>0.5</v>
      </c>
      <c r="Z300">
        <f t="shared" si="24"/>
        <v>8</v>
      </c>
    </row>
    <row r="301" spans="1:26" x14ac:dyDescent="0.6">
      <c r="A301">
        <v>2014</v>
      </c>
      <c r="B301">
        <v>10</v>
      </c>
      <c r="C301">
        <v>27</v>
      </c>
      <c r="D301">
        <f t="shared" si="22"/>
        <v>1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27203</v>
      </c>
      <c r="M301">
        <v>28144</v>
      </c>
      <c r="N301">
        <v>0.27053496696548968</v>
      </c>
      <c r="O301">
        <v>0.72946503303451038</v>
      </c>
      <c r="P301">
        <v>0.49746412210990609</v>
      </c>
      <c r="Q301">
        <v>0.50253587789009391</v>
      </c>
      <c r="R301">
        <v>7.8035232741115096E-2</v>
      </c>
      <c r="S301">
        <v>3051</v>
      </c>
      <c r="T301">
        <f t="shared" si="23"/>
        <v>-659</v>
      </c>
      <c r="U301">
        <v>4106</v>
      </c>
      <c r="V301">
        <v>3337.427149417023</v>
      </c>
      <c r="W301">
        <v>3051</v>
      </c>
      <c r="X301" s="12">
        <v>10.7</v>
      </c>
      <c r="Y301">
        <v>0</v>
      </c>
      <c r="Z301">
        <f t="shared" si="24"/>
        <v>0</v>
      </c>
    </row>
    <row r="302" spans="1:26" x14ac:dyDescent="0.6">
      <c r="A302">
        <v>2014</v>
      </c>
      <c r="B302">
        <v>10</v>
      </c>
      <c r="C302">
        <v>28</v>
      </c>
      <c r="D302">
        <f t="shared" si="22"/>
        <v>2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24615</v>
      </c>
      <c r="M302">
        <v>26446</v>
      </c>
      <c r="N302">
        <v>0.28300624432262772</v>
      </c>
      <c r="O302">
        <v>0.71699375567737234</v>
      </c>
      <c r="P302">
        <v>0.51820700358988314</v>
      </c>
      <c r="Q302">
        <v>0.48179299641011691</v>
      </c>
      <c r="R302">
        <v>6.6421663242785547E-2</v>
      </c>
      <c r="S302">
        <v>3459</v>
      </c>
      <c r="T302">
        <f t="shared" si="23"/>
        <v>408</v>
      </c>
      <c r="U302">
        <v>4106</v>
      </c>
      <c r="V302">
        <v>3253.7824336062981</v>
      </c>
      <c r="W302">
        <v>3459</v>
      </c>
      <c r="X302" s="12">
        <v>10.199999999999999</v>
      </c>
      <c r="Y302">
        <v>0</v>
      </c>
      <c r="Z302">
        <f t="shared" si="24"/>
        <v>0</v>
      </c>
    </row>
    <row r="303" spans="1:26" x14ac:dyDescent="0.6">
      <c r="A303">
        <v>2014</v>
      </c>
      <c r="B303">
        <v>10</v>
      </c>
      <c r="C303">
        <v>29</v>
      </c>
      <c r="D303">
        <f t="shared" si="22"/>
        <v>3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25106</v>
      </c>
      <c r="M303">
        <v>25360</v>
      </c>
      <c r="N303">
        <v>0.28025239324472062</v>
      </c>
      <c r="O303">
        <v>0.71974760675527938</v>
      </c>
      <c r="P303">
        <v>0.49486185738103888</v>
      </c>
      <c r="Q303">
        <v>0.50513814261896106</v>
      </c>
      <c r="R303">
        <v>2.1170966004725591E-2</v>
      </c>
      <c r="S303">
        <v>3558</v>
      </c>
      <c r="T303">
        <f t="shared" si="23"/>
        <v>99</v>
      </c>
      <c r="U303">
        <v>4106</v>
      </c>
      <c r="V303">
        <v>3491.066414595015</v>
      </c>
      <c r="W303">
        <v>3558</v>
      </c>
      <c r="X303" s="12">
        <v>12.1</v>
      </c>
      <c r="Y303">
        <v>0</v>
      </c>
      <c r="Z303">
        <f t="shared" si="24"/>
        <v>0</v>
      </c>
    </row>
    <row r="304" spans="1:26" x14ac:dyDescent="0.6">
      <c r="A304">
        <v>2014</v>
      </c>
      <c r="B304">
        <v>10</v>
      </c>
      <c r="C304">
        <v>30</v>
      </c>
      <c r="D304">
        <f t="shared" si="22"/>
        <v>4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26069</v>
      </c>
      <c r="M304">
        <v>25610</v>
      </c>
      <c r="N304">
        <v>0.27024604670508467</v>
      </c>
      <c r="O304">
        <v>0.72975395329491521</v>
      </c>
      <c r="P304">
        <v>0.51841695242487251</v>
      </c>
      <c r="Q304">
        <v>0.48158304757512738</v>
      </c>
      <c r="R304">
        <v>6.1463158572307983E-2</v>
      </c>
      <c r="S304">
        <v>3595</v>
      </c>
      <c r="T304">
        <f t="shared" si="23"/>
        <v>37</v>
      </c>
      <c r="U304">
        <v>4106</v>
      </c>
      <c r="V304">
        <v>3584.1787204016769</v>
      </c>
      <c r="W304">
        <v>3595</v>
      </c>
      <c r="X304" s="12">
        <v>14.2</v>
      </c>
      <c r="Y304">
        <v>0</v>
      </c>
      <c r="Z304">
        <f t="shared" si="24"/>
        <v>0</v>
      </c>
    </row>
    <row r="305" spans="1:26" x14ac:dyDescent="0.6">
      <c r="A305">
        <v>2014</v>
      </c>
      <c r="B305">
        <v>10</v>
      </c>
      <c r="C305">
        <v>31</v>
      </c>
      <c r="D305">
        <f t="shared" si="22"/>
        <v>5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28005</v>
      </c>
      <c r="M305">
        <v>25608</v>
      </c>
      <c r="N305">
        <v>0.27883330337482581</v>
      </c>
      <c r="O305">
        <v>0.72116669662517419</v>
      </c>
      <c r="P305">
        <v>0.49432347448783442</v>
      </c>
      <c r="Q305">
        <v>0.50567652551216558</v>
      </c>
      <c r="R305">
        <v>0.28190051778287067</v>
      </c>
      <c r="S305">
        <v>3582</v>
      </c>
      <c r="T305">
        <f t="shared" si="23"/>
        <v>-13</v>
      </c>
      <c r="U305">
        <v>4106</v>
      </c>
      <c r="V305">
        <v>3836.5726462561279</v>
      </c>
      <c r="W305">
        <v>3582</v>
      </c>
      <c r="X305" s="12">
        <v>15</v>
      </c>
      <c r="Y305">
        <v>0.2</v>
      </c>
      <c r="Z305">
        <f t="shared" si="24"/>
        <v>3</v>
      </c>
    </row>
    <row r="306" spans="1:26" x14ac:dyDescent="0.6">
      <c r="A306">
        <v>2014</v>
      </c>
      <c r="B306">
        <v>11</v>
      </c>
      <c r="C306">
        <v>1</v>
      </c>
      <c r="D306">
        <f t="shared" si="22"/>
        <v>6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25296</v>
      </c>
      <c r="M306">
        <v>24749</v>
      </c>
      <c r="N306">
        <v>0.27117878190255518</v>
      </c>
      <c r="O306">
        <v>0.72882121809744482</v>
      </c>
      <c r="P306">
        <v>0.50092409315070108</v>
      </c>
      <c r="Q306">
        <v>0.49907590684929881</v>
      </c>
      <c r="R306">
        <v>0</v>
      </c>
      <c r="S306">
        <v>3925</v>
      </c>
      <c r="T306">
        <f t="shared" si="23"/>
        <v>343</v>
      </c>
      <c r="U306">
        <v>4106</v>
      </c>
      <c r="V306">
        <v>3880.4410265463562</v>
      </c>
      <c r="W306">
        <v>3925</v>
      </c>
      <c r="X306" s="12">
        <v>17.3</v>
      </c>
      <c r="Y306">
        <v>0</v>
      </c>
      <c r="Z306">
        <f t="shared" si="24"/>
        <v>0</v>
      </c>
    </row>
    <row r="307" spans="1:26" x14ac:dyDescent="0.6">
      <c r="A307">
        <v>2014</v>
      </c>
      <c r="B307">
        <v>11</v>
      </c>
      <c r="C307">
        <v>2</v>
      </c>
      <c r="D307">
        <f t="shared" si="22"/>
        <v>7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27325</v>
      </c>
      <c r="M307">
        <v>23030</v>
      </c>
      <c r="N307">
        <v>0.2297652823055984</v>
      </c>
      <c r="O307">
        <v>0.77023471769440155</v>
      </c>
      <c r="P307">
        <v>0.49111808856630162</v>
      </c>
      <c r="Q307">
        <v>0.50888191143369854</v>
      </c>
      <c r="R307">
        <v>7.5136292918945718E-2</v>
      </c>
      <c r="S307">
        <v>3695</v>
      </c>
      <c r="T307">
        <f t="shared" si="23"/>
        <v>-230</v>
      </c>
      <c r="U307">
        <v>4106</v>
      </c>
      <c r="V307">
        <v>3909.043235617431</v>
      </c>
      <c r="W307">
        <v>3695</v>
      </c>
      <c r="X307" s="12">
        <v>12</v>
      </c>
      <c r="Y307">
        <v>2.5</v>
      </c>
      <c r="Z307">
        <f t="shared" si="24"/>
        <v>30</v>
      </c>
    </row>
    <row r="308" spans="1:26" x14ac:dyDescent="0.6">
      <c r="A308">
        <v>2014</v>
      </c>
      <c r="B308">
        <v>11</v>
      </c>
      <c r="C308">
        <v>3</v>
      </c>
      <c r="D308">
        <f t="shared" si="22"/>
        <v>1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26970</v>
      </c>
      <c r="M308">
        <v>25340</v>
      </c>
      <c r="N308">
        <v>0.27389236694964247</v>
      </c>
      <c r="O308">
        <v>0.72610763305035753</v>
      </c>
      <c r="P308">
        <v>0.4862473969672112</v>
      </c>
      <c r="Q308">
        <v>0.5137526030327888</v>
      </c>
      <c r="R308">
        <v>5.1485825549293047E-2</v>
      </c>
      <c r="S308">
        <v>3086</v>
      </c>
      <c r="T308">
        <f t="shared" si="23"/>
        <v>-609</v>
      </c>
      <c r="U308">
        <v>4106</v>
      </c>
      <c r="V308">
        <v>3330.0331435914518</v>
      </c>
      <c r="W308">
        <v>3086</v>
      </c>
      <c r="X308" s="12">
        <v>9.3000000000000007</v>
      </c>
      <c r="Y308">
        <v>0</v>
      </c>
      <c r="Z308">
        <f t="shared" si="24"/>
        <v>0</v>
      </c>
    </row>
    <row r="309" spans="1:26" x14ac:dyDescent="0.6">
      <c r="A309">
        <v>2014</v>
      </c>
      <c r="B309">
        <v>11</v>
      </c>
      <c r="C309">
        <v>4</v>
      </c>
      <c r="D309">
        <f t="shared" si="22"/>
        <v>2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24472</v>
      </c>
      <c r="M309">
        <v>24556</v>
      </c>
      <c r="N309">
        <v>0.27851541856168011</v>
      </c>
      <c r="O309">
        <v>0.72148458143831995</v>
      </c>
      <c r="P309">
        <v>0.51024689959923908</v>
      </c>
      <c r="Q309">
        <v>0.48975310040076098</v>
      </c>
      <c r="R309">
        <v>6.4864835697542186E-2</v>
      </c>
      <c r="S309">
        <v>3253</v>
      </c>
      <c r="T309">
        <f t="shared" si="23"/>
        <v>167</v>
      </c>
      <c r="U309">
        <v>4106</v>
      </c>
      <c r="V309">
        <v>3308.638760744906</v>
      </c>
      <c r="W309">
        <v>3253</v>
      </c>
      <c r="X309" s="12">
        <v>11.3</v>
      </c>
      <c r="Y309">
        <v>0</v>
      </c>
      <c r="Z309">
        <f t="shared" si="24"/>
        <v>0</v>
      </c>
    </row>
    <row r="310" spans="1:26" x14ac:dyDescent="0.6">
      <c r="A310">
        <v>2014</v>
      </c>
      <c r="B310">
        <v>11</v>
      </c>
      <c r="C310">
        <v>5</v>
      </c>
      <c r="D310">
        <f t="shared" si="22"/>
        <v>3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24153</v>
      </c>
      <c r="M310">
        <v>24888</v>
      </c>
      <c r="N310">
        <v>0.26782908076160672</v>
      </c>
      <c r="O310">
        <v>0.73217091923839328</v>
      </c>
      <c r="P310">
        <v>0.47779200806882471</v>
      </c>
      <c r="Q310">
        <v>0.52220799193117529</v>
      </c>
      <c r="R310">
        <v>5.4259490029386223E-2</v>
      </c>
      <c r="S310">
        <v>3131</v>
      </c>
      <c r="T310">
        <f t="shared" si="23"/>
        <v>-122</v>
      </c>
      <c r="U310">
        <v>4106</v>
      </c>
      <c r="V310">
        <v>3530.8766661371192</v>
      </c>
      <c r="W310">
        <v>3131</v>
      </c>
      <c r="X310" s="12">
        <v>12.4</v>
      </c>
      <c r="Y310">
        <v>0</v>
      </c>
      <c r="Z310">
        <f t="shared" si="24"/>
        <v>0</v>
      </c>
    </row>
    <row r="311" spans="1:26" x14ac:dyDescent="0.6">
      <c r="A311">
        <v>2014</v>
      </c>
      <c r="B311">
        <v>11</v>
      </c>
      <c r="C311">
        <v>6</v>
      </c>
      <c r="D311">
        <f t="shared" si="22"/>
        <v>4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25928</v>
      </c>
      <c r="M311">
        <v>27957</v>
      </c>
      <c r="N311">
        <v>0.27787273859789069</v>
      </c>
      <c r="O311">
        <v>0.72212726140210926</v>
      </c>
      <c r="P311">
        <v>0.49653870470300487</v>
      </c>
      <c r="Q311">
        <v>0.50346129529699502</v>
      </c>
      <c r="R311">
        <v>5.5372506690965113E-2</v>
      </c>
      <c r="S311">
        <v>3359</v>
      </c>
      <c r="T311">
        <f t="shared" si="23"/>
        <v>228</v>
      </c>
      <c r="U311">
        <v>4106</v>
      </c>
      <c r="V311">
        <v>3634.165949514022</v>
      </c>
      <c r="W311">
        <v>3359</v>
      </c>
      <c r="X311" s="12">
        <v>13.5</v>
      </c>
      <c r="Y311">
        <v>0.5</v>
      </c>
      <c r="Z311">
        <f t="shared" si="24"/>
        <v>6.75</v>
      </c>
    </row>
    <row r="312" spans="1:26" x14ac:dyDescent="0.6">
      <c r="A312">
        <v>2014</v>
      </c>
      <c r="B312">
        <v>11</v>
      </c>
      <c r="C312">
        <v>7</v>
      </c>
      <c r="D312">
        <f t="shared" si="22"/>
        <v>5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27957</v>
      </c>
      <c r="M312">
        <v>27863</v>
      </c>
      <c r="N312">
        <v>0.28657155463253192</v>
      </c>
      <c r="O312">
        <v>0.71342844536746808</v>
      </c>
      <c r="P312">
        <v>0.4981840524157794</v>
      </c>
      <c r="Q312">
        <v>0.50181594758422055</v>
      </c>
      <c r="R312">
        <v>7.129460479844113E-2</v>
      </c>
      <c r="S312">
        <v>3813</v>
      </c>
      <c r="T312">
        <f t="shared" si="23"/>
        <v>454</v>
      </c>
      <c r="U312">
        <v>4106</v>
      </c>
      <c r="V312">
        <v>3675.7873481547958</v>
      </c>
      <c r="W312">
        <v>3813</v>
      </c>
      <c r="X312" s="12">
        <v>9.8000000000000007</v>
      </c>
      <c r="Y312">
        <v>0</v>
      </c>
      <c r="Z312">
        <f t="shared" si="24"/>
        <v>0</v>
      </c>
    </row>
    <row r="313" spans="1:26" x14ac:dyDescent="0.6">
      <c r="A313">
        <v>2014</v>
      </c>
      <c r="B313">
        <v>11</v>
      </c>
      <c r="C313">
        <v>8</v>
      </c>
      <c r="D313">
        <f t="shared" si="22"/>
        <v>6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25978</v>
      </c>
      <c r="M313">
        <v>27045</v>
      </c>
      <c r="N313">
        <v>0.28484809798128691</v>
      </c>
      <c r="O313">
        <v>0.71515190201871315</v>
      </c>
      <c r="P313">
        <v>0.50831336179450115</v>
      </c>
      <c r="Q313">
        <v>0.49168663820549879</v>
      </c>
      <c r="R313">
        <v>2.5883760967322131E-2</v>
      </c>
      <c r="S313">
        <v>3999</v>
      </c>
      <c r="T313">
        <f t="shared" si="23"/>
        <v>186</v>
      </c>
      <c r="U313">
        <v>4106</v>
      </c>
      <c r="V313">
        <v>3666.8654519397251</v>
      </c>
      <c r="W313">
        <v>3999</v>
      </c>
      <c r="X313" s="12">
        <v>9.9</v>
      </c>
      <c r="Y313">
        <v>0</v>
      </c>
      <c r="Z313">
        <f t="shared" si="24"/>
        <v>0</v>
      </c>
    </row>
    <row r="314" spans="1:26" x14ac:dyDescent="0.6">
      <c r="A314">
        <v>2014</v>
      </c>
      <c r="B314">
        <v>11</v>
      </c>
      <c r="C314">
        <v>9</v>
      </c>
      <c r="D314">
        <f t="shared" si="22"/>
        <v>7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28236</v>
      </c>
      <c r="M314">
        <v>24125</v>
      </c>
      <c r="N314">
        <v>0.24671387611435749</v>
      </c>
      <c r="O314">
        <v>0.75328612388564242</v>
      </c>
      <c r="P314">
        <v>0.50194028271811686</v>
      </c>
      <c r="Q314">
        <v>0.49805971728188309</v>
      </c>
      <c r="R314">
        <v>4.4441799058840388E-2</v>
      </c>
      <c r="S314">
        <v>3651</v>
      </c>
      <c r="T314">
        <f t="shared" si="23"/>
        <v>-348</v>
      </c>
      <c r="U314">
        <v>4106</v>
      </c>
      <c r="V314">
        <v>3852.6815908078529</v>
      </c>
      <c r="W314">
        <v>3651</v>
      </c>
      <c r="X314" s="12">
        <v>10</v>
      </c>
      <c r="Y314">
        <v>0</v>
      </c>
      <c r="Z314">
        <f t="shared" si="24"/>
        <v>0</v>
      </c>
    </row>
    <row r="315" spans="1:26" x14ac:dyDescent="0.6">
      <c r="A315">
        <v>2014</v>
      </c>
      <c r="B315">
        <v>11</v>
      </c>
      <c r="C315">
        <v>10</v>
      </c>
      <c r="D315">
        <f t="shared" si="22"/>
        <v>1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26820</v>
      </c>
      <c r="M315">
        <v>24864</v>
      </c>
      <c r="N315">
        <v>0.28277683701361178</v>
      </c>
      <c r="O315">
        <v>0.71722316298638822</v>
      </c>
      <c r="P315">
        <v>0.51024920682882724</v>
      </c>
      <c r="Q315">
        <v>0.4897507931711727</v>
      </c>
      <c r="R315">
        <v>3.5753122505040653E-2</v>
      </c>
      <c r="S315">
        <v>2979</v>
      </c>
      <c r="T315">
        <f t="shared" si="23"/>
        <v>-672</v>
      </c>
      <c r="U315">
        <v>4106</v>
      </c>
      <c r="V315">
        <v>3242.6921485086059</v>
      </c>
      <c r="W315">
        <v>2979</v>
      </c>
      <c r="X315" s="12">
        <v>9.4</v>
      </c>
      <c r="Y315">
        <v>0</v>
      </c>
      <c r="Z315">
        <f t="shared" si="24"/>
        <v>0</v>
      </c>
    </row>
    <row r="316" spans="1:26" x14ac:dyDescent="0.6">
      <c r="A316">
        <v>2014</v>
      </c>
      <c r="B316">
        <v>11</v>
      </c>
      <c r="C316">
        <v>11</v>
      </c>
      <c r="D316">
        <f t="shared" si="22"/>
        <v>2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23933</v>
      </c>
      <c r="M316">
        <v>21941</v>
      </c>
      <c r="N316">
        <v>0.28482516141081943</v>
      </c>
      <c r="O316">
        <v>0.71517483858918063</v>
      </c>
      <c r="P316">
        <v>0.52662745744169503</v>
      </c>
      <c r="Q316">
        <v>0.47337254255830508</v>
      </c>
      <c r="R316">
        <v>2.7867482497311549E-2</v>
      </c>
      <c r="S316">
        <v>3081</v>
      </c>
      <c r="T316">
        <f t="shared" si="23"/>
        <v>102</v>
      </c>
      <c r="U316">
        <v>4106</v>
      </c>
      <c r="V316">
        <v>3172.3900532153589</v>
      </c>
      <c r="W316">
        <v>3081</v>
      </c>
      <c r="X316" s="12">
        <v>9.4</v>
      </c>
      <c r="Y316">
        <v>2</v>
      </c>
      <c r="Z316">
        <f t="shared" si="24"/>
        <v>18.8</v>
      </c>
    </row>
    <row r="317" spans="1:26" x14ac:dyDescent="0.6">
      <c r="A317">
        <v>2014</v>
      </c>
      <c r="B317">
        <v>11</v>
      </c>
      <c r="C317">
        <v>12</v>
      </c>
      <c r="D317">
        <f t="shared" si="22"/>
        <v>3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23675</v>
      </c>
      <c r="M317">
        <v>23333</v>
      </c>
      <c r="N317">
        <v>0.29778609731928601</v>
      </c>
      <c r="O317">
        <v>0.70221390268071393</v>
      </c>
      <c r="P317">
        <v>0.48692288876614209</v>
      </c>
      <c r="Q317">
        <v>0.5130771112338578</v>
      </c>
      <c r="R317">
        <v>7.1324251591883214E-2</v>
      </c>
      <c r="S317">
        <v>2980</v>
      </c>
      <c r="T317">
        <f t="shared" si="23"/>
        <v>-101</v>
      </c>
      <c r="U317">
        <v>4106</v>
      </c>
      <c r="V317">
        <v>3285.501562507528</v>
      </c>
      <c r="W317">
        <v>2980</v>
      </c>
      <c r="X317" s="12">
        <v>6</v>
      </c>
      <c r="Y317">
        <v>5</v>
      </c>
      <c r="Z317">
        <f t="shared" si="24"/>
        <v>30</v>
      </c>
    </row>
    <row r="318" spans="1:26" x14ac:dyDescent="0.6">
      <c r="A318">
        <v>2014</v>
      </c>
      <c r="B318">
        <v>11</v>
      </c>
      <c r="C318">
        <v>13</v>
      </c>
      <c r="D318">
        <f t="shared" si="22"/>
        <v>4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23831</v>
      </c>
      <c r="M318">
        <v>26631</v>
      </c>
      <c r="N318">
        <v>0.26210118669550708</v>
      </c>
      <c r="O318">
        <v>0.73789881330449281</v>
      </c>
      <c r="P318">
        <v>0.56590640784352753</v>
      </c>
      <c r="Q318">
        <v>0.43409359215647247</v>
      </c>
      <c r="R318">
        <v>0.20402969616965561</v>
      </c>
      <c r="S318">
        <v>3325</v>
      </c>
      <c r="T318">
        <f t="shared" si="23"/>
        <v>345</v>
      </c>
      <c r="U318">
        <v>4106</v>
      </c>
      <c r="V318">
        <v>2943.1319412802318</v>
      </c>
      <c r="W318">
        <v>3325</v>
      </c>
      <c r="X318" s="12">
        <v>-0.2</v>
      </c>
      <c r="Y318">
        <v>0</v>
      </c>
      <c r="Z318">
        <f t="shared" si="24"/>
        <v>0</v>
      </c>
    </row>
    <row r="319" spans="1:26" x14ac:dyDescent="0.6">
      <c r="A319">
        <v>2014</v>
      </c>
      <c r="B319">
        <v>11</v>
      </c>
      <c r="C319">
        <v>14</v>
      </c>
      <c r="D319">
        <f t="shared" si="22"/>
        <v>5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26302</v>
      </c>
      <c r="M319">
        <v>27198</v>
      </c>
      <c r="N319">
        <v>0.29029687020688111</v>
      </c>
      <c r="O319">
        <v>0.70970312979311889</v>
      </c>
      <c r="P319">
        <v>0.50613160283217218</v>
      </c>
      <c r="Q319">
        <v>0.49386839716782788</v>
      </c>
      <c r="R319">
        <v>8.3150175429696063E-2</v>
      </c>
      <c r="S319">
        <v>3725</v>
      </c>
      <c r="T319">
        <f t="shared" si="23"/>
        <v>400</v>
      </c>
      <c r="U319">
        <v>4106</v>
      </c>
      <c r="V319">
        <v>3438.2643014680489</v>
      </c>
      <c r="W319">
        <v>3725</v>
      </c>
      <c r="X319" s="12">
        <v>4.2</v>
      </c>
      <c r="Y319">
        <v>0</v>
      </c>
      <c r="Z319">
        <f t="shared" si="24"/>
        <v>0</v>
      </c>
    </row>
    <row r="320" spans="1:26" x14ac:dyDescent="0.6">
      <c r="A320">
        <v>2014</v>
      </c>
      <c r="B320">
        <v>11</v>
      </c>
      <c r="C320">
        <v>15</v>
      </c>
      <c r="D320">
        <f t="shared" si="22"/>
        <v>6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25161</v>
      </c>
      <c r="M320">
        <v>25313</v>
      </c>
      <c r="N320">
        <v>0.2766907416268426</v>
      </c>
      <c r="O320">
        <v>0.7233092583731574</v>
      </c>
      <c r="P320">
        <v>0.52044595292522733</v>
      </c>
      <c r="Q320">
        <v>0.47955404707477273</v>
      </c>
      <c r="R320">
        <v>3.9118316421611142E-2</v>
      </c>
      <c r="S320">
        <v>3874</v>
      </c>
      <c r="T320">
        <f t="shared" si="23"/>
        <v>149</v>
      </c>
      <c r="U320">
        <v>4106</v>
      </c>
      <c r="V320">
        <v>3436.4336463935492</v>
      </c>
      <c r="W320">
        <v>3874</v>
      </c>
      <c r="X320" s="12">
        <v>4.0999999999999996</v>
      </c>
      <c r="Y320">
        <v>0</v>
      </c>
      <c r="Z320">
        <f t="shared" si="24"/>
        <v>0</v>
      </c>
    </row>
    <row r="321" spans="1:26" x14ac:dyDescent="0.6">
      <c r="A321">
        <v>2014</v>
      </c>
      <c r="B321">
        <v>11</v>
      </c>
      <c r="C321">
        <v>16</v>
      </c>
      <c r="D321">
        <f t="shared" si="22"/>
        <v>7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27562</v>
      </c>
      <c r="M321">
        <v>22815</v>
      </c>
      <c r="N321">
        <v>0.25766584914508789</v>
      </c>
      <c r="O321">
        <v>0.74233415085491206</v>
      </c>
      <c r="P321">
        <v>0.50319065786193817</v>
      </c>
      <c r="Q321">
        <v>0.49680934213806188</v>
      </c>
      <c r="R321">
        <v>4.0796344178697118E-2</v>
      </c>
      <c r="S321">
        <v>3498</v>
      </c>
      <c r="T321">
        <f t="shared" si="23"/>
        <v>-376</v>
      </c>
      <c r="U321">
        <v>4106</v>
      </c>
      <c r="V321">
        <v>3727.3773648416918</v>
      </c>
      <c r="W321">
        <v>3498</v>
      </c>
      <c r="X321" s="12">
        <v>6.6</v>
      </c>
      <c r="Y321">
        <v>1</v>
      </c>
      <c r="Z321">
        <f t="shared" si="24"/>
        <v>6.6</v>
      </c>
    </row>
    <row r="322" spans="1:26" x14ac:dyDescent="0.6">
      <c r="A322">
        <v>2014</v>
      </c>
      <c r="B322">
        <v>11</v>
      </c>
      <c r="C322">
        <v>17</v>
      </c>
      <c r="D322">
        <f t="shared" si="22"/>
        <v>1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25377</v>
      </c>
      <c r="M322">
        <v>24717</v>
      </c>
      <c r="N322">
        <v>0.28993719879976437</v>
      </c>
      <c r="O322">
        <v>0.71006280120023557</v>
      </c>
      <c r="P322">
        <v>0.51052292953154443</v>
      </c>
      <c r="Q322">
        <v>0.48947707046845551</v>
      </c>
      <c r="R322">
        <v>4.3671151615020241E-2</v>
      </c>
      <c r="S322">
        <v>2772</v>
      </c>
      <c r="T322">
        <f t="shared" si="23"/>
        <v>-726</v>
      </c>
      <c r="U322">
        <v>4106</v>
      </c>
      <c r="V322">
        <v>3101.124043088877</v>
      </c>
      <c r="W322">
        <v>2772</v>
      </c>
      <c r="X322" s="12">
        <v>6.2</v>
      </c>
      <c r="Y322">
        <v>1.5</v>
      </c>
      <c r="Z322">
        <f t="shared" si="24"/>
        <v>9.3000000000000007</v>
      </c>
    </row>
    <row r="323" spans="1:26" x14ac:dyDescent="0.6">
      <c r="A323">
        <v>2014</v>
      </c>
      <c r="B323">
        <v>11</v>
      </c>
      <c r="C323">
        <v>18</v>
      </c>
      <c r="D323">
        <f t="shared" ref="D323:D366" si="27">WEEKDAY(DATE(A323,B323,C323), 2)</f>
        <v>2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21951</v>
      </c>
      <c r="M323">
        <v>21822</v>
      </c>
      <c r="N323">
        <v>0.29930020546784741</v>
      </c>
      <c r="O323">
        <v>0.7006997945321527</v>
      </c>
      <c r="P323">
        <v>0.52185867167501154</v>
      </c>
      <c r="Q323">
        <v>0.47814132832498851</v>
      </c>
      <c r="R323">
        <v>5.087912914526424E-2</v>
      </c>
      <c r="S323">
        <v>3020</v>
      </c>
      <c r="T323">
        <f t="shared" ref="T323:T366" si="28">S323-S322</f>
        <v>248</v>
      </c>
      <c r="U323">
        <v>4106</v>
      </c>
      <c r="V323">
        <v>3009.7335427775929</v>
      </c>
      <c r="W323">
        <v>3020</v>
      </c>
      <c r="X323" s="12">
        <v>5</v>
      </c>
      <c r="Y323">
        <v>0</v>
      </c>
      <c r="Z323">
        <f t="shared" ref="Z323:Z366" si="29">X323*Y323</f>
        <v>0</v>
      </c>
    </row>
    <row r="324" spans="1:26" x14ac:dyDescent="0.6">
      <c r="A324">
        <v>2014</v>
      </c>
      <c r="B324">
        <v>11</v>
      </c>
      <c r="C324">
        <v>19</v>
      </c>
      <c r="D324">
        <f t="shared" si="27"/>
        <v>3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22720</v>
      </c>
      <c r="M324">
        <v>23545</v>
      </c>
      <c r="N324">
        <v>0.28174839094040871</v>
      </c>
      <c r="O324">
        <v>0.71825160905959129</v>
      </c>
      <c r="P324">
        <v>0.50381671680298679</v>
      </c>
      <c r="Q324">
        <v>0.49618328319701321</v>
      </c>
      <c r="R324">
        <v>5.253854980264995E-2</v>
      </c>
      <c r="S324">
        <v>2932</v>
      </c>
      <c r="T324">
        <f t="shared" si="28"/>
        <v>-88</v>
      </c>
      <c r="U324">
        <v>4106</v>
      </c>
      <c r="V324">
        <v>3201.9768241674219</v>
      </c>
      <c r="W324">
        <v>2932</v>
      </c>
      <c r="X324" s="12">
        <v>5.6</v>
      </c>
      <c r="Y324">
        <v>0</v>
      </c>
      <c r="Z324">
        <f t="shared" si="29"/>
        <v>0</v>
      </c>
    </row>
    <row r="325" spans="1:26" x14ac:dyDescent="0.6">
      <c r="A325">
        <v>2014</v>
      </c>
      <c r="B325">
        <v>11</v>
      </c>
      <c r="C325">
        <v>20</v>
      </c>
      <c r="D325">
        <f t="shared" si="27"/>
        <v>4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23529</v>
      </c>
      <c r="M325">
        <v>26365</v>
      </c>
      <c r="N325">
        <v>0.28437669254064463</v>
      </c>
      <c r="O325">
        <v>0.71562330745935543</v>
      </c>
      <c r="P325">
        <v>0.52172954947217964</v>
      </c>
      <c r="Q325">
        <v>0.4782704505278203</v>
      </c>
      <c r="R325">
        <v>5.1322746093240112E-2</v>
      </c>
      <c r="S325">
        <v>3224</v>
      </c>
      <c r="T325">
        <f t="shared" si="28"/>
        <v>292</v>
      </c>
      <c r="U325">
        <v>4106</v>
      </c>
      <c r="V325">
        <v>3314.5556211395028</v>
      </c>
      <c r="W325">
        <v>3224</v>
      </c>
      <c r="X325" s="12">
        <v>7.9</v>
      </c>
      <c r="Y325">
        <v>0</v>
      </c>
      <c r="Z325">
        <f t="shared" si="29"/>
        <v>0</v>
      </c>
    </row>
    <row r="326" spans="1:26" x14ac:dyDescent="0.6">
      <c r="A326">
        <v>2014</v>
      </c>
      <c r="B326">
        <v>11</v>
      </c>
      <c r="C326">
        <v>21</v>
      </c>
      <c r="D326">
        <f t="shared" si="27"/>
        <v>5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26915</v>
      </c>
      <c r="M326">
        <v>25439</v>
      </c>
      <c r="N326">
        <v>0.28896879582032359</v>
      </c>
      <c r="O326">
        <v>0.71103120417967636</v>
      </c>
      <c r="P326">
        <v>0.51195451136560299</v>
      </c>
      <c r="Q326">
        <v>0.48804548863439701</v>
      </c>
      <c r="R326">
        <v>6.7449748244606228E-2</v>
      </c>
      <c r="S326">
        <v>3527</v>
      </c>
      <c r="T326">
        <f t="shared" si="28"/>
        <v>303</v>
      </c>
      <c r="U326">
        <v>4106</v>
      </c>
      <c r="V326">
        <v>3636.3801908438431</v>
      </c>
      <c r="W326">
        <v>3527</v>
      </c>
      <c r="X326" s="12">
        <v>11.3</v>
      </c>
      <c r="Y326">
        <v>0</v>
      </c>
      <c r="Z326">
        <f t="shared" si="29"/>
        <v>0</v>
      </c>
    </row>
    <row r="327" spans="1:26" x14ac:dyDescent="0.6">
      <c r="A327">
        <v>2014</v>
      </c>
      <c r="B327">
        <v>11</v>
      </c>
      <c r="C327">
        <v>22</v>
      </c>
      <c r="D327">
        <f t="shared" si="27"/>
        <v>6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22479</v>
      </c>
      <c r="M327">
        <v>24037</v>
      </c>
      <c r="N327">
        <v>0.28817595691996267</v>
      </c>
      <c r="O327">
        <v>0.71182404308003733</v>
      </c>
      <c r="P327">
        <v>0.51105979329884377</v>
      </c>
      <c r="Q327">
        <v>0.48894020670115618</v>
      </c>
      <c r="R327">
        <v>5.7408002980253621E-2</v>
      </c>
      <c r="S327">
        <v>3887</v>
      </c>
      <c r="T327">
        <f t="shared" si="28"/>
        <v>360</v>
      </c>
      <c r="U327">
        <v>4106</v>
      </c>
      <c r="V327">
        <v>3561.1849234309848</v>
      </c>
      <c r="W327">
        <v>3887</v>
      </c>
      <c r="X327" s="12">
        <v>11</v>
      </c>
      <c r="Y327">
        <v>4</v>
      </c>
      <c r="Z327">
        <f t="shared" si="29"/>
        <v>44</v>
      </c>
    </row>
    <row r="328" spans="1:26" x14ac:dyDescent="0.6">
      <c r="A328">
        <v>2014</v>
      </c>
      <c r="B328">
        <v>11</v>
      </c>
      <c r="C328">
        <v>23</v>
      </c>
      <c r="D328">
        <f t="shared" si="27"/>
        <v>7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26809</v>
      </c>
      <c r="M328">
        <v>22399</v>
      </c>
      <c r="N328">
        <v>0.25295093732251772</v>
      </c>
      <c r="O328">
        <v>0.74704906267748239</v>
      </c>
      <c r="P328">
        <v>0.51419852260340249</v>
      </c>
      <c r="Q328">
        <v>0.48580147739659751</v>
      </c>
      <c r="R328">
        <v>4.5951020084147018E-2</v>
      </c>
      <c r="S328">
        <v>3588</v>
      </c>
      <c r="T328">
        <f t="shared" si="28"/>
        <v>-299</v>
      </c>
      <c r="U328">
        <v>4106</v>
      </c>
      <c r="V328">
        <v>3735.985020364742</v>
      </c>
      <c r="W328">
        <v>3588</v>
      </c>
      <c r="X328" s="12">
        <v>9</v>
      </c>
      <c r="Y328">
        <v>0</v>
      </c>
      <c r="Z328">
        <f t="shared" si="29"/>
        <v>0</v>
      </c>
    </row>
    <row r="329" spans="1:26" x14ac:dyDescent="0.6">
      <c r="A329">
        <v>2014</v>
      </c>
      <c r="B329">
        <v>11</v>
      </c>
      <c r="C329">
        <v>24</v>
      </c>
      <c r="D329">
        <f t="shared" si="27"/>
        <v>1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23421</v>
      </c>
      <c r="M329">
        <v>22038</v>
      </c>
      <c r="N329">
        <v>0.29471049135408989</v>
      </c>
      <c r="O329">
        <v>0.70528950864591</v>
      </c>
      <c r="P329">
        <v>0.50302691157362445</v>
      </c>
      <c r="Q329">
        <v>0.49697308842637561</v>
      </c>
      <c r="R329">
        <v>2.6260308319131849E-2</v>
      </c>
      <c r="S329">
        <v>2728</v>
      </c>
      <c r="T329">
        <f t="shared" si="28"/>
        <v>-860</v>
      </c>
      <c r="U329">
        <v>4106</v>
      </c>
      <c r="V329">
        <v>3171.4415065084199</v>
      </c>
      <c r="W329">
        <v>2728</v>
      </c>
      <c r="X329" s="12">
        <v>9.8000000000000007</v>
      </c>
      <c r="Y329">
        <v>0</v>
      </c>
      <c r="Z329">
        <f t="shared" si="29"/>
        <v>0</v>
      </c>
    </row>
    <row r="330" spans="1:26" x14ac:dyDescent="0.6">
      <c r="A330">
        <v>2014</v>
      </c>
      <c r="B330">
        <v>11</v>
      </c>
      <c r="C330">
        <v>25</v>
      </c>
      <c r="D330">
        <f t="shared" si="27"/>
        <v>2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20508</v>
      </c>
      <c r="M330">
        <v>19751</v>
      </c>
      <c r="N330">
        <v>0.289656035743309</v>
      </c>
      <c r="O330">
        <v>0.71034396425669111</v>
      </c>
      <c r="P330">
        <v>0.51391506965750988</v>
      </c>
      <c r="Q330">
        <v>0.48608493034249017</v>
      </c>
      <c r="R330">
        <v>1.320519775762743E-2</v>
      </c>
      <c r="S330">
        <v>2602</v>
      </c>
      <c r="T330">
        <f t="shared" si="28"/>
        <v>-126</v>
      </c>
      <c r="U330">
        <v>4106</v>
      </c>
      <c r="V330">
        <v>3139.2304609373059</v>
      </c>
      <c r="W330">
        <v>2602</v>
      </c>
      <c r="X330" s="12">
        <v>10.199999999999999</v>
      </c>
      <c r="Y330">
        <v>0</v>
      </c>
      <c r="Z330">
        <f t="shared" si="29"/>
        <v>0</v>
      </c>
    </row>
    <row r="331" spans="1:26" x14ac:dyDescent="0.6">
      <c r="A331">
        <v>2014</v>
      </c>
      <c r="B331">
        <v>11</v>
      </c>
      <c r="C331">
        <v>26</v>
      </c>
      <c r="D331">
        <f t="shared" si="27"/>
        <v>3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20793</v>
      </c>
      <c r="M331">
        <v>20885</v>
      </c>
      <c r="N331">
        <v>0.2874894040727658</v>
      </c>
      <c r="O331">
        <v>0.7125105959272342</v>
      </c>
      <c r="P331">
        <v>0.49565403987076212</v>
      </c>
      <c r="Q331">
        <v>0.50434596012923794</v>
      </c>
      <c r="R331">
        <v>3.2931682716310522E-2</v>
      </c>
      <c r="S331">
        <v>2750</v>
      </c>
      <c r="T331">
        <f t="shared" si="28"/>
        <v>148</v>
      </c>
      <c r="U331">
        <v>4106</v>
      </c>
      <c r="V331">
        <v>3321.196983382943</v>
      </c>
      <c r="W331">
        <v>2750</v>
      </c>
      <c r="X331" s="12">
        <v>11</v>
      </c>
      <c r="Y331">
        <v>0</v>
      </c>
      <c r="Z331">
        <f t="shared" si="29"/>
        <v>0</v>
      </c>
    </row>
    <row r="332" spans="1:26" x14ac:dyDescent="0.6">
      <c r="A332">
        <v>2014</v>
      </c>
      <c r="B332">
        <v>11</v>
      </c>
      <c r="C332">
        <v>27</v>
      </c>
      <c r="D332">
        <f t="shared" si="27"/>
        <v>4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21872</v>
      </c>
      <c r="M332">
        <v>23486</v>
      </c>
      <c r="N332">
        <v>0.27921874919870071</v>
      </c>
      <c r="O332">
        <v>0.72078125080129929</v>
      </c>
      <c r="P332">
        <v>0.5237533311839857</v>
      </c>
      <c r="Q332">
        <v>0.4762466688160143</v>
      </c>
      <c r="R332">
        <v>6.8649320392847421E-2</v>
      </c>
      <c r="S332">
        <v>2903</v>
      </c>
      <c r="T332">
        <f t="shared" si="28"/>
        <v>153</v>
      </c>
      <c r="U332">
        <v>4106</v>
      </c>
      <c r="V332">
        <v>3326.0024727270129</v>
      </c>
      <c r="W332">
        <v>2903</v>
      </c>
      <c r="X332" s="12">
        <v>10.4</v>
      </c>
      <c r="Y332">
        <v>0</v>
      </c>
      <c r="Z332">
        <f t="shared" si="29"/>
        <v>0</v>
      </c>
    </row>
    <row r="333" spans="1:26" x14ac:dyDescent="0.6">
      <c r="A333">
        <v>2014</v>
      </c>
      <c r="B333">
        <v>11</v>
      </c>
      <c r="C333">
        <v>28</v>
      </c>
      <c r="D333">
        <f t="shared" si="27"/>
        <v>5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23742</v>
      </c>
      <c r="M333">
        <v>23871</v>
      </c>
      <c r="N333">
        <v>0.29538234876503822</v>
      </c>
      <c r="O333">
        <v>0.70461765123496178</v>
      </c>
      <c r="P333">
        <v>0.51805100599285547</v>
      </c>
      <c r="Q333">
        <v>0.48194899400714453</v>
      </c>
      <c r="R333">
        <v>0.21434712099942951</v>
      </c>
      <c r="S333">
        <v>3057</v>
      </c>
      <c r="T333">
        <f t="shared" si="28"/>
        <v>154</v>
      </c>
      <c r="U333">
        <v>4106</v>
      </c>
      <c r="V333">
        <v>3377.6413742363939</v>
      </c>
      <c r="W333">
        <v>3057</v>
      </c>
      <c r="X333" s="12">
        <v>8.8000000000000007</v>
      </c>
      <c r="Y333">
        <v>18</v>
      </c>
      <c r="Z333">
        <f t="shared" si="29"/>
        <v>158.4</v>
      </c>
    </row>
    <row r="334" spans="1:26" x14ac:dyDescent="0.6">
      <c r="A334">
        <v>2014</v>
      </c>
      <c r="B334">
        <v>11</v>
      </c>
      <c r="C334">
        <v>29</v>
      </c>
      <c r="D334">
        <f t="shared" si="27"/>
        <v>6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22381</v>
      </c>
      <c r="M334">
        <v>23258</v>
      </c>
      <c r="N334">
        <v>0.28161325920008112</v>
      </c>
      <c r="O334">
        <v>0.71838674079991893</v>
      </c>
      <c r="P334">
        <v>0.51910432323543099</v>
      </c>
      <c r="Q334">
        <v>0.48089567676456901</v>
      </c>
      <c r="R334">
        <v>3.1075210404527948E-2</v>
      </c>
      <c r="S334">
        <v>3711</v>
      </c>
      <c r="T334">
        <f t="shared" si="28"/>
        <v>654</v>
      </c>
      <c r="U334">
        <v>4106</v>
      </c>
      <c r="V334">
        <v>3471.210786676404</v>
      </c>
      <c r="W334">
        <v>3711</v>
      </c>
      <c r="X334" s="12">
        <v>8.3000000000000007</v>
      </c>
      <c r="Y334">
        <v>0</v>
      </c>
      <c r="Z334">
        <f t="shared" si="29"/>
        <v>0</v>
      </c>
    </row>
    <row r="335" spans="1:26" x14ac:dyDescent="0.6">
      <c r="A335">
        <v>2014</v>
      </c>
      <c r="B335">
        <v>11</v>
      </c>
      <c r="C335">
        <v>30</v>
      </c>
      <c r="D335">
        <f t="shared" si="27"/>
        <v>7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26118</v>
      </c>
      <c r="M335">
        <v>18562</v>
      </c>
      <c r="N335">
        <v>0.26306374925041442</v>
      </c>
      <c r="O335">
        <v>0.73693625074958558</v>
      </c>
      <c r="P335">
        <v>0.49645724109663131</v>
      </c>
      <c r="Q335">
        <v>0.50354275890336875</v>
      </c>
      <c r="R335">
        <v>2.009012300572402E-2</v>
      </c>
      <c r="S335">
        <v>3116</v>
      </c>
      <c r="T335">
        <f t="shared" si="28"/>
        <v>-595</v>
      </c>
      <c r="U335">
        <v>4106</v>
      </c>
      <c r="V335">
        <v>3752.2590208731181</v>
      </c>
      <c r="W335">
        <v>3116</v>
      </c>
      <c r="X335" s="12">
        <v>9.1</v>
      </c>
      <c r="Y335">
        <v>7</v>
      </c>
      <c r="Z335">
        <f t="shared" si="29"/>
        <v>63.699999999999996</v>
      </c>
    </row>
    <row r="336" spans="1:26" x14ac:dyDescent="0.6">
      <c r="A336">
        <v>2014</v>
      </c>
      <c r="B336">
        <v>12</v>
      </c>
      <c r="C336">
        <v>1</v>
      </c>
      <c r="D336">
        <f t="shared" si="27"/>
        <v>1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19671</v>
      </c>
      <c r="M336">
        <v>18519</v>
      </c>
      <c r="N336">
        <v>0.25241096230462229</v>
      </c>
      <c r="O336">
        <v>0.74758903769537777</v>
      </c>
      <c r="P336">
        <v>0.55529559449838095</v>
      </c>
      <c r="Q336">
        <v>0.44470440550161922</v>
      </c>
      <c r="R336">
        <v>0.1044256137589695</v>
      </c>
      <c r="S336">
        <v>2132</v>
      </c>
      <c r="T336">
        <f t="shared" si="28"/>
        <v>-984</v>
      </c>
      <c r="U336">
        <v>4106</v>
      </c>
      <c r="V336">
        <v>2566.628871008767</v>
      </c>
      <c r="W336">
        <v>2132</v>
      </c>
      <c r="X336" s="12">
        <v>-1.1000000000000001</v>
      </c>
      <c r="Y336">
        <v>0.5</v>
      </c>
      <c r="Z336">
        <f t="shared" si="29"/>
        <v>-0.55000000000000004</v>
      </c>
    </row>
    <row r="337" spans="1:26" x14ac:dyDescent="0.6">
      <c r="A337">
        <v>2014</v>
      </c>
      <c r="B337">
        <v>12</v>
      </c>
      <c r="C337">
        <v>2</v>
      </c>
      <c r="D337">
        <f t="shared" si="27"/>
        <v>2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15914</v>
      </c>
      <c r="M337">
        <v>16212</v>
      </c>
      <c r="N337">
        <v>0.31069539825126041</v>
      </c>
      <c r="O337">
        <v>0.68930460174873953</v>
      </c>
      <c r="P337">
        <v>0.52749193310540732</v>
      </c>
      <c r="Q337">
        <v>0.47250806689459268</v>
      </c>
      <c r="R337">
        <v>3.6764705882352941E-3</v>
      </c>
      <c r="S337">
        <v>2147</v>
      </c>
      <c r="T337">
        <f t="shared" si="28"/>
        <v>15</v>
      </c>
      <c r="U337">
        <v>4106</v>
      </c>
      <c r="V337">
        <v>2507.2455215138621</v>
      </c>
      <c r="W337">
        <v>2147</v>
      </c>
      <c r="X337" s="12">
        <v>-5.4</v>
      </c>
      <c r="Y337">
        <v>0</v>
      </c>
      <c r="Z337">
        <f t="shared" si="29"/>
        <v>0</v>
      </c>
    </row>
    <row r="338" spans="1:26" x14ac:dyDescent="0.6">
      <c r="A338">
        <v>2014</v>
      </c>
      <c r="B338">
        <v>12</v>
      </c>
      <c r="C338">
        <v>3</v>
      </c>
      <c r="D338">
        <f t="shared" si="27"/>
        <v>3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18099</v>
      </c>
      <c r="M338">
        <v>18702</v>
      </c>
      <c r="N338">
        <v>0.31425379978724188</v>
      </c>
      <c r="O338">
        <v>0.68574620021275812</v>
      </c>
      <c r="P338">
        <v>0.49661172678410381</v>
      </c>
      <c r="Q338">
        <v>0.5033882732158963</v>
      </c>
      <c r="R338">
        <v>9.4217365540875161E-2</v>
      </c>
      <c r="S338">
        <v>2194</v>
      </c>
      <c r="T338">
        <f t="shared" si="28"/>
        <v>47</v>
      </c>
      <c r="U338">
        <v>4106</v>
      </c>
      <c r="V338">
        <v>2828.1827397818829</v>
      </c>
      <c r="W338">
        <v>2194</v>
      </c>
      <c r="X338" s="12">
        <v>-3.3</v>
      </c>
      <c r="Y338">
        <v>0.9</v>
      </c>
      <c r="Z338">
        <f t="shared" si="29"/>
        <v>-2.9699999999999998</v>
      </c>
    </row>
    <row r="339" spans="1:26" x14ac:dyDescent="0.6">
      <c r="A339">
        <v>2014</v>
      </c>
      <c r="B339">
        <v>12</v>
      </c>
      <c r="C339">
        <v>4</v>
      </c>
      <c r="D339">
        <f t="shared" si="27"/>
        <v>4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18507</v>
      </c>
      <c r="M339">
        <v>20633</v>
      </c>
      <c r="N339">
        <v>0.28372198075459543</v>
      </c>
      <c r="O339">
        <v>0.71627801924540457</v>
      </c>
      <c r="P339">
        <v>0.55024922576053681</v>
      </c>
      <c r="Q339">
        <v>0.44975077423946319</v>
      </c>
      <c r="R339">
        <v>3.2858617131062938E-2</v>
      </c>
      <c r="S339">
        <v>2433</v>
      </c>
      <c r="T339">
        <f t="shared" si="28"/>
        <v>239</v>
      </c>
      <c r="U339">
        <v>4106</v>
      </c>
      <c r="V339">
        <v>2705.502187464685</v>
      </c>
      <c r="W339">
        <v>2433</v>
      </c>
      <c r="X339" s="12">
        <v>-4.5999999999999996</v>
      </c>
      <c r="Y339">
        <v>0</v>
      </c>
      <c r="Z339">
        <f t="shared" si="29"/>
        <v>0</v>
      </c>
    </row>
    <row r="340" spans="1:26" x14ac:dyDescent="0.6">
      <c r="A340">
        <v>2014</v>
      </c>
      <c r="B340">
        <v>12</v>
      </c>
      <c r="C340">
        <v>5</v>
      </c>
      <c r="D340">
        <f t="shared" si="27"/>
        <v>5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22681</v>
      </c>
      <c r="M340">
        <v>22004</v>
      </c>
      <c r="N340">
        <v>0.31158436357319108</v>
      </c>
      <c r="O340">
        <v>0.68841563642680881</v>
      </c>
      <c r="P340">
        <v>0.50631577315013843</v>
      </c>
      <c r="Q340">
        <v>0.49368422684986157</v>
      </c>
      <c r="R340">
        <v>8.0831760968724228E-2</v>
      </c>
      <c r="S340">
        <v>2772</v>
      </c>
      <c r="T340">
        <f t="shared" si="28"/>
        <v>339</v>
      </c>
      <c r="U340">
        <v>4106</v>
      </c>
      <c r="V340">
        <v>3018.7377780275269</v>
      </c>
      <c r="W340">
        <v>2772</v>
      </c>
      <c r="X340" s="12">
        <v>-6.6</v>
      </c>
      <c r="Y340">
        <v>0</v>
      </c>
      <c r="Z340">
        <f t="shared" si="29"/>
        <v>0</v>
      </c>
    </row>
    <row r="341" spans="1:26" x14ac:dyDescent="0.6">
      <c r="A341">
        <v>2014</v>
      </c>
      <c r="B341">
        <v>12</v>
      </c>
      <c r="C341">
        <v>6</v>
      </c>
      <c r="D341">
        <f t="shared" si="27"/>
        <v>6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19936</v>
      </c>
      <c r="M341">
        <v>21570</v>
      </c>
      <c r="N341">
        <v>0.30589194694093619</v>
      </c>
      <c r="O341">
        <v>0.69410805305906376</v>
      </c>
      <c r="P341">
        <v>0.51786571436660911</v>
      </c>
      <c r="Q341">
        <v>0.48213428563339089</v>
      </c>
      <c r="R341">
        <v>5.3347590373989298E-2</v>
      </c>
      <c r="S341">
        <v>3205</v>
      </c>
      <c r="T341">
        <f t="shared" si="28"/>
        <v>433</v>
      </c>
      <c r="U341">
        <v>4106</v>
      </c>
      <c r="V341">
        <v>3006.371614694121</v>
      </c>
      <c r="W341">
        <v>3205</v>
      </c>
      <c r="X341" s="12">
        <v>-5.6</v>
      </c>
      <c r="Y341">
        <v>0</v>
      </c>
      <c r="Z341">
        <f t="shared" si="29"/>
        <v>0</v>
      </c>
    </row>
    <row r="342" spans="1:26" x14ac:dyDescent="0.6">
      <c r="A342">
        <v>2014</v>
      </c>
      <c r="B342">
        <v>12</v>
      </c>
      <c r="C342">
        <v>7</v>
      </c>
      <c r="D342">
        <f t="shared" si="27"/>
        <v>7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23114</v>
      </c>
      <c r="M342">
        <v>19226</v>
      </c>
      <c r="N342">
        <v>0.27274506619071948</v>
      </c>
      <c r="O342">
        <v>0.72725493380928041</v>
      </c>
      <c r="P342">
        <v>0.5166398197407267</v>
      </c>
      <c r="Q342">
        <v>0.4833601802592733</v>
      </c>
      <c r="R342">
        <v>4.1725679987663543E-2</v>
      </c>
      <c r="S342">
        <v>3022</v>
      </c>
      <c r="T342">
        <f t="shared" si="28"/>
        <v>-183</v>
      </c>
      <c r="U342">
        <v>4106</v>
      </c>
      <c r="V342">
        <v>3261.417268490517</v>
      </c>
      <c r="W342">
        <v>3022</v>
      </c>
      <c r="X342" s="12">
        <v>-3.4</v>
      </c>
      <c r="Y342">
        <v>0</v>
      </c>
      <c r="Z342">
        <f t="shared" si="29"/>
        <v>0</v>
      </c>
    </row>
    <row r="343" spans="1:26" x14ac:dyDescent="0.6">
      <c r="A343">
        <v>2014</v>
      </c>
      <c r="B343">
        <v>12</v>
      </c>
      <c r="C343">
        <v>8</v>
      </c>
      <c r="D343">
        <f t="shared" si="27"/>
        <v>1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19625</v>
      </c>
      <c r="M343">
        <v>19775</v>
      </c>
      <c r="N343">
        <v>0.56222535871825619</v>
      </c>
      <c r="O343">
        <v>0.43777464128174381</v>
      </c>
      <c r="P343">
        <v>0.52108825728794761</v>
      </c>
      <c r="Q343">
        <v>0.47891174271205228</v>
      </c>
      <c r="R343">
        <v>0.23131229062525729</v>
      </c>
      <c r="S343">
        <v>2340</v>
      </c>
      <c r="T343">
        <f t="shared" si="28"/>
        <v>-682</v>
      </c>
      <c r="U343">
        <v>4106</v>
      </c>
      <c r="V343">
        <v>2643.3108608500188</v>
      </c>
      <c r="W343">
        <v>2340</v>
      </c>
      <c r="X343" s="12">
        <v>-1.6</v>
      </c>
      <c r="Y343">
        <v>0</v>
      </c>
      <c r="Z343">
        <f t="shared" si="29"/>
        <v>0</v>
      </c>
    </row>
    <row r="344" spans="1:26" x14ac:dyDescent="0.6">
      <c r="A344">
        <v>2014</v>
      </c>
      <c r="B344">
        <v>12</v>
      </c>
      <c r="C344">
        <v>9</v>
      </c>
      <c r="D344">
        <f t="shared" si="27"/>
        <v>2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18050</v>
      </c>
      <c r="M344">
        <v>17849</v>
      </c>
      <c r="N344">
        <v>1</v>
      </c>
      <c r="O344">
        <v>0</v>
      </c>
      <c r="P344">
        <v>0.50196358888081705</v>
      </c>
      <c r="Q344">
        <v>0.4980364111191829</v>
      </c>
      <c r="R344">
        <v>2.6235365941248291E-2</v>
      </c>
      <c r="S344">
        <v>2470</v>
      </c>
      <c r="T344">
        <f t="shared" si="28"/>
        <v>130</v>
      </c>
      <c r="U344">
        <v>4106</v>
      </c>
      <c r="V344">
        <v>2683.4174067686081</v>
      </c>
      <c r="W344">
        <v>2470</v>
      </c>
      <c r="X344" s="12">
        <v>-2.4</v>
      </c>
      <c r="Y344">
        <v>0</v>
      </c>
      <c r="Z344">
        <f t="shared" si="29"/>
        <v>0</v>
      </c>
    </row>
    <row r="345" spans="1:26" x14ac:dyDescent="0.6">
      <c r="A345">
        <v>2014</v>
      </c>
      <c r="B345">
        <v>12</v>
      </c>
      <c r="C345">
        <v>10</v>
      </c>
      <c r="D345">
        <f t="shared" si="27"/>
        <v>3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18948</v>
      </c>
      <c r="M345">
        <v>19070</v>
      </c>
      <c r="N345">
        <v>1</v>
      </c>
      <c r="O345">
        <v>0</v>
      </c>
      <c r="P345">
        <v>0.47864436904684582</v>
      </c>
      <c r="Q345">
        <v>0.52135563095315418</v>
      </c>
      <c r="R345">
        <v>5.3316446195703172E-2</v>
      </c>
      <c r="S345">
        <v>2369</v>
      </c>
      <c r="T345">
        <f t="shared" si="28"/>
        <v>-101</v>
      </c>
      <c r="U345">
        <v>4106</v>
      </c>
      <c r="V345">
        <v>2987.5468555118082</v>
      </c>
      <c r="W345">
        <v>2369</v>
      </c>
      <c r="X345" s="12">
        <v>1.6</v>
      </c>
      <c r="Y345">
        <v>2</v>
      </c>
      <c r="Z345">
        <f t="shared" si="29"/>
        <v>3.2</v>
      </c>
    </row>
    <row r="346" spans="1:26" x14ac:dyDescent="0.6">
      <c r="A346">
        <v>2014</v>
      </c>
      <c r="B346">
        <v>12</v>
      </c>
      <c r="C346">
        <v>11</v>
      </c>
      <c r="D346">
        <f t="shared" si="27"/>
        <v>4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19229</v>
      </c>
      <c r="M346">
        <v>20631</v>
      </c>
      <c r="N346">
        <v>1</v>
      </c>
      <c r="O346">
        <v>0</v>
      </c>
      <c r="P346">
        <v>0.51200114413736708</v>
      </c>
      <c r="Q346">
        <v>0.48799885586263292</v>
      </c>
      <c r="R346">
        <v>3.4099772489865357E-2</v>
      </c>
      <c r="S346">
        <v>2533</v>
      </c>
      <c r="T346">
        <f t="shared" si="28"/>
        <v>164</v>
      </c>
      <c r="U346">
        <v>4106</v>
      </c>
      <c r="V346">
        <v>2881.51278666705</v>
      </c>
      <c r="W346">
        <v>2533</v>
      </c>
      <c r="X346" s="12">
        <v>-1.5</v>
      </c>
      <c r="Y346">
        <v>0.5</v>
      </c>
      <c r="Z346">
        <f t="shared" si="29"/>
        <v>-0.75</v>
      </c>
    </row>
    <row r="347" spans="1:26" x14ac:dyDescent="0.6">
      <c r="A347">
        <v>2014</v>
      </c>
      <c r="B347">
        <v>12</v>
      </c>
      <c r="C347">
        <v>12</v>
      </c>
      <c r="D347">
        <f t="shared" si="27"/>
        <v>5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23024</v>
      </c>
      <c r="M347">
        <v>21852</v>
      </c>
      <c r="N347">
        <v>1</v>
      </c>
      <c r="O347">
        <v>0</v>
      </c>
      <c r="P347">
        <v>0.50590907432260479</v>
      </c>
      <c r="Q347">
        <v>0.49409092567739532</v>
      </c>
      <c r="R347">
        <v>8.0085015701003903E-2</v>
      </c>
      <c r="S347">
        <v>2754</v>
      </c>
      <c r="T347">
        <f t="shared" si="28"/>
        <v>221</v>
      </c>
      <c r="U347">
        <v>4106</v>
      </c>
      <c r="V347">
        <v>3044.381583458181</v>
      </c>
      <c r="W347">
        <v>2754</v>
      </c>
      <c r="X347" s="12">
        <v>-3.8</v>
      </c>
      <c r="Y347">
        <v>0.1</v>
      </c>
      <c r="Z347">
        <f t="shared" si="29"/>
        <v>-0.38</v>
      </c>
    </row>
    <row r="348" spans="1:26" x14ac:dyDescent="0.6">
      <c r="A348">
        <v>2014</v>
      </c>
      <c r="B348">
        <v>12</v>
      </c>
      <c r="C348">
        <v>13</v>
      </c>
      <c r="D348">
        <f t="shared" si="27"/>
        <v>6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19777</v>
      </c>
      <c r="M348">
        <v>22846</v>
      </c>
      <c r="N348">
        <v>1</v>
      </c>
      <c r="O348">
        <v>0</v>
      </c>
      <c r="P348">
        <v>0.51906201112831718</v>
      </c>
      <c r="Q348">
        <v>0.48093798887168282</v>
      </c>
      <c r="R348">
        <v>5.4772641321975013E-2</v>
      </c>
      <c r="S348">
        <v>3238</v>
      </c>
      <c r="T348">
        <f t="shared" si="28"/>
        <v>484</v>
      </c>
      <c r="U348">
        <v>4106</v>
      </c>
      <c r="V348">
        <v>2942.8190549981618</v>
      </c>
      <c r="W348">
        <v>3238</v>
      </c>
      <c r="X348" s="12">
        <v>-5.2</v>
      </c>
      <c r="Y348">
        <v>0</v>
      </c>
      <c r="Z348">
        <f t="shared" si="29"/>
        <v>0</v>
      </c>
    </row>
    <row r="349" spans="1:26" x14ac:dyDescent="0.6">
      <c r="A349">
        <v>2014</v>
      </c>
      <c r="B349">
        <v>12</v>
      </c>
      <c r="C349">
        <v>14</v>
      </c>
      <c r="D349">
        <f t="shared" si="27"/>
        <v>7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23158</v>
      </c>
      <c r="M349">
        <v>19055</v>
      </c>
      <c r="N349">
        <v>1</v>
      </c>
      <c r="O349">
        <v>0</v>
      </c>
      <c r="P349">
        <v>0.49661820533404871</v>
      </c>
      <c r="Q349">
        <v>0.50338179466595134</v>
      </c>
      <c r="R349">
        <v>3.5160688411462408E-2</v>
      </c>
      <c r="S349">
        <v>3052</v>
      </c>
      <c r="T349">
        <f t="shared" si="28"/>
        <v>-186</v>
      </c>
      <c r="U349">
        <v>4106</v>
      </c>
      <c r="V349">
        <v>3259.057090735535</v>
      </c>
      <c r="W349">
        <v>3052</v>
      </c>
      <c r="X349" s="12">
        <v>-3.6</v>
      </c>
      <c r="Y349">
        <v>0</v>
      </c>
      <c r="Z349">
        <f t="shared" si="29"/>
        <v>0</v>
      </c>
    </row>
    <row r="350" spans="1:26" x14ac:dyDescent="0.6">
      <c r="A350">
        <v>2014</v>
      </c>
      <c r="B350">
        <v>12</v>
      </c>
      <c r="C350">
        <v>15</v>
      </c>
      <c r="D350">
        <f t="shared" si="27"/>
        <v>1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20662</v>
      </c>
      <c r="M350">
        <v>20003</v>
      </c>
      <c r="N350">
        <v>1</v>
      </c>
      <c r="O350">
        <v>0</v>
      </c>
      <c r="P350">
        <v>0.48063711222623001</v>
      </c>
      <c r="Q350">
        <v>0.51936288777377004</v>
      </c>
      <c r="R350">
        <v>0.1410322933180802</v>
      </c>
      <c r="S350">
        <v>2256</v>
      </c>
      <c r="T350">
        <f t="shared" si="28"/>
        <v>-796</v>
      </c>
      <c r="U350">
        <v>4106</v>
      </c>
      <c r="V350">
        <v>2799.0398197496029</v>
      </c>
      <c r="W350">
        <v>2256</v>
      </c>
      <c r="X350" s="12">
        <v>-0.1</v>
      </c>
      <c r="Y350">
        <v>10.5</v>
      </c>
      <c r="Z350">
        <f t="shared" si="29"/>
        <v>-1.05</v>
      </c>
    </row>
    <row r="351" spans="1:26" x14ac:dyDescent="0.6">
      <c r="A351">
        <v>2014</v>
      </c>
      <c r="B351">
        <v>12</v>
      </c>
      <c r="C351">
        <v>16</v>
      </c>
      <c r="D351">
        <f t="shared" si="27"/>
        <v>2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18623</v>
      </c>
      <c r="M351">
        <v>18136</v>
      </c>
      <c r="N351">
        <v>1</v>
      </c>
      <c r="O351">
        <v>0</v>
      </c>
      <c r="P351">
        <v>0.5131875662364288</v>
      </c>
      <c r="Q351">
        <v>0.4868124337635712</v>
      </c>
      <c r="R351">
        <v>4.2471889819327917E-2</v>
      </c>
      <c r="S351">
        <v>2254</v>
      </c>
      <c r="T351">
        <f t="shared" si="28"/>
        <v>-2</v>
      </c>
      <c r="U351">
        <v>4106</v>
      </c>
      <c r="V351">
        <v>2591.7041876194089</v>
      </c>
      <c r="W351">
        <v>2254</v>
      </c>
      <c r="X351" s="12">
        <v>-4.9000000000000004</v>
      </c>
      <c r="Y351">
        <v>0</v>
      </c>
      <c r="Z351">
        <f t="shared" si="29"/>
        <v>0</v>
      </c>
    </row>
    <row r="352" spans="1:26" x14ac:dyDescent="0.6">
      <c r="A352">
        <v>2014</v>
      </c>
      <c r="B352">
        <v>12</v>
      </c>
      <c r="C352">
        <v>17</v>
      </c>
      <c r="D352">
        <f t="shared" si="27"/>
        <v>3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18604</v>
      </c>
      <c r="M352">
        <v>18690</v>
      </c>
      <c r="N352">
        <v>1</v>
      </c>
      <c r="O352">
        <v>0</v>
      </c>
      <c r="P352">
        <v>0.50122306153454144</v>
      </c>
      <c r="Q352">
        <v>0.49877693846545851</v>
      </c>
      <c r="R352">
        <v>0.29806456361622619</v>
      </c>
      <c r="S352">
        <v>2234</v>
      </c>
      <c r="T352">
        <f t="shared" si="28"/>
        <v>-20</v>
      </c>
      <c r="U352">
        <v>4106</v>
      </c>
      <c r="V352">
        <v>2604.2098326616028</v>
      </c>
      <c r="W352">
        <v>2234</v>
      </c>
      <c r="X352" s="12">
        <v>-9</v>
      </c>
      <c r="Y352">
        <v>0</v>
      </c>
      <c r="Z352">
        <f t="shared" si="29"/>
        <v>0</v>
      </c>
    </row>
    <row r="353" spans="1:26" x14ac:dyDescent="0.6">
      <c r="A353">
        <v>2014</v>
      </c>
      <c r="B353">
        <v>12</v>
      </c>
      <c r="C353">
        <v>18</v>
      </c>
      <c r="D353">
        <f t="shared" si="27"/>
        <v>4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19793</v>
      </c>
      <c r="M353">
        <v>21941</v>
      </c>
      <c r="N353">
        <v>1</v>
      </c>
      <c r="O353">
        <v>0</v>
      </c>
      <c r="P353">
        <v>0.4801489648375461</v>
      </c>
      <c r="Q353">
        <v>0.5198510351624539</v>
      </c>
      <c r="R353">
        <v>5.2819729290317523E-2</v>
      </c>
      <c r="S353">
        <v>2458</v>
      </c>
      <c r="T353">
        <f t="shared" si="28"/>
        <v>224</v>
      </c>
      <c r="U353">
        <v>4106</v>
      </c>
      <c r="V353">
        <v>2821.4856751653092</v>
      </c>
      <c r="W353">
        <v>2458</v>
      </c>
      <c r="X353" s="12">
        <v>-8.3000000000000007</v>
      </c>
      <c r="Y353">
        <v>0</v>
      </c>
      <c r="Z353">
        <f t="shared" si="29"/>
        <v>0</v>
      </c>
    </row>
    <row r="354" spans="1:26" x14ac:dyDescent="0.6">
      <c r="A354">
        <v>2014</v>
      </c>
      <c r="B354">
        <v>12</v>
      </c>
      <c r="C354">
        <v>19</v>
      </c>
      <c r="D354">
        <f t="shared" si="27"/>
        <v>5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22653</v>
      </c>
      <c r="M354">
        <v>21524</v>
      </c>
      <c r="N354">
        <v>1</v>
      </c>
      <c r="O354">
        <v>0</v>
      </c>
      <c r="P354">
        <v>0.48122066044803252</v>
      </c>
      <c r="Q354">
        <v>0.51877933955196753</v>
      </c>
      <c r="R354">
        <v>5.4391960404071127E-2</v>
      </c>
      <c r="S354">
        <v>2715</v>
      </c>
      <c r="T354">
        <f t="shared" si="28"/>
        <v>257</v>
      </c>
      <c r="U354">
        <v>4106</v>
      </c>
      <c r="V354">
        <v>3118.7970611425039</v>
      </c>
      <c r="W354">
        <v>2715</v>
      </c>
      <c r="X354" s="12">
        <v>-3.8</v>
      </c>
      <c r="Y354">
        <v>0.9</v>
      </c>
      <c r="Z354">
        <f t="shared" si="29"/>
        <v>-3.42</v>
      </c>
    </row>
    <row r="355" spans="1:26" x14ac:dyDescent="0.6">
      <c r="A355">
        <v>2014</v>
      </c>
      <c r="B355">
        <v>12</v>
      </c>
      <c r="C355">
        <v>20</v>
      </c>
      <c r="D355">
        <f t="shared" si="27"/>
        <v>6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20652</v>
      </c>
      <c r="M355">
        <v>22006</v>
      </c>
      <c r="N355">
        <v>1</v>
      </c>
      <c r="O355">
        <v>0</v>
      </c>
      <c r="P355">
        <v>0.51949641766590426</v>
      </c>
      <c r="Q355">
        <v>0.48050358233409568</v>
      </c>
      <c r="R355">
        <v>4.7813245080246251E-2</v>
      </c>
      <c r="S355">
        <v>3028</v>
      </c>
      <c r="T355">
        <f t="shared" si="28"/>
        <v>313</v>
      </c>
      <c r="U355">
        <v>4106</v>
      </c>
      <c r="V355">
        <v>3063.806476609102</v>
      </c>
      <c r="W355">
        <v>3028</v>
      </c>
      <c r="X355" s="12">
        <v>-1.7</v>
      </c>
      <c r="Y355">
        <v>2</v>
      </c>
      <c r="Z355">
        <f t="shared" si="29"/>
        <v>-3.4</v>
      </c>
    </row>
    <row r="356" spans="1:26" x14ac:dyDescent="0.6">
      <c r="A356">
        <v>2014</v>
      </c>
      <c r="B356">
        <v>12</v>
      </c>
      <c r="C356">
        <v>21</v>
      </c>
      <c r="D356">
        <f t="shared" si="27"/>
        <v>7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22260</v>
      </c>
      <c r="M356">
        <v>20432</v>
      </c>
      <c r="N356">
        <v>1</v>
      </c>
      <c r="O356">
        <v>0</v>
      </c>
      <c r="P356">
        <v>0.48081487542997692</v>
      </c>
      <c r="Q356">
        <v>0.51918512457002308</v>
      </c>
      <c r="R356">
        <v>4.563146228371142E-2</v>
      </c>
      <c r="S356">
        <v>2913</v>
      </c>
      <c r="T356">
        <f t="shared" si="28"/>
        <v>-115</v>
      </c>
      <c r="U356">
        <v>4106</v>
      </c>
      <c r="V356">
        <v>3207.9610081350052</v>
      </c>
      <c r="W356">
        <v>2913</v>
      </c>
      <c r="X356" s="12">
        <v>-6.4</v>
      </c>
      <c r="Y356">
        <v>0</v>
      </c>
      <c r="Z356">
        <f t="shared" si="29"/>
        <v>0</v>
      </c>
    </row>
    <row r="357" spans="1:26" x14ac:dyDescent="0.6">
      <c r="A357">
        <v>2014</v>
      </c>
      <c r="B357">
        <v>12</v>
      </c>
      <c r="C357">
        <v>22</v>
      </c>
      <c r="D357">
        <f t="shared" si="27"/>
        <v>1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20980</v>
      </c>
      <c r="M357">
        <v>22042</v>
      </c>
      <c r="N357">
        <v>1</v>
      </c>
      <c r="O357">
        <v>0</v>
      </c>
      <c r="P357">
        <v>0.49889869373023621</v>
      </c>
      <c r="Q357">
        <v>0.50110130626976379</v>
      </c>
      <c r="R357">
        <v>0.23148125094719521</v>
      </c>
      <c r="S357">
        <v>2498</v>
      </c>
      <c r="T357">
        <f t="shared" si="28"/>
        <v>-415</v>
      </c>
      <c r="U357">
        <v>4106</v>
      </c>
      <c r="V357">
        <v>2635.4471586122049</v>
      </c>
      <c r="W357">
        <v>2498</v>
      </c>
      <c r="X357" s="12">
        <v>-4.7</v>
      </c>
      <c r="Y357">
        <v>0.3</v>
      </c>
      <c r="Z357">
        <f t="shared" si="29"/>
        <v>-1.41</v>
      </c>
    </row>
    <row r="358" spans="1:26" x14ac:dyDescent="0.6">
      <c r="A358">
        <v>2014</v>
      </c>
      <c r="B358">
        <v>12</v>
      </c>
      <c r="C358">
        <v>23</v>
      </c>
      <c r="D358">
        <f t="shared" si="27"/>
        <v>2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21172</v>
      </c>
      <c r="M358">
        <v>20620</v>
      </c>
      <c r="N358">
        <v>1</v>
      </c>
      <c r="O358">
        <v>0</v>
      </c>
      <c r="P358">
        <v>0.52021939357872471</v>
      </c>
      <c r="Q358">
        <v>0.47978060642127529</v>
      </c>
      <c r="R358">
        <v>2.8107158541941148E-2</v>
      </c>
      <c r="S358">
        <v>2826</v>
      </c>
      <c r="T358">
        <f t="shared" si="28"/>
        <v>328</v>
      </c>
      <c r="U358">
        <v>4106</v>
      </c>
      <c r="V358">
        <v>2748.0444638109361</v>
      </c>
      <c r="W358">
        <v>2826</v>
      </c>
      <c r="X358" s="12">
        <v>-1.3</v>
      </c>
      <c r="Y358">
        <v>0</v>
      </c>
      <c r="Z358">
        <f t="shared" si="29"/>
        <v>0</v>
      </c>
    </row>
    <row r="359" spans="1:26" x14ac:dyDescent="0.6">
      <c r="A359">
        <v>2014</v>
      </c>
      <c r="B359">
        <v>12</v>
      </c>
      <c r="C359">
        <v>24</v>
      </c>
      <c r="D359">
        <f t="shared" si="27"/>
        <v>3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21748</v>
      </c>
      <c r="M359">
        <v>24367</v>
      </c>
      <c r="N359">
        <v>1</v>
      </c>
      <c r="O359">
        <v>0</v>
      </c>
      <c r="P359">
        <v>0.49519610678279408</v>
      </c>
      <c r="Q359">
        <v>0.50480389321720587</v>
      </c>
      <c r="R359">
        <v>2.960498909415318E-2</v>
      </c>
      <c r="S359">
        <v>2523</v>
      </c>
      <c r="T359">
        <f t="shared" si="28"/>
        <v>-303</v>
      </c>
      <c r="U359">
        <v>4106</v>
      </c>
      <c r="V359">
        <v>3024.0672389740421</v>
      </c>
      <c r="W359">
        <v>2523</v>
      </c>
      <c r="X359" s="12">
        <v>1.7</v>
      </c>
      <c r="Y359">
        <v>0.2</v>
      </c>
      <c r="Z359">
        <f t="shared" si="29"/>
        <v>0.34</v>
      </c>
    </row>
    <row r="360" spans="1:26" x14ac:dyDescent="0.6">
      <c r="A360">
        <v>2014</v>
      </c>
      <c r="B360">
        <v>12</v>
      </c>
      <c r="C360">
        <v>25</v>
      </c>
      <c r="D360">
        <f t="shared" si="27"/>
        <v>4</v>
      </c>
      <c r="E360" s="17" t="s">
        <v>30</v>
      </c>
      <c r="F360" s="17" t="s">
        <v>13</v>
      </c>
      <c r="G360" s="17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 s="17">
        <f t="shared" si="25"/>
        <v>1</v>
      </c>
      <c r="I360" s="17">
        <f t="shared" si="26"/>
        <v>1</v>
      </c>
      <c r="J360" s="14" t="s">
        <v>83</v>
      </c>
      <c r="K360" s="14" t="s">
        <v>84</v>
      </c>
      <c r="L360">
        <v>16168</v>
      </c>
      <c r="M360">
        <v>25684</v>
      </c>
      <c r="N360">
        <v>1</v>
      </c>
      <c r="O360">
        <v>0</v>
      </c>
      <c r="P360">
        <v>0.50323576702260431</v>
      </c>
      <c r="Q360">
        <v>0.49676423297739569</v>
      </c>
      <c r="R360">
        <v>1.871285166792986E-2</v>
      </c>
      <c r="S360">
        <v>3315</v>
      </c>
      <c r="T360">
        <f t="shared" si="28"/>
        <v>792</v>
      </c>
      <c r="U360">
        <v>4106</v>
      </c>
      <c r="V360">
        <v>2947.291736188587</v>
      </c>
      <c r="W360">
        <v>3315</v>
      </c>
      <c r="X360" s="12">
        <v>-2.6</v>
      </c>
      <c r="Y360">
        <v>0</v>
      </c>
      <c r="Z360">
        <f t="shared" si="29"/>
        <v>0</v>
      </c>
    </row>
    <row r="361" spans="1:26" x14ac:dyDescent="0.6">
      <c r="A361">
        <v>2014</v>
      </c>
      <c r="B361">
        <v>12</v>
      </c>
      <c r="C361">
        <v>26</v>
      </c>
      <c r="D361">
        <f t="shared" si="27"/>
        <v>5</v>
      </c>
      <c r="E361" s="17" t="s">
        <v>30</v>
      </c>
      <c r="F361" s="17" t="s">
        <v>17</v>
      </c>
      <c r="G361" s="17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1</v>
      </c>
      <c r="H361" s="17">
        <f t="shared" si="25"/>
        <v>0</v>
      </c>
      <c r="I361" s="17">
        <f t="shared" si="26"/>
        <v>1</v>
      </c>
      <c r="J361" s="14"/>
      <c r="K361" s="14" t="s">
        <v>84</v>
      </c>
      <c r="L361">
        <v>19225</v>
      </c>
      <c r="M361">
        <v>21500</v>
      </c>
      <c r="N361">
        <v>1</v>
      </c>
      <c r="O361">
        <v>0</v>
      </c>
      <c r="P361">
        <v>0.48693167187525549</v>
      </c>
      <c r="Q361">
        <v>0.51306832812474457</v>
      </c>
      <c r="R361">
        <v>1.8380018674136321E-2</v>
      </c>
      <c r="S361">
        <v>3808</v>
      </c>
      <c r="T361">
        <f t="shared" si="28"/>
        <v>493</v>
      </c>
      <c r="U361">
        <v>4106</v>
      </c>
      <c r="V361">
        <v>3169.9695406019559</v>
      </c>
      <c r="W361">
        <v>3808</v>
      </c>
      <c r="X361" s="12">
        <v>-3.2</v>
      </c>
      <c r="Y361">
        <v>0</v>
      </c>
      <c r="Z361">
        <f t="shared" si="29"/>
        <v>0</v>
      </c>
    </row>
    <row r="362" spans="1:26" x14ac:dyDescent="0.6">
      <c r="A362">
        <v>2014</v>
      </c>
      <c r="B362">
        <v>12</v>
      </c>
      <c r="C362">
        <v>27</v>
      </c>
      <c r="D362">
        <f t="shared" si="27"/>
        <v>6</v>
      </c>
      <c r="E362" s="17" t="s">
        <v>30</v>
      </c>
      <c r="F362" s="17" t="s">
        <v>19</v>
      </c>
      <c r="G362" s="17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2</v>
      </c>
      <c r="H362" s="17">
        <f t="shared" si="25"/>
        <v>0</v>
      </c>
      <c r="I362" s="17">
        <f t="shared" si="26"/>
        <v>1</v>
      </c>
      <c r="J362" s="14"/>
      <c r="K362" s="14" t="s">
        <v>84</v>
      </c>
      <c r="L362">
        <v>23956</v>
      </c>
      <c r="M362">
        <v>23569</v>
      </c>
      <c r="N362">
        <v>1</v>
      </c>
      <c r="O362">
        <v>0</v>
      </c>
      <c r="P362">
        <v>0.50352984443205195</v>
      </c>
      <c r="Q362">
        <v>0.49647015556794788</v>
      </c>
      <c r="R362">
        <v>2.1797284131043721E-2</v>
      </c>
      <c r="S362">
        <v>3896</v>
      </c>
      <c r="T362">
        <f t="shared" si="28"/>
        <v>88</v>
      </c>
      <c r="U362">
        <v>4106</v>
      </c>
      <c r="V362">
        <v>3385.4106346909448</v>
      </c>
      <c r="W362">
        <v>3896</v>
      </c>
      <c r="X362" s="12">
        <v>-1.8</v>
      </c>
      <c r="Y362">
        <v>0</v>
      </c>
      <c r="Z362">
        <f t="shared" si="29"/>
        <v>0</v>
      </c>
    </row>
    <row r="363" spans="1:26" x14ac:dyDescent="0.6">
      <c r="A363">
        <v>2014</v>
      </c>
      <c r="B363">
        <v>12</v>
      </c>
      <c r="C363">
        <v>28</v>
      </c>
      <c r="D363">
        <f t="shared" si="27"/>
        <v>7</v>
      </c>
      <c r="E363" s="17" t="s">
        <v>30</v>
      </c>
      <c r="F363" s="17" t="s">
        <v>20</v>
      </c>
      <c r="G363" s="17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3</v>
      </c>
      <c r="H363" s="17">
        <f t="shared" si="25"/>
        <v>0</v>
      </c>
      <c r="I363" s="17">
        <f t="shared" si="26"/>
        <v>1</v>
      </c>
      <c r="J363" s="14"/>
      <c r="K363" s="14" t="s">
        <v>84</v>
      </c>
      <c r="L363">
        <v>26924</v>
      </c>
      <c r="M363">
        <v>24535</v>
      </c>
      <c r="N363">
        <v>1</v>
      </c>
      <c r="O363">
        <v>0</v>
      </c>
      <c r="P363">
        <v>0.48708792532868289</v>
      </c>
      <c r="Q363">
        <v>0.51291207467131716</v>
      </c>
      <c r="R363">
        <v>0.1046417561791335</v>
      </c>
      <c r="S363">
        <v>3562</v>
      </c>
      <c r="T363">
        <f t="shared" si="28"/>
        <v>-334</v>
      </c>
      <c r="U363">
        <v>4106</v>
      </c>
      <c r="V363">
        <v>3650.6793976609351</v>
      </c>
      <c r="W363">
        <v>3562</v>
      </c>
      <c r="X363" s="12">
        <v>-0.8</v>
      </c>
      <c r="Y363">
        <v>0</v>
      </c>
      <c r="Z363">
        <f t="shared" si="29"/>
        <v>0</v>
      </c>
    </row>
    <row r="364" spans="1:26" x14ac:dyDescent="0.6">
      <c r="A364">
        <v>2014</v>
      </c>
      <c r="B364">
        <v>12</v>
      </c>
      <c r="C364">
        <v>29</v>
      </c>
      <c r="D364">
        <f t="shared" si="27"/>
        <v>1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25954</v>
      </c>
      <c r="M364">
        <v>25544</v>
      </c>
      <c r="N364">
        <v>1</v>
      </c>
      <c r="O364">
        <v>0</v>
      </c>
      <c r="P364">
        <v>0.49752863929840457</v>
      </c>
      <c r="Q364">
        <v>0.50247136070159548</v>
      </c>
      <c r="R364">
        <v>5.1543247314061597E-2</v>
      </c>
      <c r="S364">
        <v>3415</v>
      </c>
      <c r="T364">
        <f t="shared" si="28"/>
        <v>-147</v>
      </c>
      <c r="U364">
        <v>4106</v>
      </c>
      <c r="V364">
        <v>3010.1520218109749</v>
      </c>
      <c r="W364">
        <v>3415</v>
      </c>
      <c r="X364" s="12">
        <v>2.9</v>
      </c>
      <c r="Y364">
        <v>0</v>
      </c>
      <c r="Z364">
        <f t="shared" si="29"/>
        <v>0</v>
      </c>
    </row>
    <row r="365" spans="1:26" x14ac:dyDescent="0.6">
      <c r="A365">
        <v>2014</v>
      </c>
      <c r="B365">
        <v>12</v>
      </c>
      <c r="C365">
        <v>30</v>
      </c>
      <c r="D365">
        <f t="shared" si="27"/>
        <v>2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23398</v>
      </c>
      <c r="M365">
        <v>22917</v>
      </c>
      <c r="N365">
        <v>1</v>
      </c>
      <c r="O365">
        <v>0</v>
      </c>
      <c r="P365">
        <v>0.53109070548362514</v>
      </c>
      <c r="Q365">
        <v>0.46890929451637492</v>
      </c>
      <c r="R365">
        <v>1.6395891690009341E-2</v>
      </c>
      <c r="S365">
        <v>3512</v>
      </c>
      <c r="T365">
        <f t="shared" si="28"/>
        <v>97</v>
      </c>
      <c r="U365">
        <v>4106</v>
      </c>
      <c r="V365">
        <v>2869.4776075940499</v>
      </c>
      <c r="W365">
        <v>3512</v>
      </c>
      <c r="X365" s="12">
        <v>1.9</v>
      </c>
      <c r="Y365">
        <v>0</v>
      </c>
      <c r="Z365">
        <f t="shared" si="29"/>
        <v>0</v>
      </c>
    </row>
    <row r="366" spans="1:26" x14ac:dyDescent="0.6">
      <c r="A366">
        <v>2014</v>
      </c>
      <c r="B366">
        <v>12</v>
      </c>
      <c r="C366">
        <v>31</v>
      </c>
      <c r="D366">
        <f t="shared" si="27"/>
        <v>3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23189</v>
      </c>
      <c r="M366">
        <v>27932</v>
      </c>
      <c r="N366">
        <v>1</v>
      </c>
      <c r="O366">
        <v>0</v>
      </c>
      <c r="P366">
        <v>0.49384144988176881</v>
      </c>
      <c r="Q366">
        <v>0.50615855011823119</v>
      </c>
      <c r="R366">
        <v>0.2682627099605871</v>
      </c>
      <c r="S366">
        <v>3683</v>
      </c>
      <c r="T366">
        <f t="shared" si="28"/>
        <v>171</v>
      </c>
      <c r="U366">
        <v>4106</v>
      </c>
      <c r="V366">
        <v>2973.5486743638912</v>
      </c>
      <c r="W366">
        <v>3683</v>
      </c>
      <c r="X366" s="12">
        <v>-1.9</v>
      </c>
      <c r="Y366">
        <v>0</v>
      </c>
      <c r="Z366">
        <f t="shared" si="29"/>
        <v>0</v>
      </c>
    </row>
    <row r="367" spans="1:26" x14ac:dyDescent="0.6">
      <c r="X367" s="12"/>
    </row>
    <row r="368" spans="1:26" x14ac:dyDescent="0.6">
      <c r="X368" s="12"/>
    </row>
    <row r="369" spans="24:24" x14ac:dyDescent="0.6">
      <c r="X369" s="12"/>
    </row>
    <row r="370" spans="24:24" x14ac:dyDescent="0.6">
      <c r="X370" s="12"/>
    </row>
    <row r="371" spans="24:24" x14ac:dyDescent="0.6">
      <c r="X371" s="12"/>
    </row>
    <row r="372" spans="24:24" x14ac:dyDescent="0.6">
      <c r="X372" s="12"/>
    </row>
    <row r="373" spans="24:24" x14ac:dyDescent="0.6">
      <c r="X373" s="12"/>
    </row>
    <row r="374" spans="24:24" x14ac:dyDescent="0.6">
      <c r="X374" s="12"/>
    </row>
    <row r="375" spans="24:24" x14ac:dyDescent="0.6">
      <c r="X375" s="12"/>
    </row>
    <row r="376" spans="24:24" x14ac:dyDescent="0.6">
      <c r="X376" s="12"/>
    </row>
    <row r="377" spans="24:24" x14ac:dyDescent="0.6">
      <c r="X377" s="12"/>
    </row>
    <row r="378" spans="24:24" x14ac:dyDescent="0.6">
      <c r="X378" s="12"/>
    </row>
    <row r="379" spans="24:24" x14ac:dyDescent="0.6">
      <c r="X379" s="12"/>
    </row>
    <row r="380" spans="24:24" x14ac:dyDescent="0.6">
      <c r="X380" s="12"/>
    </row>
    <row r="381" spans="24:24" x14ac:dyDescent="0.6">
      <c r="X381" s="12"/>
    </row>
    <row r="382" spans="24:24" x14ac:dyDescent="0.6">
      <c r="X382" s="12"/>
    </row>
    <row r="383" spans="24:24" x14ac:dyDescent="0.6">
      <c r="X383" s="12"/>
    </row>
    <row r="384" spans="24:24" x14ac:dyDescent="0.6">
      <c r="X384" s="12"/>
    </row>
    <row r="385" spans="24:24" x14ac:dyDescent="0.6">
      <c r="X385" s="12"/>
    </row>
    <row r="386" spans="24:24" x14ac:dyDescent="0.6">
      <c r="X386" s="12"/>
    </row>
    <row r="387" spans="24:24" x14ac:dyDescent="0.6">
      <c r="X387" s="12"/>
    </row>
    <row r="388" spans="24:24" x14ac:dyDescent="0.6">
      <c r="X388" s="12"/>
    </row>
    <row r="389" spans="24:24" x14ac:dyDescent="0.6">
      <c r="X389" s="12"/>
    </row>
    <row r="390" spans="24:24" x14ac:dyDescent="0.6">
      <c r="X390" s="12"/>
    </row>
    <row r="391" spans="24:24" x14ac:dyDescent="0.6">
      <c r="X391" s="12"/>
    </row>
    <row r="392" spans="24:24" x14ac:dyDescent="0.6">
      <c r="X392" s="12"/>
    </row>
    <row r="393" spans="24:24" x14ac:dyDescent="0.6">
      <c r="X393" s="12"/>
    </row>
    <row r="394" spans="24:24" x14ac:dyDescent="0.6">
      <c r="X394" s="12"/>
    </row>
    <row r="395" spans="24:24" x14ac:dyDescent="0.6">
      <c r="X395" s="12"/>
    </row>
    <row r="396" spans="24:24" x14ac:dyDescent="0.6">
      <c r="X396" s="12"/>
    </row>
    <row r="397" spans="24:24" x14ac:dyDescent="0.6">
      <c r="X397" s="12"/>
    </row>
    <row r="398" spans="24:24" x14ac:dyDescent="0.6">
      <c r="X398" s="12"/>
    </row>
    <row r="399" spans="24:24" x14ac:dyDescent="0.6">
      <c r="X399" s="12"/>
    </row>
    <row r="400" spans="24:24" x14ac:dyDescent="0.6">
      <c r="X400" s="12"/>
    </row>
    <row r="401" spans="24:24" x14ac:dyDescent="0.6">
      <c r="X401" s="12"/>
    </row>
    <row r="402" spans="24:24" x14ac:dyDescent="0.6">
      <c r="X402" s="12"/>
    </row>
    <row r="403" spans="24:24" x14ac:dyDescent="0.6">
      <c r="X403" s="12"/>
    </row>
    <row r="404" spans="24:24" x14ac:dyDescent="0.6">
      <c r="X404" s="12"/>
    </row>
    <row r="405" spans="24:24" x14ac:dyDescent="0.6">
      <c r="X405" s="12"/>
    </row>
    <row r="406" spans="24:24" x14ac:dyDescent="0.6">
      <c r="X406" s="12"/>
    </row>
    <row r="407" spans="24:24" x14ac:dyDescent="0.6">
      <c r="X407" s="12"/>
    </row>
    <row r="408" spans="24:24" x14ac:dyDescent="0.6">
      <c r="X408" s="12"/>
    </row>
    <row r="409" spans="24:24" x14ac:dyDescent="0.6">
      <c r="X409" s="12"/>
    </row>
    <row r="410" spans="24:24" x14ac:dyDescent="0.6">
      <c r="X410" s="12"/>
    </row>
    <row r="411" spans="24:24" x14ac:dyDescent="0.6">
      <c r="X411" s="12"/>
    </row>
    <row r="412" spans="24:24" x14ac:dyDescent="0.6">
      <c r="X412" s="12"/>
    </row>
    <row r="413" spans="24:24" x14ac:dyDescent="0.6">
      <c r="X413" s="12"/>
    </row>
    <row r="414" spans="24:24" x14ac:dyDescent="0.6">
      <c r="X414" s="12"/>
    </row>
    <row r="415" spans="24:24" x14ac:dyDescent="0.6">
      <c r="X415" s="12"/>
    </row>
    <row r="416" spans="24:24" x14ac:dyDescent="0.6">
      <c r="X416" s="12"/>
    </row>
    <row r="417" spans="24:24" x14ac:dyDescent="0.6">
      <c r="X417" s="12"/>
    </row>
    <row r="418" spans="24:24" x14ac:dyDescent="0.6">
      <c r="X418" s="12"/>
    </row>
    <row r="419" spans="24:24" x14ac:dyDescent="0.6">
      <c r="X419" s="12"/>
    </row>
    <row r="420" spans="24:24" x14ac:dyDescent="0.6">
      <c r="X420" s="12"/>
    </row>
    <row r="421" spans="24:24" x14ac:dyDescent="0.6">
      <c r="X421" s="12"/>
    </row>
    <row r="422" spans="24:24" x14ac:dyDescent="0.6">
      <c r="X422" s="12"/>
    </row>
    <row r="423" spans="24:24" x14ac:dyDescent="0.6">
      <c r="X423" s="12"/>
    </row>
    <row r="424" spans="24:24" x14ac:dyDescent="0.6">
      <c r="X424" s="12"/>
    </row>
    <row r="425" spans="24:24" x14ac:dyDescent="0.6">
      <c r="X425" s="12"/>
    </row>
    <row r="426" spans="24:24" x14ac:dyDescent="0.6">
      <c r="X426" s="12"/>
    </row>
    <row r="427" spans="24:24" x14ac:dyDescent="0.6">
      <c r="X427" s="12"/>
    </row>
    <row r="428" spans="24:24" x14ac:dyDescent="0.6">
      <c r="X428" s="12"/>
    </row>
    <row r="429" spans="24:24" x14ac:dyDescent="0.6">
      <c r="X429" s="12"/>
    </row>
    <row r="430" spans="24:24" x14ac:dyDescent="0.6">
      <c r="X430" s="12"/>
    </row>
    <row r="431" spans="24:24" x14ac:dyDescent="0.6">
      <c r="X431" s="12"/>
    </row>
    <row r="432" spans="24:24" x14ac:dyDescent="0.6">
      <c r="X432" s="12"/>
    </row>
    <row r="433" spans="24:24" x14ac:dyDescent="0.6">
      <c r="X433" s="12"/>
    </row>
    <row r="434" spans="24:24" x14ac:dyDescent="0.6">
      <c r="X434" s="12"/>
    </row>
    <row r="435" spans="24:24" x14ac:dyDescent="0.6">
      <c r="X435" s="12"/>
    </row>
    <row r="436" spans="24:24" x14ac:dyDescent="0.6">
      <c r="X436" s="12"/>
    </row>
    <row r="437" spans="24:24" x14ac:dyDescent="0.6">
      <c r="X437" s="12"/>
    </row>
    <row r="438" spans="24:24" x14ac:dyDescent="0.6">
      <c r="X438" s="12"/>
    </row>
    <row r="439" spans="24:24" x14ac:dyDescent="0.6">
      <c r="X439" s="12"/>
    </row>
    <row r="440" spans="24:24" x14ac:dyDescent="0.6">
      <c r="X440" s="12"/>
    </row>
    <row r="441" spans="24:24" x14ac:dyDescent="0.6">
      <c r="X441" s="12"/>
    </row>
    <row r="442" spans="24:24" x14ac:dyDescent="0.6">
      <c r="X442" s="12"/>
    </row>
    <row r="443" spans="24:24" x14ac:dyDescent="0.6">
      <c r="X443" s="12"/>
    </row>
    <row r="444" spans="24:24" x14ac:dyDescent="0.6">
      <c r="X444" s="12"/>
    </row>
    <row r="445" spans="24:24" x14ac:dyDescent="0.6">
      <c r="X445" s="12"/>
    </row>
    <row r="446" spans="24:24" x14ac:dyDescent="0.6">
      <c r="X446" s="12"/>
    </row>
    <row r="447" spans="24:24" x14ac:dyDescent="0.6">
      <c r="X447" s="12"/>
    </row>
    <row r="448" spans="24:24" x14ac:dyDescent="0.6">
      <c r="X448" s="12"/>
    </row>
    <row r="449" spans="24:24" x14ac:dyDescent="0.6">
      <c r="X449" s="12"/>
    </row>
    <row r="450" spans="24:24" x14ac:dyDescent="0.6">
      <c r="X450" s="12"/>
    </row>
    <row r="451" spans="24:24" x14ac:dyDescent="0.6">
      <c r="X451" s="12"/>
    </row>
    <row r="452" spans="24:24" x14ac:dyDescent="0.6">
      <c r="X452" s="12"/>
    </row>
    <row r="453" spans="24:24" x14ac:dyDescent="0.6">
      <c r="X453" s="12"/>
    </row>
    <row r="454" spans="24:24" x14ac:dyDescent="0.6">
      <c r="X454" s="12"/>
    </row>
    <row r="455" spans="24:24" x14ac:dyDescent="0.6">
      <c r="X455" s="12"/>
    </row>
    <row r="456" spans="24:24" x14ac:dyDescent="0.6">
      <c r="X456" s="12"/>
    </row>
    <row r="457" spans="24:24" x14ac:dyDescent="0.6">
      <c r="X457" s="12"/>
    </row>
    <row r="458" spans="24:24" x14ac:dyDescent="0.6">
      <c r="X458" s="12"/>
    </row>
    <row r="459" spans="24:24" x14ac:dyDescent="0.6">
      <c r="X459" s="12"/>
    </row>
    <row r="460" spans="24:24" x14ac:dyDescent="0.6">
      <c r="X460" s="12"/>
    </row>
    <row r="461" spans="24:24" x14ac:dyDescent="0.6">
      <c r="X461" s="12"/>
    </row>
    <row r="462" spans="24:24" x14ac:dyDescent="0.6">
      <c r="X462" s="12"/>
    </row>
    <row r="463" spans="24:24" x14ac:dyDescent="0.6">
      <c r="X463" s="12"/>
    </row>
    <row r="464" spans="24:24" x14ac:dyDescent="0.6">
      <c r="X464" s="12"/>
    </row>
    <row r="465" spans="24:24" x14ac:dyDescent="0.6">
      <c r="X465" s="12"/>
    </row>
    <row r="466" spans="24:24" x14ac:dyDescent="0.6">
      <c r="X466" s="12"/>
    </row>
    <row r="467" spans="24:24" x14ac:dyDescent="0.6">
      <c r="X467" s="12"/>
    </row>
    <row r="468" spans="24:24" x14ac:dyDescent="0.6">
      <c r="X468" s="12"/>
    </row>
    <row r="469" spans="24:24" x14ac:dyDescent="0.6">
      <c r="X469" s="12"/>
    </row>
    <row r="470" spans="24:24" x14ac:dyDescent="0.6">
      <c r="X470" s="12"/>
    </row>
    <row r="471" spans="24:24" x14ac:dyDescent="0.6">
      <c r="X471" s="12"/>
    </row>
    <row r="472" spans="24:24" x14ac:dyDescent="0.6">
      <c r="X472" s="12"/>
    </row>
    <row r="473" spans="24:24" x14ac:dyDescent="0.6">
      <c r="X473" s="12"/>
    </row>
    <row r="474" spans="24:24" x14ac:dyDescent="0.6">
      <c r="X474" s="12"/>
    </row>
    <row r="475" spans="24:24" x14ac:dyDescent="0.6">
      <c r="X475" s="12"/>
    </row>
    <row r="476" spans="24:24" x14ac:dyDescent="0.6">
      <c r="X476" s="12"/>
    </row>
    <row r="477" spans="24:24" x14ac:dyDescent="0.6">
      <c r="X477" s="12"/>
    </row>
    <row r="478" spans="24:24" x14ac:dyDescent="0.6">
      <c r="X478" s="12"/>
    </row>
    <row r="479" spans="24:24" x14ac:dyDescent="0.6">
      <c r="X479" s="12"/>
    </row>
    <row r="480" spans="24:24" x14ac:dyDescent="0.6">
      <c r="X480" s="12"/>
    </row>
    <row r="481" spans="24:24" x14ac:dyDescent="0.6">
      <c r="X481" s="12"/>
    </row>
    <row r="482" spans="24:24" x14ac:dyDescent="0.6">
      <c r="X482" s="12"/>
    </row>
    <row r="483" spans="24:24" x14ac:dyDescent="0.6">
      <c r="X483" s="12"/>
    </row>
    <row r="484" spans="24:24" x14ac:dyDescent="0.6">
      <c r="X484" s="12"/>
    </row>
    <row r="485" spans="24:24" x14ac:dyDescent="0.6">
      <c r="X485" s="12"/>
    </row>
    <row r="486" spans="24:24" x14ac:dyDescent="0.6">
      <c r="X486" s="12"/>
    </row>
    <row r="487" spans="24:24" x14ac:dyDescent="0.6">
      <c r="X487" s="12"/>
    </row>
    <row r="488" spans="24:24" x14ac:dyDescent="0.6">
      <c r="X488" s="12"/>
    </row>
    <row r="489" spans="24:24" x14ac:dyDescent="0.6">
      <c r="X489" s="12"/>
    </row>
    <row r="490" spans="24:24" x14ac:dyDescent="0.6">
      <c r="X490" s="12"/>
    </row>
    <row r="491" spans="24:24" x14ac:dyDescent="0.6">
      <c r="X491" s="12"/>
    </row>
    <row r="492" spans="24:24" x14ac:dyDescent="0.6">
      <c r="X492" s="12"/>
    </row>
    <row r="493" spans="24:24" x14ac:dyDescent="0.6">
      <c r="X493" s="12"/>
    </row>
    <row r="494" spans="24:24" x14ac:dyDescent="0.6">
      <c r="X494" s="12"/>
    </row>
    <row r="495" spans="24:24" x14ac:dyDescent="0.6">
      <c r="X495" s="12"/>
    </row>
    <row r="496" spans="24:24" x14ac:dyDescent="0.6">
      <c r="X496" s="12"/>
    </row>
    <row r="497" spans="24:24" x14ac:dyDescent="0.6">
      <c r="X497" s="12"/>
    </row>
    <row r="498" spans="24:24" x14ac:dyDescent="0.6">
      <c r="X498" s="12"/>
    </row>
    <row r="499" spans="24:24" x14ac:dyDescent="0.6">
      <c r="X499" s="12"/>
    </row>
    <row r="500" spans="24:24" x14ac:dyDescent="0.6">
      <c r="X500" s="12"/>
    </row>
    <row r="501" spans="24:24" x14ac:dyDescent="0.6">
      <c r="X501" s="12"/>
    </row>
    <row r="502" spans="24:24" x14ac:dyDescent="0.6">
      <c r="X502" s="12"/>
    </row>
    <row r="503" spans="24:24" x14ac:dyDescent="0.6">
      <c r="X503" s="12"/>
    </row>
    <row r="504" spans="24:24" x14ac:dyDescent="0.6">
      <c r="X504" s="12"/>
    </row>
    <row r="505" spans="24:24" x14ac:dyDescent="0.6">
      <c r="X505" s="12"/>
    </row>
    <row r="506" spans="24:24" x14ac:dyDescent="0.6">
      <c r="X506" s="12"/>
    </row>
    <row r="507" spans="24:24" x14ac:dyDescent="0.6">
      <c r="X507" s="12"/>
    </row>
    <row r="508" spans="24:24" x14ac:dyDescent="0.6">
      <c r="X508" s="12"/>
    </row>
    <row r="509" spans="24:24" x14ac:dyDescent="0.6">
      <c r="X509" s="12"/>
    </row>
    <row r="510" spans="24:24" x14ac:dyDescent="0.6">
      <c r="X510" s="12"/>
    </row>
    <row r="511" spans="24:24" x14ac:dyDescent="0.6">
      <c r="X511" s="12"/>
    </row>
    <row r="512" spans="24:24" x14ac:dyDescent="0.6">
      <c r="X512" s="12"/>
    </row>
    <row r="513" spans="24:24" x14ac:dyDescent="0.6">
      <c r="X513" s="12"/>
    </row>
    <row r="514" spans="24:24" x14ac:dyDescent="0.6">
      <c r="X514" s="12"/>
    </row>
    <row r="515" spans="24:24" x14ac:dyDescent="0.6">
      <c r="X515" s="12"/>
    </row>
    <row r="516" spans="24:24" x14ac:dyDescent="0.6">
      <c r="X516" s="12"/>
    </row>
    <row r="517" spans="24:24" x14ac:dyDescent="0.6">
      <c r="X517" s="12"/>
    </row>
    <row r="518" spans="24:24" x14ac:dyDescent="0.6">
      <c r="X518" s="12"/>
    </row>
    <row r="519" spans="24:24" x14ac:dyDescent="0.6">
      <c r="X519" s="12"/>
    </row>
    <row r="520" spans="24:24" x14ac:dyDescent="0.6">
      <c r="X520" s="12"/>
    </row>
    <row r="521" spans="24:24" x14ac:dyDescent="0.6">
      <c r="X521" s="12"/>
    </row>
    <row r="522" spans="24:24" x14ac:dyDescent="0.6">
      <c r="X522" s="12"/>
    </row>
    <row r="523" spans="24:24" x14ac:dyDescent="0.6">
      <c r="X523" s="12"/>
    </row>
    <row r="524" spans="24:24" x14ac:dyDescent="0.6">
      <c r="X524" s="12"/>
    </row>
    <row r="525" spans="24:24" x14ac:dyDescent="0.6">
      <c r="X525" s="12"/>
    </row>
    <row r="526" spans="24:24" x14ac:dyDescent="0.6">
      <c r="X526" s="12"/>
    </row>
    <row r="527" spans="24:24" x14ac:dyDescent="0.6">
      <c r="X527" s="12"/>
    </row>
    <row r="528" spans="24:24" x14ac:dyDescent="0.6">
      <c r="X528" s="12"/>
    </row>
    <row r="529" spans="24:24" x14ac:dyDescent="0.6">
      <c r="X529" s="12"/>
    </row>
    <row r="530" spans="24:24" x14ac:dyDescent="0.6">
      <c r="X530" s="12"/>
    </row>
    <row r="531" spans="24:24" x14ac:dyDescent="0.6">
      <c r="X531" s="12"/>
    </row>
    <row r="532" spans="24:24" x14ac:dyDescent="0.6">
      <c r="X532" s="12"/>
    </row>
    <row r="533" spans="24:24" x14ac:dyDescent="0.6">
      <c r="X533" s="12"/>
    </row>
    <row r="534" spans="24:24" x14ac:dyDescent="0.6">
      <c r="X534" s="12"/>
    </row>
    <row r="535" spans="24:24" x14ac:dyDescent="0.6">
      <c r="X535" s="12"/>
    </row>
    <row r="536" spans="24:24" x14ac:dyDescent="0.6">
      <c r="X536" s="12"/>
    </row>
    <row r="537" spans="24:24" x14ac:dyDescent="0.6">
      <c r="X537" s="12"/>
    </row>
    <row r="538" spans="24:24" x14ac:dyDescent="0.6">
      <c r="X538" s="12"/>
    </row>
    <row r="539" spans="24:24" x14ac:dyDescent="0.6">
      <c r="X539" s="12"/>
    </row>
    <row r="540" spans="24:24" x14ac:dyDescent="0.6">
      <c r="X540" s="12"/>
    </row>
    <row r="541" spans="24:24" x14ac:dyDescent="0.6">
      <c r="X541" s="12"/>
    </row>
    <row r="542" spans="24:24" x14ac:dyDescent="0.6">
      <c r="X542" s="12"/>
    </row>
    <row r="543" spans="24:24" x14ac:dyDescent="0.6">
      <c r="X543" s="12"/>
    </row>
    <row r="544" spans="24:24" x14ac:dyDescent="0.6">
      <c r="X544" s="12"/>
    </row>
    <row r="545" spans="24:24" x14ac:dyDescent="0.6">
      <c r="X545" s="12"/>
    </row>
    <row r="546" spans="24:24" x14ac:dyDescent="0.6">
      <c r="X546" s="12"/>
    </row>
    <row r="547" spans="24:24" x14ac:dyDescent="0.6">
      <c r="X547" s="12"/>
    </row>
    <row r="548" spans="24:24" x14ac:dyDescent="0.6">
      <c r="X548" s="12"/>
    </row>
    <row r="549" spans="24:24" x14ac:dyDescent="0.6">
      <c r="X549" s="12"/>
    </row>
    <row r="550" spans="24:24" x14ac:dyDescent="0.6">
      <c r="X550" s="12"/>
    </row>
    <row r="551" spans="24:24" x14ac:dyDescent="0.6">
      <c r="X551" s="12"/>
    </row>
    <row r="552" spans="24:24" x14ac:dyDescent="0.6">
      <c r="X552" s="12"/>
    </row>
    <row r="553" spans="24:24" x14ac:dyDescent="0.6">
      <c r="X553" s="12"/>
    </row>
    <row r="554" spans="24:24" x14ac:dyDescent="0.6">
      <c r="X554" s="12"/>
    </row>
    <row r="555" spans="24:24" x14ac:dyDescent="0.6">
      <c r="X555" s="12"/>
    </row>
    <row r="556" spans="24:24" x14ac:dyDescent="0.6">
      <c r="X556" s="12"/>
    </row>
    <row r="557" spans="24:24" x14ac:dyDescent="0.6">
      <c r="X557" s="12"/>
    </row>
    <row r="558" spans="24:24" x14ac:dyDescent="0.6">
      <c r="X558" s="12"/>
    </row>
    <row r="559" spans="24:24" x14ac:dyDescent="0.6">
      <c r="X559" s="12"/>
    </row>
    <row r="560" spans="24:24" x14ac:dyDescent="0.6">
      <c r="X560" s="12"/>
    </row>
    <row r="561" spans="24:24" x14ac:dyDescent="0.6">
      <c r="X561" s="12"/>
    </row>
    <row r="562" spans="24:24" x14ac:dyDescent="0.6">
      <c r="X562" s="12"/>
    </row>
    <row r="563" spans="24:24" x14ac:dyDescent="0.6">
      <c r="X563" s="12"/>
    </row>
    <row r="564" spans="24:24" x14ac:dyDescent="0.6">
      <c r="X564" s="12"/>
    </row>
    <row r="565" spans="24:24" x14ac:dyDescent="0.6">
      <c r="X565" s="12"/>
    </row>
    <row r="566" spans="24:24" x14ac:dyDescent="0.6">
      <c r="X566" s="12"/>
    </row>
    <row r="567" spans="24:24" x14ac:dyDescent="0.6">
      <c r="X567" s="12"/>
    </row>
    <row r="568" spans="24:24" x14ac:dyDescent="0.6">
      <c r="X568" s="12"/>
    </row>
    <row r="569" spans="24:24" x14ac:dyDescent="0.6">
      <c r="X569" s="12"/>
    </row>
    <row r="570" spans="24:24" x14ac:dyDescent="0.6">
      <c r="X570" s="12"/>
    </row>
    <row r="571" spans="24:24" x14ac:dyDescent="0.6">
      <c r="X571" s="12"/>
    </row>
    <row r="572" spans="24:24" x14ac:dyDescent="0.6">
      <c r="X572" s="12"/>
    </row>
    <row r="573" spans="24:24" x14ac:dyDescent="0.6">
      <c r="X573" s="12"/>
    </row>
    <row r="574" spans="24:24" x14ac:dyDescent="0.6">
      <c r="X574" s="12"/>
    </row>
    <row r="575" spans="24:24" x14ac:dyDescent="0.6">
      <c r="X575" s="12"/>
    </row>
    <row r="576" spans="24:24" x14ac:dyDescent="0.6">
      <c r="X576" s="12"/>
    </row>
    <row r="577" spans="24:24" x14ac:dyDescent="0.6">
      <c r="X577" s="12"/>
    </row>
    <row r="578" spans="24:24" x14ac:dyDescent="0.6">
      <c r="X578" s="12"/>
    </row>
    <row r="579" spans="24:24" x14ac:dyDescent="0.6">
      <c r="X579" s="12"/>
    </row>
    <row r="580" spans="24:24" x14ac:dyDescent="0.6">
      <c r="X580" s="12"/>
    </row>
    <row r="581" spans="24:24" x14ac:dyDescent="0.6">
      <c r="X581" s="12"/>
    </row>
    <row r="582" spans="24:24" x14ac:dyDescent="0.6">
      <c r="X582" s="12"/>
    </row>
    <row r="583" spans="24:24" x14ac:dyDescent="0.6">
      <c r="X583" s="12"/>
    </row>
    <row r="584" spans="24:24" x14ac:dyDescent="0.6">
      <c r="X584" s="12"/>
    </row>
    <row r="585" spans="24:24" x14ac:dyDescent="0.6">
      <c r="X585" s="12"/>
    </row>
    <row r="586" spans="24:24" x14ac:dyDescent="0.6">
      <c r="X586" s="12"/>
    </row>
    <row r="587" spans="24:24" x14ac:dyDescent="0.6">
      <c r="X587" s="12"/>
    </row>
    <row r="588" spans="24:24" x14ac:dyDescent="0.6">
      <c r="X588" s="12"/>
    </row>
    <row r="589" spans="24:24" x14ac:dyDescent="0.6">
      <c r="X589" s="12"/>
    </row>
    <row r="590" spans="24:24" x14ac:dyDescent="0.6">
      <c r="X590" s="12"/>
    </row>
    <row r="591" spans="24:24" x14ac:dyDescent="0.6">
      <c r="X591" s="12"/>
    </row>
    <row r="592" spans="24:24" x14ac:dyDescent="0.6">
      <c r="X592" s="12"/>
    </row>
    <row r="593" spans="24:24" x14ac:dyDescent="0.6">
      <c r="X593" s="12"/>
    </row>
    <row r="594" spans="24:24" x14ac:dyDescent="0.6">
      <c r="X594" s="12"/>
    </row>
    <row r="595" spans="24:24" x14ac:dyDescent="0.6">
      <c r="X595" s="12"/>
    </row>
    <row r="596" spans="24:24" x14ac:dyDescent="0.6">
      <c r="X596" s="12"/>
    </row>
    <row r="597" spans="24:24" x14ac:dyDescent="0.6">
      <c r="X597" s="12"/>
    </row>
    <row r="598" spans="24:24" x14ac:dyDescent="0.6">
      <c r="X598" s="12"/>
    </row>
    <row r="599" spans="24:24" x14ac:dyDescent="0.6">
      <c r="X599" s="12"/>
    </row>
    <row r="600" spans="24:24" x14ac:dyDescent="0.6">
      <c r="X600" s="12"/>
    </row>
    <row r="601" spans="24:24" x14ac:dyDescent="0.6">
      <c r="X601" s="12"/>
    </row>
    <row r="602" spans="24:24" x14ac:dyDescent="0.6">
      <c r="X602" s="12"/>
    </row>
    <row r="603" spans="24:24" x14ac:dyDescent="0.6">
      <c r="X603" s="12"/>
    </row>
    <row r="604" spans="24:24" x14ac:dyDescent="0.6">
      <c r="X604" s="12"/>
    </row>
    <row r="605" spans="24:24" x14ac:dyDescent="0.6">
      <c r="X605" s="12"/>
    </row>
    <row r="606" spans="24:24" x14ac:dyDescent="0.6">
      <c r="X606" s="12"/>
    </row>
    <row r="607" spans="24:24" x14ac:dyDescent="0.6">
      <c r="X607" s="12"/>
    </row>
    <row r="608" spans="24:24" x14ac:dyDescent="0.6">
      <c r="X608" s="12"/>
    </row>
    <row r="609" spans="24:24" x14ac:dyDescent="0.6">
      <c r="X609" s="12"/>
    </row>
    <row r="610" spans="24:24" x14ac:dyDescent="0.6">
      <c r="X610" s="12"/>
    </row>
    <row r="611" spans="24:24" x14ac:dyDescent="0.6">
      <c r="X611" s="12"/>
    </row>
    <row r="612" spans="24:24" x14ac:dyDescent="0.6">
      <c r="X612" s="12"/>
    </row>
    <row r="613" spans="24:24" x14ac:dyDescent="0.6">
      <c r="X613" s="12"/>
    </row>
    <row r="614" spans="24:24" x14ac:dyDescent="0.6">
      <c r="X614" s="12"/>
    </row>
    <row r="615" spans="24:24" x14ac:dyDescent="0.6">
      <c r="X615" s="12"/>
    </row>
    <row r="616" spans="24:24" x14ac:dyDescent="0.6">
      <c r="X616" s="12"/>
    </row>
    <row r="617" spans="24:24" x14ac:dyDescent="0.6">
      <c r="X617" s="12"/>
    </row>
    <row r="618" spans="24:24" x14ac:dyDescent="0.6">
      <c r="X618" s="12"/>
    </row>
    <row r="619" spans="24:24" x14ac:dyDescent="0.6">
      <c r="X619" s="12"/>
    </row>
    <row r="620" spans="24:24" x14ac:dyDescent="0.6">
      <c r="X620" s="12"/>
    </row>
    <row r="621" spans="24:24" x14ac:dyDescent="0.6">
      <c r="X621" s="12"/>
    </row>
    <row r="622" spans="24:24" x14ac:dyDescent="0.6">
      <c r="X622" s="12"/>
    </row>
    <row r="623" spans="24:24" x14ac:dyDescent="0.6">
      <c r="X623" s="12"/>
    </row>
    <row r="624" spans="24:24" x14ac:dyDescent="0.6">
      <c r="X624" s="12"/>
    </row>
    <row r="625" spans="24:24" x14ac:dyDescent="0.6">
      <c r="X625" s="12"/>
    </row>
    <row r="626" spans="24:24" x14ac:dyDescent="0.6">
      <c r="X626" s="12"/>
    </row>
    <row r="627" spans="24:24" x14ac:dyDescent="0.6">
      <c r="X627" s="12"/>
    </row>
    <row r="628" spans="24:24" x14ac:dyDescent="0.6">
      <c r="X628" s="12"/>
    </row>
    <row r="629" spans="24:24" x14ac:dyDescent="0.6">
      <c r="X629" s="12"/>
    </row>
    <row r="630" spans="24:24" x14ac:dyDescent="0.6">
      <c r="X630" s="12"/>
    </row>
    <row r="631" spans="24:24" x14ac:dyDescent="0.6">
      <c r="X631" s="12"/>
    </row>
    <row r="632" spans="24:24" x14ac:dyDescent="0.6">
      <c r="X632" s="12"/>
    </row>
    <row r="633" spans="24:24" x14ac:dyDescent="0.6">
      <c r="X633" s="12"/>
    </row>
    <row r="634" spans="24:24" x14ac:dyDescent="0.6">
      <c r="X634" s="12"/>
    </row>
    <row r="635" spans="24:24" x14ac:dyDescent="0.6">
      <c r="X635" s="12"/>
    </row>
    <row r="636" spans="24:24" x14ac:dyDescent="0.6">
      <c r="X636" s="12"/>
    </row>
    <row r="637" spans="24:24" x14ac:dyDescent="0.6">
      <c r="X637" s="12"/>
    </row>
    <row r="638" spans="24:24" x14ac:dyDescent="0.6">
      <c r="X638" s="12"/>
    </row>
    <row r="639" spans="24:24" x14ac:dyDescent="0.6">
      <c r="X639" s="12"/>
    </row>
    <row r="640" spans="24:24" x14ac:dyDescent="0.6">
      <c r="X640" s="12"/>
    </row>
    <row r="641" spans="24:24" x14ac:dyDescent="0.6">
      <c r="X641" s="12"/>
    </row>
    <row r="642" spans="24:24" x14ac:dyDescent="0.6">
      <c r="X642" s="12"/>
    </row>
    <row r="643" spans="24:24" x14ac:dyDescent="0.6">
      <c r="X643" s="12"/>
    </row>
    <row r="644" spans="24:24" x14ac:dyDescent="0.6">
      <c r="X644" s="12"/>
    </row>
    <row r="645" spans="24:24" x14ac:dyDescent="0.6">
      <c r="X645" s="12"/>
    </row>
    <row r="646" spans="24:24" x14ac:dyDescent="0.6">
      <c r="X646" s="12"/>
    </row>
    <row r="647" spans="24:24" x14ac:dyDescent="0.6">
      <c r="X647" s="12"/>
    </row>
    <row r="648" spans="24:24" x14ac:dyDescent="0.6">
      <c r="X648" s="12"/>
    </row>
    <row r="649" spans="24:24" x14ac:dyDescent="0.6">
      <c r="X649" s="12"/>
    </row>
    <row r="650" spans="24:24" x14ac:dyDescent="0.6">
      <c r="X650" s="12"/>
    </row>
    <row r="651" spans="24:24" x14ac:dyDescent="0.6">
      <c r="X651" s="12"/>
    </row>
    <row r="652" spans="24:24" x14ac:dyDescent="0.6">
      <c r="X652" s="12"/>
    </row>
    <row r="653" spans="24:24" x14ac:dyDescent="0.6">
      <c r="X653" s="12"/>
    </row>
    <row r="654" spans="24:24" x14ac:dyDescent="0.6">
      <c r="X654" s="12"/>
    </row>
    <row r="655" spans="24:24" x14ac:dyDescent="0.6">
      <c r="X655" s="12"/>
    </row>
    <row r="656" spans="24:24" x14ac:dyDescent="0.6">
      <c r="X656" s="12"/>
    </row>
    <row r="657" spans="24:24" x14ac:dyDescent="0.6">
      <c r="X657" s="12"/>
    </row>
    <row r="658" spans="24:24" x14ac:dyDescent="0.6">
      <c r="X658" s="12"/>
    </row>
    <row r="659" spans="24:24" x14ac:dyDescent="0.6">
      <c r="X659" s="12"/>
    </row>
    <row r="660" spans="24:24" x14ac:dyDescent="0.6">
      <c r="X660" s="12"/>
    </row>
    <row r="661" spans="24:24" x14ac:dyDescent="0.6">
      <c r="X661" s="12"/>
    </row>
    <row r="662" spans="24:24" x14ac:dyDescent="0.6">
      <c r="X662" s="12"/>
    </row>
    <row r="663" spans="24:24" x14ac:dyDescent="0.6">
      <c r="X663" s="12"/>
    </row>
    <row r="664" spans="24:24" x14ac:dyDescent="0.6">
      <c r="X664" s="12"/>
    </row>
    <row r="665" spans="24:24" x14ac:dyDescent="0.6">
      <c r="X665" s="12"/>
    </row>
    <row r="666" spans="24:24" x14ac:dyDescent="0.6">
      <c r="X666" s="12"/>
    </row>
    <row r="667" spans="24:24" x14ac:dyDescent="0.6">
      <c r="X667" s="12"/>
    </row>
    <row r="668" spans="24:24" x14ac:dyDescent="0.6">
      <c r="X668" s="12"/>
    </row>
    <row r="669" spans="24:24" x14ac:dyDescent="0.6">
      <c r="X669" s="12"/>
    </row>
    <row r="670" spans="24:24" x14ac:dyDescent="0.6">
      <c r="X670" s="12"/>
    </row>
    <row r="671" spans="24:24" x14ac:dyDescent="0.6">
      <c r="X671" s="12"/>
    </row>
    <row r="672" spans="24:24" x14ac:dyDescent="0.6">
      <c r="X672" s="12"/>
    </row>
    <row r="673" spans="24:24" x14ac:dyDescent="0.6">
      <c r="X673" s="12"/>
    </row>
    <row r="674" spans="24:24" x14ac:dyDescent="0.6">
      <c r="X674" s="12"/>
    </row>
    <row r="675" spans="24:24" x14ac:dyDescent="0.6">
      <c r="X675" s="12"/>
    </row>
    <row r="676" spans="24:24" x14ac:dyDescent="0.6">
      <c r="X676" s="12"/>
    </row>
    <row r="677" spans="24:24" x14ac:dyDescent="0.6">
      <c r="X677" s="12"/>
    </row>
    <row r="678" spans="24:24" x14ac:dyDescent="0.6">
      <c r="X678" s="12"/>
    </row>
    <row r="679" spans="24:24" x14ac:dyDescent="0.6">
      <c r="X679" s="12"/>
    </row>
    <row r="680" spans="24:24" x14ac:dyDescent="0.6">
      <c r="X680" s="12"/>
    </row>
    <row r="681" spans="24:24" x14ac:dyDescent="0.6">
      <c r="X681" s="12"/>
    </row>
    <row r="682" spans="24:24" x14ac:dyDescent="0.6">
      <c r="X682" s="12"/>
    </row>
    <row r="683" spans="24:24" x14ac:dyDescent="0.6">
      <c r="X683" s="12"/>
    </row>
    <row r="684" spans="24:24" x14ac:dyDescent="0.6">
      <c r="X684" s="12"/>
    </row>
    <row r="685" spans="24:24" x14ac:dyDescent="0.6">
      <c r="X685" s="12"/>
    </row>
    <row r="686" spans="24:24" x14ac:dyDescent="0.6">
      <c r="X686" s="12"/>
    </row>
    <row r="687" spans="24:24" x14ac:dyDescent="0.6">
      <c r="X687" s="12"/>
    </row>
    <row r="688" spans="24:24" x14ac:dyDescent="0.6">
      <c r="X688" s="12"/>
    </row>
    <row r="689" spans="24:24" x14ac:dyDescent="0.6">
      <c r="X689" s="12"/>
    </row>
    <row r="690" spans="24:24" x14ac:dyDescent="0.6">
      <c r="X690" s="12"/>
    </row>
    <row r="691" spans="24:24" x14ac:dyDescent="0.6">
      <c r="X691" s="12"/>
    </row>
    <row r="692" spans="24:24" x14ac:dyDescent="0.6">
      <c r="X692" s="12"/>
    </row>
    <row r="693" spans="24:24" x14ac:dyDescent="0.6">
      <c r="X693" s="12"/>
    </row>
    <row r="694" spans="24:24" x14ac:dyDescent="0.6">
      <c r="X694" s="12"/>
    </row>
    <row r="695" spans="24:24" x14ac:dyDescent="0.6">
      <c r="X695" s="12"/>
    </row>
    <row r="696" spans="24:24" x14ac:dyDescent="0.6">
      <c r="X696" s="12"/>
    </row>
    <row r="697" spans="24:24" x14ac:dyDescent="0.6">
      <c r="X697" s="12"/>
    </row>
    <row r="698" spans="24:24" x14ac:dyDescent="0.6">
      <c r="X698" s="12"/>
    </row>
    <row r="699" spans="24:24" x14ac:dyDescent="0.6">
      <c r="X699" s="12"/>
    </row>
    <row r="700" spans="24:24" x14ac:dyDescent="0.6">
      <c r="X700" s="12"/>
    </row>
    <row r="701" spans="24:24" x14ac:dyDescent="0.6">
      <c r="X701" s="12"/>
    </row>
    <row r="702" spans="24:24" x14ac:dyDescent="0.6">
      <c r="X702" s="12"/>
    </row>
    <row r="703" spans="24:24" x14ac:dyDescent="0.6">
      <c r="X703" s="12"/>
    </row>
    <row r="704" spans="24:24" x14ac:dyDescent="0.6">
      <c r="X704" s="12"/>
    </row>
    <row r="705" spans="24:24" x14ac:dyDescent="0.6">
      <c r="X705" s="12"/>
    </row>
    <row r="706" spans="24:24" x14ac:dyDescent="0.6">
      <c r="X706" s="12"/>
    </row>
    <row r="707" spans="24:24" x14ac:dyDescent="0.6">
      <c r="X707" s="12"/>
    </row>
    <row r="708" spans="24:24" x14ac:dyDescent="0.6">
      <c r="X708" s="12"/>
    </row>
    <row r="709" spans="24:24" x14ac:dyDescent="0.6">
      <c r="X709" s="12"/>
    </row>
    <row r="710" spans="24:24" x14ac:dyDescent="0.6">
      <c r="X710" s="12"/>
    </row>
    <row r="711" spans="24:24" x14ac:dyDescent="0.6">
      <c r="X711" s="12"/>
    </row>
    <row r="712" spans="24:24" x14ac:dyDescent="0.6">
      <c r="X712" s="12"/>
    </row>
    <row r="713" spans="24:24" x14ac:dyDescent="0.6">
      <c r="X713" s="12"/>
    </row>
    <row r="714" spans="24:24" x14ac:dyDescent="0.6">
      <c r="X714" s="12"/>
    </row>
    <row r="715" spans="24:24" x14ac:dyDescent="0.6">
      <c r="X715" s="12"/>
    </row>
    <row r="716" spans="24:24" x14ac:dyDescent="0.6">
      <c r="X716" s="12"/>
    </row>
    <row r="717" spans="24:24" x14ac:dyDescent="0.6">
      <c r="X717" s="12"/>
    </row>
    <row r="718" spans="24:24" x14ac:dyDescent="0.6">
      <c r="X718" s="12"/>
    </row>
    <row r="719" spans="24:24" x14ac:dyDescent="0.6">
      <c r="X719" s="12"/>
    </row>
    <row r="720" spans="24:24" x14ac:dyDescent="0.6">
      <c r="X720" s="12"/>
    </row>
    <row r="721" spans="24:24" x14ac:dyDescent="0.6">
      <c r="X721" s="12"/>
    </row>
    <row r="722" spans="24:24" x14ac:dyDescent="0.6">
      <c r="X722" s="12"/>
    </row>
    <row r="723" spans="24:24" x14ac:dyDescent="0.6">
      <c r="X723" s="12"/>
    </row>
    <row r="724" spans="24:24" x14ac:dyDescent="0.6">
      <c r="X724" s="12"/>
    </row>
    <row r="725" spans="24:24" x14ac:dyDescent="0.6">
      <c r="X725" s="12"/>
    </row>
    <row r="726" spans="24:24" x14ac:dyDescent="0.6">
      <c r="X726" s="12"/>
    </row>
    <row r="727" spans="24:24" x14ac:dyDescent="0.6">
      <c r="X727" s="12"/>
    </row>
    <row r="728" spans="24:24" x14ac:dyDescent="0.6">
      <c r="X728" s="12"/>
    </row>
    <row r="729" spans="24:24" x14ac:dyDescent="0.6">
      <c r="X729" s="12"/>
    </row>
    <row r="730" spans="24:24" x14ac:dyDescent="0.6">
      <c r="X730" s="12"/>
    </row>
    <row r="731" spans="24:24" x14ac:dyDescent="0.6">
      <c r="X731" s="12"/>
    </row>
    <row r="732" spans="24:24" x14ac:dyDescent="0.6">
      <c r="X732" s="12"/>
    </row>
    <row r="733" spans="24:24" x14ac:dyDescent="0.6">
      <c r="X733" s="12"/>
    </row>
    <row r="734" spans="24:24" x14ac:dyDescent="0.6">
      <c r="X734" s="12"/>
    </row>
    <row r="735" spans="24:24" x14ac:dyDescent="0.6">
      <c r="X735" s="12"/>
    </row>
    <row r="736" spans="24:24" x14ac:dyDescent="0.6">
      <c r="X736" s="12"/>
    </row>
    <row r="737" spans="24:24" x14ac:dyDescent="0.6">
      <c r="X737" s="12"/>
    </row>
    <row r="738" spans="24:24" x14ac:dyDescent="0.6">
      <c r="X738" s="12"/>
    </row>
    <row r="739" spans="24:24" x14ac:dyDescent="0.6">
      <c r="X739" s="12"/>
    </row>
    <row r="740" spans="24:24" x14ac:dyDescent="0.6">
      <c r="X740" s="12"/>
    </row>
    <row r="741" spans="24:24" x14ac:dyDescent="0.6">
      <c r="X741" s="12"/>
    </row>
    <row r="742" spans="24:24" x14ac:dyDescent="0.6">
      <c r="X742" s="12"/>
    </row>
    <row r="743" spans="24:24" x14ac:dyDescent="0.6">
      <c r="X743" s="12"/>
    </row>
    <row r="744" spans="24:24" x14ac:dyDescent="0.6">
      <c r="X744" s="12"/>
    </row>
    <row r="745" spans="24:24" x14ac:dyDescent="0.6">
      <c r="X745" s="12"/>
    </row>
    <row r="746" spans="24:24" x14ac:dyDescent="0.6">
      <c r="X746" s="12"/>
    </row>
    <row r="747" spans="24:24" x14ac:dyDescent="0.6">
      <c r="X747" s="12"/>
    </row>
    <row r="748" spans="24:24" x14ac:dyDescent="0.6">
      <c r="X748" s="12"/>
    </row>
    <row r="749" spans="24:24" x14ac:dyDescent="0.6">
      <c r="X749" s="12"/>
    </row>
    <row r="750" spans="24:24" x14ac:dyDescent="0.6">
      <c r="X750" s="12"/>
    </row>
    <row r="751" spans="24:24" x14ac:dyDescent="0.6">
      <c r="X751" s="12"/>
    </row>
    <row r="752" spans="24:24" x14ac:dyDescent="0.6">
      <c r="X752" s="12"/>
    </row>
    <row r="753" spans="24:24" x14ac:dyDescent="0.6">
      <c r="X753" s="12"/>
    </row>
    <row r="754" spans="24:24" x14ac:dyDescent="0.6">
      <c r="X754" s="12"/>
    </row>
    <row r="755" spans="24:24" x14ac:dyDescent="0.6">
      <c r="X755" s="12"/>
    </row>
    <row r="756" spans="24:24" x14ac:dyDescent="0.6">
      <c r="X756" s="12"/>
    </row>
    <row r="757" spans="24:24" x14ac:dyDescent="0.6">
      <c r="X757" s="12"/>
    </row>
    <row r="758" spans="24:24" x14ac:dyDescent="0.6">
      <c r="X758" s="12"/>
    </row>
    <row r="759" spans="24:24" x14ac:dyDescent="0.6">
      <c r="X759" s="12"/>
    </row>
    <row r="760" spans="24:24" x14ac:dyDescent="0.6">
      <c r="X760" s="12"/>
    </row>
    <row r="761" spans="24:24" x14ac:dyDescent="0.6">
      <c r="X761" s="12"/>
    </row>
    <row r="762" spans="24:24" x14ac:dyDescent="0.6">
      <c r="X762" s="12"/>
    </row>
    <row r="763" spans="24:24" x14ac:dyDescent="0.6">
      <c r="X763" s="12"/>
    </row>
    <row r="764" spans="24:24" x14ac:dyDescent="0.6">
      <c r="X764" s="12"/>
    </row>
    <row r="765" spans="24:24" x14ac:dyDescent="0.6">
      <c r="X765" s="12"/>
    </row>
    <row r="766" spans="24:24" x14ac:dyDescent="0.6">
      <c r="X766" s="12"/>
    </row>
    <row r="767" spans="24:24" x14ac:dyDescent="0.6">
      <c r="X767" s="12"/>
    </row>
    <row r="768" spans="24:24" x14ac:dyDescent="0.6">
      <c r="X768" s="12"/>
    </row>
    <row r="769" spans="24:24" x14ac:dyDescent="0.6">
      <c r="X769" s="12"/>
    </row>
    <row r="770" spans="24:24" x14ac:dyDescent="0.6">
      <c r="X770" s="12"/>
    </row>
    <row r="771" spans="24:24" x14ac:dyDescent="0.6">
      <c r="X771" s="12"/>
    </row>
    <row r="772" spans="24:24" x14ac:dyDescent="0.6">
      <c r="X772" s="12"/>
    </row>
    <row r="773" spans="24:24" x14ac:dyDescent="0.6">
      <c r="X773" s="12"/>
    </row>
    <row r="774" spans="24:24" x14ac:dyDescent="0.6">
      <c r="X774" s="12"/>
    </row>
    <row r="775" spans="24:24" x14ac:dyDescent="0.6">
      <c r="X775" s="12"/>
    </row>
    <row r="776" spans="24:24" x14ac:dyDescent="0.6">
      <c r="X776" s="12"/>
    </row>
    <row r="777" spans="24:24" x14ac:dyDescent="0.6">
      <c r="X777" s="12"/>
    </row>
    <row r="778" spans="24:24" x14ac:dyDescent="0.6">
      <c r="X778" s="12"/>
    </row>
    <row r="779" spans="24:24" x14ac:dyDescent="0.6">
      <c r="X779" s="12"/>
    </row>
    <row r="780" spans="24:24" x14ac:dyDescent="0.6">
      <c r="X780" s="12"/>
    </row>
    <row r="781" spans="24:24" x14ac:dyDescent="0.6">
      <c r="X781" s="12"/>
    </row>
    <row r="782" spans="24:24" x14ac:dyDescent="0.6">
      <c r="X782" s="12"/>
    </row>
    <row r="783" spans="24:24" x14ac:dyDescent="0.6">
      <c r="X783" s="12"/>
    </row>
    <row r="784" spans="24:24" x14ac:dyDescent="0.6">
      <c r="X784" s="12"/>
    </row>
    <row r="785" spans="24:24" x14ac:dyDescent="0.6">
      <c r="X785" s="12"/>
    </row>
    <row r="786" spans="24:24" x14ac:dyDescent="0.6">
      <c r="X786" s="12"/>
    </row>
    <row r="787" spans="24:24" x14ac:dyDescent="0.6">
      <c r="X787" s="12"/>
    </row>
    <row r="788" spans="24:24" x14ac:dyDescent="0.6">
      <c r="X788" s="12"/>
    </row>
    <row r="789" spans="24:24" x14ac:dyDescent="0.6">
      <c r="X789" s="12"/>
    </row>
    <row r="790" spans="24:24" x14ac:dyDescent="0.6">
      <c r="X790" s="12"/>
    </row>
    <row r="791" spans="24:24" x14ac:dyDescent="0.6">
      <c r="X791" s="12"/>
    </row>
    <row r="792" spans="24:24" x14ac:dyDescent="0.6">
      <c r="X792" s="12"/>
    </row>
    <row r="793" spans="24:24" x14ac:dyDescent="0.6">
      <c r="X793" s="12"/>
    </row>
    <row r="794" spans="24:24" x14ac:dyDescent="0.6">
      <c r="X794" s="12"/>
    </row>
    <row r="795" spans="24:24" x14ac:dyDescent="0.6">
      <c r="X795" s="12"/>
    </row>
    <row r="796" spans="24:24" x14ac:dyDescent="0.6">
      <c r="X796" s="12"/>
    </row>
    <row r="797" spans="24:24" x14ac:dyDescent="0.6">
      <c r="X797" s="12"/>
    </row>
    <row r="798" spans="24:24" x14ac:dyDescent="0.6">
      <c r="X798" s="12"/>
    </row>
    <row r="799" spans="24:24" x14ac:dyDescent="0.6">
      <c r="X799" s="12"/>
    </row>
    <row r="800" spans="24:24" x14ac:dyDescent="0.6">
      <c r="X800" s="12"/>
    </row>
    <row r="801" spans="24:24" x14ac:dyDescent="0.6">
      <c r="X801" s="12"/>
    </row>
    <row r="802" spans="24:24" x14ac:dyDescent="0.6">
      <c r="X802" s="12"/>
    </row>
    <row r="803" spans="24:24" x14ac:dyDescent="0.6">
      <c r="X803" s="12"/>
    </row>
    <row r="804" spans="24:24" x14ac:dyDescent="0.6">
      <c r="X804" s="12"/>
    </row>
    <row r="805" spans="24:24" x14ac:dyDescent="0.6">
      <c r="X805" s="12"/>
    </row>
    <row r="806" spans="24:24" x14ac:dyDescent="0.6">
      <c r="X806" s="12"/>
    </row>
    <row r="807" spans="24:24" x14ac:dyDescent="0.6">
      <c r="X807" s="12"/>
    </row>
    <row r="808" spans="24:24" x14ac:dyDescent="0.6">
      <c r="X808" s="12"/>
    </row>
    <row r="809" spans="24:24" x14ac:dyDescent="0.6">
      <c r="X809" s="12"/>
    </row>
    <row r="810" spans="24:24" x14ac:dyDescent="0.6">
      <c r="X810" s="12"/>
    </row>
    <row r="811" spans="24:24" x14ac:dyDescent="0.6">
      <c r="X811" s="12"/>
    </row>
    <row r="812" spans="24:24" x14ac:dyDescent="0.6">
      <c r="X812" s="12"/>
    </row>
    <row r="813" spans="24:24" x14ac:dyDescent="0.6">
      <c r="X813" s="12"/>
    </row>
    <row r="814" spans="24:24" x14ac:dyDescent="0.6">
      <c r="X814" s="12"/>
    </row>
    <row r="815" spans="24:24" x14ac:dyDescent="0.6">
      <c r="X815" s="12"/>
    </row>
    <row r="816" spans="24:24" x14ac:dyDescent="0.6">
      <c r="X816" s="12"/>
    </row>
    <row r="817" spans="24:24" x14ac:dyDescent="0.6">
      <c r="X817" s="12"/>
    </row>
    <row r="818" spans="24:24" x14ac:dyDescent="0.6">
      <c r="X818" s="12"/>
    </row>
    <row r="819" spans="24:24" x14ac:dyDescent="0.6">
      <c r="X819" s="12"/>
    </row>
    <row r="820" spans="24:24" x14ac:dyDescent="0.6">
      <c r="X820" s="12"/>
    </row>
    <row r="821" spans="24:24" x14ac:dyDescent="0.6">
      <c r="X821" s="12"/>
    </row>
    <row r="822" spans="24:24" x14ac:dyDescent="0.6">
      <c r="X822" s="12"/>
    </row>
    <row r="823" spans="24:24" x14ac:dyDescent="0.6">
      <c r="X823" s="12"/>
    </row>
    <row r="824" spans="24:24" x14ac:dyDescent="0.6">
      <c r="X824" s="12"/>
    </row>
    <row r="825" spans="24:24" x14ac:dyDescent="0.6">
      <c r="X825" s="12"/>
    </row>
    <row r="826" spans="24:24" x14ac:dyDescent="0.6">
      <c r="X826" s="12"/>
    </row>
    <row r="827" spans="24:24" x14ac:dyDescent="0.6">
      <c r="X827" s="12"/>
    </row>
    <row r="828" spans="24:24" x14ac:dyDescent="0.6">
      <c r="X828" s="12"/>
    </row>
    <row r="829" spans="24:24" x14ac:dyDescent="0.6">
      <c r="X829" s="12"/>
    </row>
    <row r="830" spans="24:24" x14ac:dyDescent="0.6">
      <c r="X830" s="12"/>
    </row>
    <row r="831" spans="24:24" x14ac:dyDescent="0.6">
      <c r="X831" s="12"/>
    </row>
    <row r="832" spans="24:24" x14ac:dyDescent="0.6">
      <c r="X832" s="12"/>
    </row>
    <row r="833" spans="24:24" x14ac:dyDescent="0.6">
      <c r="X833" s="12"/>
    </row>
    <row r="834" spans="24:24" x14ac:dyDescent="0.6">
      <c r="X834" s="12"/>
    </row>
    <row r="835" spans="24:24" x14ac:dyDescent="0.6">
      <c r="X835" s="12"/>
    </row>
    <row r="836" spans="24:24" x14ac:dyDescent="0.6">
      <c r="X836" s="12"/>
    </row>
    <row r="837" spans="24:24" x14ac:dyDescent="0.6">
      <c r="X837" s="12"/>
    </row>
    <row r="838" spans="24:24" x14ac:dyDescent="0.6">
      <c r="X838" s="12"/>
    </row>
    <row r="839" spans="24:24" x14ac:dyDescent="0.6">
      <c r="X839" s="12"/>
    </row>
    <row r="840" spans="24:24" x14ac:dyDescent="0.6">
      <c r="X840" s="12"/>
    </row>
    <row r="841" spans="24:24" x14ac:dyDescent="0.6">
      <c r="X841" s="12"/>
    </row>
    <row r="842" spans="24:24" x14ac:dyDescent="0.6">
      <c r="X842" s="12"/>
    </row>
    <row r="843" spans="24:24" x14ac:dyDescent="0.6">
      <c r="X843" s="12"/>
    </row>
    <row r="844" spans="24:24" x14ac:dyDescent="0.6">
      <c r="X844" s="12"/>
    </row>
    <row r="845" spans="24:24" x14ac:dyDescent="0.6">
      <c r="X845" s="12"/>
    </row>
    <row r="846" spans="24:24" x14ac:dyDescent="0.6">
      <c r="X846" s="12"/>
    </row>
    <row r="847" spans="24:24" x14ac:dyDescent="0.6">
      <c r="X847" s="12"/>
    </row>
    <row r="848" spans="24:24" x14ac:dyDescent="0.6">
      <c r="X848" s="12"/>
    </row>
    <row r="849" spans="24:24" x14ac:dyDescent="0.6">
      <c r="X849" s="12"/>
    </row>
    <row r="850" spans="24:24" x14ac:dyDescent="0.6">
      <c r="X850" s="12"/>
    </row>
    <row r="851" spans="24:24" x14ac:dyDescent="0.6">
      <c r="X851" s="12"/>
    </row>
    <row r="852" spans="24:24" x14ac:dyDescent="0.6">
      <c r="X852" s="12"/>
    </row>
    <row r="853" spans="24:24" x14ac:dyDescent="0.6">
      <c r="X853" s="12"/>
    </row>
    <row r="854" spans="24:24" x14ac:dyDescent="0.6">
      <c r="X854" s="12"/>
    </row>
    <row r="855" spans="24:24" x14ac:dyDescent="0.6">
      <c r="X855" s="12"/>
    </row>
    <row r="856" spans="24:24" x14ac:dyDescent="0.6">
      <c r="X856" s="12"/>
    </row>
    <row r="857" spans="24:24" x14ac:dyDescent="0.6">
      <c r="X857" s="12"/>
    </row>
    <row r="858" spans="24:24" x14ac:dyDescent="0.6">
      <c r="X858" s="12"/>
    </row>
    <row r="859" spans="24:24" x14ac:dyDescent="0.6">
      <c r="X859" s="12"/>
    </row>
    <row r="860" spans="24:24" x14ac:dyDescent="0.6">
      <c r="X860" s="12"/>
    </row>
    <row r="861" spans="24:24" x14ac:dyDescent="0.6">
      <c r="X861" s="12"/>
    </row>
    <row r="862" spans="24:24" x14ac:dyDescent="0.6">
      <c r="X862" s="12"/>
    </row>
    <row r="863" spans="24:24" x14ac:dyDescent="0.6">
      <c r="X863" s="12"/>
    </row>
    <row r="864" spans="24:24" x14ac:dyDescent="0.6">
      <c r="X864" s="12"/>
    </row>
    <row r="865" spans="24:24" x14ac:dyDescent="0.6">
      <c r="X865" s="12"/>
    </row>
    <row r="866" spans="24:24" x14ac:dyDescent="0.6">
      <c r="X866" s="12"/>
    </row>
    <row r="867" spans="24:24" x14ac:dyDescent="0.6">
      <c r="X867" s="12"/>
    </row>
    <row r="868" spans="24:24" x14ac:dyDescent="0.6">
      <c r="X868" s="12"/>
    </row>
    <row r="869" spans="24:24" x14ac:dyDescent="0.6">
      <c r="X869" s="12"/>
    </row>
    <row r="870" spans="24:24" x14ac:dyDescent="0.6">
      <c r="X870" s="12"/>
    </row>
    <row r="871" spans="24:24" x14ac:dyDescent="0.6">
      <c r="X871" s="12"/>
    </row>
    <row r="872" spans="24:24" x14ac:dyDescent="0.6">
      <c r="X872" s="12"/>
    </row>
    <row r="873" spans="24:24" x14ac:dyDescent="0.6">
      <c r="X873" s="12"/>
    </row>
    <row r="874" spans="24:24" x14ac:dyDescent="0.6">
      <c r="X874" s="12"/>
    </row>
    <row r="875" spans="24:24" x14ac:dyDescent="0.6">
      <c r="X875" s="12"/>
    </row>
    <row r="876" spans="24:24" x14ac:dyDescent="0.6">
      <c r="X876" s="12"/>
    </row>
    <row r="877" spans="24:24" x14ac:dyDescent="0.6">
      <c r="X877" s="12"/>
    </row>
    <row r="878" spans="24:24" x14ac:dyDescent="0.6">
      <c r="X878" s="12"/>
    </row>
    <row r="879" spans="24:24" x14ac:dyDescent="0.6">
      <c r="X879" s="12"/>
    </row>
    <row r="880" spans="24:24" x14ac:dyDescent="0.6">
      <c r="X880" s="12"/>
    </row>
    <row r="881" spans="24:24" x14ac:dyDescent="0.6">
      <c r="X881" s="12"/>
    </row>
    <row r="882" spans="24:24" x14ac:dyDescent="0.6">
      <c r="X882" s="12"/>
    </row>
    <row r="883" spans="24:24" x14ac:dyDescent="0.6">
      <c r="X883" s="12"/>
    </row>
    <row r="884" spans="24:24" x14ac:dyDescent="0.6">
      <c r="X884" s="12"/>
    </row>
    <row r="885" spans="24:24" x14ac:dyDescent="0.6">
      <c r="X885" s="12"/>
    </row>
    <row r="886" spans="24:24" x14ac:dyDescent="0.6">
      <c r="X886" s="12"/>
    </row>
    <row r="887" spans="24:24" x14ac:dyDescent="0.6">
      <c r="X887" s="12"/>
    </row>
    <row r="888" spans="24:24" x14ac:dyDescent="0.6">
      <c r="X888" s="12"/>
    </row>
    <row r="889" spans="24:24" x14ac:dyDescent="0.6">
      <c r="X889" s="12"/>
    </row>
    <row r="890" spans="24:24" x14ac:dyDescent="0.6">
      <c r="X890" s="12"/>
    </row>
    <row r="891" spans="24:24" x14ac:dyDescent="0.6">
      <c r="X891" s="12"/>
    </row>
    <row r="892" spans="24:24" x14ac:dyDescent="0.6">
      <c r="X892" s="12"/>
    </row>
    <row r="893" spans="24:24" x14ac:dyDescent="0.6">
      <c r="X893" s="12"/>
    </row>
    <row r="894" spans="24:24" x14ac:dyDescent="0.6">
      <c r="X894" s="12"/>
    </row>
    <row r="895" spans="24:24" x14ac:dyDescent="0.6">
      <c r="X895" s="12"/>
    </row>
    <row r="896" spans="24:24" x14ac:dyDescent="0.6">
      <c r="X896" s="12"/>
    </row>
    <row r="897" spans="24:24" x14ac:dyDescent="0.6">
      <c r="X897" s="12"/>
    </row>
    <row r="898" spans="24:24" x14ac:dyDescent="0.6">
      <c r="X898" s="12"/>
    </row>
    <row r="899" spans="24:24" x14ac:dyDescent="0.6">
      <c r="X899" s="12"/>
    </row>
    <row r="900" spans="24:24" x14ac:dyDescent="0.6">
      <c r="X900" s="12"/>
    </row>
    <row r="901" spans="24:24" x14ac:dyDescent="0.6">
      <c r="X901" s="12"/>
    </row>
    <row r="902" spans="24:24" x14ac:dyDescent="0.6">
      <c r="X902" s="12"/>
    </row>
    <row r="903" spans="24:24" x14ac:dyDescent="0.6">
      <c r="X903" s="12"/>
    </row>
    <row r="904" spans="24:24" x14ac:dyDescent="0.6">
      <c r="X904" s="12"/>
    </row>
    <row r="905" spans="24:24" x14ac:dyDescent="0.6">
      <c r="X905" s="12"/>
    </row>
    <row r="906" spans="24:24" x14ac:dyDescent="0.6">
      <c r="X906" s="12"/>
    </row>
    <row r="907" spans="24:24" x14ac:dyDescent="0.6">
      <c r="X907" s="12"/>
    </row>
    <row r="908" spans="24:24" x14ac:dyDescent="0.6">
      <c r="X908" s="12"/>
    </row>
    <row r="909" spans="24:24" x14ac:dyDescent="0.6">
      <c r="X909" s="12"/>
    </row>
    <row r="910" spans="24:24" x14ac:dyDescent="0.6">
      <c r="X910" s="12"/>
    </row>
    <row r="911" spans="24:24" x14ac:dyDescent="0.6">
      <c r="X911" s="12"/>
    </row>
    <row r="912" spans="24:24" x14ac:dyDescent="0.6">
      <c r="X912" s="12"/>
    </row>
    <row r="913" spans="24:24" x14ac:dyDescent="0.6">
      <c r="X913" s="12"/>
    </row>
    <row r="914" spans="24:24" x14ac:dyDescent="0.6">
      <c r="X914" s="12"/>
    </row>
    <row r="915" spans="24:24" x14ac:dyDescent="0.6">
      <c r="X915" s="12"/>
    </row>
    <row r="916" spans="24:24" x14ac:dyDescent="0.6">
      <c r="X916" s="12"/>
    </row>
    <row r="917" spans="24:24" x14ac:dyDescent="0.6">
      <c r="X917" s="12"/>
    </row>
    <row r="918" spans="24:24" x14ac:dyDescent="0.6">
      <c r="X918" s="12"/>
    </row>
    <row r="919" spans="24:24" x14ac:dyDescent="0.6">
      <c r="X919" s="12"/>
    </row>
    <row r="920" spans="24:24" x14ac:dyDescent="0.6">
      <c r="X920" s="12"/>
    </row>
    <row r="921" spans="24:24" x14ac:dyDescent="0.6">
      <c r="X921" s="12"/>
    </row>
    <row r="922" spans="24:24" x14ac:dyDescent="0.6">
      <c r="X922" s="12"/>
    </row>
    <row r="923" spans="24:24" x14ac:dyDescent="0.6">
      <c r="X923" s="12"/>
    </row>
    <row r="924" spans="24:24" x14ac:dyDescent="0.6">
      <c r="X924" s="12"/>
    </row>
    <row r="925" spans="24:24" x14ac:dyDescent="0.6">
      <c r="X925" s="12"/>
    </row>
    <row r="926" spans="24:24" x14ac:dyDescent="0.6">
      <c r="X926" s="12"/>
    </row>
    <row r="927" spans="24:24" x14ac:dyDescent="0.6">
      <c r="X927" s="12"/>
    </row>
    <row r="928" spans="24:24" x14ac:dyDescent="0.6">
      <c r="X928" s="12"/>
    </row>
    <row r="929" spans="24:24" x14ac:dyDescent="0.6">
      <c r="X929" s="12"/>
    </row>
    <row r="930" spans="24:24" x14ac:dyDescent="0.6">
      <c r="X930" s="12"/>
    </row>
    <row r="931" spans="24:24" x14ac:dyDescent="0.6">
      <c r="X931" s="12"/>
    </row>
    <row r="932" spans="24:24" x14ac:dyDescent="0.6">
      <c r="X932" s="12"/>
    </row>
    <row r="933" spans="24:24" x14ac:dyDescent="0.6">
      <c r="X933" s="12"/>
    </row>
    <row r="934" spans="24:24" x14ac:dyDescent="0.6">
      <c r="X934" s="12"/>
    </row>
    <row r="935" spans="24:24" x14ac:dyDescent="0.6">
      <c r="X935" s="12"/>
    </row>
    <row r="936" spans="24:24" x14ac:dyDescent="0.6">
      <c r="X936" s="12"/>
    </row>
    <row r="937" spans="24:24" x14ac:dyDescent="0.6">
      <c r="X937" s="12"/>
    </row>
    <row r="938" spans="24:24" x14ac:dyDescent="0.6">
      <c r="X938" s="12"/>
    </row>
    <row r="939" spans="24:24" x14ac:dyDescent="0.6">
      <c r="X939" s="12"/>
    </row>
    <row r="940" spans="24:24" x14ac:dyDescent="0.6">
      <c r="X940" s="12"/>
    </row>
    <row r="941" spans="24:24" x14ac:dyDescent="0.6">
      <c r="X941" s="12"/>
    </row>
    <row r="942" spans="24:24" x14ac:dyDescent="0.6">
      <c r="X942" s="12"/>
    </row>
    <row r="943" spans="24:24" x14ac:dyDescent="0.6">
      <c r="X943" s="12"/>
    </row>
    <row r="944" spans="24:24" x14ac:dyDescent="0.6">
      <c r="X944" s="12"/>
    </row>
    <row r="945" spans="24:24" x14ac:dyDescent="0.6">
      <c r="X945" s="12"/>
    </row>
    <row r="946" spans="24:24" x14ac:dyDescent="0.6">
      <c r="X946" s="12"/>
    </row>
    <row r="947" spans="24:24" x14ac:dyDescent="0.6">
      <c r="X947" s="12"/>
    </row>
    <row r="948" spans="24:24" x14ac:dyDescent="0.6">
      <c r="X948" s="12"/>
    </row>
    <row r="949" spans="24:24" x14ac:dyDescent="0.6">
      <c r="X949" s="12"/>
    </row>
    <row r="950" spans="24:24" x14ac:dyDescent="0.6">
      <c r="X950" s="12"/>
    </row>
    <row r="951" spans="24:24" x14ac:dyDescent="0.6">
      <c r="X951" s="12"/>
    </row>
    <row r="952" spans="24:24" x14ac:dyDescent="0.6">
      <c r="X952" s="12"/>
    </row>
    <row r="953" spans="24:24" x14ac:dyDescent="0.6">
      <c r="X953" s="12"/>
    </row>
    <row r="954" spans="24:24" x14ac:dyDescent="0.6">
      <c r="X954" s="12"/>
    </row>
    <row r="955" spans="24:24" x14ac:dyDescent="0.6">
      <c r="X955" s="12"/>
    </row>
    <row r="956" spans="24:24" x14ac:dyDescent="0.6">
      <c r="X956" s="12"/>
    </row>
    <row r="957" spans="24:24" x14ac:dyDescent="0.6">
      <c r="X957" s="12"/>
    </row>
    <row r="958" spans="24:24" x14ac:dyDescent="0.6">
      <c r="X958" s="12"/>
    </row>
    <row r="959" spans="24:24" x14ac:dyDescent="0.6">
      <c r="X959" s="12"/>
    </row>
    <row r="960" spans="24:24" x14ac:dyDescent="0.6">
      <c r="X960" s="12"/>
    </row>
    <row r="961" spans="24:24" x14ac:dyDescent="0.6">
      <c r="X961" s="12"/>
    </row>
    <row r="962" spans="24:24" x14ac:dyDescent="0.6">
      <c r="X962" s="12"/>
    </row>
    <row r="963" spans="24:24" x14ac:dyDescent="0.6">
      <c r="X963" s="12"/>
    </row>
    <row r="964" spans="24:24" x14ac:dyDescent="0.6">
      <c r="X964" s="12"/>
    </row>
    <row r="965" spans="24:24" x14ac:dyDescent="0.6">
      <c r="X965" s="12"/>
    </row>
    <row r="966" spans="24:24" x14ac:dyDescent="0.6">
      <c r="X966" s="12"/>
    </row>
    <row r="967" spans="24:24" x14ac:dyDescent="0.6">
      <c r="X967" s="12"/>
    </row>
    <row r="968" spans="24:24" x14ac:dyDescent="0.6">
      <c r="X968" s="12"/>
    </row>
    <row r="969" spans="24:24" x14ac:dyDescent="0.6">
      <c r="X969" s="12"/>
    </row>
    <row r="970" spans="24:24" x14ac:dyDescent="0.6">
      <c r="X970" s="12"/>
    </row>
    <row r="971" spans="24:24" x14ac:dyDescent="0.6">
      <c r="X971" s="12"/>
    </row>
    <row r="972" spans="24:24" x14ac:dyDescent="0.6">
      <c r="X972" s="12"/>
    </row>
    <row r="973" spans="24:24" x14ac:dyDescent="0.6">
      <c r="X973" s="12"/>
    </row>
    <row r="974" spans="24:24" x14ac:dyDescent="0.6">
      <c r="X974" s="12"/>
    </row>
    <row r="975" spans="24:24" x14ac:dyDescent="0.6">
      <c r="X975" s="12"/>
    </row>
    <row r="976" spans="24:24" x14ac:dyDescent="0.6">
      <c r="X976" s="12"/>
    </row>
    <row r="977" spans="24:24" x14ac:dyDescent="0.6">
      <c r="X977" s="12"/>
    </row>
    <row r="978" spans="24:24" x14ac:dyDescent="0.6">
      <c r="X978" s="12"/>
    </row>
    <row r="979" spans="24:24" x14ac:dyDescent="0.6">
      <c r="X979" s="12"/>
    </row>
    <row r="980" spans="24:24" x14ac:dyDescent="0.6">
      <c r="X980" s="12"/>
    </row>
    <row r="981" spans="24:24" x14ac:dyDescent="0.6">
      <c r="X981" s="12"/>
    </row>
    <row r="982" spans="24:24" x14ac:dyDescent="0.6">
      <c r="X982" s="12"/>
    </row>
    <row r="983" spans="24:24" x14ac:dyDescent="0.6">
      <c r="X983" s="12"/>
    </row>
    <row r="984" spans="24:24" x14ac:dyDescent="0.6">
      <c r="X984" s="12"/>
    </row>
    <row r="985" spans="24:24" x14ac:dyDescent="0.6">
      <c r="X985" s="12"/>
    </row>
    <row r="986" spans="24:24" x14ac:dyDescent="0.6">
      <c r="X986" s="12"/>
    </row>
    <row r="987" spans="24:24" x14ac:dyDescent="0.6">
      <c r="X987" s="12"/>
    </row>
    <row r="988" spans="24:24" x14ac:dyDescent="0.6">
      <c r="X988" s="12"/>
    </row>
    <row r="989" spans="24:24" x14ac:dyDescent="0.6">
      <c r="X989" s="12"/>
    </row>
    <row r="990" spans="24:24" x14ac:dyDescent="0.6">
      <c r="X990" s="12"/>
    </row>
    <row r="991" spans="24:24" x14ac:dyDescent="0.6">
      <c r="X991" s="12"/>
    </row>
    <row r="992" spans="24:24" x14ac:dyDescent="0.6">
      <c r="X992" s="12"/>
    </row>
    <row r="993" spans="24:24" x14ac:dyDescent="0.6">
      <c r="X993" s="12"/>
    </row>
    <row r="994" spans="24:24" x14ac:dyDescent="0.6">
      <c r="X994" s="12"/>
    </row>
    <row r="995" spans="24:24" x14ac:dyDescent="0.6">
      <c r="X995" s="12"/>
    </row>
    <row r="996" spans="24:24" x14ac:dyDescent="0.6">
      <c r="X996" s="12"/>
    </row>
    <row r="997" spans="24:24" x14ac:dyDescent="0.6">
      <c r="X997" s="12"/>
    </row>
    <row r="998" spans="24:24" x14ac:dyDescent="0.6">
      <c r="X998" s="12"/>
    </row>
    <row r="999" spans="24:24" x14ac:dyDescent="0.6">
      <c r="X999" s="12"/>
    </row>
    <row r="1000" spans="24:24" x14ac:dyDescent="0.6">
      <c r="X1000" s="12"/>
    </row>
    <row r="1001" spans="24:24" x14ac:dyDescent="0.6">
      <c r="X1001" s="12"/>
    </row>
    <row r="1002" spans="24:24" x14ac:dyDescent="0.6">
      <c r="X1002" s="12"/>
    </row>
    <row r="1003" spans="24:24" x14ac:dyDescent="0.6">
      <c r="X1003" s="12"/>
    </row>
    <row r="1004" spans="24:24" x14ac:dyDescent="0.6">
      <c r="X1004" s="12"/>
    </row>
    <row r="1005" spans="24:24" x14ac:dyDescent="0.6">
      <c r="X1005" s="12"/>
    </row>
    <row r="1006" spans="24:24" x14ac:dyDescent="0.6">
      <c r="X1006" s="12"/>
    </row>
    <row r="1007" spans="24:24" x14ac:dyDescent="0.6">
      <c r="X1007" s="12"/>
    </row>
    <row r="1008" spans="24:24" x14ac:dyDescent="0.6">
      <c r="X1008" s="12"/>
    </row>
    <row r="1009" spans="24:24" x14ac:dyDescent="0.6">
      <c r="X1009" s="12"/>
    </row>
    <row r="1010" spans="24:24" x14ac:dyDescent="0.6">
      <c r="X1010" s="12"/>
    </row>
    <row r="1011" spans="24:24" x14ac:dyDescent="0.6">
      <c r="X1011" s="12"/>
    </row>
    <row r="1012" spans="24:24" x14ac:dyDescent="0.6">
      <c r="X1012" s="12"/>
    </row>
    <row r="1013" spans="24:24" x14ac:dyDescent="0.6">
      <c r="X1013" s="12"/>
    </row>
    <row r="1014" spans="24:24" x14ac:dyDescent="0.6">
      <c r="X1014" s="12"/>
    </row>
    <row r="1015" spans="24:24" x14ac:dyDescent="0.6">
      <c r="X1015" s="12"/>
    </row>
    <row r="1016" spans="24:24" x14ac:dyDescent="0.6">
      <c r="X1016" s="12"/>
    </row>
    <row r="1017" spans="24:24" x14ac:dyDescent="0.6">
      <c r="X1017" s="12"/>
    </row>
    <row r="1018" spans="24:24" x14ac:dyDescent="0.6">
      <c r="X1018" s="12"/>
    </row>
    <row r="1019" spans="24:24" x14ac:dyDescent="0.6">
      <c r="X1019" s="12"/>
    </row>
    <row r="1020" spans="24:24" x14ac:dyDescent="0.6">
      <c r="X1020" s="12"/>
    </row>
    <row r="1021" spans="24:24" x14ac:dyDescent="0.6">
      <c r="X1021" s="12"/>
    </row>
    <row r="1022" spans="24:24" x14ac:dyDescent="0.6">
      <c r="X1022" s="12"/>
    </row>
    <row r="1023" spans="24:24" x14ac:dyDescent="0.6">
      <c r="X1023" s="12"/>
    </row>
    <row r="1024" spans="24:24" x14ac:dyDescent="0.6">
      <c r="X1024" s="12"/>
    </row>
    <row r="1025" spans="24:24" x14ac:dyDescent="0.6">
      <c r="X1025" s="12"/>
    </row>
    <row r="1026" spans="24:24" x14ac:dyDescent="0.6">
      <c r="X1026" s="12"/>
    </row>
    <row r="1027" spans="24:24" x14ac:dyDescent="0.6">
      <c r="X1027" s="12"/>
    </row>
    <row r="1028" spans="24:24" x14ac:dyDescent="0.6">
      <c r="X1028" s="12"/>
    </row>
    <row r="1029" spans="24:24" x14ac:dyDescent="0.6">
      <c r="X1029" s="12"/>
    </row>
    <row r="1030" spans="24:24" x14ac:dyDescent="0.6">
      <c r="X1030" s="12"/>
    </row>
    <row r="1031" spans="24:24" x14ac:dyDescent="0.6">
      <c r="X1031" s="12"/>
    </row>
    <row r="1032" spans="24:24" x14ac:dyDescent="0.6">
      <c r="X1032" s="12"/>
    </row>
    <row r="1033" spans="24:24" x14ac:dyDescent="0.6">
      <c r="X1033" s="12"/>
    </row>
    <row r="1034" spans="24:24" x14ac:dyDescent="0.6">
      <c r="X1034" s="12"/>
    </row>
    <row r="1035" spans="24:24" x14ac:dyDescent="0.6">
      <c r="X1035" s="12"/>
    </row>
    <row r="1036" spans="24:24" x14ac:dyDescent="0.6">
      <c r="X1036" s="12"/>
    </row>
    <row r="1037" spans="24:24" x14ac:dyDescent="0.6">
      <c r="X1037" s="12"/>
    </row>
    <row r="1038" spans="24:24" x14ac:dyDescent="0.6">
      <c r="X1038" s="12"/>
    </row>
    <row r="1039" spans="24:24" x14ac:dyDescent="0.6">
      <c r="X1039" s="12"/>
    </row>
    <row r="1040" spans="24:24" x14ac:dyDescent="0.6">
      <c r="X1040" s="12"/>
    </row>
    <row r="1041" spans="24:24" x14ac:dyDescent="0.6">
      <c r="X1041" s="12"/>
    </row>
    <row r="1042" spans="24:24" x14ac:dyDescent="0.6">
      <c r="X1042" s="12"/>
    </row>
    <row r="1043" spans="24:24" x14ac:dyDescent="0.6">
      <c r="X1043" s="12"/>
    </row>
    <row r="1044" spans="24:24" x14ac:dyDescent="0.6">
      <c r="X1044" s="12"/>
    </row>
    <row r="1045" spans="24:24" x14ac:dyDescent="0.6">
      <c r="X1045" s="12"/>
    </row>
    <row r="1046" spans="24:24" x14ac:dyDescent="0.6">
      <c r="X1046" s="12"/>
    </row>
    <row r="1047" spans="24:24" x14ac:dyDescent="0.6">
      <c r="X1047" s="12"/>
    </row>
    <row r="1048" spans="24:24" x14ac:dyDescent="0.6">
      <c r="X1048" s="12"/>
    </row>
    <row r="1049" spans="24:24" x14ac:dyDescent="0.6">
      <c r="X1049" s="12"/>
    </row>
    <row r="1050" spans="24:24" x14ac:dyDescent="0.6">
      <c r="X1050" s="12"/>
    </row>
    <row r="1051" spans="24:24" x14ac:dyDescent="0.6">
      <c r="X1051" s="12"/>
    </row>
    <row r="1052" spans="24:24" x14ac:dyDescent="0.6">
      <c r="X1052" s="12"/>
    </row>
    <row r="1053" spans="24:24" x14ac:dyDescent="0.6">
      <c r="X1053" s="12"/>
    </row>
    <row r="1054" spans="24:24" x14ac:dyDescent="0.6">
      <c r="X1054" s="12"/>
    </row>
    <row r="1055" spans="24:24" x14ac:dyDescent="0.6">
      <c r="X1055" s="12"/>
    </row>
    <row r="1056" spans="24:24" x14ac:dyDescent="0.6">
      <c r="X1056" s="12"/>
    </row>
    <row r="1057" spans="24:24" x14ac:dyDescent="0.6">
      <c r="X1057" s="12"/>
    </row>
    <row r="1058" spans="24:24" x14ac:dyDescent="0.6">
      <c r="X1058" s="12"/>
    </row>
    <row r="1059" spans="24:24" x14ac:dyDescent="0.6">
      <c r="X1059" s="12"/>
    </row>
    <row r="1060" spans="24:24" x14ac:dyDescent="0.6">
      <c r="X1060" s="12"/>
    </row>
    <row r="1061" spans="24:24" x14ac:dyDescent="0.6">
      <c r="X1061" s="12"/>
    </row>
    <row r="1062" spans="24:24" x14ac:dyDescent="0.6">
      <c r="X1062" s="12"/>
    </row>
    <row r="1063" spans="24:24" x14ac:dyDescent="0.6">
      <c r="X1063" s="12"/>
    </row>
    <row r="1064" spans="24:24" x14ac:dyDescent="0.6">
      <c r="X1064" s="12"/>
    </row>
    <row r="1065" spans="24:24" x14ac:dyDescent="0.6">
      <c r="X1065" s="12"/>
    </row>
    <row r="1066" spans="24:24" x14ac:dyDescent="0.6">
      <c r="X1066" s="12"/>
    </row>
    <row r="1067" spans="24:24" x14ac:dyDescent="0.6">
      <c r="X1067" s="12"/>
    </row>
    <row r="1068" spans="24:24" x14ac:dyDescent="0.6">
      <c r="X1068" s="12"/>
    </row>
    <row r="1069" spans="24:24" x14ac:dyDescent="0.6">
      <c r="X1069" s="12"/>
    </row>
    <row r="1070" spans="24:24" x14ac:dyDescent="0.6">
      <c r="X1070" s="12"/>
    </row>
    <row r="1071" spans="24:24" x14ac:dyDescent="0.6">
      <c r="X1071" s="12"/>
    </row>
    <row r="1072" spans="24:24" x14ac:dyDescent="0.6">
      <c r="X1072" s="12"/>
    </row>
    <row r="1073" spans="24:24" x14ac:dyDescent="0.6">
      <c r="X1073" s="12"/>
    </row>
    <row r="1074" spans="24:24" x14ac:dyDescent="0.6">
      <c r="X1074" s="12"/>
    </row>
    <row r="1075" spans="24:24" x14ac:dyDescent="0.6">
      <c r="X1075" s="12"/>
    </row>
    <row r="1076" spans="24:24" x14ac:dyDescent="0.6">
      <c r="X1076" s="12"/>
    </row>
    <row r="1077" spans="24:24" x14ac:dyDescent="0.6">
      <c r="X1077" s="12"/>
    </row>
    <row r="1078" spans="24:24" x14ac:dyDescent="0.6">
      <c r="X1078" s="12"/>
    </row>
    <row r="1079" spans="24:24" x14ac:dyDescent="0.6">
      <c r="X1079" s="12"/>
    </row>
    <row r="1080" spans="24:24" x14ac:dyDescent="0.6">
      <c r="X1080" s="12"/>
    </row>
    <row r="1081" spans="24:24" x14ac:dyDescent="0.6">
      <c r="X1081" s="12"/>
    </row>
    <row r="1082" spans="24:24" x14ac:dyDescent="0.6">
      <c r="X1082" s="12"/>
    </row>
    <row r="1083" spans="24:24" x14ac:dyDescent="0.6">
      <c r="X1083" s="12"/>
    </row>
    <row r="1084" spans="24:24" x14ac:dyDescent="0.6">
      <c r="X1084" s="12"/>
    </row>
    <row r="1085" spans="24:24" x14ac:dyDescent="0.6">
      <c r="X1085" s="12"/>
    </row>
    <row r="1086" spans="24:24" x14ac:dyDescent="0.6">
      <c r="X1086" s="12"/>
    </row>
    <row r="1087" spans="24:24" x14ac:dyDescent="0.6">
      <c r="X1087" s="12"/>
    </row>
    <row r="1088" spans="24:24" x14ac:dyDescent="0.6">
      <c r="X1088" s="12"/>
    </row>
    <row r="1089" spans="24:24" x14ac:dyDescent="0.6">
      <c r="X1089" s="12"/>
    </row>
    <row r="1090" spans="24:24" x14ac:dyDescent="0.6">
      <c r="X1090" s="12"/>
    </row>
    <row r="1091" spans="24:24" x14ac:dyDescent="0.6">
      <c r="X1091" s="12"/>
    </row>
    <row r="1092" spans="24:24" x14ac:dyDescent="0.6">
      <c r="X1092" s="12"/>
    </row>
    <row r="1093" spans="24:24" x14ac:dyDescent="0.6">
      <c r="X1093" s="12"/>
    </row>
    <row r="1094" spans="24:24" x14ac:dyDescent="0.6">
      <c r="X1094" s="12"/>
    </row>
    <row r="1095" spans="24:24" x14ac:dyDescent="0.6">
      <c r="X1095" s="12"/>
    </row>
    <row r="1096" spans="24:24" x14ac:dyDescent="0.6">
      <c r="X1096" s="12"/>
    </row>
    <row r="1097" spans="24:24" x14ac:dyDescent="0.6">
      <c r="X1097" s="12"/>
    </row>
    <row r="1098" spans="24:24" x14ac:dyDescent="0.6">
      <c r="X1098" s="12"/>
    </row>
    <row r="1099" spans="24:24" x14ac:dyDescent="0.6">
      <c r="X1099" s="12"/>
    </row>
    <row r="1100" spans="24:24" x14ac:dyDescent="0.6">
      <c r="X1100" s="12"/>
    </row>
    <row r="1101" spans="24:24" x14ac:dyDescent="0.6">
      <c r="X1101" s="12"/>
    </row>
    <row r="1102" spans="24:24" x14ac:dyDescent="0.6">
      <c r="X1102" s="12"/>
    </row>
    <row r="1103" spans="24:24" x14ac:dyDescent="0.6">
      <c r="X1103" s="12"/>
    </row>
    <row r="1104" spans="24:24" x14ac:dyDescent="0.6">
      <c r="X1104" s="12"/>
    </row>
    <row r="1105" spans="24:24" x14ac:dyDescent="0.6">
      <c r="X1105" s="12"/>
    </row>
    <row r="1106" spans="24:24" x14ac:dyDescent="0.6">
      <c r="X1106" s="12"/>
    </row>
    <row r="1107" spans="24:24" x14ac:dyDescent="0.6">
      <c r="X1107" s="12"/>
    </row>
    <row r="1108" spans="24:24" x14ac:dyDescent="0.6">
      <c r="X1108" s="12"/>
    </row>
    <row r="1109" spans="24:24" x14ac:dyDescent="0.6">
      <c r="X1109" s="12"/>
    </row>
    <row r="1110" spans="24:24" x14ac:dyDescent="0.6">
      <c r="X1110" s="12"/>
    </row>
    <row r="1111" spans="24:24" x14ac:dyDescent="0.6">
      <c r="X1111" s="12"/>
    </row>
    <row r="1112" spans="24:24" x14ac:dyDescent="0.6">
      <c r="X1112" s="12"/>
    </row>
    <row r="1113" spans="24:24" x14ac:dyDescent="0.6">
      <c r="X1113" s="12"/>
    </row>
    <row r="1114" spans="24:24" x14ac:dyDescent="0.6">
      <c r="X1114" s="12"/>
    </row>
    <row r="1115" spans="24:24" x14ac:dyDescent="0.6">
      <c r="X1115" s="12"/>
    </row>
    <row r="1116" spans="24:24" x14ac:dyDescent="0.6">
      <c r="X1116" s="12"/>
    </row>
    <row r="1117" spans="24:24" x14ac:dyDescent="0.6">
      <c r="X1117" s="12"/>
    </row>
    <row r="1118" spans="24:24" x14ac:dyDescent="0.6">
      <c r="X1118" s="12"/>
    </row>
    <row r="1119" spans="24:24" x14ac:dyDescent="0.6">
      <c r="X1119" s="12"/>
    </row>
    <row r="1120" spans="24:24" x14ac:dyDescent="0.6">
      <c r="X1120" s="12"/>
    </row>
    <row r="1121" spans="24:24" x14ac:dyDescent="0.6">
      <c r="X1121" s="12"/>
    </row>
    <row r="1122" spans="24:24" x14ac:dyDescent="0.6">
      <c r="X1122" s="12"/>
    </row>
    <row r="1123" spans="24:24" x14ac:dyDescent="0.6">
      <c r="X1123" s="12"/>
    </row>
    <row r="1124" spans="24:24" x14ac:dyDescent="0.6">
      <c r="X1124" s="12"/>
    </row>
    <row r="1125" spans="24:24" x14ac:dyDescent="0.6">
      <c r="X1125" s="12"/>
    </row>
    <row r="1126" spans="24:24" x14ac:dyDescent="0.6">
      <c r="X1126" s="12"/>
    </row>
    <row r="1127" spans="24:24" x14ac:dyDescent="0.6">
      <c r="X1127" s="12"/>
    </row>
    <row r="1128" spans="24:24" x14ac:dyDescent="0.6">
      <c r="X1128" s="12"/>
    </row>
    <row r="1129" spans="24:24" x14ac:dyDescent="0.6">
      <c r="X1129" s="12"/>
    </row>
    <row r="1130" spans="24:24" x14ac:dyDescent="0.6">
      <c r="X1130" s="12"/>
    </row>
    <row r="1131" spans="24:24" x14ac:dyDescent="0.6">
      <c r="X1131" s="12"/>
    </row>
    <row r="1132" spans="24:24" x14ac:dyDescent="0.6">
      <c r="X1132" s="12"/>
    </row>
    <row r="1133" spans="24:24" x14ac:dyDescent="0.6">
      <c r="X1133" s="12"/>
    </row>
    <row r="1134" spans="24:24" x14ac:dyDescent="0.6">
      <c r="X1134" s="12"/>
    </row>
    <row r="1135" spans="24:24" x14ac:dyDescent="0.6">
      <c r="X1135" s="12"/>
    </row>
    <row r="1136" spans="24:24" x14ac:dyDescent="0.6">
      <c r="X1136" s="12"/>
    </row>
    <row r="1137" spans="24:24" x14ac:dyDescent="0.6">
      <c r="X1137" s="12"/>
    </row>
    <row r="1138" spans="24:24" x14ac:dyDescent="0.6">
      <c r="X1138" s="12"/>
    </row>
    <row r="1139" spans="24:24" x14ac:dyDescent="0.6">
      <c r="X1139" s="12"/>
    </row>
    <row r="1140" spans="24:24" x14ac:dyDescent="0.6">
      <c r="X1140" s="12"/>
    </row>
    <row r="1141" spans="24:24" x14ac:dyDescent="0.6">
      <c r="X1141" s="12"/>
    </row>
    <row r="1142" spans="24:24" x14ac:dyDescent="0.6">
      <c r="X1142" s="12"/>
    </row>
    <row r="1143" spans="24:24" x14ac:dyDescent="0.6">
      <c r="X1143" s="12"/>
    </row>
    <row r="1144" spans="24:24" x14ac:dyDescent="0.6">
      <c r="X1144" s="12"/>
    </row>
    <row r="1145" spans="24:24" x14ac:dyDescent="0.6">
      <c r="X1145" s="12"/>
    </row>
    <row r="1146" spans="24:24" x14ac:dyDescent="0.6">
      <c r="X1146" s="12"/>
    </row>
    <row r="1147" spans="24:24" x14ac:dyDescent="0.6">
      <c r="X1147" s="12"/>
    </row>
    <row r="1148" spans="24:24" x14ac:dyDescent="0.6">
      <c r="X1148" s="12"/>
    </row>
    <row r="1149" spans="24:24" x14ac:dyDescent="0.6">
      <c r="X1149" s="12"/>
    </row>
    <row r="1150" spans="24:24" x14ac:dyDescent="0.6">
      <c r="X1150" s="12"/>
    </row>
    <row r="1151" spans="24:24" x14ac:dyDescent="0.6">
      <c r="X1151" s="12"/>
    </row>
    <row r="1152" spans="24:24" x14ac:dyDescent="0.6">
      <c r="X1152" s="12"/>
    </row>
    <row r="1153" spans="24:24" x14ac:dyDescent="0.6">
      <c r="X1153" s="12"/>
    </row>
    <row r="1154" spans="24:24" x14ac:dyDescent="0.6">
      <c r="X1154" s="12"/>
    </row>
    <row r="1155" spans="24:24" x14ac:dyDescent="0.6">
      <c r="X1155" s="12"/>
    </row>
    <row r="1156" spans="24:24" x14ac:dyDescent="0.6">
      <c r="X1156" s="12"/>
    </row>
    <row r="1157" spans="24:24" x14ac:dyDescent="0.6">
      <c r="X1157" s="12"/>
    </row>
    <row r="1158" spans="24:24" x14ac:dyDescent="0.6">
      <c r="X1158" s="12"/>
    </row>
    <row r="1159" spans="24:24" x14ac:dyDescent="0.6">
      <c r="X1159" s="12"/>
    </row>
    <row r="1160" spans="24:24" x14ac:dyDescent="0.6">
      <c r="X1160" s="12"/>
    </row>
    <row r="1161" spans="24:24" x14ac:dyDescent="0.6">
      <c r="X1161" s="12"/>
    </row>
    <row r="1162" spans="24:24" x14ac:dyDescent="0.6">
      <c r="X1162" s="12"/>
    </row>
    <row r="1163" spans="24:24" x14ac:dyDescent="0.6">
      <c r="X1163" s="12"/>
    </row>
    <row r="1164" spans="24:24" x14ac:dyDescent="0.6">
      <c r="X1164" s="12"/>
    </row>
    <row r="1165" spans="24:24" x14ac:dyDescent="0.6">
      <c r="X1165" s="12"/>
    </row>
    <row r="1166" spans="24:24" x14ac:dyDescent="0.6">
      <c r="X1166" s="12"/>
    </row>
    <row r="1167" spans="24:24" x14ac:dyDescent="0.6">
      <c r="X1167" s="12"/>
    </row>
    <row r="1168" spans="24:24" x14ac:dyDescent="0.6">
      <c r="X1168" s="12"/>
    </row>
    <row r="1169" spans="24:24" x14ac:dyDescent="0.6">
      <c r="X1169" s="12"/>
    </row>
    <row r="1170" spans="24:24" x14ac:dyDescent="0.6">
      <c r="X1170" s="12"/>
    </row>
    <row r="1171" spans="24:24" x14ac:dyDescent="0.6">
      <c r="X1171" s="12"/>
    </row>
    <row r="1172" spans="24:24" x14ac:dyDescent="0.6">
      <c r="X1172" s="12"/>
    </row>
    <row r="1173" spans="24:24" x14ac:dyDescent="0.6">
      <c r="X1173" s="12"/>
    </row>
    <row r="1174" spans="24:24" x14ac:dyDescent="0.6">
      <c r="X1174" s="12"/>
    </row>
    <row r="1175" spans="24:24" x14ac:dyDescent="0.6">
      <c r="X1175" s="12"/>
    </row>
    <row r="1176" spans="24:24" x14ac:dyDescent="0.6">
      <c r="X1176" s="12"/>
    </row>
    <row r="1177" spans="24:24" x14ac:dyDescent="0.6">
      <c r="X1177" s="12"/>
    </row>
    <row r="1178" spans="24:24" x14ac:dyDescent="0.6">
      <c r="X1178" s="12"/>
    </row>
    <row r="1179" spans="24:24" x14ac:dyDescent="0.6">
      <c r="X1179" s="12"/>
    </row>
    <row r="1180" spans="24:24" x14ac:dyDescent="0.6">
      <c r="X1180" s="12"/>
    </row>
    <row r="1181" spans="24:24" x14ac:dyDescent="0.6">
      <c r="X1181" s="12"/>
    </row>
    <row r="1182" spans="24:24" x14ac:dyDescent="0.6">
      <c r="X1182" s="12"/>
    </row>
    <row r="1183" spans="24:24" x14ac:dyDescent="0.6">
      <c r="X1183" s="12"/>
    </row>
    <row r="1184" spans="24:24" x14ac:dyDescent="0.6">
      <c r="X1184" s="12"/>
    </row>
    <row r="1185" spans="24:24" x14ac:dyDescent="0.6">
      <c r="X1185" s="12"/>
    </row>
    <row r="1186" spans="24:24" x14ac:dyDescent="0.6">
      <c r="X1186" s="12"/>
    </row>
    <row r="1187" spans="24:24" x14ac:dyDescent="0.6">
      <c r="X1187" s="12"/>
    </row>
    <row r="1188" spans="24:24" x14ac:dyDescent="0.6">
      <c r="X1188" s="12"/>
    </row>
    <row r="1189" spans="24:24" x14ac:dyDescent="0.6">
      <c r="X1189" s="12"/>
    </row>
    <row r="1190" spans="24:24" x14ac:dyDescent="0.6">
      <c r="X1190" s="12"/>
    </row>
    <row r="1191" spans="24:24" x14ac:dyDescent="0.6">
      <c r="X1191" s="12"/>
    </row>
    <row r="1192" spans="24:24" x14ac:dyDescent="0.6">
      <c r="X1192" s="12"/>
    </row>
    <row r="1193" spans="24:24" x14ac:dyDescent="0.6">
      <c r="X1193" s="12"/>
    </row>
    <row r="1194" spans="24:24" x14ac:dyDescent="0.6">
      <c r="X1194" s="12"/>
    </row>
    <row r="1195" spans="24:24" x14ac:dyDescent="0.6">
      <c r="X1195" s="12"/>
    </row>
    <row r="1196" spans="24:24" x14ac:dyDescent="0.6">
      <c r="X1196" s="12"/>
    </row>
    <row r="1197" spans="24:24" x14ac:dyDescent="0.6">
      <c r="X1197" s="12"/>
    </row>
    <row r="1198" spans="24:24" x14ac:dyDescent="0.6">
      <c r="X1198" s="12"/>
    </row>
    <row r="1199" spans="24:24" x14ac:dyDescent="0.6">
      <c r="X1199" s="12"/>
    </row>
    <row r="1200" spans="24:24" x14ac:dyDescent="0.6">
      <c r="X1200" s="12"/>
    </row>
    <row r="1201" spans="24:24" x14ac:dyDescent="0.6">
      <c r="X1201" s="12"/>
    </row>
    <row r="1202" spans="24:24" x14ac:dyDescent="0.6">
      <c r="X1202" s="12"/>
    </row>
    <row r="1203" spans="24:24" x14ac:dyDescent="0.6">
      <c r="X1203" s="12"/>
    </row>
    <row r="1204" spans="24:24" x14ac:dyDescent="0.6">
      <c r="X1204" s="12"/>
    </row>
    <row r="1205" spans="24:24" x14ac:dyDescent="0.6">
      <c r="X1205" s="12"/>
    </row>
    <row r="1206" spans="24:24" x14ac:dyDescent="0.6">
      <c r="X1206" s="12"/>
    </row>
    <row r="1207" spans="24:24" x14ac:dyDescent="0.6">
      <c r="X1207" s="12"/>
    </row>
    <row r="1208" spans="24:24" x14ac:dyDescent="0.6">
      <c r="X1208" s="12"/>
    </row>
    <row r="1209" spans="24:24" x14ac:dyDescent="0.6">
      <c r="X1209" s="12"/>
    </row>
    <row r="1210" spans="24:24" x14ac:dyDescent="0.6">
      <c r="X1210" s="12"/>
    </row>
    <row r="1211" spans="24:24" x14ac:dyDescent="0.6">
      <c r="X1211" s="12"/>
    </row>
    <row r="1212" spans="24:24" x14ac:dyDescent="0.6">
      <c r="X1212" s="12"/>
    </row>
    <row r="1213" spans="24:24" x14ac:dyDescent="0.6">
      <c r="X1213" s="12"/>
    </row>
    <row r="1214" spans="24:24" x14ac:dyDescent="0.6">
      <c r="X1214" s="12"/>
    </row>
    <row r="1215" spans="24:24" x14ac:dyDescent="0.6">
      <c r="X1215" s="12"/>
    </row>
    <row r="1216" spans="24:24" x14ac:dyDescent="0.6">
      <c r="X1216" s="12"/>
    </row>
    <row r="1217" spans="24:24" x14ac:dyDescent="0.6">
      <c r="X1217" s="12"/>
    </row>
    <row r="1218" spans="24:24" x14ac:dyDescent="0.6">
      <c r="X1218" s="12"/>
    </row>
    <row r="1219" spans="24:24" x14ac:dyDescent="0.6">
      <c r="X1219" s="12"/>
    </row>
    <row r="1220" spans="24:24" x14ac:dyDescent="0.6">
      <c r="X1220" s="12"/>
    </row>
    <row r="1221" spans="24:24" x14ac:dyDescent="0.6">
      <c r="X1221" s="12"/>
    </row>
    <row r="1222" spans="24:24" x14ac:dyDescent="0.6">
      <c r="X1222" s="12"/>
    </row>
    <row r="1223" spans="24:24" x14ac:dyDescent="0.6">
      <c r="X1223" s="12"/>
    </row>
    <row r="1224" spans="24:24" x14ac:dyDescent="0.6">
      <c r="X1224" s="12"/>
    </row>
    <row r="1225" spans="24:24" x14ac:dyDescent="0.6">
      <c r="X1225" s="12"/>
    </row>
    <row r="1226" spans="24:24" x14ac:dyDescent="0.6">
      <c r="X1226" s="12"/>
    </row>
    <row r="1227" spans="24:24" x14ac:dyDescent="0.6">
      <c r="X1227" s="12"/>
    </row>
    <row r="1228" spans="24:24" x14ac:dyDescent="0.6">
      <c r="X1228" s="12"/>
    </row>
    <row r="1229" spans="24:24" x14ac:dyDescent="0.6">
      <c r="X1229" s="12"/>
    </row>
    <row r="1230" spans="24:24" x14ac:dyDescent="0.6">
      <c r="X1230" s="12"/>
    </row>
    <row r="1231" spans="24:24" x14ac:dyDescent="0.6">
      <c r="X1231" s="12"/>
    </row>
    <row r="1232" spans="24:24" x14ac:dyDescent="0.6">
      <c r="X1232" s="12"/>
    </row>
    <row r="1233" spans="24:24" x14ac:dyDescent="0.6">
      <c r="X1233" s="12"/>
    </row>
    <row r="1234" spans="24:24" x14ac:dyDescent="0.6">
      <c r="X1234" s="12"/>
    </row>
    <row r="1235" spans="24:24" x14ac:dyDescent="0.6">
      <c r="X1235" s="12"/>
    </row>
    <row r="1236" spans="24:24" x14ac:dyDescent="0.6">
      <c r="X1236" s="12"/>
    </row>
    <row r="1237" spans="24:24" x14ac:dyDescent="0.6">
      <c r="X1237" s="12"/>
    </row>
    <row r="1238" spans="24:24" x14ac:dyDescent="0.6">
      <c r="X1238" s="12"/>
    </row>
    <row r="1239" spans="24:24" x14ac:dyDescent="0.6">
      <c r="X1239" s="12"/>
    </row>
    <row r="1240" spans="24:24" x14ac:dyDescent="0.6">
      <c r="X1240" s="12"/>
    </row>
    <row r="1241" spans="24:24" x14ac:dyDescent="0.6">
      <c r="X1241" s="12"/>
    </row>
    <row r="1242" spans="24:24" x14ac:dyDescent="0.6">
      <c r="X1242" s="12"/>
    </row>
    <row r="1243" spans="24:24" x14ac:dyDescent="0.6">
      <c r="X1243" s="12"/>
    </row>
    <row r="1244" spans="24:24" x14ac:dyDescent="0.6">
      <c r="X1244" s="12"/>
    </row>
    <row r="1245" spans="24:24" x14ac:dyDescent="0.6">
      <c r="X1245" s="12"/>
    </row>
    <row r="1246" spans="24:24" x14ac:dyDescent="0.6">
      <c r="X1246" s="12"/>
    </row>
    <row r="1247" spans="24:24" x14ac:dyDescent="0.6">
      <c r="X1247" s="12"/>
    </row>
    <row r="1248" spans="24:24" x14ac:dyDescent="0.6">
      <c r="X1248" s="12"/>
    </row>
    <row r="1249" spans="24:24" x14ac:dyDescent="0.6">
      <c r="X1249" s="12"/>
    </row>
    <row r="1250" spans="24:24" x14ac:dyDescent="0.6">
      <c r="X1250" s="12"/>
    </row>
    <row r="1251" spans="24:24" x14ac:dyDescent="0.6">
      <c r="X1251" s="12"/>
    </row>
    <row r="1252" spans="24:24" x14ac:dyDescent="0.6">
      <c r="X1252" s="12"/>
    </row>
    <row r="1253" spans="24:24" x14ac:dyDescent="0.6">
      <c r="X1253" s="12"/>
    </row>
    <row r="1254" spans="24:24" x14ac:dyDescent="0.6">
      <c r="X1254" s="12"/>
    </row>
    <row r="1255" spans="24:24" x14ac:dyDescent="0.6">
      <c r="X1255" s="12"/>
    </row>
    <row r="1256" spans="24:24" x14ac:dyDescent="0.6">
      <c r="X1256" s="12"/>
    </row>
    <row r="1257" spans="24:24" x14ac:dyDescent="0.6">
      <c r="X1257" s="12"/>
    </row>
    <row r="1258" spans="24:24" x14ac:dyDescent="0.6">
      <c r="X1258" s="12"/>
    </row>
    <row r="1259" spans="24:24" x14ac:dyDescent="0.6">
      <c r="X1259" s="12"/>
    </row>
    <row r="1260" spans="24:24" x14ac:dyDescent="0.6">
      <c r="X1260" s="12"/>
    </row>
    <row r="1261" spans="24:24" x14ac:dyDescent="0.6">
      <c r="X1261" s="12"/>
    </row>
    <row r="1262" spans="24:24" x14ac:dyDescent="0.6">
      <c r="X1262" s="12"/>
    </row>
    <row r="1263" spans="24:24" x14ac:dyDescent="0.6">
      <c r="X1263" s="12"/>
    </row>
    <row r="1264" spans="24:24" x14ac:dyDescent="0.6">
      <c r="X1264" s="12"/>
    </row>
    <row r="1265" spans="24:24" x14ac:dyDescent="0.6">
      <c r="X1265" s="12"/>
    </row>
    <row r="1266" spans="24:24" x14ac:dyDescent="0.6">
      <c r="X1266" s="12"/>
    </row>
    <row r="1267" spans="24:24" x14ac:dyDescent="0.6">
      <c r="X1267" s="12"/>
    </row>
    <row r="1268" spans="24:24" x14ac:dyDescent="0.6">
      <c r="X1268" s="12"/>
    </row>
    <row r="1269" spans="24:24" x14ac:dyDescent="0.6">
      <c r="X1269" s="12"/>
    </row>
    <row r="1270" spans="24:24" x14ac:dyDescent="0.6">
      <c r="X1270" s="12"/>
    </row>
    <row r="1271" spans="24:24" x14ac:dyDescent="0.6">
      <c r="X1271" s="12"/>
    </row>
    <row r="1272" spans="24:24" x14ac:dyDescent="0.6">
      <c r="X1272" s="12"/>
    </row>
    <row r="1273" spans="24:24" x14ac:dyDescent="0.6">
      <c r="X1273" s="12"/>
    </row>
    <row r="1274" spans="24:24" x14ac:dyDescent="0.6">
      <c r="X1274" s="12"/>
    </row>
    <row r="1275" spans="24:24" x14ac:dyDescent="0.6">
      <c r="X1275" s="12"/>
    </row>
    <row r="1276" spans="24:24" x14ac:dyDescent="0.6">
      <c r="X1276" s="12"/>
    </row>
    <row r="1277" spans="24:24" x14ac:dyDescent="0.6">
      <c r="X1277" s="12"/>
    </row>
    <row r="1278" spans="24:24" x14ac:dyDescent="0.6">
      <c r="X1278" s="12"/>
    </row>
    <row r="1279" spans="24:24" x14ac:dyDescent="0.6">
      <c r="X1279" s="12"/>
    </row>
    <row r="1280" spans="24:24" x14ac:dyDescent="0.6">
      <c r="X1280" s="12"/>
    </row>
    <row r="1281" spans="24:24" x14ac:dyDescent="0.6">
      <c r="X1281" s="12"/>
    </row>
    <row r="1282" spans="24:24" x14ac:dyDescent="0.6">
      <c r="X1282" s="12"/>
    </row>
    <row r="1283" spans="24:24" x14ac:dyDescent="0.6">
      <c r="X1283" s="12"/>
    </row>
    <row r="1284" spans="24:24" x14ac:dyDescent="0.6">
      <c r="X1284" s="12"/>
    </row>
    <row r="1285" spans="24:24" x14ac:dyDescent="0.6">
      <c r="X1285" s="12"/>
    </row>
    <row r="1286" spans="24:24" x14ac:dyDescent="0.6">
      <c r="X1286" s="12"/>
    </row>
    <row r="1287" spans="24:24" x14ac:dyDescent="0.6">
      <c r="X1287" s="12"/>
    </row>
    <row r="1288" spans="24:24" x14ac:dyDescent="0.6">
      <c r="X1288" s="12"/>
    </row>
    <row r="1289" spans="24:24" x14ac:dyDescent="0.6">
      <c r="X1289" s="12"/>
    </row>
    <row r="1290" spans="24:24" x14ac:dyDescent="0.6">
      <c r="X1290" s="12"/>
    </row>
    <row r="1291" spans="24:24" x14ac:dyDescent="0.6">
      <c r="X1291" s="12"/>
    </row>
    <row r="1292" spans="24:24" x14ac:dyDescent="0.6">
      <c r="X1292" s="12"/>
    </row>
    <row r="1293" spans="24:24" x14ac:dyDescent="0.6">
      <c r="X1293" s="12"/>
    </row>
    <row r="1294" spans="24:24" x14ac:dyDescent="0.6">
      <c r="X1294" s="12"/>
    </row>
    <row r="1295" spans="24:24" x14ac:dyDescent="0.6">
      <c r="X1295" s="12"/>
    </row>
    <row r="1296" spans="24:24" x14ac:dyDescent="0.6">
      <c r="X1296" s="12"/>
    </row>
    <row r="1297" spans="24:24" x14ac:dyDescent="0.6">
      <c r="X1297" s="12"/>
    </row>
    <row r="1298" spans="24:24" x14ac:dyDescent="0.6">
      <c r="X1298" s="12"/>
    </row>
    <row r="1299" spans="24:24" x14ac:dyDescent="0.6">
      <c r="X1299" s="12"/>
    </row>
    <row r="1300" spans="24:24" x14ac:dyDescent="0.6">
      <c r="X1300" s="12"/>
    </row>
    <row r="1301" spans="24:24" x14ac:dyDescent="0.6">
      <c r="X1301" s="12"/>
    </row>
    <row r="1302" spans="24:24" x14ac:dyDescent="0.6">
      <c r="X1302" s="12"/>
    </row>
    <row r="1303" spans="24:24" x14ac:dyDescent="0.6">
      <c r="X1303" s="12"/>
    </row>
    <row r="1304" spans="24:24" x14ac:dyDescent="0.6">
      <c r="X1304" s="12"/>
    </row>
    <row r="1305" spans="24:24" x14ac:dyDescent="0.6">
      <c r="X1305" s="12"/>
    </row>
    <row r="1306" spans="24:24" x14ac:dyDescent="0.6">
      <c r="X1306" s="12"/>
    </row>
    <row r="1307" spans="24:24" x14ac:dyDescent="0.6">
      <c r="X1307" s="12"/>
    </row>
    <row r="1308" spans="24:24" x14ac:dyDescent="0.6">
      <c r="X1308" s="12"/>
    </row>
    <row r="1309" spans="24:24" x14ac:dyDescent="0.6">
      <c r="X1309" s="12"/>
    </row>
    <row r="1310" spans="24:24" x14ac:dyDescent="0.6">
      <c r="X1310" s="12"/>
    </row>
    <row r="1311" spans="24:24" x14ac:dyDescent="0.6">
      <c r="X1311" s="12"/>
    </row>
    <row r="1312" spans="24:24" x14ac:dyDescent="0.6">
      <c r="X1312" s="12"/>
    </row>
    <row r="1313" spans="24:24" x14ac:dyDescent="0.6">
      <c r="X1313" s="12"/>
    </row>
    <row r="1314" spans="24:24" x14ac:dyDescent="0.6">
      <c r="X1314" s="12"/>
    </row>
    <row r="1315" spans="24:24" x14ac:dyDescent="0.6">
      <c r="X1315" s="12"/>
    </row>
    <row r="1316" spans="24:24" x14ac:dyDescent="0.6">
      <c r="X1316" s="12"/>
    </row>
    <row r="1317" spans="24:24" x14ac:dyDescent="0.6">
      <c r="X1317" s="12"/>
    </row>
    <row r="1318" spans="24:24" x14ac:dyDescent="0.6">
      <c r="X1318" s="12"/>
    </row>
    <row r="1319" spans="24:24" x14ac:dyDescent="0.6">
      <c r="X1319" s="12"/>
    </row>
    <row r="1320" spans="24:24" x14ac:dyDescent="0.6">
      <c r="X1320" s="12"/>
    </row>
    <row r="1321" spans="24:24" x14ac:dyDescent="0.6">
      <c r="X1321" s="12"/>
    </row>
    <row r="1322" spans="24:24" x14ac:dyDescent="0.6">
      <c r="X1322" s="12"/>
    </row>
    <row r="1323" spans="24:24" x14ac:dyDescent="0.6">
      <c r="X1323" s="12"/>
    </row>
    <row r="1324" spans="24:24" x14ac:dyDescent="0.6">
      <c r="X1324" s="12"/>
    </row>
    <row r="1325" spans="24:24" x14ac:dyDescent="0.6">
      <c r="X1325" s="12"/>
    </row>
    <row r="1326" spans="24:24" x14ac:dyDescent="0.6">
      <c r="X1326" s="12"/>
    </row>
    <row r="1327" spans="24:24" x14ac:dyDescent="0.6">
      <c r="X1327" s="12"/>
    </row>
    <row r="1328" spans="24:24" x14ac:dyDescent="0.6">
      <c r="X1328" s="12"/>
    </row>
    <row r="1329" spans="24:24" x14ac:dyDescent="0.6">
      <c r="X1329" s="12"/>
    </row>
    <row r="1330" spans="24:24" x14ac:dyDescent="0.6">
      <c r="X1330" s="12"/>
    </row>
    <row r="1331" spans="24:24" x14ac:dyDescent="0.6">
      <c r="X1331" s="12"/>
    </row>
    <row r="1332" spans="24:24" x14ac:dyDescent="0.6">
      <c r="X1332" s="12"/>
    </row>
    <row r="1333" spans="24:24" x14ac:dyDescent="0.6">
      <c r="X1333" s="12"/>
    </row>
    <row r="1334" spans="24:24" x14ac:dyDescent="0.6">
      <c r="X1334" s="12"/>
    </row>
    <row r="1335" spans="24:24" x14ac:dyDescent="0.6">
      <c r="X1335" s="12"/>
    </row>
    <row r="1336" spans="24:24" x14ac:dyDescent="0.6">
      <c r="X1336" s="12"/>
    </row>
    <row r="1337" spans="24:24" x14ac:dyDescent="0.6">
      <c r="X1337" s="12"/>
    </row>
    <row r="1338" spans="24:24" x14ac:dyDescent="0.6">
      <c r="X1338" s="12"/>
    </row>
    <row r="1339" spans="24:24" x14ac:dyDescent="0.6">
      <c r="X1339" s="12"/>
    </row>
    <row r="1340" spans="24:24" x14ac:dyDescent="0.6">
      <c r="X1340" s="12"/>
    </row>
    <row r="1341" spans="24:24" x14ac:dyDescent="0.6">
      <c r="X1341" s="12"/>
    </row>
    <row r="1342" spans="24:24" x14ac:dyDescent="0.6">
      <c r="X1342" s="12"/>
    </row>
    <row r="1343" spans="24:24" x14ac:dyDescent="0.6">
      <c r="X1343" s="12"/>
    </row>
    <row r="1344" spans="24:24" x14ac:dyDescent="0.6">
      <c r="X1344" s="12"/>
    </row>
    <row r="1345" spans="24:24" x14ac:dyDescent="0.6">
      <c r="X1345" s="12"/>
    </row>
    <row r="1346" spans="24:24" x14ac:dyDescent="0.6">
      <c r="X1346" s="12"/>
    </row>
    <row r="1347" spans="24:24" x14ac:dyDescent="0.6">
      <c r="X1347" s="12"/>
    </row>
    <row r="1348" spans="24:24" x14ac:dyDescent="0.6">
      <c r="X1348" s="12"/>
    </row>
    <row r="1349" spans="24:24" x14ac:dyDescent="0.6">
      <c r="X1349" s="12"/>
    </row>
    <row r="1350" spans="24:24" x14ac:dyDescent="0.6">
      <c r="X1350" s="12"/>
    </row>
    <row r="1351" spans="24:24" x14ac:dyDescent="0.6">
      <c r="X1351" s="12"/>
    </row>
    <row r="1352" spans="24:24" x14ac:dyDescent="0.6">
      <c r="X1352" s="12"/>
    </row>
    <row r="1353" spans="24:24" x14ac:dyDescent="0.6">
      <c r="X1353" s="12"/>
    </row>
    <row r="1354" spans="24:24" x14ac:dyDescent="0.6">
      <c r="X1354" s="12"/>
    </row>
    <row r="1355" spans="24:24" x14ac:dyDescent="0.6">
      <c r="X1355" s="12"/>
    </row>
    <row r="1356" spans="24:24" x14ac:dyDescent="0.6">
      <c r="X1356" s="12"/>
    </row>
    <row r="1357" spans="24:24" x14ac:dyDescent="0.6">
      <c r="X1357" s="12"/>
    </row>
    <row r="1358" spans="24:24" x14ac:dyDescent="0.6">
      <c r="X1358" s="12"/>
    </row>
    <row r="1359" spans="24:24" x14ac:dyDescent="0.6">
      <c r="X1359" s="12"/>
    </row>
    <row r="1360" spans="24:24" x14ac:dyDescent="0.6">
      <c r="X1360" s="12"/>
    </row>
    <row r="1361" spans="24:24" x14ac:dyDescent="0.6">
      <c r="X1361" s="12"/>
    </row>
    <row r="1362" spans="24:24" x14ac:dyDescent="0.6">
      <c r="X1362" s="12"/>
    </row>
    <row r="1363" spans="24:24" x14ac:dyDescent="0.6">
      <c r="X1363" s="12"/>
    </row>
    <row r="1364" spans="24:24" x14ac:dyDescent="0.6">
      <c r="X1364" s="12"/>
    </row>
    <row r="1365" spans="24:24" x14ac:dyDescent="0.6">
      <c r="X1365" s="12"/>
    </row>
    <row r="1366" spans="24:24" x14ac:dyDescent="0.6">
      <c r="X1366" s="12"/>
    </row>
    <row r="1367" spans="24:24" x14ac:dyDescent="0.6">
      <c r="X1367" s="12"/>
    </row>
    <row r="1368" spans="24:24" x14ac:dyDescent="0.6">
      <c r="X1368" s="12"/>
    </row>
    <row r="1369" spans="24:24" x14ac:dyDescent="0.6">
      <c r="X1369" s="12"/>
    </row>
    <row r="1370" spans="24:24" x14ac:dyDescent="0.6">
      <c r="X1370" s="12"/>
    </row>
    <row r="1371" spans="24:24" x14ac:dyDescent="0.6">
      <c r="X1371" s="12"/>
    </row>
    <row r="1372" spans="24:24" x14ac:dyDescent="0.6">
      <c r="X1372" s="12"/>
    </row>
    <row r="1373" spans="24:24" x14ac:dyDescent="0.6">
      <c r="X1373" s="12"/>
    </row>
    <row r="1374" spans="24:24" x14ac:dyDescent="0.6">
      <c r="X1374" s="12"/>
    </row>
    <row r="1375" spans="24:24" x14ac:dyDescent="0.6">
      <c r="X1375" s="12"/>
    </row>
    <row r="1376" spans="24:24" x14ac:dyDescent="0.6">
      <c r="X1376" s="12"/>
    </row>
    <row r="1377" spans="24:24" x14ac:dyDescent="0.6">
      <c r="X1377" s="12"/>
    </row>
    <row r="1378" spans="24:24" x14ac:dyDescent="0.6">
      <c r="X1378" s="12"/>
    </row>
    <row r="1379" spans="24:24" x14ac:dyDescent="0.6">
      <c r="X1379" s="12"/>
    </row>
    <row r="1380" spans="24:24" x14ac:dyDescent="0.6">
      <c r="X1380" s="12"/>
    </row>
    <row r="1381" spans="24:24" x14ac:dyDescent="0.6">
      <c r="X1381" s="12"/>
    </row>
    <row r="1382" spans="24:24" x14ac:dyDescent="0.6">
      <c r="X1382" s="12"/>
    </row>
    <row r="1383" spans="24:24" x14ac:dyDescent="0.6">
      <c r="X1383" s="12"/>
    </row>
    <row r="1384" spans="24:24" x14ac:dyDescent="0.6">
      <c r="X1384" s="12"/>
    </row>
    <row r="1385" spans="24:24" x14ac:dyDescent="0.6">
      <c r="X1385" s="12"/>
    </row>
    <row r="1386" spans="24:24" x14ac:dyDescent="0.6">
      <c r="X1386" s="12"/>
    </row>
    <row r="1387" spans="24:24" x14ac:dyDescent="0.6">
      <c r="X1387" s="12"/>
    </row>
    <row r="1388" spans="24:24" x14ac:dyDescent="0.6">
      <c r="X1388" s="12"/>
    </row>
    <row r="1389" spans="24:24" x14ac:dyDescent="0.6">
      <c r="X1389" s="12"/>
    </row>
    <row r="1390" spans="24:24" x14ac:dyDescent="0.6">
      <c r="X1390" s="12"/>
    </row>
    <row r="1391" spans="24:24" x14ac:dyDescent="0.6">
      <c r="X1391" s="12"/>
    </row>
    <row r="1392" spans="24:24" x14ac:dyDescent="0.6">
      <c r="X1392" s="12"/>
    </row>
    <row r="1393" spans="24:24" x14ac:dyDescent="0.6">
      <c r="X1393" s="12"/>
    </row>
    <row r="1394" spans="24:24" x14ac:dyDescent="0.6">
      <c r="X1394" s="12"/>
    </row>
    <row r="1395" spans="24:24" x14ac:dyDescent="0.6">
      <c r="X1395" s="12"/>
    </row>
    <row r="1396" spans="24:24" x14ac:dyDescent="0.6">
      <c r="X1396" s="12"/>
    </row>
    <row r="1397" spans="24:24" x14ac:dyDescent="0.6">
      <c r="X1397" s="12"/>
    </row>
    <row r="1398" spans="24:24" x14ac:dyDescent="0.6">
      <c r="X1398" s="12"/>
    </row>
    <row r="1399" spans="24:24" x14ac:dyDescent="0.6">
      <c r="X1399" s="12"/>
    </row>
    <row r="1400" spans="24:24" x14ac:dyDescent="0.6">
      <c r="X1400" s="12"/>
    </row>
    <row r="1401" spans="24:24" x14ac:dyDescent="0.6">
      <c r="X1401" s="12"/>
    </row>
    <row r="1402" spans="24:24" x14ac:dyDescent="0.6">
      <c r="X1402" s="12"/>
    </row>
    <row r="1403" spans="24:24" x14ac:dyDescent="0.6">
      <c r="X1403" s="12"/>
    </row>
    <row r="1404" spans="24:24" x14ac:dyDescent="0.6">
      <c r="X1404" s="12"/>
    </row>
    <row r="1405" spans="24:24" x14ac:dyDescent="0.6">
      <c r="X1405" s="12"/>
    </row>
    <row r="1406" spans="24:24" x14ac:dyDescent="0.6">
      <c r="X1406" s="12"/>
    </row>
    <row r="1407" spans="24:24" x14ac:dyDescent="0.6">
      <c r="X1407" s="12"/>
    </row>
    <row r="1408" spans="24:24" x14ac:dyDescent="0.6">
      <c r="X1408" s="12"/>
    </row>
    <row r="1409" spans="24:24" x14ac:dyDescent="0.6">
      <c r="X1409" s="12"/>
    </row>
    <row r="1410" spans="24:24" x14ac:dyDescent="0.6">
      <c r="X1410" s="12"/>
    </row>
    <row r="1411" spans="24:24" x14ac:dyDescent="0.6">
      <c r="X1411" s="12"/>
    </row>
    <row r="1412" spans="24:24" x14ac:dyDescent="0.6">
      <c r="X1412" s="12"/>
    </row>
    <row r="1413" spans="24:24" x14ac:dyDescent="0.6">
      <c r="X1413" s="12"/>
    </row>
    <row r="1414" spans="24:24" x14ac:dyDescent="0.6">
      <c r="X1414" s="12"/>
    </row>
    <row r="1415" spans="24:24" x14ac:dyDescent="0.6">
      <c r="X1415" s="12"/>
    </row>
    <row r="1416" spans="24:24" x14ac:dyDescent="0.6">
      <c r="X1416" s="12"/>
    </row>
    <row r="1417" spans="24:24" x14ac:dyDescent="0.6">
      <c r="X1417" s="12"/>
    </row>
    <row r="1418" spans="24:24" x14ac:dyDescent="0.6">
      <c r="X1418" s="12"/>
    </row>
    <row r="1419" spans="24:24" x14ac:dyDescent="0.6">
      <c r="X1419" s="12"/>
    </row>
    <row r="1420" spans="24:24" x14ac:dyDescent="0.6">
      <c r="X1420" s="12"/>
    </row>
    <row r="1421" spans="24:24" x14ac:dyDescent="0.6">
      <c r="X1421" s="12"/>
    </row>
    <row r="1422" spans="24:24" x14ac:dyDescent="0.6">
      <c r="X1422" s="12"/>
    </row>
    <row r="1423" spans="24:24" x14ac:dyDescent="0.6">
      <c r="X1423" s="12"/>
    </row>
    <row r="1424" spans="24:24" x14ac:dyDescent="0.6">
      <c r="X1424" s="12"/>
    </row>
    <row r="1425" spans="24:24" x14ac:dyDescent="0.6">
      <c r="X1425" s="12"/>
    </row>
    <row r="1426" spans="24:24" x14ac:dyDescent="0.6">
      <c r="X1426" s="12"/>
    </row>
    <row r="1427" spans="24:24" x14ac:dyDescent="0.6">
      <c r="X1427" s="12"/>
    </row>
    <row r="1428" spans="24:24" x14ac:dyDescent="0.6">
      <c r="X1428" s="12"/>
    </row>
    <row r="1429" spans="24:24" x14ac:dyDescent="0.6">
      <c r="X1429" s="12"/>
    </row>
    <row r="1430" spans="24:24" x14ac:dyDescent="0.6">
      <c r="X1430" s="12"/>
    </row>
    <row r="1431" spans="24:24" x14ac:dyDescent="0.6">
      <c r="X1431" s="12"/>
    </row>
    <row r="1432" spans="24:24" x14ac:dyDescent="0.6">
      <c r="X1432" s="12"/>
    </row>
    <row r="1433" spans="24:24" x14ac:dyDescent="0.6">
      <c r="X1433" s="12"/>
    </row>
    <row r="1434" spans="24:24" x14ac:dyDescent="0.6">
      <c r="X1434" s="12"/>
    </row>
    <row r="1435" spans="24:24" x14ac:dyDescent="0.6">
      <c r="X1435" s="12"/>
    </row>
    <row r="1436" spans="24:24" x14ac:dyDescent="0.6">
      <c r="X1436" s="12"/>
    </row>
    <row r="1437" spans="24:24" x14ac:dyDescent="0.6">
      <c r="X1437" s="12"/>
    </row>
    <row r="1438" spans="24:24" x14ac:dyDescent="0.6">
      <c r="X1438" s="12"/>
    </row>
    <row r="1439" spans="24:24" x14ac:dyDescent="0.6">
      <c r="X1439" s="12"/>
    </row>
    <row r="1440" spans="24:24" x14ac:dyDescent="0.6">
      <c r="X1440" s="12"/>
    </row>
    <row r="1441" spans="24:24" x14ac:dyDescent="0.6">
      <c r="X1441" s="12"/>
    </row>
    <row r="1442" spans="24:24" x14ac:dyDescent="0.6">
      <c r="X1442" s="12"/>
    </row>
    <row r="1443" spans="24:24" x14ac:dyDescent="0.6">
      <c r="X1443" s="12"/>
    </row>
    <row r="1444" spans="24:24" x14ac:dyDescent="0.6">
      <c r="X1444" s="12"/>
    </row>
    <row r="1445" spans="24:24" x14ac:dyDescent="0.6">
      <c r="X1445" s="12"/>
    </row>
    <row r="1446" spans="24:24" x14ac:dyDescent="0.6">
      <c r="X1446" s="12"/>
    </row>
    <row r="1447" spans="24:24" x14ac:dyDescent="0.6">
      <c r="X1447" s="12"/>
    </row>
    <row r="1448" spans="24:24" x14ac:dyDescent="0.6">
      <c r="X1448" s="12"/>
    </row>
    <row r="1449" spans="24:24" x14ac:dyDescent="0.6">
      <c r="X1449" s="12"/>
    </row>
    <row r="1450" spans="24:24" x14ac:dyDescent="0.6">
      <c r="X1450" s="12"/>
    </row>
    <row r="1451" spans="24:24" x14ac:dyDescent="0.6">
      <c r="X1451" s="12"/>
    </row>
    <row r="1452" spans="24:24" x14ac:dyDescent="0.6">
      <c r="X1452" s="12"/>
    </row>
    <row r="1453" spans="24:24" x14ac:dyDescent="0.6">
      <c r="X1453" s="12"/>
    </row>
    <row r="1454" spans="24:24" x14ac:dyDescent="0.6">
      <c r="X1454" s="12"/>
    </row>
    <row r="1455" spans="24:24" x14ac:dyDescent="0.6">
      <c r="X1455" s="12"/>
    </row>
    <row r="1456" spans="24:24" x14ac:dyDescent="0.6">
      <c r="X1456" s="12"/>
    </row>
    <row r="1457" spans="24:24" x14ac:dyDescent="0.6">
      <c r="X1457" s="12"/>
    </row>
    <row r="1458" spans="24:24" x14ac:dyDescent="0.6">
      <c r="X1458" s="12"/>
    </row>
    <row r="1459" spans="24:24" x14ac:dyDescent="0.6">
      <c r="X1459" s="12"/>
    </row>
    <row r="1460" spans="24:24" x14ac:dyDescent="0.6">
      <c r="X1460" s="12"/>
    </row>
    <row r="1461" spans="24:24" x14ac:dyDescent="0.6">
      <c r="X1461" s="12"/>
    </row>
    <row r="1462" spans="24:24" x14ac:dyDescent="0.6">
      <c r="X1462" s="12"/>
    </row>
    <row r="1463" spans="24:24" x14ac:dyDescent="0.6">
      <c r="X1463" s="12"/>
    </row>
    <row r="1464" spans="24:24" x14ac:dyDescent="0.6">
      <c r="X1464" s="12"/>
    </row>
    <row r="1465" spans="24:24" x14ac:dyDescent="0.6">
      <c r="X1465" s="12"/>
    </row>
    <row r="1466" spans="24:24" x14ac:dyDescent="0.6">
      <c r="X1466" s="12"/>
    </row>
    <row r="1467" spans="24:24" x14ac:dyDescent="0.6">
      <c r="X1467" s="12"/>
    </row>
    <row r="1468" spans="24:24" x14ac:dyDescent="0.6">
      <c r="X1468" s="12"/>
    </row>
    <row r="1469" spans="24:24" x14ac:dyDescent="0.6">
      <c r="X1469" s="12"/>
    </row>
    <row r="1470" spans="24:24" x14ac:dyDescent="0.6">
      <c r="X1470" s="12"/>
    </row>
    <row r="1471" spans="24:24" x14ac:dyDescent="0.6">
      <c r="X1471" s="12"/>
    </row>
    <row r="1472" spans="24:24" x14ac:dyDescent="0.6">
      <c r="X1472" s="12"/>
    </row>
    <row r="1473" spans="24:24" x14ac:dyDescent="0.6">
      <c r="X1473" s="12"/>
    </row>
    <row r="1474" spans="24:24" x14ac:dyDescent="0.6">
      <c r="X1474" s="12"/>
    </row>
    <row r="1475" spans="24:24" x14ac:dyDescent="0.6">
      <c r="X1475" s="12"/>
    </row>
    <row r="1476" spans="24:24" x14ac:dyDescent="0.6">
      <c r="X1476" s="12"/>
    </row>
    <row r="1477" spans="24:24" x14ac:dyDescent="0.6">
      <c r="X1477" s="12"/>
    </row>
    <row r="1478" spans="24:24" x14ac:dyDescent="0.6">
      <c r="X1478" s="12"/>
    </row>
    <row r="1479" spans="24:24" x14ac:dyDescent="0.6">
      <c r="X1479" s="12"/>
    </row>
    <row r="1480" spans="24:24" x14ac:dyDescent="0.6">
      <c r="X1480" s="12"/>
    </row>
    <row r="1481" spans="24:24" x14ac:dyDescent="0.6">
      <c r="X1481" s="12"/>
    </row>
    <row r="1482" spans="24:24" x14ac:dyDescent="0.6">
      <c r="X1482" s="12"/>
    </row>
    <row r="1483" spans="24:24" x14ac:dyDescent="0.6">
      <c r="X1483" s="12"/>
    </row>
    <row r="1484" spans="24:24" x14ac:dyDescent="0.6">
      <c r="X1484" s="12"/>
    </row>
    <row r="1485" spans="24:24" x14ac:dyDescent="0.6">
      <c r="X1485" s="12"/>
    </row>
    <row r="1486" spans="24:24" x14ac:dyDescent="0.6">
      <c r="X1486" s="12"/>
    </row>
    <row r="1487" spans="24:24" x14ac:dyDescent="0.6">
      <c r="X1487" s="12"/>
    </row>
    <row r="1488" spans="24:24" x14ac:dyDescent="0.6">
      <c r="X1488" s="12"/>
    </row>
    <row r="1489" spans="24:24" x14ac:dyDescent="0.6">
      <c r="X1489" s="12"/>
    </row>
    <row r="1490" spans="24:24" x14ac:dyDescent="0.6">
      <c r="X1490" s="12"/>
    </row>
    <row r="1491" spans="24:24" x14ac:dyDescent="0.6">
      <c r="X1491" s="12"/>
    </row>
    <row r="1492" spans="24:24" x14ac:dyDescent="0.6">
      <c r="X1492" s="12"/>
    </row>
    <row r="1493" spans="24:24" x14ac:dyDescent="0.6">
      <c r="X1493" s="12"/>
    </row>
    <row r="1494" spans="24:24" x14ac:dyDescent="0.6">
      <c r="X1494" s="12"/>
    </row>
    <row r="1495" spans="24:24" x14ac:dyDescent="0.6">
      <c r="X1495" s="12"/>
    </row>
    <row r="1496" spans="24:24" x14ac:dyDescent="0.6">
      <c r="X1496" s="12"/>
    </row>
    <row r="1497" spans="24:24" x14ac:dyDescent="0.6">
      <c r="X1497" s="12"/>
    </row>
    <row r="1498" spans="24:24" x14ac:dyDescent="0.6">
      <c r="X1498" s="12"/>
    </row>
    <row r="1499" spans="24:24" x14ac:dyDescent="0.6">
      <c r="X1499" s="12"/>
    </row>
    <row r="1500" spans="24:24" x14ac:dyDescent="0.6">
      <c r="X1500" s="12"/>
    </row>
    <row r="1501" spans="24:24" x14ac:dyDescent="0.6">
      <c r="X1501" s="12"/>
    </row>
    <row r="1502" spans="24:24" x14ac:dyDescent="0.6">
      <c r="X1502" s="12"/>
    </row>
    <row r="1503" spans="24:24" x14ac:dyDescent="0.6">
      <c r="X1503" s="12"/>
    </row>
    <row r="1504" spans="24:24" x14ac:dyDescent="0.6">
      <c r="X1504" s="12"/>
    </row>
    <row r="1505" spans="24:24" x14ac:dyDescent="0.6">
      <c r="X1505" s="12"/>
    </row>
    <row r="1506" spans="24:24" x14ac:dyDescent="0.6">
      <c r="X1506" s="12"/>
    </row>
    <row r="1507" spans="24:24" x14ac:dyDescent="0.6">
      <c r="X1507" s="12"/>
    </row>
    <row r="1508" spans="24:24" x14ac:dyDescent="0.6">
      <c r="X1508" s="12"/>
    </row>
    <row r="1509" spans="24:24" x14ac:dyDescent="0.6">
      <c r="X1509" s="12"/>
    </row>
    <row r="1510" spans="24:24" x14ac:dyDescent="0.6">
      <c r="X1510" s="12"/>
    </row>
    <row r="1511" spans="24:24" x14ac:dyDescent="0.6">
      <c r="X1511" s="12"/>
    </row>
    <row r="1512" spans="24:24" x14ac:dyDescent="0.6">
      <c r="X1512" s="12"/>
    </row>
    <row r="1513" spans="24:24" x14ac:dyDescent="0.6">
      <c r="X1513" s="12"/>
    </row>
    <row r="1514" spans="24:24" x14ac:dyDescent="0.6">
      <c r="X1514" s="12"/>
    </row>
    <row r="1515" spans="24:24" x14ac:dyDescent="0.6">
      <c r="X1515" s="12"/>
    </row>
    <row r="1516" spans="24:24" x14ac:dyDescent="0.6">
      <c r="X1516" s="12"/>
    </row>
    <row r="1517" spans="24:24" x14ac:dyDescent="0.6">
      <c r="X1517" s="12"/>
    </row>
    <row r="1518" spans="24:24" x14ac:dyDescent="0.6">
      <c r="X1518" s="12"/>
    </row>
    <row r="1519" spans="24:24" x14ac:dyDescent="0.6">
      <c r="X1519" s="12"/>
    </row>
    <row r="1520" spans="24:24" x14ac:dyDescent="0.6">
      <c r="X1520" s="12"/>
    </row>
    <row r="1521" spans="24:24" x14ac:dyDescent="0.6">
      <c r="X1521" s="12"/>
    </row>
    <row r="1522" spans="24:24" x14ac:dyDescent="0.6">
      <c r="X1522" s="12"/>
    </row>
    <row r="1523" spans="24:24" x14ac:dyDescent="0.6">
      <c r="X1523" s="12"/>
    </row>
    <row r="1524" spans="24:24" x14ac:dyDescent="0.6">
      <c r="X1524" s="12"/>
    </row>
    <row r="1525" spans="24:24" x14ac:dyDescent="0.6">
      <c r="X1525" s="12"/>
    </row>
    <row r="1526" spans="24:24" x14ac:dyDescent="0.6">
      <c r="X1526" s="12"/>
    </row>
    <row r="1527" spans="24:24" x14ac:dyDescent="0.6">
      <c r="X1527" s="12"/>
    </row>
    <row r="1528" spans="24:24" x14ac:dyDescent="0.6">
      <c r="X1528" s="12"/>
    </row>
    <row r="1529" spans="24:24" x14ac:dyDescent="0.6">
      <c r="X1529" s="12"/>
    </row>
    <row r="1530" spans="24:24" x14ac:dyDescent="0.6">
      <c r="X1530" s="12"/>
    </row>
    <row r="1531" spans="24:24" x14ac:dyDescent="0.6">
      <c r="X1531" s="12"/>
    </row>
    <row r="1532" spans="24:24" x14ac:dyDescent="0.6">
      <c r="X1532" s="12"/>
    </row>
    <row r="1533" spans="24:24" x14ac:dyDescent="0.6">
      <c r="X1533" s="12"/>
    </row>
    <row r="1534" spans="24:24" x14ac:dyDescent="0.6">
      <c r="X1534" s="12"/>
    </row>
    <row r="1535" spans="24:24" x14ac:dyDescent="0.6">
      <c r="X1535" s="12"/>
    </row>
    <row r="1536" spans="24:24" x14ac:dyDescent="0.6">
      <c r="X1536" s="12"/>
    </row>
    <row r="1537" spans="24:24" x14ac:dyDescent="0.6">
      <c r="X1537" s="12"/>
    </row>
    <row r="1538" spans="24:24" x14ac:dyDescent="0.6">
      <c r="X1538" s="12"/>
    </row>
    <row r="1539" spans="24:24" x14ac:dyDescent="0.6">
      <c r="X1539" s="12"/>
    </row>
    <row r="1540" spans="24:24" x14ac:dyDescent="0.6">
      <c r="X1540" s="12"/>
    </row>
    <row r="1541" spans="24:24" x14ac:dyDescent="0.6">
      <c r="X1541" s="12"/>
    </row>
    <row r="1542" spans="24:24" x14ac:dyDescent="0.6">
      <c r="X1542" s="12"/>
    </row>
    <row r="1543" spans="24:24" x14ac:dyDescent="0.6">
      <c r="X1543" s="12"/>
    </row>
    <row r="1544" spans="24:24" x14ac:dyDescent="0.6">
      <c r="X1544" s="12"/>
    </row>
    <row r="1545" spans="24:24" x14ac:dyDescent="0.6">
      <c r="X1545" s="12"/>
    </row>
    <row r="1546" spans="24:24" x14ac:dyDescent="0.6">
      <c r="X1546" s="12"/>
    </row>
    <row r="1547" spans="24:24" x14ac:dyDescent="0.6">
      <c r="X1547" s="12"/>
    </row>
    <row r="1548" spans="24:24" x14ac:dyDescent="0.6">
      <c r="X1548" s="12"/>
    </row>
    <row r="1549" spans="24:24" x14ac:dyDescent="0.6">
      <c r="X1549" s="12"/>
    </row>
    <row r="1550" spans="24:24" x14ac:dyDescent="0.6">
      <c r="X1550" s="12"/>
    </row>
    <row r="1551" spans="24:24" x14ac:dyDescent="0.6">
      <c r="X1551" s="12"/>
    </row>
    <row r="1552" spans="24:24" x14ac:dyDescent="0.6">
      <c r="X1552" s="12"/>
    </row>
    <row r="1553" spans="24:24" x14ac:dyDescent="0.6">
      <c r="X1553" s="12"/>
    </row>
    <row r="1554" spans="24:24" x14ac:dyDescent="0.6">
      <c r="X1554" s="12"/>
    </row>
    <row r="1555" spans="24:24" x14ac:dyDescent="0.6">
      <c r="X1555" s="12"/>
    </row>
    <row r="1556" spans="24:24" x14ac:dyDescent="0.6">
      <c r="X1556" s="12"/>
    </row>
    <row r="1557" spans="24:24" x14ac:dyDescent="0.6">
      <c r="X1557" s="12"/>
    </row>
    <row r="1558" spans="24:24" x14ac:dyDescent="0.6">
      <c r="X1558" s="12"/>
    </row>
    <row r="1559" spans="24:24" x14ac:dyDescent="0.6">
      <c r="X1559" s="12"/>
    </row>
    <row r="1560" spans="24:24" x14ac:dyDescent="0.6">
      <c r="X1560" s="12"/>
    </row>
    <row r="1561" spans="24:24" x14ac:dyDescent="0.6">
      <c r="X1561" s="12"/>
    </row>
    <row r="1562" spans="24:24" x14ac:dyDescent="0.6">
      <c r="X1562" s="12"/>
    </row>
    <row r="1563" spans="24:24" x14ac:dyDescent="0.6">
      <c r="X1563" s="12"/>
    </row>
    <row r="1564" spans="24:24" x14ac:dyDescent="0.6">
      <c r="X1564" s="12"/>
    </row>
    <row r="1565" spans="24:24" x14ac:dyDescent="0.6">
      <c r="X1565" s="12"/>
    </row>
    <row r="1566" spans="24:24" x14ac:dyDescent="0.6">
      <c r="X1566" s="12"/>
    </row>
    <row r="1567" spans="24:24" x14ac:dyDescent="0.6">
      <c r="X1567" s="12"/>
    </row>
    <row r="1568" spans="24:24" x14ac:dyDescent="0.6">
      <c r="X1568" s="12"/>
    </row>
    <row r="1569" spans="24:24" x14ac:dyDescent="0.6">
      <c r="X1569" s="12"/>
    </row>
    <row r="1570" spans="24:24" x14ac:dyDescent="0.6">
      <c r="X1570" s="12"/>
    </row>
    <row r="1571" spans="24:24" x14ac:dyDescent="0.6">
      <c r="X1571" s="12"/>
    </row>
    <row r="1572" spans="24:24" x14ac:dyDescent="0.6">
      <c r="X1572" s="12"/>
    </row>
    <row r="1573" spans="24:24" x14ac:dyDescent="0.6">
      <c r="X1573" s="12"/>
    </row>
    <row r="1574" spans="24:24" x14ac:dyDescent="0.6">
      <c r="X1574" s="12"/>
    </row>
    <row r="1575" spans="24:24" x14ac:dyDescent="0.6">
      <c r="X1575" s="12"/>
    </row>
    <row r="1576" spans="24:24" x14ac:dyDescent="0.6">
      <c r="X1576" s="12"/>
    </row>
    <row r="1577" spans="24:24" x14ac:dyDescent="0.6">
      <c r="X1577" s="12"/>
    </row>
    <row r="1578" spans="24:24" x14ac:dyDescent="0.6">
      <c r="X1578" s="12"/>
    </row>
    <row r="1579" spans="24:24" x14ac:dyDescent="0.6">
      <c r="X1579" s="12"/>
    </row>
    <row r="1580" spans="24:24" x14ac:dyDescent="0.6">
      <c r="X1580" s="12"/>
    </row>
    <row r="1581" spans="24:24" x14ac:dyDescent="0.6">
      <c r="X1581" s="12"/>
    </row>
    <row r="1582" spans="24:24" x14ac:dyDescent="0.6">
      <c r="X1582" s="12"/>
    </row>
    <row r="1583" spans="24:24" x14ac:dyDescent="0.6">
      <c r="X1583" s="12"/>
    </row>
    <row r="1584" spans="24:24" x14ac:dyDescent="0.6">
      <c r="X1584" s="12"/>
    </row>
    <row r="1585" spans="24:24" x14ac:dyDescent="0.6">
      <c r="X1585" s="12"/>
    </row>
    <row r="1586" spans="24:24" x14ac:dyDescent="0.6">
      <c r="X1586" s="12"/>
    </row>
    <row r="1587" spans="24:24" x14ac:dyDescent="0.6">
      <c r="X1587" s="12"/>
    </row>
    <row r="1588" spans="24:24" x14ac:dyDescent="0.6">
      <c r="X1588" s="12"/>
    </row>
    <row r="1589" spans="24:24" x14ac:dyDescent="0.6">
      <c r="X1589" s="12"/>
    </row>
    <row r="1590" spans="24:24" x14ac:dyDescent="0.6">
      <c r="X1590" s="12"/>
    </row>
    <row r="1591" spans="24:24" x14ac:dyDescent="0.6">
      <c r="X1591" s="12"/>
    </row>
    <row r="1592" spans="24:24" x14ac:dyDescent="0.6">
      <c r="X1592" s="12"/>
    </row>
    <row r="1593" spans="24:24" x14ac:dyDescent="0.6">
      <c r="X1593" s="12"/>
    </row>
    <row r="1594" spans="24:24" x14ac:dyDescent="0.6">
      <c r="X1594" s="12"/>
    </row>
    <row r="1595" spans="24:24" x14ac:dyDescent="0.6">
      <c r="X1595" s="12"/>
    </row>
    <row r="1596" spans="24:24" x14ac:dyDescent="0.6">
      <c r="X1596" s="12"/>
    </row>
    <row r="1597" spans="24:24" x14ac:dyDescent="0.6">
      <c r="X1597" s="12"/>
    </row>
    <row r="1598" spans="24:24" x14ac:dyDescent="0.6">
      <c r="X1598" s="12"/>
    </row>
    <row r="1599" spans="24:24" x14ac:dyDescent="0.6">
      <c r="X1599" s="12"/>
    </row>
    <row r="1600" spans="24:24" x14ac:dyDescent="0.6">
      <c r="X1600" s="12"/>
    </row>
    <row r="1601" spans="24:24" x14ac:dyDescent="0.6">
      <c r="X1601" s="12"/>
    </row>
    <row r="1602" spans="24:24" x14ac:dyDescent="0.6">
      <c r="X1602" s="12"/>
    </row>
    <row r="1603" spans="24:24" x14ac:dyDescent="0.6">
      <c r="X1603" s="12"/>
    </row>
    <row r="1604" spans="24:24" x14ac:dyDescent="0.6">
      <c r="X1604" s="12"/>
    </row>
    <row r="1605" spans="24:24" x14ac:dyDescent="0.6">
      <c r="X1605" s="12"/>
    </row>
    <row r="1606" spans="24:24" x14ac:dyDescent="0.6">
      <c r="X1606" s="12"/>
    </row>
    <row r="1607" spans="24:24" x14ac:dyDescent="0.6">
      <c r="X1607" s="12"/>
    </row>
    <row r="1608" spans="24:24" x14ac:dyDescent="0.6">
      <c r="X1608" s="12"/>
    </row>
    <row r="1609" spans="24:24" x14ac:dyDescent="0.6">
      <c r="X1609" s="12"/>
    </row>
    <row r="1610" spans="24:24" x14ac:dyDescent="0.6">
      <c r="X1610" s="12"/>
    </row>
    <row r="1611" spans="24:24" x14ac:dyDescent="0.6">
      <c r="X1611" s="12"/>
    </row>
    <row r="1612" spans="24:24" x14ac:dyDescent="0.6">
      <c r="X1612" s="12"/>
    </row>
    <row r="1613" spans="24:24" x14ac:dyDescent="0.6">
      <c r="X1613" s="12"/>
    </row>
    <row r="1614" spans="24:24" x14ac:dyDescent="0.6">
      <c r="X1614" s="12"/>
    </row>
    <row r="1615" spans="24:24" x14ac:dyDescent="0.6">
      <c r="X1615" s="12"/>
    </row>
    <row r="1616" spans="24:24" x14ac:dyDescent="0.6">
      <c r="X1616" s="12"/>
    </row>
    <row r="1617" spans="24:24" x14ac:dyDescent="0.6">
      <c r="X1617" s="12"/>
    </row>
    <row r="1618" spans="24:24" x14ac:dyDescent="0.6">
      <c r="X1618" s="12"/>
    </row>
    <row r="1619" spans="24:24" x14ac:dyDescent="0.6">
      <c r="X1619" s="12"/>
    </row>
    <row r="1620" spans="24:24" x14ac:dyDescent="0.6">
      <c r="X1620" s="12"/>
    </row>
    <row r="1621" spans="24:24" x14ac:dyDescent="0.6">
      <c r="X1621" s="12"/>
    </row>
    <row r="1622" spans="24:24" x14ac:dyDescent="0.6">
      <c r="X1622" s="12"/>
    </row>
    <row r="1623" spans="24:24" x14ac:dyDescent="0.6">
      <c r="X1623" s="12"/>
    </row>
    <row r="1624" spans="24:24" x14ac:dyDescent="0.6">
      <c r="X1624" s="12"/>
    </row>
    <row r="1625" spans="24:24" x14ac:dyDescent="0.6">
      <c r="X1625" s="12"/>
    </row>
    <row r="1626" spans="24:24" x14ac:dyDescent="0.6">
      <c r="X1626" s="12"/>
    </row>
    <row r="1627" spans="24:24" x14ac:dyDescent="0.6">
      <c r="X1627" s="12"/>
    </row>
    <row r="1628" spans="24:24" x14ac:dyDescent="0.6">
      <c r="X1628" s="12"/>
    </row>
    <row r="1629" spans="24:24" x14ac:dyDescent="0.6">
      <c r="X1629" s="12"/>
    </row>
    <row r="1630" spans="24:24" x14ac:dyDescent="0.6">
      <c r="X1630" s="12"/>
    </row>
    <row r="1631" spans="24:24" x14ac:dyDescent="0.6">
      <c r="X1631" s="12"/>
    </row>
    <row r="1632" spans="24:24" x14ac:dyDescent="0.6">
      <c r="X1632" s="12"/>
    </row>
    <row r="1633" spans="24:24" x14ac:dyDescent="0.6">
      <c r="X1633" s="12"/>
    </row>
    <row r="1634" spans="24:24" x14ac:dyDescent="0.6">
      <c r="X1634" s="12"/>
    </row>
    <row r="1635" spans="24:24" x14ac:dyDescent="0.6">
      <c r="X1635" s="12"/>
    </row>
    <row r="1636" spans="24:24" x14ac:dyDescent="0.6">
      <c r="X1636" s="12"/>
    </row>
    <row r="1637" spans="24:24" x14ac:dyDescent="0.6">
      <c r="X1637" s="12"/>
    </row>
    <row r="1638" spans="24:24" x14ac:dyDescent="0.6">
      <c r="X1638" s="12"/>
    </row>
    <row r="1639" spans="24:24" x14ac:dyDescent="0.6">
      <c r="X1639" s="12"/>
    </row>
    <row r="1640" spans="24:24" x14ac:dyDescent="0.6">
      <c r="X1640" s="12"/>
    </row>
    <row r="1641" spans="24:24" x14ac:dyDescent="0.6">
      <c r="X1641" s="12"/>
    </row>
    <row r="1642" spans="24:24" x14ac:dyDescent="0.6">
      <c r="X1642" s="12"/>
    </row>
    <row r="1643" spans="24:24" x14ac:dyDescent="0.6">
      <c r="X1643" s="12"/>
    </row>
    <row r="1644" spans="24:24" x14ac:dyDescent="0.6">
      <c r="X1644" s="12"/>
    </row>
    <row r="1645" spans="24:24" x14ac:dyDescent="0.6">
      <c r="X1645" s="12"/>
    </row>
    <row r="1646" spans="24:24" x14ac:dyDescent="0.6">
      <c r="X1646" s="12"/>
    </row>
    <row r="1647" spans="24:24" x14ac:dyDescent="0.6">
      <c r="X1647" s="12"/>
    </row>
    <row r="1648" spans="24:24" x14ac:dyDescent="0.6">
      <c r="X1648" s="12"/>
    </row>
    <row r="1649" spans="24:24" x14ac:dyDescent="0.6">
      <c r="X1649" s="12"/>
    </row>
    <row r="1650" spans="24:24" x14ac:dyDescent="0.6">
      <c r="X1650" s="12"/>
    </row>
    <row r="1651" spans="24:24" x14ac:dyDescent="0.6">
      <c r="X1651" s="12"/>
    </row>
    <row r="1652" spans="24:24" x14ac:dyDescent="0.6">
      <c r="X1652" s="12"/>
    </row>
    <row r="1653" spans="24:24" x14ac:dyDescent="0.6">
      <c r="X1653" s="12"/>
    </row>
    <row r="1654" spans="24:24" x14ac:dyDescent="0.6">
      <c r="X1654" s="12"/>
    </row>
    <row r="1655" spans="24:24" x14ac:dyDescent="0.6">
      <c r="X1655" s="12"/>
    </row>
    <row r="1656" spans="24:24" x14ac:dyDescent="0.6">
      <c r="X1656" s="12"/>
    </row>
    <row r="1657" spans="24:24" x14ac:dyDescent="0.6">
      <c r="X1657" s="12"/>
    </row>
    <row r="1658" spans="24:24" x14ac:dyDescent="0.6">
      <c r="X1658" s="12"/>
    </row>
    <row r="1659" spans="24:24" x14ac:dyDescent="0.6">
      <c r="X1659" s="12"/>
    </row>
    <row r="1660" spans="24:24" x14ac:dyDescent="0.6">
      <c r="X1660" s="12"/>
    </row>
    <row r="1661" spans="24:24" x14ac:dyDescent="0.6">
      <c r="X1661" s="12"/>
    </row>
    <row r="1662" spans="24:24" x14ac:dyDescent="0.6">
      <c r="X1662" s="12"/>
    </row>
    <row r="1663" spans="24:24" x14ac:dyDescent="0.6">
      <c r="X1663" s="12"/>
    </row>
    <row r="1664" spans="24:24" x14ac:dyDescent="0.6">
      <c r="X1664" s="12"/>
    </row>
    <row r="1665" spans="24:24" x14ac:dyDescent="0.6">
      <c r="X1665" s="12"/>
    </row>
    <row r="1666" spans="24:24" x14ac:dyDescent="0.6">
      <c r="X1666" s="12"/>
    </row>
    <row r="1667" spans="24:24" x14ac:dyDescent="0.6">
      <c r="X1667" s="12"/>
    </row>
    <row r="1668" spans="24:24" x14ac:dyDescent="0.6">
      <c r="X1668" s="12"/>
    </row>
    <row r="1669" spans="24:24" x14ac:dyDescent="0.6">
      <c r="X1669" s="12"/>
    </row>
    <row r="1670" spans="24:24" x14ac:dyDescent="0.6">
      <c r="X1670" s="12"/>
    </row>
    <row r="1671" spans="24:24" x14ac:dyDescent="0.6">
      <c r="X1671" s="12"/>
    </row>
    <row r="1672" spans="24:24" x14ac:dyDescent="0.6">
      <c r="X1672" s="12"/>
    </row>
    <row r="1673" spans="24:24" x14ac:dyDescent="0.6">
      <c r="X1673" s="12"/>
    </row>
    <row r="1674" spans="24:24" x14ac:dyDescent="0.6">
      <c r="X1674" s="12"/>
    </row>
    <row r="1675" spans="24:24" x14ac:dyDescent="0.6">
      <c r="X1675" s="12"/>
    </row>
    <row r="1676" spans="24:24" x14ac:dyDescent="0.6">
      <c r="X1676" s="12"/>
    </row>
    <row r="1677" spans="24:24" x14ac:dyDescent="0.6">
      <c r="X1677" s="12"/>
    </row>
    <row r="1678" spans="24:24" x14ac:dyDescent="0.6">
      <c r="X1678" s="12"/>
    </row>
    <row r="1679" spans="24:24" x14ac:dyDescent="0.6">
      <c r="X1679" s="12"/>
    </row>
    <row r="1680" spans="24:24" x14ac:dyDescent="0.6">
      <c r="X1680" s="12"/>
    </row>
    <row r="1681" spans="24:24" x14ac:dyDescent="0.6">
      <c r="X1681" s="12"/>
    </row>
    <row r="1682" spans="24:24" x14ac:dyDescent="0.6">
      <c r="X1682" s="12"/>
    </row>
    <row r="1683" spans="24:24" x14ac:dyDescent="0.6">
      <c r="X1683" s="12"/>
    </row>
    <row r="1684" spans="24:24" x14ac:dyDescent="0.6">
      <c r="X1684" s="12"/>
    </row>
    <row r="1685" spans="24:24" x14ac:dyDescent="0.6">
      <c r="X1685" s="12"/>
    </row>
    <row r="1686" spans="24:24" x14ac:dyDescent="0.6">
      <c r="X1686" s="12"/>
    </row>
    <row r="1687" spans="24:24" x14ac:dyDescent="0.6">
      <c r="X1687" s="12"/>
    </row>
    <row r="1688" spans="24:24" x14ac:dyDescent="0.6">
      <c r="X1688" s="12"/>
    </row>
    <row r="1689" spans="24:24" x14ac:dyDescent="0.6">
      <c r="X1689" s="12"/>
    </row>
    <row r="1690" spans="24:24" x14ac:dyDescent="0.6">
      <c r="X1690" s="12"/>
    </row>
    <row r="1691" spans="24:24" x14ac:dyDescent="0.6">
      <c r="X1691" s="12"/>
    </row>
    <row r="1692" spans="24:24" x14ac:dyDescent="0.6">
      <c r="X1692" s="12"/>
    </row>
    <row r="1693" spans="24:24" x14ac:dyDescent="0.6">
      <c r="X1693" s="12"/>
    </row>
    <row r="1694" spans="24:24" x14ac:dyDescent="0.6">
      <c r="X1694" s="12"/>
    </row>
    <row r="1695" spans="24:24" x14ac:dyDescent="0.6">
      <c r="X1695" s="12"/>
    </row>
    <row r="1696" spans="24:24" x14ac:dyDescent="0.6">
      <c r="X1696" s="12"/>
    </row>
    <row r="1697" spans="24:24" x14ac:dyDescent="0.6">
      <c r="X1697" s="12"/>
    </row>
    <row r="1698" spans="24:24" x14ac:dyDescent="0.6">
      <c r="X1698" s="12"/>
    </row>
    <row r="1699" spans="24:24" x14ac:dyDescent="0.6">
      <c r="X1699" s="12"/>
    </row>
    <row r="1700" spans="24:24" x14ac:dyDescent="0.6">
      <c r="X1700" s="12"/>
    </row>
    <row r="1701" spans="24:24" x14ac:dyDescent="0.6">
      <c r="X1701" s="12"/>
    </row>
    <row r="1702" spans="24:24" x14ac:dyDescent="0.6">
      <c r="X1702" s="12"/>
    </row>
    <row r="1703" spans="24:24" x14ac:dyDescent="0.6">
      <c r="X1703" s="12"/>
    </row>
    <row r="1704" spans="24:24" x14ac:dyDescent="0.6">
      <c r="X1704" s="12"/>
    </row>
    <row r="1705" spans="24:24" x14ac:dyDescent="0.6">
      <c r="X1705" s="12"/>
    </row>
    <row r="1706" spans="24:24" x14ac:dyDescent="0.6">
      <c r="X1706" s="12"/>
    </row>
    <row r="1707" spans="24:24" x14ac:dyDescent="0.6">
      <c r="X1707" s="12"/>
    </row>
    <row r="1708" spans="24:24" x14ac:dyDescent="0.6">
      <c r="X1708" s="12"/>
    </row>
    <row r="1709" spans="24:24" x14ac:dyDescent="0.6">
      <c r="X1709" s="12"/>
    </row>
    <row r="1710" spans="24:24" x14ac:dyDescent="0.6">
      <c r="X1710" s="12"/>
    </row>
    <row r="1711" spans="24:24" x14ac:dyDescent="0.6">
      <c r="X1711" s="12"/>
    </row>
    <row r="1712" spans="24:24" x14ac:dyDescent="0.6">
      <c r="X1712" s="12"/>
    </row>
    <row r="1713" spans="24:24" x14ac:dyDescent="0.6">
      <c r="X1713" s="12"/>
    </row>
    <row r="1714" spans="24:24" x14ac:dyDescent="0.6">
      <c r="X1714" s="12"/>
    </row>
    <row r="1715" spans="24:24" x14ac:dyDescent="0.6">
      <c r="X1715" s="12"/>
    </row>
    <row r="1716" spans="24:24" x14ac:dyDescent="0.6">
      <c r="X1716" s="12"/>
    </row>
    <row r="1717" spans="24:24" x14ac:dyDescent="0.6">
      <c r="X1717" s="12"/>
    </row>
    <row r="1718" spans="24:24" x14ac:dyDescent="0.6">
      <c r="X1718" s="12"/>
    </row>
    <row r="1719" spans="24:24" x14ac:dyDescent="0.6">
      <c r="X1719" s="12"/>
    </row>
    <row r="1720" spans="24:24" x14ac:dyDescent="0.6">
      <c r="X1720" s="12"/>
    </row>
    <row r="1721" spans="24:24" x14ac:dyDescent="0.6">
      <c r="X1721" s="12"/>
    </row>
    <row r="1722" spans="24:24" x14ac:dyDescent="0.6">
      <c r="X1722" s="12"/>
    </row>
    <row r="1723" spans="24:24" x14ac:dyDescent="0.6">
      <c r="X1723" s="12"/>
    </row>
    <row r="1724" spans="24:24" x14ac:dyDescent="0.6">
      <c r="X1724" s="12"/>
    </row>
    <row r="1725" spans="24:24" x14ac:dyDescent="0.6">
      <c r="X1725" s="12"/>
    </row>
    <row r="1726" spans="24:24" x14ac:dyDescent="0.6">
      <c r="X1726" s="12"/>
    </row>
    <row r="1727" spans="24:24" x14ac:dyDescent="0.6">
      <c r="X1727" s="12"/>
    </row>
    <row r="1728" spans="24:24" x14ac:dyDescent="0.6">
      <c r="X1728" s="12"/>
    </row>
    <row r="1729" spans="24:24" x14ac:dyDescent="0.6">
      <c r="X1729" s="12"/>
    </row>
    <row r="1730" spans="24:24" x14ac:dyDescent="0.6">
      <c r="X1730" s="12"/>
    </row>
    <row r="1731" spans="24:24" x14ac:dyDescent="0.6">
      <c r="X1731" s="12"/>
    </row>
    <row r="1732" spans="24:24" x14ac:dyDescent="0.6">
      <c r="X1732" s="12"/>
    </row>
    <row r="1733" spans="24:24" x14ac:dyDescent="0.6">
      <c r="X1733" s="12"/>
    </row>
    <row r="1734" spans="24:24" x14ac:dyDescent="0.6">
      <c r="X1734" s="12"/>
    </row>
    <row r="1735" spans="24:24" x14ac:dyDescent="0.6">
      <c r="X1735" s="12"/>
    </row>
    <row r="1736" spans="24:24" x14ac:dyDescent="0.6">
      <c r="X1736" s="12"/>
    </row>
    <row r="1737" spans="24:24" x14ac:dyDescent="0.6">
      <c r="X1737" s="12"/>
    </row>
    <row r="1738" spans="24:24" x14ac:dyDescent="0.6">
      <c r="X1738" s="12"/>
    </row>
    <row r="1739" spans="24:24" x14ac:dyDescent="0.6">
      <c r="X1739" s="12"/>
    </row>
    <row r="1740" spans="24:24" x14ac:dyDescent="0.6">
      <c r="X1740" s="12"/>
    </row>
    <row r="1741" spans="24:24" x14ac:dyDescent="0.6">
      <c r="X1741" s="12"/>
    </row>
    <row r="1742" spans="24:24" x14ac:dyDescent="0.6">
      <c r="X1742" s="12"/>
    </row>
    <row r="1743" spans="24:24" x14ac:dyDescent="0.6">
      <c r="X1743" s="12"/>
    </row>
    <row r="1744" spans="24:24" x14ac:dyDescent="0.6">
      <c r="X1744" s="12"/>
    </row>
    <row r="1745" spans="24:24" x14ac:dyDescent="0.6">
      <c r="X1745" s="12"/>
    </row>
    <row r="1746" spans="24:24" x14ac:dyDescent="0.6">
      <c r="X1746" s="12"/>
    </row>
    <row r="1747" spans="24:24" x14ac:dyDescent="0.6">
      <c r="X1747" s="12"/>
    </row>
    <row r="1748" spans="24:24" x14ac:dyDescent="0.6">
      <c r="X1748" s="12"/>
    </row>
    <row r="1749" spans="24:24" x14ac:dyDescent="0.6">
      <c r="X1749" s="12"/>
    </row>
    <row r="1750" spans="24:24" x14ac:dyDescent="0.6">
      <c r="X1750" s="12"/>
    </row>
    <row r="1751" spans="24:24" x14ac:dyDescent="0.6">
      <c r="X1751" s="12"/>
    </row>
    <row r="1752" spans="24:24" x14ac:dyDescent="0.6">
      <c r="X1752" s="12"/>
    </row>
    <row r="1753" spans="24:24" x14ac:dyDescent="0.6">
      <c r="X1753" s="12"/>
    </row>
    <row r="1754" spans="24:24" x14ac:dyDescent="0.6">
      <c r="X1754" s="12"/>
    </row>
    <row r="1755" spans="24:24" x14ac:dyDescent="0.6">
      <c r="X1755" s="12"/>
    </row>
    <row r="1756" spans="24:24" x14ac:dyDescent="0.6">
      <c r="X1756" s="12"/>
    </row>
    <row r="1757" spans="24:24" x14ac:dyDescent="0.6">
      <c r="X1757" s="12"/>
    </row>
    <row r="1758" spans="24:24" x14ac:dyDescent="0.6">
      <c r="X1758" s="12"/>
    </row>
    <row r="1759" spans="24:24" x14ac:dyDescent="0.6">
      <c r="X1759" s="12"/>
    </row>
    <row r="1760" spans="24:24" x14ac:dyDescent="0.6">
      <c r="X1760" s="12"/>
    </row>
    <row r="1761" spans="24:24" x14ac:dyDescent="0.6">
      <c r="X1761" s="12"/>
    </row>
    <row r="1762" spans="24:24" x14ac:dyDescent="0.6">
      <c r="X1762" s="12"/>
    </row>
    <row r="1763" spans="24:24" x14ac:dyDescent="0.6">
      <c r="X1763" s="12"/>
    </row>
    <row r="1764" spans="24:24" x14ac:dyDescent="0.6">
      <c r="X1764" s="12"/>
    </row>
    <row r="1765" spans="24:24" x14ac:dyDescent="0.6">
      <c r="X1765" s="12"/>
    </row>
    <row r="1766" spans="24:24" x14ac:dyDescent="0.6">
      <c r="X1766" s="12"/>
    </row>
    <row r="1767" spans="24:24" x14ac:dyDescent="0.6">
      <c r="X1767" s="12"/>
    </row>
    <row r="1768" spans="24:24" x14ac:dyDescent="0.6">
      <c r="X1768" s="12"/>
    </row>
    <row r="1769" spans="24:24" x14ac:dyDescent="0.6">
      <c r="X1769" s="12"/>
    </row>
    <row r="1770" spans="24:24" x14ac:dyDescent="0.6">
      <c r="X1770" s="12"/>
    </row>
    <row r="1771" spans="24:24" x14ac:dyDescent="0.6">
      <c r="X1771" s="12"/>
    </row>
    <row r="1772" spans="24:24" x14ac:dyDescent="0.6">
      <c r="X1772" s="12"/>
    </row>
    <row r="1773" spans="24:24" x14ac:dyDescent="0.6">
      <c r="X1773" s="12"/>
    </row>
    <row r="1774" spans="24:24" x14ac:dyDescent="0.6">
      <c r="X1774" s="12"/>
    </row>
    <row r="1775" spans="24:24" x14ac:dyDescent="0.6">
      <c r="X1775" s="12"/>
    </row>
    <row r="1776" spans="24:24" x14ac:dyDescent="0.6">
      <c r="X1776" s="12"/>
    </row>
    <row r="1777" spans="24:24" x14ac:dyDescent="0.6">
      <c r="X1777" s="12"/>
    </row>
    <row r="1778" spans="24:24" x14ac:dyDescent="0.6">
      <c r="X1778" s="12"/>
    </row>
    <row r="1779" spans="24:24" x14ac:dyDescent="0.6">
      <c r="X1779" s="12"/>
    </row>
    <row r="1780" spans="24:24" x14ac:dyDescent="0.6">
      <c r="X1780" s="12"/>
    </row>
    <row r="1781" spans="24:24" x14ac:dyDescent="0.6">
      <c r="X1781" s="12"/>
    </row>
    <row r="1782" spans="24:24" x14ac:dyDescent="0.6">
      <c r="X1782" s="12"/>
    </row>
    <row r="1783" spans="24:24" x14ac:dyDescent="0.6">
      <c r="X1783" s="12"/>
    </row>
    <row r="1784" spans="24:24" x14ac:dyDescent="0.6">
      <c r="X1784" s="12"/>
    </row>
    <row r="1785" spans="24:24" x14ac:dyDescent="0.6">
      <c r="X1785" s="12"/>
    </row>
    <row r="1786" spans="24:24" x14ac:dyDescent="0.6">
      <c r="X1786" s="12"/>
    </row>
    <row r="1787" spans="24:24" x14ac:dyDescent="0.6">
      <c r="X1787" s="12"/>
    </row>
    <row r="1788" spans="24:24" x14ac:dyDescent="0.6">
      <c r="X1788" s="12"/>
    </row>
    <row r="1789" spans="24:24" x14ac:dyDescent="0.6">
      <c r="X1789" s="12"/>
    </row>
    <row r="1790" spans="24:24" x14ac:dyDescent="0.6">
      <c r="X1790" s="12"/>
    </row>
    <row r="1791" spans="24:24" x14ac:dyDescent="0.6">
      <c r="X1791" s="12"/>
    </row>
    <row r="1792" spans="24:24" x14ac:dyDescent="0.6">
      <c r="X1792" s="12"/>
    </row>
    <row r="1793" spans="24:24" x14ac:dyDescent="0.6">
      <c r="X1793" s="12"/>
    </row>
    <row r="1794" spans="24:24" x14ac:dyDescent="0.6">
      <c r="X1794" s="12"/>
    </row>
    <row r="1795" spans="24:24" x14ac:dyDescent="0.6">
      <c r="X1795" s="12"/>
    </row>
    <row r="1796" spans="24:24" x14ac:dyDescent="0.6">
      <c r="X1796" s="12"/>
    </row>
    <row r="1797" spans="24:24" x14ac:dyDescent="0.6">
      <c r="X1797" s="12"/>
    </row>
    <row r="1798" spans="24:24" x14ac:dyDescent="0.6">
      <c r="X1798" s="12"/>
    </row>
    <row r="1799" spans="24:24" x14ac:dyDescent="0.6">
      <c r="X1799" s="12"/>
    </row>
    <row r="1800" spans="24:24" x14ac:dyDescent="0.6">
      <c r="X1800" s="12"/>
    </row>
    <row r="1801" spans="24:24" x14ac:dyDescent="0.6">
      <c r="X1801" s="12"/>
    </row>
    <row r="1802" spans="24:24" x14ac:dyDescent="0.6">
      <c r="X1802" s="12"/>
    </row>
    <row r="1803" spans="24:24" x14ac:dyDescent="0.6">
      <c r="X1803" s="12"/>
    </row>
    <row r="1804" spans="24:24" x14ac:dyDescent="0.6">
      <c r="X1804" s="12"/>
    </row>
    <row r="1805" spans="24:24" x14ac:dyDescent="0.6">
      <c r="X1805" s="12"/>
    </row>
    <row r="1806" spans="24:24" x14ac:dyDescent="0.6">
      <c r="X1806" s="12"/>
    </row>
    <row r="1807" spans="24:24" x14ac:dyDescent="0.6">
      <c r="X1807" s="12"/>
    </row>
    <row r="1808" spans="24:24" x14ac:dyDescent="0.6">
      <c r="X1808" s="12"/>
    </row>
    <row r="1809" spans="24:24" x14ac:dyDescent="0.6">
      <c r="X1809" s="12"/>
    </row>
    <row r="1810" spans="24:24" x14ac:dyDescent="0.6">
      <c r="X1810" s="12"/>
    </row>
    <row r="1811" spans="24:24" x14ac:dyDescent="0.6">
      <c r="X1811" s="12"/>
    </row>
    <row r="1812" spans="24:24" x14ac:dyDescent="0.6">
      <c r="X1812" s="12"/>
    </row>
    <row r="1813" spans="24:24" x14ac:dyDescent="0.6">
      <c r="X1813" s="12"/>
    </row>
    <row r="1814" spans="24:24" x14ac:dyDescent="0.6">
      <c r="X1814" s="12"/>
    </row>
    <row r="1815" spans="24:24" x14ac:dyDescent="0.6">
      <c r="X1815" s="12"/>
    </row>
    <row r="1816" spans="24:24" x14ac:dyDescent="0.6">
      <c r="X1816" s="12"/>
    </row>
    <row r="1817" spans="24:24" x14ac:dyDescent="0.6">
      <c r="X1817" s="12"/>
    </row>
    <row r="1818" spans="24:24" x14ac:dyDescent="0.6">
      <c r="X1818" s="12"/>
    </row>
    <row r="1819" spans="24:24" x14ac:dyDescent="0.6">
      <c r="X1819" s="12"/>
    </row>
    <row r="1820" spans="24:24" x14ac:dyDescent="0.6">
      <c r="X1820" s="12"/>
    </row>
    <row r="1821" spans="24:24" x14ac:dyDescent="0.6">
      <c r="X1821" s="12"/>
    </row>
    <row r="1822" spans="24:24" x14ac:dyDescent="0.6">
      <c r="X1822" s="12"/>
    </row>
    <row r="1823" spans="24:24" x14ac:dyDescent="0.6">
      <c r="X1823" s="12"/>
    </row>
    <row r="1824" spans="24:24" x14ac:dyDescent="0.6">
      <c r="X1824" s="12"/>
    </row>
    <row r="1825" spans="24:24" x14ac:dyDescent="0.6">
      <c r="X1825" s="12"/>
    </row>
    <row r="1826" spans="24:24" x14ac:dyDescent="0.6">
      <c r="X1826" s="12"/>
    </row>
    <row r="1827" spans="24:24" x14ac:dyDescent="0.6">
      <c r="X1827" s="12"/>
    </row>
    <row r="1828" spans="24:24" x14ac:dyDescent="0.6">
      <c r="X1828" s="12"/>
    </row>
    <row r="1829" spans="24:24" x14ac:dyDescent="0.6">
      <c r="X1829" s="12"/>
    </row>
    <row r="1830" spans="24:24" x14ac:dyDescent="0.6">
      <c r="X1830" s="12"/>
    </row>
    <row r="1831" spans="24:24" x14ac:dyDescent="0.6">
      <c r="X1831" s="12"/>
    </row>
    <row r="1832" spans="24:24" x14ac:dyDescent="0.6">
      <c r="X1832" s="12"/>
    </row>
    <row r="1833" spans="24:24" x14ac:dyDescent="0.6">
      <c r="X1833" s="12"/>
    </row>
    <row r="1834" spans="24:24" x14ac:dyDescent="0.6">
      <c r="X1834" s="12"/>
    </row>
    <row r="1835" spans="24:24" x14ac:dyDescent="0.6">
      <c r="X1835" s="12"/>
    </row>
    <row r="1836" spans="24:24" x14ac:dyDescent="0.6">
      <c r="X1836" s="12"/>
    </row>
    <row r="1837" spans="24:24" x14ac:dyDescent="0.6">
      <c r="X1837" s="12"/>
    </row>
    <row r="1838" spans="24:24" x14ac:dyDescent="0.6">
      <c r="X1838" s="12"/>
    </row>
    <row r="1839" spans="24:24" x14ac:dyDescent="0.6">
      <c r="X1839" s="12"/>
    </row>
    <row r="1840" spans="24:24" x14ac:dyDescent="0.6">
      <c r="X1840" s="12"/>
    </row>
    <row r="1841" spans="24:24" x14ac:dyDescent="0.6">
      <c r="X1841" s="12"/>
    </row>
    <row r="1842" spans="24:24" x14ac:dyDescent="0.6">
      <c r="X1842" s="12"/>
    </row>
    <row r="1843" spans="24:24" x14ac:dyDescent="0.6">
      <c r="X1843" s="12"/>
    </row>
    <row r="1844" spans="24:24" x14ac:dyDescent="0.6">
      <c r="X1844" s="12"/>
    </row>
    <row r="1845" spans="24:24" x14ac:dyDescent="0.6">
      <c r="X1845" s="12"/>
    </row>
    <row r="1846" spans="24:24" x14ac:dyDescent="0.6">
      <c r="X1846" s="12"/>
    </row>
    <row r="1847" spans="24:24" x14ac:dyDescent="0.6">
      <c r="X1847" s="12"/>
    </row>
    <row r="1848" spans="24:24" x14ac:dyDescent="0.6">
      <c r="X1848" s="12"/>
    </row>
    <row r="1849" spans="24:24" x14ac:dyDescent="0.6">
      <c r="X1849" s="12"/>
    </row>
    <row r="1850" spans="24:24" x14ac:dyDescent="0.6">
      <c r="X1850" s="12"/>
    </row>
    <row r="1851" spans="24:24" x14ac:dyDescent="0.6">
      <c r="X1851" s="12"/>
    </row>
    <row r="1852" spans="24:24" x14ac:dyDescent="0.6">
      <c r="X1852" s="12"/>
    </row>
    <row r="1853" spans="24:24" x14ac:dyDescent="0.6">
      <c r="X1853" s="12"/>
    </row>
    <row r="1854" spans="24:24" x14ac:dyDescent="0.6">
      <c r="X1854" s="12"/>
    </row>
    <row r="1855" spans="24:24" x14ac:dyDescent="0.6">
      <c r="X1855" s="12"/>
    </row>
    <row r="1856" spans="24:24" x14ac:dyDescent="0.6">
      <c r="X1856" s="12"/>
    </row>
    <row r="1857" spans="24:24" x14ac:dyDescent="0.6">
      <c r="X1857" s="12"/>
    </row>
    <row r="1858" spans="24:24" x14ac:dyDescent="0.6">
      <c r="X1858" s="12"/>
    </row>
    <row r="1859" spans="24:24" x14ac:dyDescent="0.6">
      <c r="X1859" s="12"/>
    </row>
    <row r="1860" spans="24:24" x14ac:dyDescent="0.6">
      <c r="X1860" s="12"/>
    </row>
    <row r="1861" spans="24:24" x14ac:dyDescent="0.6">
      <c r="X1861" s="12"/>
    </row>
    <row r="1862" spans="24:24" x14ac:dyDescent="0.6">
      <c r="X1862" s="12"/>
    </row>
    <row r="1863" spans="24:24" x14ac:dyDescent="0.6">
      <c r="X1863" s="12"/>
    </row>
    <row r="1864" spans="24:24" x14ac:dyDescent="0.6">
      <c r="X1864" s="12"/>
    </row>
    <row r="1865" spans="24:24" x14ac:dyDescent="0.6">
      <c r="X1865" s="12"/>
    </row>
    <row r="1866" spans="24:24" x14ac:dyDescent="0.6">
      <c r="X1866" s="12"/>
    </row>
    <row r="1867" spans="24:24" x14ac:dyDescent="0.6">
      <c r="X1867" s="12"/>
    </row>
    <row r="1868" spans="24:24" x14ac:dyDescent="0.6">
      <c r="X1868" s="12"/>
    </row>
    <row r="1869" spans="24:24" x14ac:dyDescent="0.6">
      <c r="X1869" s="12"/>
    </row>
    <row r="1870" spans="24:24" x14ac:dyDescent="0.6">
      <c r="X1870" s="12"/>
    </row>
    <row r="1871" spans="24:24" x14ac:dyDescent="0.6">
      <c r="X1871" s="12"/>
    </row>
    <row r="1872" spans="24:24" x14ac:dyDescent="0.6">
      <c r="X1872" s="12"/>
    </row>
    <row r="1873" spans="24:24" x14ac:dyDescent="0.6">
      <c r="X1873" s="12"/>
    </row>
    <row r="1874" spans="24:24" x14ac:dyDescent="0.6">
      <c r="X1874" s="12"/>
    </row>
    <row r="1875" spans="24:24" x14ac:dyDescent="0.6">
      <c r="X1875" s="12"/>
    </row>
    <row r="1876" spans="24:24" x14ac:dyDescent="0.6">
      <c r="X1876" s="12"/>
    </row>
    <row r="1877" spans="24:24" x14ac:dyDescent="0.6">
      <c r="X1877" s="12"/>
    </row>
    <row r="1878" spans="24:24" x14ac:dyDescent="0.6">
      <c r="X1878" s="12"/>
    </row>
    <row r="1879" spans="24:24" x14ac:dyDescent="0.6">
      <c r="X1879" s="12"/>
    </row>
    <row r="1880" spans="24:24" x14ac:dyDescent="0.6">
      <c r="X1880" s="12"/>
    </row>
    <row r="1881" spans="24:24" x14ac:dyDescent="0.6">
      <c r="X1881" s="12"/>
    </row>
    <row r="1882" spans="24:24" x14ac:dyDescent="0.6">
      <c r="X1882" s="12"/>
    </row>
    <row r="1883" spans="24:24" x14ac:dyDescent="0.6">
      <c r="X1883" s="12"/>
    </row>
    <row r="1884" spans="24:24" x14ac:dyDescent="0.6">
      <c r="X1884" s="12"/>
    </row>
    <row r="1885" spans="24:24" x14ac:dyDescent="0.6">
      <c r="X1885" s="12"/>
    </row>
    <row r="1886" spans="24:24" x14ac:dyDescent="0.6">
      <c r="X1886" s="12"/>
    </row>
    <row r="1887" spans="24:24" x14ac:dyDescent="0.6">
      <c r="X1887" s="12"/>
    </row>
    <row r="1888" spans="24:24" x14ac:dyDescent="0.6">
      <c r="X1888" s="12"/>
    </row>
    <row r="1889" spans="24:24" x14ac:dyDescent="0.6">
      <c r="X1889" s="12"/>
    </row>
    <row r="1890" spans="24:24" x14ac:dyDescent="0.6">
      <c r="X1890" s="12"/>
    </row>
    <row r="1891" spans="24:24" x14ac:dyDescent="0.6">
      <c r="X1891" s="12"/>
    </row>
    <row r="1892" spans="24:24" x14ac:dyDescent="0.6">
      <c r="X1892" s="12"/>
    </row>
    <row r="1893" spans="24:24" x14ac:dyDescent="0.6">
      <c r="X1893" s="12"/>
    </row>
    <row r="1894" spans="24:24" x14ac:dyDescent="0.6">
      <c r="X1894" s="12"/>
    </row>
    <row r="1895" spans="24:24" x14ac:dyDescent="0.6">
      <c r="X1895" s="12"/>
    </row>
    <row r="1896" spans="24:24" x14ac:dyDescent="0.6">
      <c r="X1896" s="12"/>
    </row>
    <row r="1897" spans="24:24" x14ac:dyDescent="0.6">
      <c r="X1897" s="12"/>
    </row>
    <row r="1898" spans="24:24" x14ac:dyDescent="0.6">
      <c r="X1898" s="12"/>
    </row>
    <row r="1899" spans="24:24" x14ac:dyDescent="0.6">
      <c r="X1899" s="12"/>
    </row>
    <row r="1900" spans="24:24" x14ac:dyDescent="0.6">
      <c r="X1900" s="12"/>
    </row>
    <row r="1901" spans="24:24" x14ac:dyDescent="0.6">
      <c r="X1901" s="12"/>
    </row>
    <row r="1902" spans="24:24" x14ac:dyDescent="0.6">
      <c r="X1902" s="12"/>
    </row>
    <row r="1903" spans="24:24" x14ac:dyDescent="0.6">
      <c r="X1903" s="12"/>
    </row>
    <row r="1904" spans="24:24" x14ac:dyDescent="0.6">
      <c r="X1904" s="12"/>
    </row>
    <row r="1905" spans="24:24" x14ac:dyDescent="0.6">
      <c r="X1905" s="12"/>
    </row>
    <row r="1906" spans="24:24" x14ac:dyDescent="0.6">
      <c r="X1906" s="12"/>
    </row>
    <row r="1907" spans="24:24" x14ac:dyDescent="0.6">
      <c r="X1907" s="12"/>
    </row>
    <row r="1908" spans="24:24" x14ac:dyDescent="0.6">
      <c r="X1908" s="12"/>
    </row>
    <row r="1909" spans="24:24" x14ac:dyDescent="0.6">
      <c r="X1909" s="12"/>
    </row>
    <row r="1910" spans="24:24" x14ac:dyDescent="0.6">
      <c r="X1910" s="12"/>
    </row>
    <row r="1911" spans="24:24" x14ac:dyDescent="0.6">
      <c r="X1911" s="12"/>
    </row>
    <row r="1912" spans="24:24" x14ac:dyDescent="0.6">
      <c r="X1912" s="12"/>
    </row>
    <row r="1913" spans="24:24" x14ac:dyDescent="0.6">
      <c r="X1913" s="12"/>
    </row>
    <row r="1914" spans="24:24" x14ac:dyDescent="0.6">
      <c r="X1914" s="12"/>
    </row>
    <row r="1915" spans="24:24" x14ac:dyDescent="0.6">
      <c r="X1915" s="12"/>
    </row>
    <row r="1916" spans="24:24" x14ac:dyDescent="0.6">
      <c r="X1916" s="12"/>
    </row>
    <row r="1917" spans="24:24" x14ac:dyDescent="0.6">
      <c r="X1917" s="12"/>
    </row>
    <row r="1918" spans="24:24" x14ac:dyDescent="0.6">
      <c r="X1918" s="12"/>
    </row>
    <row r="1919" spans="24:24" x14ac:dyDescent="0.6">
      <c r="X1919" s="12"/>
    </row>
    <row r="1920" spans="24:24" x14ac:dyDescent="0.6">
      <c r="X1920" s="12"/>
    </row>
    <row r="1921" spans="24:24" x14ac:dyDescent="0.6">
      <c r="X1921" s="12"/>
    </row>
    <row r="1922" spans="24:24" x14ac:dyDescent="0.6">
      <c r="X1922" s="12"/>
    </row>
    <row r="1923" spans="24:24" x14ac:dyDescent="0.6">
      <c r="X1923" s="12"/>
    </row>
    <row r="1924" spans="24:24" x14ac:dyDescent="0.6">
      <c r="X1924" s="12"/>
    </row>
    <row r="1925" spans="24:24" x14ac:dyDescent="0.6">
      <c r="X1925" s="12"/>
    </row>
    <row r="1926" spans="24:24" x14ac:dyDescent="0.6">
      <c r="X1926" s="12"/>
    </row>
    <row r="1927" spans="24:24" x14ac:dyDescent="0.6">
      <c r="X1927" s="12"/>
    </row>
    <row r="1928" spans="24:24" x14ac:dyDescent="0.6">
      <c r="X1928" s="12"/>
    </row>
    <row r="1929" spans="24:24" x14ac:dyDescent="0.6">
      <c r="X1929" s="12"/>
    </row>
    <row r="1930" spans="24:24" x14ac:dyDescent="0.6">
      <c r="X1930" s="12"/>
    </row>
    <row r="1931" spans="24:24" x14ac:dyDescent="0.6">
      <c r="X1931" s="12"/>
    </row>
    <row r="1932" spans="24:24" x14ac:dyDescent="0.6">
      <c r="X1932" s="12"/>
    </row>
    <row r="1933" spans="24:24" x14ac:dyDescent="0.6">
      <c r="X1933" s="12"/>
    </row>
    <row r="1934" spans="24:24" x14ac:dyDescent="0.6">
      <c r="X1934" s="12"/>
    </row>
    <row r="1935" spans="24:24" x14ac:dyDescent="0.6">
      <c r="X1935" s="12"/>
    </row>
    <row r="1936" spans="24:24" x14ac:dyDescent="0.6">
      <c r="X1936" s="12"/>
    </row>
    <row r="1937" spans="24:24" x14ac:dyDescent="0.6">
      <c r="X1937" s="12"/>
    </row>
    <row r="1938" spans="24:24" x14ac:dyDescent="0.6">
      <c r="X1938" s="12"/>
    </row>
    <row r="1939" spans="24:24" x14ac:dyDescent="0.6">
      <c r="X1939" s="12"/>
    </row>
    <row r="1940" spans="24:24" x14ac:dyDescent="0.6">
      <c r="X1940" s="12"/>
    </row>
    <row r="1941" spans="24:24" x14ac:dyDescent="0.6">
      <c r="X1941" s="12"/>
    </row>
    <row r="1942" spans="24:24" x14ac:dyDescent="0.6">
      <c r="X1942" s="12"/>
    </row>
    <row r="1943" spans="24:24" x14ac:dyDescent="0.6">
      <c r="X1943" s="12"/>
    </row>
    <row r="1944" spans="24:24" x14ac:dyDescent="0.6">
      <c r="X1944" s="12"/>
    </row>
    <row r="1945" spans="24:24" x14ac:dyDescent="0.6">
      <c r="X1945" s="12"/>
    </row>
    <row r="1946" spans="24:24" x14ac:dyDescent="0.6">
      <c r="X1946" s="12"/>
    </row>
    <row r="1947" spans="24:24" x14ac:dyDescent="0.6">
      <c r="X1947" s="12"/>
    </row>
    <row r="1948" spans="24:24" x14ac:dyDescent="0.6">
      <c r="X1948" s="12"/>
    </row>
    <row r="1949" spans="24:24" x14ac:dyDescent="0.6">
      <c r="X1949" s="12"/>
    </row>
    <row r="1950" spans="24:24" x14ac:dyDescent="0.6">
      <c r="X1950" s="12"/>
    </row>
    <row r="1951" spans="24:24" x14ac:dyDescent="0.6">
      <c r="X1951" s="12"/>
    </row>
    <row r="1952" spans="24:24" x14ac:dyDescent="0.6">
      <c r="X1952" s="12"/>
    </row>
    <row r="1953" spans="24:24" x14ac:dyDescent="0.6">
      <c r="X1953" s="12"/>
    </row>
    <row r="1954" spans="24:24" x14ac:dyDescent="0.6">
      <c r="X1954" s="12"/>
    </row>
    <row r="1955" spans="24:24" x14ac:dyDescent="0.6">
      <c r="X1955" s="12"/>
    </row>
    <row r="1956" spans="24:24" x14ac:dyDescent="0.6">
      <c r="X1956" s="12"/>
    </row>
    <row r="1957" spans="24:24" x14ac:dyDescent="0.6">
      <c r="X1957" s="12"/>
    </row>
    <row r="1958" spans="24:24" x14ac:dyDescent="0.6">
      <c r="X1958" s="12"/>
    </row>
    <row r="1959" spans="24:24" x14ac:dyDescent="0.6">
      <c r="X1959" s="12"/>
    </row>
    <row r="1960" spans="24:24" x14ac:dyDescent="0.6">
      <c r="X1960" s="12"/>
    </row>
    <row r="1961" spans="24:24" x14ac:dyDescent="0.6">
      <c r="X1961" s="12"/>
    </row>
    <row r="1962" spans="24:24" x14ac:dyDescent="0.6">
      <c r="X1962" s="12"/>
    </row>
    <row r="1963" spans="24:24" x14ac:dyDescent="0.6">
      <c r="X1963" s="12"/>
    </row>
    <row r="1964" spans="24:24" x14ac:dyDescent="0.6">
      <c r="X1964" s="12"/>
    </row>
    <row r="1965" spans="24:24" x14ac:dyDescent="0.6">
      <c r="X1965" s="12"/>
    </row>
    <row r="1966" spans="24:24" x14ac:dyDescent="0.6">
      <c r="X1966" s="12"/>
    </row>
    <row r="1967" spans="24:24" x14ac:dyDescent="0.6">
      <c r="X1967" s="12"/>
    </row>
    <row r="1968" spans="24:24" x14ac:dyDescent="0.6">
      <c r="X1968" s="12"/>
    </row>
    <row r="1969" spans="24:24" x14ac:dyDescent="0.6">
      <c r="X1969" s="12"/>
    </row>
    <row r="1970" spans="24:24" x14ac:dyDescent="0.6">
      <c r="X1970" s="12"/>
    </row>
    <row r="1971" spans="24:24" x14ac:dyDescent="0.6">
      <c r="X1971" s="12"/>
    </row>
    <row r="1972" spans="24:24" x14ac:dyDescent="0.6">
      <c r="X1972" s="12"/>
    </row>
    <row r="1973" spans="24:24" x14ac:dyDescent="0.6">
      <c r="X1973" s="12"/>
    </row>
    <row r="1974" spans="24:24" x14ac:dyDescent="0.6">
      <c r="X1974" s="12"/>
    </row>
    <row r="1975" spans="24:24" x14ac:dyDescent="0.6">
      <c r="X1975" s="12"/>
    </row>
    <row r="1976" spans="24:24" x14ac:dyDescent="0.6">
      <c r="X1976" s="12"/>
    </row>
    <row r="1977" spans="24:24" x14ac:dyDescent="0.6">
      <c r="X1977" s="12"/>
    </row>
    <row r="1978" spans="24:24" x14ac:dyDescent="0.6">
      <c r="X1978" s="12"/>
    </row>
    <row r="1979" spans="24:24" x14ac:dyDescent="0.6">
      <c r="X1979" s="12"/>
    </row>
    <row r="1980" spans="24:24" x14ac:dyDescent="0.6">
      <c r="X1980" s="12"/>
    </row>
    <row r="1981" spans="24:24" x14ac:dyDescent="0.6">
      <c r="X1981" s="12"/>
    </row>
    <row r="1982" spans="24:24" x14ac:dyDescent="0.6">
      <c r="X1982" s="12"/>
    </row>
    <row r="1983" spans="24:24" x14ac:dyDescent="0.6">
      <c r="X1983" s="12"/>
    </row>
    <row r="1984" spans="24:24" x14ac:dyDescent="0.6">
      <c r="X1984" s="12"/>
    </row>
    <row r="1985" spans="24:24" x14ac:dyDescent="0.6">
      <c r="X1985" s="12"/>
    </row>
    <row r="1986" spans="24:24" x14ac:dyDescent="0.6">
      <c r="X1986" s="12"/>
    </row>
    <row r="1987" spans="24:24" x14ac:dyDescent="0.6">
      <c r="X1987" s="12"/>
    </row>
    <row r="1988" spans="24:24" x14ac:dyDescent="0.6">
      <c r="X1988" s="12"/>
    </row>
    <row r="1989" spans="24:24" x14ac:dyDescent="0.6">
      <c r="X1989" s="12"/>
    </row>
    <row r="1990" spans="24:24" x14ac:dyDescent="0.6">
      <c r="X1990" s="12"/>
    </row>
    <row r="1991" spans="24:24" x14ac:dyDescent="0.6">
      <c r="X1991" s="12"/>
    </row>
    <row r="1992" spans="24:24" x14ac:dyDescent="0.6">
      <c r="X1992" s="12"/>
    </row>
    <row r="1993" spans="24:24" x14ac:dyDescent="0.6">
      <c r="X1993" s="12"/>
    </row>
    <row r="1994" spans="24:24" x14ac:dyDescent="0.6">
      <c r="X1994" s="12"/>
    </row>
    <row r="1995" spans="24:24" x14ac:dyDescent="0.6">
      <c r="X1995" s="12"/>
    </row>
    <row r="1996" spans="24:24" x14ac:dyDescent="0.6">
      <c r="X1996" s="12"/>
    </row>
    <row r="1997" spans="24:24" x14ac:dyDescent="0.6">
      <c r="X1997" s="12"/>
    </row>
    <row r="1998" spans="24:24" x14ac:dyDescent="0.6">
      <c r="X1998" s="12"/>
    </row>
    <row r="1999" spans="24:24" x14ac:dyDescent="0.6">
      <c r="X1999" s="12"/>
    </row>
    <row r="2000" spans="24:24" x14ac:dyDescent="0.6">
      <c r="X2000" s="12"/>
    </row>
    <row r="2001" spans="24:24" x14ac:dyDescent="0.6">
      <c r="X2001" s="12"/>
    </row>
    <row r="2002" spans="24:24" x14ac:dyDescent="0.6">
      <c r="X2002" s="12"/>
    </row>
    <row r="2003" spans="24:24" x14ac:dyDescent="0.6">
      <c r="X2003" s="12"/>
    </row>
    <row r="2004" spans="24:24" x14ac:dyDescent="0.6">
      <c r="X2004" s="12"/>
    </row>
    <row r="2005" spans="24:24" x14ac:dyDescent="0.6">
      <c r="X2005" s="12"/>
    </row>
    <row r="2006" spans="24:24" x14ac:dyDescent="0.6">
      <c r="X2006" s="12"/>
    </row>
    <row r="2007" spans="24:24" x14ac:dyDescent="0.6">
      <c r="X2007" s="12"/>
    </row>
    <row r="2008" spans="24:24" x14ac:dyDescent="0.6">
      <c r="X2008" s="12"/>
    </row>
    <row r="2009" spans="24:24" x14ac:dyDescent="0.6">
      <c r="X2009" s="12"/>
    </row>
    <row r="2010" spans="24:24" x14ac:dyDescent="0.6">
      <c r="X2010" s="12"/>
    </row>
    <row r="2011" spans="24:24" x14ac:dyDescent="0.6">
      <c r="X2011" s="12"/>
    </row>
    <row r="2012" spans="24:24" x14ac:dyDescent="0.6">
      <c r="X2012" s="12"/>
    </row>
    <row r="2013" spans="24:24" x14ac:dyDescent="0.6">
      <c r="X2013" s="12"/>
    </row>
    <row r="2014" spans="24:24" x14ac:dyDescent="0.6">
      <c r="X2014" s="12"/>
    </row>
    <row r="2015" spans="24:24" x14ac:dyDescent="0.6">
      <c r="X2015" s="12"/>
    </row>
    <row r="2016" spans="24:24" x14ac:dyDescent="0.6">
      <c r="X2016" s="12"/>
    </row>
    <row r="2017" spans="24:24" x14ac:dyDescent="0.6">
      <c r="X2017" s="12"/>
    </row>
    <row r="2018" spans="24:24" x14ac:dyDescent="0.6">
      <c r="X2018" s="12"/>
    </row>
    <row r="2019" spans="24:24" x14ac:dyDescent="0.6">
      <c r="X2019" s="12"/>
    </row>
    <row r="2020" spans="24:24" x14ac:dyDescent="0.6">
      <c r="X2020" s="12"/>
    </row>
    <row r="2021" spans="24:24" x14ac:dyDescent="0.6">
      <c r="X2021" s="12"/>
    </row>
    <row r="2022" spans="24:24" x14ac:dyDescent="0.6">
      <c r="X2022" s="12"/>
    </row>
    <row r="2023" spans="24:24" x14ac:dyDescent="0.6">
      <c r="X2023" s="12"/>
    </row>
    <row r="2024" spans="24:24" x14ac:dyDescent="0.6">
      <c r="X2024" s="12"/>
    </row>
    <row r="2025" spans="24:24" x14ac:dyDescent="0.6">
      <c r="X2025" s="12"/>
    </row>
    <row r="2026" spans="24:24" x14ac:dyDescent="0.6">
      <c r="X2026" s="12"/>
    </row>
    <row r="2027" spans="24:24" x14ac:dyDescent="0.6">
      <c r="X2027" s="12"/>
    </row>
    <row r="2028" spans="24:24" x14ac:dyDescent="0.6">
      <c r="X2028" s="12"/>
    </row>
    <row r="2029" spans="24:24" x14ac:dyDescent="0.6">
      <c r="X2029" s="12"/>
    </row>
    <row r="2030" spans="24:24" x14ac:dyDescent="0.6">
      <c r="X2030" s="12"/>
    </row>
    <row r="2031" spans="24:24" x14ac:dyDescent="0.6">
      <c r="X2031" s="12"/>
    </row>
    <row r="2032" spans="24:24" x14ac:dyDescent="0.6">
      <c r="X2032" s="12"/>
    </row>
    <row r="2033" spans="24:24" x14ac:dyDescent="0.6">
      <c r="X2033" s="12"/>
    </row>
    <row r="2034" spans="24:24" x14ac:dyDescent="0.6">
      <c r="X2034" s="12"/>
    </row>
    <row r="2035" spans="24:24" x14ac:dyDescent="0.6">
      <c r="X2035" s="12"/>
    </row>
    <row r="2036" spans="24:24" x14ac:dyDescent="0.6">
      <c r="X2036" s="12"/>
    </row>
    <row r="2037" spans="24:24" x14ac:dyDescent="0.6">
      <c r="X2037" s="12"/>
    </row>
    <row r="2038" spans="24:24" x14ac:dyDescent="0.6">
      <c r="X2038" s="12"/>
    </row>
    <row r="2039" spans="24:24" x14ac:dyDescent="0.6">
      <c r="X2039" s="12"/>
    </row>
    <row r="2040" spans="24:24" x14ac:dyDescent="0.6">
      <c r="X2040" s="12"/>
    </row>
    <row r="2041" spans="24:24" x14ac:dyDescent="0.6">
      <c r="X2041" s="12"/>
    </row>
    <row r="2042" spans="24:24" x14ac:dyDescent="0.6">
      <c r="X2042" s="12"/>
    </row>
    <row r="2043" spans="24:24" x14ac:dyDescent="0.6">
      <c r="X2043" s="12"/>
    </row>
    <row r="2044" spans="24:24" x14ac:dyDescent="0.6">
      <c r="X2044" s="12"/>
    </row>
    <row r="2045" spans="24:24" x14ac:dyDescent="0.6">
      <c r="X2045" s="12"/>
    </row>
    <row r="2046" spans="24:24" x14ac:dyDescent="0.6">
      <c r="X2046" s="12"/>
    </row>
    <row r="2047" spans="24:24" x14ac:dyDescent="0.6">
      <c r="X2047" s="12"/>
    </row>
    <row r="2048" spans="24:24" x14ac:dyDescent="0.6">
      <c r="X2048" s="12"/>
    </row>
    <row r="2049" spans="24:24" x14ac:dyDescent="0.6">
      <c r="X2049" s="12"/>
    </row>
    <row r="2050" spans="24:24" x14ac:dyDescent="0.6">
      <c r="X2050" s="12"/>
    </row>
    <row r="2051" spans="24:24" x14ac:dyDescent="0.6">
      <c r="X2051" s="12"/>
    </row>
    <row r="2052" spans="24:24" x14ac:dyDescent="0.6">
      <c r="X2052" s="12"/>
    </row>
    <row r="2053" spans="24:24" x14ac:dyDescent="0.6">
      <c r="X2053" s="12"/>
    </row>
    <row r="2054" spans="24:24" x14ac:dyDescent="0.6">
      <c r="X2054" s="12"/>
    </row>
    <row r="2055" spans="24:24" x14ac:dyDescent="0.6">
      <c r="X2055" s="12"/>
    </row>
    <row r="2056" spans="24:24" x14ac:dyDescent="0.6">
      <c r="X2056" s="12"/>
    </row>
    <row r="2057" spans="24:24" x14ac:dyDescent="0.6">
      <c r="X2057" s="12"/>
    </row>
    <row r="2058" spans="24:24" x14ac:dyDescent="0.6">
      <c r="X2058" s="12"/>
    </row>
    <row r="2059" spans="24:24" x14ac:dyDescent="0.6">
      <c r="X2059" s="12"/>
    </row>
    <row r="2060" spans="24:24" x14ac:dyDescent="0.6">
      <c r="X2060" s="12"/>
    </row>
    <row r="2061" spans="24:24" x14ac:dyDescent="0.6">
      <c r="X2061" s="12"/>
    </row>
    <row r="2062" spans="24:24" x14ac:dyDescent="0.6">
      <c r="X2062" s="12"/>
    </row>
    <row r="2063" spans="24:24" x14ac:dyDescent="0.6">
      <c r="X2063" s="12"/>
    </row>
    <row r="2064" spans="24:24" x14ac:dyDescent="0.6">
      <c r="X2064" s="12"/>
    </row>
    <row r="2065" spans="24:24" x14ac:dyDescent="0.6">
      <c r="X2065" s="12"/>
    </row>
    <row r="2066" spans="24:24" x14ac:dyDescent="0.6">
      <c r="X2066" s="12"/>
    </row>
    <row r="2067" spans="24:24" x14ac:dyDescent="0.6">
      <c r="X2067" s="12"/>
    </row>
    <row r="2068" spans="24:24" x14ac:dyDescent="0.6">
      <c r="X2068" s="12"/>
    </row>
    <row r="2069" spans="24:24" x14ac:dyDescent="0.6">
      <c r="X2069" s="12"/>
    </row>
    <row r="2070" spans="24:24" x14ac:dyDescent="0.6">
      <c r="X2070" s="12"/>
    </row>
    <row r="2071" spans="24:24" x14ac:dyDescent="0.6">
      <c r="X2071" s="12"/>
    </row>
    <row r="2072" spans="24:24" x14ac:dyDescent="0.6">
      <c r="X2072" s="12"/>
    </row>
    <row r="2073" spans="24:24" x14ac:dyDescent="0.6">
      <c r="X2073" s="12"/>
    </row>
    <row r="2074" spans="24:24" x14ac:dyDescent="0.6">
      <c r="X2074" s="12"/>
    </row>
    <row r="2075" spans="24:24" x14ac:dyDescent="0.6">
      <c r="X2075" s="12"/>
    </row>
    <row r="2076" spans="24:24" x14ac:dyDescent="0.6">
      <c r="X2076" s="12"/>
    </row>
    <row r="2077" spans="24:24" x14ac:dyDescent="0.6">
      <c r="X2077" s="12"/>
    </row>
    <row r="2078" spans="24:24" x14ac:dyDescent="0.6">
      <c r="X2078" s="12"/>
    </row>
    <row r="2079" spans="24:24" x14ac:dyDescent="0.6">
      <c r="X2079" s="12"/>
    </row>
    <row r="2080" spans="24:24" x14ac:dyDescent="0.6">
      <c r="X2080" s="12"/>
    </row>
    <row r="2081" spans="24:24" x14ac:dyDescent="0.6">
      <c r="X2081" s="12"/>
    </row>
    <row r="2082" spans="24:24" x14ac:dyDescent="0.6">
      <c r="X2082" s="12"/>
    </row>
    <row r="2083" spans="24:24" x14ac:dyDescent="0.6">
      <c r="X2083" s="12"/>
    </row>
    <row r="2084" spans="24:24" x14ac:dyDescent="0.6">
      <c r="X2084" s="12"/>
    </row>
    <row r="2085" spans="24:24" x14ac:dyDescent="0.6">
      <c r="X2085" s="12"/>
    </row>
    <row r="2086" spans="24:24" x14ac:dyDescent="0.6">
      <c r="X2086" s="12"/>
    </row>
    <row r="2087" spans="24:24" x14ac:dyDescent="0.6">
      <c r="X2087" s="12"/>
    </row>
    <row r="2088" spans="24:24" x14ac:dyDescent="0.6">
      <c r="X2088" s="12"/>
    </row>
    <row r="2089" spans="24:24" x14ac:dyDescent="0.6">
      <c r="X2089" s="12"/>
    </row>
    <row r="2090" spans="24:24" x14ac:dyDescent="0.6">
      <c r="X2090" s="12"/>
    </row>
    <row r="2091" spans="24:24" x14ac:dyDescent="0.6">
      <c r="X2091" s="12"/>
    </row>
    <row r="2092" spans="24:24" x14ac:dyDescent="0.6">
      <c r="X2092" s="12"/>
    </row>
    <row r="2093" spans="24:24" x14ac:dyDescent="0.6">
      <c r="X2093" s="12"/>
    </row>
    <row r="2094" spans="24:24" x14ac:dyDescent="0.6">
      <c r="X2094" s="12"/>
    </row>
    <row r="2095" spans="24:24" x14ac:dyDescent="0.6">
      <c r="X2095" s="12"/>
    </row>
    <row r="2096" spans="24:24" x14ac:dyDescent="0.6">
      <c r="X2096" s="12"/>
    </row>
    <row r="2097" spans="24:24" x14ac:dyDescent="0.6">
      <c r="X2097" s="12"/>
    </row>
    <row r="2098" spans="24:24" x14ac:dyDescent="0.6">
      <c r="X2098" s="12"/>
    </row>
    <row r="2099" spans="24:24" x14ac:dyDescent="0.6">
      <c r="X2099" s="12"/>
    </row>
    <row r="2100" spans="24:24" x14ac:dyDescent="0.6">
      <c r="X2100" s="12"/>
    </row>
    <row r="2101" spans="24:24" x14ac:dyDescent="0.6">
      <c r="X2101" s="12"/>
    </row>
    <row r="2102" spans="24:24" x14ac:dyDescent="0.6">
      <c r="X2102" s="12"/>
    </row>
    <row r="2103" spans="24:24" x14ac:dyDescent="0.6">
      <c r="X2103" s="12"/>
    </row>
    <row r="2104" spans="24:24" x14ac:dyDescent="0.6">
      <c r="X2104" s="12"/>
    </row>
    <row r="2105" spans="24:24" x14ac:dyDescent="0.6">
      <c r="X2105" s="12"/>
    </row>
    <row r="2106" spans="24:24" x14ac:dyDescent="0.6">
      <c r="X2106" s="12"/>
    </row>
    <row r="2107" spans="24:24" x14ac:dyDescent="0.6">
      <c r="X2107" s="12"/>
    </row>
    <row r="2108" spans="24:24" x14ac:dyDescent="0.6">
      <c r="X2108" s="12"/>
    </row>
    <row r="2109" spans="24:24" x14ac:dyDescent="0.6">
      <c r="X2109" s="12"/>
    </row>
    <row r="2110" spans="24:24" x14ac:dyDescent="0.6">
      <c r="X2110" s="12"/>
    </row>
    <row r="2111" spans="24:24" x14ac:dyDescent="0.6">
      <c r="X2111" s="12"/>
    </row>
    <row r="2112" spans="24:24" x14ac:dyDescent="0.6">
      <c r="X2112" s="12"/>
    </row>
    <row r="2113" spans="24:24" x14ac:dyDescent="0.6">
      <c r="X2113" s="12"/>
    </row>
    <row r="2114" spans="24:24" x14ac:dyDescent="0.6">
      <c r="X2114" s="12"/>
    </row>
    <row r="2115" spans="24:24" x14ac:dyDescent="0.6">
      <c r="X2115" s="12"/>
    </row>
    <row r="2116" spans="24:24" x14ac:dyDescent="0.6">
      <c r="X2116" s="12"/>
    </row>
    <row r="2117" spans="24:24" x14ac:dyDescent="0.6">
      <c r="X2117" s="12"/>
    </row>
    <row r="2118" spans="24:24" x14ac:dyDescent="0.6">
      <c r="X2118" s="12"/>
    </row>
    <row r="2119" spans="24:24" x14ac:dyDescent="0.6">
      <c r="X2119" s="12"/>
    </row>
    <row r="2120" spans="24:24" x14ac:dyDescent="0.6">
      <c r="X2120" s="12"/>
    </row>
    <row r="2121" spans="24:24" x14ac:dyDescent="0.6">
      <c r="X2121" s="12"/>
    </row>
    <row r="2122" spans="24:24" x14ac:dyDescent="0.6">
      <c r="X2122" s="12"/>
    </row>
    <row r="2123" spans="24:24" x14ac:dyDescent="0.6">
      <c r="X2123" s="12"/>
    </row>
    <row r="2124" spans="24:24" x14ac:dyDescent="0.6">
      <c r="X2124" s="12"/>
    </row>
    <row r="2125" spans="24:24" x14ac:dyDescent="0.6">
      <c r="X2125" s="12"/>
    </row>
    <row r="2126" spans="24:24" x14ac:dyDescent="0.6">
      <c r="X2126" s="12"/>
    </row>
    <row r="2127" spans="24:24" x14ac:dyDescent="0.6">
      <c r="X2127" s="12"/>
    </row>
    <row r="2128" spans="24:24" x14ac:dyDescent="0.6">
      <c r="X2128" s="12"/>
    </row>
    <row r="2129" spans="24:24" x14ac:dyDescent="0.6">
      <c r="X2129" s="12"/>
    </row>
    <row r="2130" spans="24:24" x14ac:dyDescent="0.6">
      <c r="X2130" s="12"/>
    </row>
    <row r="2131" spans="24:24" x14ac:dyDescent="0.6">
      <c r="X2131" s="12"/>
    </row>
    <row r="2132" spans="24:24" x14ac:dyDescent="0.6">
      <c r="X2132" s="12"/>
    </row>
    <row r="2133" spans="24:24" x14ac:dyDescent="0.6">
      <c r="X2133" s="12"/>
    </row>
    <row r="2134" spans="24:24" x14ac:dyDescent="0.6">
      <c r="X2134" s="12"/>
    </row>
    <row r="2135" spans="24:24" x14ac:dyDescent="0.6">
      <c r="X2135" s="12"/>
    </row>
    <row r="2136" spans="24:24" x14ac:dyDescent="0.6">
      <c r="X2136" s="12"/>
    </row>
    <row r="2137" spans="24:24" x14ac:dyDescent="0.6">
      <c r="X2137" s="12"/>
    </row>
    <row r="2138" spans="24:24" x14ac:dyDescent="0.6">
      <c r="X2138" s="12"/>
    </row>
    <row r="2139" spans="24:24" x14ac:dyDescent="0.6">
      <c r="X2139" s="12"/>
    </row>
    <row r="2140" spans="24:24" x14ac:dyDescent="0.6">
      <c r="X2140" s="12"/>
    </row>
    <row r="2141" spans="24:24" x14ac:dyDescent="0.6">
      <c r="X2141" s="12"/>
    </row>
    <row r="2142" spans="24:24" x14ac:dyDescent="0.6">
      <c r="X2142" s="12"/>
    </row>
    <row r="2143" spans="24:24" x14ac:dyDescent="0.6">
      <c r="X2143" s="12"/>
    </row>
    <row r="2144" spans="24:24" x14ac:dyDescent="0.6">
      <c r="X2144" s="12"/>
    </row>
    <row r="2145" spans="24:24" x14ac:dyDescent="0.6">
      <c r="X2145" s="12"/>
    </row>
    <row r="2146" spans="24:24" x14ac:dyDescent="0.6">
      <c r="X2146" s="12"/>
    </row>
    <row r="2147" spans="24:24" x14ac:dyDescent="0.6">
      <c r="X2147" s="12"/>
    </row>
    <row r="2148" spans="24:24" x14ac:dyDescent="0.6">
      <c r="X2148" s="12"/>
    </row>
    <row r="2149" spans="24:24" x14ac:dyDescent="0.6">
      <c r="X2149" s="12"/>
    </row>
    <row r="2150" spans="24:24" x14ac:dyDescent="0.6">
      <c r="X2150" s="12"/>
    </row>
    <row r="2151" spans="24:24" x14ac:dyDescent="0.6">
      <c r="X2151" s="12"/>
    </row>
    <row r="2152" spans="24:24" x14ac:dyDescent="0.6">
      <c r="X2152" s="12"/>
    </row>
    <row r="2153" spans="24:24" x14ac:dyDescent="0.6">
      <c r="X2153" s="12"/>
    </row>
    <row r="2154" spans="24:24" x14ac:dyDescent="0.6">
      <c r="X2154" s="12"/>
    </row>
    <row r="2155" spans="24:24" x14ac:dyDescent="0.6">
      <c r="X2155" s="12"/>
    </row>
    <row r="2156" spans="24:24" x14ac:dyDescent="0.6">
      <c r="X2156" s="12"/>
    </row>
    <row r="2157" spans="24:24" x14ac:dyDescent="0.6">
      <c r="X2157" s="12"/>
    </row>
    <row r="2158" spans="24:24" x14ac:dyDescent="0.6">
      <c r="X2158" s="12"/>
    </row>
    <row r="2159" spans="24:24" x14ac:dyDescent="0.6">
      <c r="X2159" s="12"/>
    </row>
    <row r="2160" spans="24:24" x14ac:dyDescent="0.6">
      <c r="X2160" s="12"/>
    </row>
    <row r="2161" spans="24:24" x14ac:dyDescent="0.6">
      <c r="X2161" s="12"/>
    </row>
    <row r="2162" spans="24:24" x14ac:dyDescent="0.6">
      <c r="X2162" s="12"/>
    </row>
    <row r="2163" spans="24:24" x14ac:dyDescent="0.6">
      <c r="X2163" s="12"/>
    </row>
    <row r="2164" spans="24:24" x14ac:dyDescent="0.6">
      <c r="X2164" s="12"/>
    </row>
    <row r="2165" spans="24:24" x14ac:dyDescent="0.6">
      <c r="X2165" s="12"/>
    </row>
    <row r="2166" spans="24:24" x14ac:dyDescent="0.6">
      <c r="X2166" s="12"/>
    </row>
    <row r="2167" spans="24:24" x14ac:dyDescent="0.6">
      <c r="X2167" s="12"/>
    </row>
    <row r="2168" spans="24:24" x14ac:dyDescent="0.6">
      <c r="X2168" s="12"/>
    </row>
    <row r="2169" spans="24:24" x14ac:dyDescent="0.6">
      <c r="X2169" s="12"/>
    </row>
    <row r="2170" spans="24:24" x14ac:dyDescent="0.6">
      <c r="X2170" s="12"/>
    </row>
    <row r="2171" spans="24:24" x14ac:dyDescent="0.6">
      <c r="X2171" s="12"/>
    </row>
    <row r="2172" spans="24:24" x14ac:dyDescent="0.6">
      <c r="X2172" s="12"/>
    </row>
    <row r="2173" spans="24:24" x14ac:dyDescent="0.6">
      <c r="X2173" s="12"/>
    </row>
    <row r="2174" spans="24:24" x14ac:dyDescent="0.6">
      <c r="X2174" s="12"/>
    </row>
    <row r="2175" spans="24:24" x14ac:dyDescent="0.6">
      <c r="X2175" s="12"/>
    </row>
    <row r="2176" spans="24:24" x14ac:dyDescent="0.6">
      <c r="X2176" s="12"/>
    </row>
    <row r="2177" spans="24:24" x14ac:dyDescent="0.6">
      <c r="X2177" s="12"/>
    </row>
    <row r="2178" spans="24:24" x14ac:dyDescent="0.6">
      <c r="X2178" s="12"/>
    </row>
    <row r="2179" spans="24:24" x14ac:dyDescent="0.6">
      <c r="X2179" s="12"/>
    </row>
    <row r="2180" spans="24:24" x14ac:dyDescent="0.6">
      <c r="X2180" s="12"/>
    </row>
    <row r="2181" spans="24:24" x14ac:dyDescent="0.6">
      <c r="X2181" s="12"/>
    </row>
    <row r="2182" spans="24:24" x14ac:dyDescent="0.6">
      <c r="X2182" s="12"/>
    </row>
    <row r="2183" spans="24:24" x14ac:dyDescent="0.6">
      <c r="X2183" s="12"/>
    </row>
    <row r="2184" spans="24:24" x14ac:dyDescent="0.6">
      <c r="X2184" s="12"/>
    </row>
    <row r="2185" spans="24:24" x14ac:dyDescent="0.6">
      <c r="X2185" s="12"/>
    </row>
    <row r="2186" spans="24:24" x14ac:dyDescent="0.6">
      <c r="X2186" s="12"/>
    </row>
    <row r="2187" spans="24:24" x14ac:dyDescent="0.6">
      <c r="X2187" s="12"/>
    </row>
    <row r="2188" spans="24:24" x14ac:dyDescent="0.6">
      <c r="X2188" s="12"/>
    </row>
    <row r="2189" spans="24:24" x14ac:dyDescent="0.6">
      <c r="X2189" s="12"/>
    </row>
    <row r="2190" spans="24:24" x14ac:dyDescent="0.6">
      <c r="X2190" s="12"/>
    </row>
    <row r="2191" spans="24:24" x14ac:dyDescent="0.6">
      <c r="X2191" s="12"/>
    </row>
    <row r="2192" spans="24:24" x14ac:dyDescent="0.6">
      <c r="X2192" s="12"/>
    </row>
    <row r="2193" spans="24:24" x14ac:dyDescent="0.6">
      <c r="X2193" s="12"/>
    </row>
    <row r="2194" spans="24:24" x14ac:dyDescent="0.6">
      <c r="X2194" s="12"/>
    </row>
    <row r="2195" spans="24:24" x14ac:dyDescent="0.6">
      <c r="X2195" s="12"/>
    </row>
    <row r="2196" spans="24:24" x14ac:dyDescent="0.6">
      <c r="X2196" s="12"/>
    </row>
    <row r="2197" spans="24:24" x14ac:dyDescent="0.6">
      <c r="X2197" s="12"/>
    </row>
    <row r="2198" spans="24:24" x14ac:dyDescent="0.6">
      <c r="X2198" s="12"/>
    </row>
    <row r="2199" spans="24:24" x14ac:dyDescent="0.6">
      <c r="X2199" s="12"/>
    </row>
    <row r="2200" spans="24:24" x14ac:dyDescent="0.6">
      <c r="X2200" s="12"/>
    </row>
    <row r="2201" spans="24:24" x14ac:dyDescent="0.6">
      <c r="X2201" s="12"/>
    </row>
    <row r="2202" spans="24:24" x14ac:dyDescent="0.6">
      <c r="X2202" s="12"/>
    </row>
    <row r="2203" spans="24:24" x14ac:dyDescent="0.6">
      <c r="X2203" s="12"/>
    </row>
    <row r="2204" spans="24:24" x14ac:dyDescent="0.6">
      <c r="X2204" s="12"/>
    </row>
    <row r="2205" spans="24:24" x14ac:dyDescent="0.6">
      <c r="X2205" s="12"/>
    </row>
    <row r="2206" spans="24:24" x14ac:dyDescent="0.6">
      <c r="X2206" s="12"/>
    </row>
    <row r="2207" spans="24:24" x14ac:dyDescent="0.6">
      <c r="X2207" s="12"/>
    </row>
    <row r="2208" spans="24:24" x14ac:dyDescent="0.6">
      <c r="X2208" s="12"/>
    </row>
    <row r="2209" spans="24:24" x14ac:dyDescent="0.6">
      <c r="X2209" s="12"/>
    </row>
    <row r="2210" spans="24:24" x14ac:dyDescent="0.6">
      <c r="X2210" s="12"/>
    </row>
    <row r="2211" spans="24:24" x14ac:dyDescent="0.6">
      <c r="X2211" s="12"/>
    </row>
    <row r="2212" spans="24:24" x14ac:dyDescent="0.6">
      <c r="X2212" s="12"/>
    </row>
    <row r="2213" spans="24:24" x14ac:dyDescent="0.6">
      <c r="X2213" s="12"/>
    </row>
    <row r="2214" spans="24:24" x14ac:dyDescent="0.6">
      <c r="X2214" s="12"/>
    </row>
    <row r="2215" spans="24:24" x14ac:dyDescent="0.6">
      <c r="X2215" s="12"/>
    </row>
    <row r="2216" spans="24:24" x14ac:dyDescent="0.6">
      <c r="X2216" s="12"/>
    </row>
    <row r="2217" spans="24:24" x14ac:dyDescent="0.6">
      <c r="X2217" s="12"/>
    </row>
    <row r="2218" spans="24:24" x14ac:dyDescent="0.6">
      <c r="X2218" s="12"/>
    </row>
    <row r="2219" spans="24:24" x14ac:dyDescent="0.6">
      <c r="X2219" s="12"/>
    </row>
    <row r="2220" spans="24:24" x14ac:dyDescent="0.6">
      <c r="X2220" s="12"/>
    </row>
    <row r="2221" spans="24:24" x14ac:dyDescent="0.6">
      <c r="X2221" s="12"/>
    </row>
    <row r="2222" spans="24:24" x14ac:dyDescent="0.6">
      <c r="X2222" s="12"/>
    </row>
    <row r="2223" spans="24:24" x14ac:dyDescent="0.6">
      <c r="X2223" s="12"/>
    </row>
    <row r="2224" spans="24:24" x14ac:dyDescent="0.6">
      <c r="X2224" s="12"/>
    </row>
    <row r="2225" spans="24:24" x14ac:dyDescent="0.6">
      <c r="X2225" s="12"/>
    </row>
    <row r="2226" spans="24:24" x14ac:dyDescent="0.6">
      <c r="X2226" s="12"/>
    </row>
    <row r="2227" spans="24:24" x14ac:dyDescent="0.6">
      <c r="X2227" s="12"/>
    </row>
    <row r="2228" spans="24:24" x14ac:dyDescent="0.6">
      <c r="X2228" s="12"/>
    </row>
    <row r="2229" spans="24:24" x14ac:dyDescent="0.6">
      <c r="X2229" s="12"/>
    </row>
    <row r="2230" spans="24:24" x14ac:dyDescent="0.6">
      <c r="X2230" s="12"/>
    </row>
    <row r="2231" spans="24:24" x14ac:dyDescent="0.6">
      <c r="X2231" s="12"/>
    </row>
    <row r="2232" spans="24:24" x14ac:dyDescent="0.6">
      <c r="X2232" s="12"/>
    </row>
    <row r="2233" spans="24:24" x14ac:dyDescent="0.6">
      <c r="X2233" s="12"/>
    </row>
    <row r="2234" spans="24:24" x14ac:dyDescent="0.6">
      <c r="X2234" s="12"/>
    </row>
    <row r="2235" spans="24:24" x14ac:dyDescent="0.6">
      <c r="X2235" s="12"/>
    </row>
    <row r="2236" spans="24:24" x14ac:dyDescent="0.6">
      <c r="X2236" s="12"/>
    </row>
    <row r="2237" spans="24:24" x14ac:dyDescent="0.6">
      <c r="X2237" s="12"/>
    </row>
    <row r="2238" spans="24:24" x14ac:dyDescent="0.6">
      <c r="X2238" s="12"/>
    </row>
    <row r="2239" spans="24:24" x14ac:dyDescent="0.6">
      <c r="X2239" s="12"/>
    </row>
    <row r="2240" spans="24:24" x14ac:dyDescent="0.6">
      <c r="X2240" s="12"/>
    </row>
    <row r="2241" spans="24:24" x14ac:dyDescent="0.6">
      <c r="X2241" s="12"/>
    </row>
    <row r="2242" spans="24:24" x14ac:dyDescent="0.6">
      <c r="X2242" s="12"/>
    </row>
    <row r="2243" spans="24:24" x14ac:dyDescent="0.6">
      <c r="X2243" s="12"/>
    </row>
    <row r="2244" spans="24:24" x14ac:dyDescent="0.6">
      <c r="X2244" s="12"/>
    </row>
    <row r="2245" spans="24:24" x14ac:dyDescent="0.6">
      <c r="X2245" s="12"/>
    </row>
    <row r="2246" spans="24:24" x14ac:dyDescent="0.6">
      <c r="X2246" s="12"/>
    </row>
    <row r="2247" spans="24:24" x14ac:dyDescent="0.6">
      <c r="X2247" s="12"/>
    </row>
    <row r="2248" spans="24:24" x14ac:dyDescent="0.6">
      <c r="X2248" s="12"/>
    </row>
    <row r="2249" spans="24:24" x14ac:dyDescent="0.6">
      <c r="X2249" s="12"/>
    </row>
    <row r="2250" spans="24:24" x14ac:dyDescent="0.6">
      <c r="X2250" s="12"/>
    </row>
    <row r="2251" spans="24:24" x14ac:dyDescent="0.6">
      <c r="X2251" s="12"/>
    </row>
    <row r="2252" spans="24:24" x14ac:dyDescent="0.6">
      <c r="X2252" s="12"/>
    </row>
    <row r="2253" spans="24:24" x14ac:dyDescent="0.6">
      <c r="X2253" s="12"/>
    </row>
    <row r="2254" spans="24:24" x14ac:dyDescent="0.6">
      <c r="X2254" s="12"/>
    </row>
    <row r="2255" spans="24:24" x14ac:dyDescent="0.6">
      <c r="X2255" s="12"/>
    </row>
    <row r="2256" spans="24:24" x14ac:dyDescent="0.6">
      <c r="X2256" s="12"/>
    </row>
    <row r="2257" spans="24:24" x14ac:dyDescent="0.6">
      <c r="X2257" s="12"/>
    </row>
    <row r="2258" spans="24:24" x14ac:dyDescent="0.6">
      <c r="X2258" s="12"/>
    </row>
    <row r="2259" spans="24:24" x14ac:dyDescent="0.6">
      <c r="X2259" s="12"/>
    </row>
    <row r="2260" spans="24:24" x14ac:dyDescent="0.6">
      <c r="X2260" s="12"/>
    </row>
    <row r="2261" spans="24:24" x14ac:dyDescent="0.6">
      <c r="X2261" s="12"/>
    </row>
    <row r="2262" spans="24:24" x14ac:dyDescent="0.6">
      <c r="X2262" s="12"/>
    </row>
    <row r="2263" spans="24:24" x14ac:dyDescent="0.6">
      <c r="X2263" s="12"/>
    </row>
    <row r="2264" spans="24:24" x14ac:dyDescent="0.6">
      <c r="X2264" s="12"/>
    </row>
    <row r="2265" spans="24:24" x14ac:dyDescent="0.6">
      <c r="X2265" s="12"/>
    </row>
    <row r="2266" spans="24:24" x14ac:dyDescent="0.6">
      <c r="X2266" s="12"/>
    </row>
    <row r="2267" spans="24:24" x14ac:dyDescent="0.6">
      <c r="X2267" s="12"/>
    </row>
    <row r="2268" spans="24:24" x14ac:dyDescent="0.6">
      <c r="X2268" s="12"/>
    </row>
    <row r="2269" spans="24:24" x14ac:dyDescent="0.6">
      <c r="X2269" s="12"/>
    </row>
    <row r="2270" spans="24:24" x14ac:dyDescent="0.6">
      <c r="X2270" s="12"/>
    </row>
    <row r="2271" spans="24:24" x14ac:dyDescent="0.6">
      <c r="X2271" s="12"/>
    </row>
    <row r="2272" spans="24:24" x14ac:dyDescent="0.6">
      <c r="X2272" s="12"/>
    </row>
    <row r="2273" spans="24:24" x14ac:dyDescent="0.6">
      <c r="X2273" s="12"/>
    </row>
    <row r="2274" spans="24:24" x14ac:dyDescent="0.6">
      <c r="X2274" s="12"/>
    </row>
    <row r="2275" spans="24:24" x14ac:dyDescent="0.6">
      <c r="X2275" s="12"/>
    </row>
    <row r="2276" spans="24:24" x14ac:dyDescent="0.6">
      <c r="X2276" s="12"/>
    </row>
    <row r="2277" spans="24:24" x14ac:dyDescent="0.6">
      <c r="X2277" s="12"/>
    </row>
    <row r="2278" spans="24:24" x14ac:dyDescent="0.6">
      <c r="X2278" s="12"/>
    </row>
    <row r="2279" spans="24:24" x14ac:dyDescent="0.6">
      <c r="X2279" s="12"/>
    </row>
    <row r="2280" spans="24:24" x14ac:dyDescent="0.6">
      <c r="X2280" s="12"/>
    </row>
    <row r="2281" spans="24:24" x14ac:dyDescent="0.6">
      <c r="X2281" s="12"/>
    </row>
    <row r="2282" spans="24:24" x14ac:dyDescent="0.6">
      <c r="X2282" s="12"/>
    </row>
    <row r="2283" spans="24:24" x14ac:dyDescent="0.6">
      <c r="X2283" s="12"/>
    </row>
    <row r="2284" spans="24:24" x14ac:dyDescent="0.6">
      <c r="X2284" s="12"/>
    </row>
    <row r="2285" spans="24:24" x14ac:dyDescent="0.6">
      <c r="X2285" s="12"/>
    </row>
    <row r="2286" spans="24:24" x14ac:dyDescent="0.6">
      <c r="X2286" s="12"/>
    </row>
    <row r="2287" spans="24:24" x14ac:dyDescent="0.6">
      <c r="X2287" s="12"/>
    </row>
    <row r="2288" spans="24:24" x14ac:dyDescent="0.6">
      <c r="X2288" s="12"/>
    </row>
    <row r="2289" spans="24:24" x14ac:dyDescent="0.6">
      <c r="X2289" s="12"/>
    </row>
    <row r="2290" spans="24:24" x14ac:dyDescent="0.6">
      <c r="X2290" s="12"/>
    </row>
    <row r="2291" spans="24:24" x14ac:dyDescent="0.6">
      <c r="X2291" s="12"/>
    </row>
    <row r="2292" spans="24:24" x14ac:dyDescent="0.6">
      <c r="X2292" s="12"/>
    </row>
    <row r="2293" spans="24:24" x14ac:dyDescent="0.6">
      <c r="X2293" s="12"/>
    </row>
    <row r="2294" spans="24:24" x14ac:dyDescent="0.6">
      <c r="X2294" s="12"/>
    </row>
    <row r="2295" spans="24:24" x14ac:dyDescent="0.6">
      <c r="X2295" s="12"/>
    </row>
    <row r="2296" spans="24:24" x14ac:dyDescent="0.6">
      <c r="X2296" s="12"/>
    </row>
    <row r="2297" spans="24:24" x14ac:dyDescent="0.6">
      <c r="X2297" s="12"/>
    </row>
    <row r="2298" spans="24:24" x14ac:dyDescent="0.6">
      <c r="X2298" s="12"/>
    </row>
    <row r="2299" spans="24:24" x14ac:dyDescent="0.6">
      <c r="X2299" s="12"/>
    </row>
    <row r="2300" spans="24:24" x14ac:dyDescent="0.6">
      <c r="X2300" s="12"/>
    </row>
    <row r="2301" spans="24:24" x14ac:dyDescent="0.6">
      <c r="X2301" s="12"/>
    </row>
    <row r="2302" spans="24:24" x14ac:dyDescent="0.6">
      <c r="X2302" s="12"/>
    </row>
    <row r="2303" spans="24:24" x14ac:dyDescent="0.6">
      <c r="X2303" s="12"/>
    </row>
    <row r="2304" spans="24:24" x14ac:dyDescent="0.6">
      <c r="X2304" s="12"/>
    </row>
    <row r="2305" spans="24:24" x14ac:dyDescent="0.6">
      <c r="X2305" s="12"/>
    </row>
    <row r="2306" spans="24:24" x14ac:dyDescent="0.6">
      <c r="X2306" s="12"/>
    </row>
    <row r="2307" spans="24:24" x14ac:dyDescent="0.6">
      <c r="X2307" s="12"/>
    </row>
    <row r="2308" spans="24:24" x14ac:dyDescent="0.6">
      <c r="X2308" s="12"/>
    </row>
    <row r="2309" spans="24:24" x14ac:dyDescent="0.6">
      <c r="X2309" s="12"/>
    </row>
    <row r="2310" spans="24:24" x14ac:dyDescent="0.6">
      <c r="X2310" s="12"/>
    </row>
    <row r="2311" spans="24:24" x14ac:dyDescent="0.6">
      <c r="X2311" s="12"/>
    </row>
    <row r="2312" spans="24:24" x14ac:dyDescent="0.6">
      <c r="X2312" s="12"/>
    </row>
    <row r="2313" spans="24:24" x14ac:dyDescent="0.6">
      <c r="X2313" s="12"/>
    </row>
    <row r="2314" spans="24:24" x14ac:dyDescent="0.6">
      <c r="X2314" s="12"/>
    </row>
    <row r="2315" spans="24:24" x14ac:dyDescent="0.6">
      <c r="X2315" s="12"/>
    </row>
    <row r="2316" spans="24:24" x14ac:dyDescent="0.6">
      <c r="X2316" s="12"/>
    </row>
    <row r="2317" spans="24:24" x14ac:dyDescent="0.6">
      <c r="X2317" s="12"/>
    </row>
    <row r="2318" spans="24:24" x14ac:dyDescent="0.6">
      <c r="X2318" s="12"/>
    </row>
    <row r="2319" spans="24:24" x14ac:dyDescent="0.6">
      <c r="X2319" s="12"/>
    </row>
    <row r="2320" spans="24:24" x14ac:dyDescent="0.6">
      <c r="X2320" s="12"/>
    </row>
    <row r="2321" spans="24:24" x14ac:dyDescent="0.6">
      <c r="X2321" s="12"/>
    </row>
    <row r="2322" spans="24:24" x14ac:dyDescent="0.6">
      <c r="X2322" s="12"/>
    </row>
    <row r="2323" spans="24:24" x14ac:dyDescent="0.6">
      <c r="X2323" s="12"/>
    </row>
    <row r="2324" spans="24:24" x14ac:dyDescent="0.6">
      <c r="X2324" s="12"/>
    </row>
    <row r="2325" spans="24:24" x14ac:dyDescent="0.6">
      <c r="X2325" s="12"/>
    </row>
    <row r="2326" spans="24:24" x14ac:dyDescent="0.6">
      <c r="X2326" s="12"/>
    </row>
    <row r="2327" spans="24:24" x14ac:dyDescent="0.6">
      <c r="X2327" s="12"/>
    </row>
    <row r="2328" spans="24:24" x14ac:dyDescent="0.6">
      <c r="X2328" s="12"/>
    </row>
    <row r="2329" spans="24:24" x14ac:dyDescent="0.6">
      <c r="X2329" s="12"/>
    </row>
    <row r="2330" spans="24:24" x14ac:dyDescent="0.6">
      <c r="X2330" s="12"/>
    </row>
    <row r="2331" spans="24:24" x14ac:dyDescent="0.6">
      <c r="X2331" s="12"/>
    </row>
    <row r="2332" spans="24:24" x14ac:dyDescent="0.6">
      <c r="X2332" s="12"/>
    </row>
    <row r="2333" spans="24:24" x14ac:dyDescent="0.6">
      <c r="X2333" s="12"/>
    </row>
    <row r="2334" spans="24:24" x14ac:dyDescent="0.6">
      <c r="X2334" s="12"/>
    </row>
    <row r="2335" spans="24:24" x14ac:dyDescent="0.6">
      <c r="X2335" s="12"/>
    </row>
    <row r="2336" spans="24:24" x14ac:dyDescent="0.6">
      <c r="X2336" s="12"/>
    </row>
    <row r="2337" spans="24:24" x14ac:dyDescent="0.6">
      <c r="X2337" s="12"/>
    </row>
    <row r="2338" spans="24:24" x14ac:dyDescent="0.6">
      <c r="X2338" s="12"/>
    </row>
    <row r="2339" spans="24:24" x14ac:dyDescent="0.6">
      <c r="X2339" s="12"/>
    </row>
    <row r="2340" spans="24:24" x14ac:dyDescent="0.6">
      <c r="X2340" s="12"/>
    </row>
    <row r="2341" spans="24:24" x14ac:dyDescent="0.6">
      <c r="X2341" s="12"/>
    </row>
    <row r="2342" spans="24:24" x14ac:dyDescent="0.6">
      <c r="X2342" s="12"/>
    </row>
    <row r="2343" spans="24:24" x14ac:dyDescent="0.6">
      <c r="X2343" s="12"/>
    </row>
    <row r="2344" spans="24:24" x14ac:dyDescent="0.6">
      <c r="X2344" s="12"/>
    </row>
    <row r="2345" spans="24:24" x14ac:dyDescent="0.6">
      <c r="X2345" s="12"/>
    </row>
    <row r="2346" spans="24:24" x14ac:dyDescent="0.6">
      <c r="X2346" s="12"/>
    </row>
    <row r="2347" spans="24:24" x14ac:dyDescent="0.6">
      <c r="X2347" s="12"/>
    </row>
    <row r="2348" spans="24:24" x14ac:dyDescent="0.6">
      <c r="X2348" s="12"/>
    </row>
    <row r="2349" spans="24:24" x14ac:dyDescent="0.6">
      <c r="X2349" s="12"/>
    </row>
    <row r="2350" spans="24:24" x14ac:dyDescent="0.6">
      <c r="X2350" s="12"/>
    </row>
    <row r="2351" spans="24:24" x14ac:dyDescent="0.6">
      <c r="X2351" s="12"/>
    </row>
    <row r="2352" spans="24:24" x14ac:dyDescent="0.6">
      <c r="X2352" s="12"/>
    </row>
    <row r="2353" spans="24:24" x14ac:dyDescent="0.6">
      <c r="X2353" s="12"/>
    </row>
    <row r="2354" spans="24:24" x14ac:dyDescent="0.6">
      <c r="X2354" s="12"/>
    </row>
    <row r="2355" spans="24:24" x14ac:dyDescent="0.6">
      <c r="X2355" s="12"/>
    </row>
    <row r="2356" spans="24:24" x14ac:dyDescent="0.6">
      <c r="X2356" s="12"/>
    </row>
    <row r="2357" spans="24:24" x14ac:dyDescent="0.6">
      <c r="X2357" s="12"/>
    </row>
    <row r="2358" spans="24:24" x14ac:dyDescent="0.6">
      <c r="X2358" s="12"/>
    </row>
    <row r="2359" spans="24:24" x14ac:dyDescent="0.6">
      <c r="X2359" s="12"/>
    </row>
    <row r="2360" spans="24:24" x14ac:dyDescent="0.6">
      <c r="X2360" s="12"/>
    </row>
    <row r="2361" spans="24:24" x14ac:dyDescent="0.6">
      <c r="X2361" s="12"/>
    </row>
    <row r="2362" spans="24:24" x14ac:dyDescent="0.6">
      <c r="X2362" s="12"/>
    </row>
    <row r="2363" spans="24:24" x14ac:dyDescent="0.6">
      <c r="X2363" s="12"/>
    </row>
    <row r="2364" spans="24:24" x14ac:dyDescent="0.6">
      <c r="X2364" s="12"/>
    </row>
    <row r="2365" spans="24:24" x14ac:dyDescent="0.6">
      <c r="X2365" s="12"/>
    </row>
    <row r="2366" spans="24:24" x14ac:dyDescent="0.6">
      <c r="X2366" s="12"/>
    </row>
    <row r="2367" spans="24:24" x14ac:dyDescent="0.6">
      <c r="X2367" s="12"/>
    </row>
    <row r="2368" spans="24:24" x14ac:dyDescent="0.6">
      <c r="X2368" s="12"/>
    </row>
    <row r="2369" spans="24:24" x14ac:dyDescent="0.6">
      <c r="X2369" s="12"/>
    </row>
    <row r="2370" spans="24:24" x14ac:dyDescent="0.6">
      <c r="X2370" s="12"/>
    </row>
    <row r="2371" spans="24:24" x14ac:dyDescent="0.6">
      <c r="X2371" s="12"/>
    </row>
    <row r="2372" spans="24:24" x14ac:dyDescent="0.6">
      <c r="X2372" s="12"/>
    </row>
    <row r="2373" spans="24:24" x14ac:dyDescent="0.6">
      <c r="X2373" s="12"/>
    </row>
    <row r="2374" spans="24:24" x14ac:dyDescent="0.6">
      <c r="X2374" s="12"/>
    </row>
    <row r="2375" spans="24:24" x14ac:dyDescent="0.6">
      <c r="X2375" s="12"/>
    </row>
    <row r="2376" spans="24:24" x14ac:dyDescent="0.6">
      <c r="X2376" s="12"/>
    </row>
    <row r="2377" spans="24:24" x14ac:dyDescent="0.6">
      <c r="X2377" s="12"/>
    </row>
    <row r="2378" spans="24:24" x14ac:dyDescent="0.6">
      <c r="X2378" s="12"/>
    </row>
    <row r="2379" spans="24:24" x14ac:dyDescent="0.6">
      <c r="X2379" s="12"/>
    </row>
    <row r="2380" spans="24:24" x14ac:dyDescent="0.6">
      <c r="X2380" s="12"/>
    </row>
    <row r="2381" spans="24:24" x14ac:dyDescent="0.6">
      <c r="X2381" s="12"/>
    </row>
    <row r="2382" spans="24:24" x14ac:dyDescent="0.6">
      <c r="X2382" s="12"/>
    </row>
    <row r="2383" spans="24:24" x14ac:dyDescent="0.6">
      <c r="X2383" s="12"/>
    </row>
    <row r="2384" spans="24:24" x14ac:dyDescent="0.6">
      <c r="X2384" s="12"/>
    </row>
    <row r="2385" spans="24:24" x14ac:dyDescent="0.6">
      <c r="X2385" s="12"/>
    </row>
    <row r="2386" spans="24:24" x14ac:dyDescent="0.6">
      <c r="X2386" s="12"/>
    </row>
    <row r="2387" spans="24:24" x14ac:dyDescent="0.6">
      <c r="X2387" s="12"/>
    </row>
    <row r="2388" spans="24:24" x14ac:dyDescent="0.6">
      <c r="X2388" s="12"/>
    </row>
    <row r="2389" spans="24:24" x14ac:dyDescent="0.6">
      <c r="X2389" s="12"/>
    </row>
    <row r="2390" spans="24:24" x14ac:dyDescent="0.6">
      <c r="X2390" s="12"/>
    </row>
    <row r="2391" spans="24:24" x14ac:dyDescent="0.6">
      <c r="X2391" s="12"/>
    </row>
    <row r="2392" spans="24:24" x14ac:dyDescent="0.6">
      <c r="X2392" s="12"/>
    </row>
    <row r="2393" spans="24:24" x14ac:dyDescent="0.6">
      <c r="X2393" s="12"/>
    </row>
    <row r="2394" spans="24:24" x14ac:dyDescent="0.6">
      <c r="X2394" s="12"/>
    </row>
    <row r="2395" spans="24:24" x14ac:dyDescent="0.6">
      <c r="X2395" s="12"/>
    </row>
    <row r="2396" spans="24:24" x14ac:dyDescent="0.6">
      <c r="X2396" s="12"/>
    </row>
    <row r="2397" spans="24:24" x14ac:dyDescent="0.6">
      <c r="X2397" s="12"/>
    </row>
    <row r="2398" spans="24:24" x14ac:dyDescent="0.6">
      <c r="X2398" s="12"/>
    </row>
    <row r="2399" spans="24:24" x14ac:dyDescent="0.6">
      <c r="X2399" s="12"/>
    </row>
    <row r="2400" spans="24:24" x14ac:dyDescent="0.6">
      <c r="X2400" s="12"/>
    </row>
    <row r="2401" spans="24:24" x14ac:dyDescent="0.6">
      <c r="X2401" s="12"/>
    </row>
    <row r="2402" spans="24:24" x14ac:dyDescent="0.6">
      <c r="X2402" s="12"/>
    </row>
    <row r="2403" spans="24:24" x14ac:dyDescent="0.6">
      <c r="X2403" s="12"/>
    </row>
    <row r="2404" spans="24:24" x14ac:dyDescent="0.6">
      <c r="X2404" s="12"/>
    </row>
    <row r="2405" spans="24:24" x14ac:dyDescent="0.6">
      <c r="X2405" s="12"/>
    </row>
    <row r="2406" spans="24:24" x14ac:dyDescent="0.6">
      <c r="X2406" s="12"/>
    </row>
    <row r="2407" spans="24:24" x14ac:dyDescent="0.6">
      <c r="X2407" s="12"/>
    </row>
    <row r="2408" spans="24:24" x14ac:dyDescent="0.6">
      <c r="X2408" s="12"/>
    </row>
    <row r="2409" spans="24:24" x14ac:dyDescent="0.6">
      <c r="X2409" s="12"/>
    </row>
    <row r="2410" spans="24:24" x14ac:dyDescent="0.6">
      <c r="X2410" s="12"/>
    </row>
    <row r="2411" spans="24:24" x14ac:dyDescent="0.6">
      <c r="X2411" s="12"/>
    </row>
    <row r="2412" spans="24:24" x14ac:dyDescent="0.6">
      <c r="X2412" s="12"/>
    </row>
    <row r="2413" spans="24:24" x14ac:dyDescent="0.6">
      <c r="X2413" s="12"/>
    </row>
    <row r="2414" spans="24:24" x14ac:dyDescent="0.6">
      <c r="X2414" s="12"/>
    </row>
    <row r="2415" spans="24:24" x14ac:dyDescent="0.6">
      <c r="X2415" s="12"/>
    </row>
    <row r="2416" spans="24:24" x14ac:dyDescent="0.6">
      <c r="X2416" s="12"/>
    </row>
    <row r="2417" spans="24:24" x14ac:dyDescent="0.6">
      <c r="X2417" s="12"/>
    </row>
    <row r="2418" spans="24:24" x14ac:dyDescent="0.6">
      <c r="X2418" s="12"/>
    </row>
    <row r="2419" spans="24:24" x14ac:dyDescent="0.6">
      <c r="X2419" s="12"/>
    </row>
    <row r="2420" spans="24:24" x14ac:dyDescent="0.6">
      <c r="X2420" s="12"/>
    </row>
    <row r="2421" spans="24:24" x14ac:dyDescent="0.6">
      <c r="X2421" s="12"/>
    </row>
    <row r="2422" spans="24:24" x14ac:dyDescent="0.6">
      <c r="X2422" s="12"/>
    </row>
    <row r="2423" spans="24:24" x14ac:dyDescent="0.6">
      <c r="X2423" s="12"/>
    </row>
    <row r="2424" spans="24:24" x14ac:dyDescent="0.6">
      <c r="X2424" s="12"/>
    </row>
    <row r="2425" spans="24:24" x14ac:dyDescent="0.6">
      <c r="X2425" s="12"/>
    </row>
    <row r="2426" spans="24:24" x14ac:dyDescent="0.6">
      <c r="X2426" s="12"/>
    </row>
    <row r="2427" spans="24:24" x14ac:dyDescent="0.6">
      <c r="X2427" s="12"/>
    </row>
    <row r="2428" spans="24:24" x14ac:dyDescent="0.6">
      <c r="X2428" s="12"/>
    </row>
    <row r="2429" spans="24:24" x14ac:dyDescent="0.6">
      <c r="X2429" s="12"/>
    </row>
    <row r="2430" spans="24:24" x14ac:dyDescent="0.6">
      <c r="X2430" s="12"/>
    </row>
    <row r="2431" spans="24:24" x14ac:dyDescent="0.6">
      <c r="X2431" s="12"/>
    </row>
    <row r="2432" spans="24:24" x14ac:dyDescent="0.6">
      <c r="X2432" s="12"/>
    </row>
    <row r="2433" spans="24:24" x14ac:dyDescent="0.6">
      <c r="X2433" s="12"/>
    </row>
    <row r="2434" spans="24:24" x14ac:dyDescent="0.6">
      <c r="X2434" s="12"/>
    </row>
    <row r="2435" spans="24:24" x14ac:dyDescent="0.6">
      <c r="X2435" s="12"/>
    </row>
    <row r="2436" spans="24:24" x14ac:dyDescent="0.6">
      <c r="X2436" s="12"/>
    </row>
    <row r="2437" spans="24:24" x14ac:dyDescent="0.6">
      <c r="X2437" s="12"/>
    </row>
    <row r="2438" spans="24:24" x14ac:dyDescent="0.6">
      <c r="X2438" s="12"/>
    </row>
    <row r="2439" spans="24:24" x14ac:dyDescent="0.6">
      <c r="X2439" s="12"/>
    </row>
    <row r="2440" spans="24:24" x14ac:dyDescent="0.6">
      <c r="X2440" s="12"/>
    </row>
    <row r="2441" spans="24:24" x14ac:dyDescent="0.6">
      <c r="X2441" s="12"/>
    </row>
    <row r="2442" spans="24:24" x14ac:dyDescent="0.6">
      <c r="X2442" s="12"/>
    </row>
    <row r="2443" spans="24:24" x14ac:dyDescent="0.6">
      <c r="X2443" s="12"/>
    </row>
    <row r="2444" spans="24:24" x14ac:dyDescent="0.6">
      <c r="X2444" s="12"/>
    </row>
    <row r="2445" spans="24:24" x14ac:dyDescent="0.6">
      <c r="X2445" s="12"/>
    </row>
    <row r="2446" spans="24:24" x14ac:dyDescent="0.6">
      <c r="X2446" s="12"/>
    </row>
    <row r="2447" spans="24:24" x14ac:dyDescent="0.6">
      <c r="X2447" s="12"/>
    </row>
    <row r="2448" spans="24:24" x14ac:dyDescent="0.6">
      <c r="X2448" s="12"/>
    </row>
    <row r="2449" spans="24:24" x14ac:dyDescent="0.6">
      <c r="X2449" s="12"/>
    </row>
    <row r="2450" spans="24:24" x14ac:dyDescent="0.6">
      <c r="X2450" s="12"/>
    </row>
    <row r="2451" spans="24:24" x14ac:dyDescent="0.6">
      <c r="X2451" s="12"/>
    </row>
    <row r="2452" spans="24:24" x14ac:dyDescent="0.6">
      <c r="X2452" s="12"/>
    </row>
    <row r="2453" spans="24:24" x14ac:dyDescent="0.6">
      <c r="X2453" s="12"/>
    </row>
    <row r="2454" spans="24:24" x14ac:dyDescent="0.6">
      <c r="X2454" s="12"/>
    </row>
    <row r="2455" spans="24:24" x14ac:dyDescent="0.6">
      <c r="X2455" s="12"/>
    </row>
    <row r="2456" spans="24:24" x14ac:dyDescent="0.6">
      <c r="X2456" s="12"/>
    </row>
    <row r="2457" spans="24:24" x14ac:dyDescent="0.6">
      <c r="X2457" s="12"/>
    </row>
    <row r="2458" spans="24:24" x14ac:dyDescent="0.6">
      <c r="X2458" s="12"/>
    </row>
    <row r="2459" spans="24:24" x14ac:dyDescent="0.6">
      <c r="X2459" s="12"/>
    </row>
    <row r="2460" spans="24:24" x14ac:dyDescent="0.6">
      <c r="X2460" s="12"/>
    </row>
    <row r="2461" spans="24:24" x14ac:dyDescent="0.6">
      <c r="X2461" s="12"/>
    </row>
    <row r="2462" spans="24:24" x14ac:dyDescent="0.6">
      <c r="X2462" s="12"/>
    </row>
    <row r="2463" spans="24:24" x14ac:dyDescent="0.6">
      <c r="X2463" s="12"/>
    </row>
    <row r="2464" spans="24:24" x14ac:dyDescent="0.6">
      <c r="X2464" s="12"/>
    </row>
    <row r="2465" spans="24:24" x14ac:dyDescent="0.6">
      <c r="X2465" s="12"/>
    </row>
    <row r="2466" spans="24:24" x14ac:dyDescent="0.6">
      <c r="X2466" s="12"/>
    </row>
    <row r="2467" spans="24:24" x14ac:dyDescent="0.6">
      <c r="X2467" s="12"/>
    </row>
    <row r="2468" spans="24:24" x14ac:dyDescent="0.6">
      <c r="X2468" s="12"/>
    </row>
    <row r="2469" spans="24:24" x14ac:dyDescent="0.6">
      <c r="X2469" s="12"/>
    </row>
    <row r="2470" spans="24:24" x14ac:dyDescent="0.6">
      <c r="X2470" s="12"/>
    </row>
    <row r="2471" spans="24:24" x14ac:dyDescent="0.6">
      <c r="X2471" s="12"/>
    </row>
    <row r="2472" spans="24:24" x14ac:dyDescent="0.6">
      <c r="X2472" s="12"/>
    </row>
    <row r="2473" spans="24:24" x14ac:dyDescent="0.6">
      <c r="X2473" s="12"/>
    </row>
    <row r="2474" spans="24:24" x14ac:dyDescent="0.6">
      <c r="X2474" s="12"/>
    </row>
    <row r="2475" spans="24:24" x14ac:dyDescent="0.6">
      <c r="X2475" s="12"/>
    </row>
    <row r="2476" spans="24:24" x14ac:dyDescent="0.6">
      <c r="X2476" s="12"/>
    </row>
    <row r="2477" spans="24:24" x14ac:dyDescent="0.6">
      <c r="X2477" s="12"/>
    </row>
    <row r="2478" spans="24:24" x14ac:dyDescent="0.6">
      <c r="X2478" s="12"/>
    </row>
    <row r="2479" spans="24:24" x14ac:dyDescent="0.6">
      <c r="X2479" s="12"/>
    </row>
    <row r="2480" spans="24:24" x14ac:dyDescent="0.6">
      <c r="X2480" s="12"/>
    </row>
    <row r="2481" spans="24:24" x14ac:dyDescent="0.6">
      <c r="X2481" s="12"/>
    </row>
    <row r="2482" spans="24:24" x14ac:dyDescent="0.6">
      <c r="X2482" s="12"/>
    </row>
    <row r="2483" spans="24:24" x14ac:dyDescent="0.6">
      <c r="X2483" s="12"/>
    </row>
    <row r="2484" spans="24:24" x14ac:dyDescent="0.6">
      <c r="X2484" s="12"/>
    </row>
    <row r="2485" spans="24:24" x14ac:dyDescent="0.6">
      <c r="X2485" s="12"/>
    </row>
    <row r="2486" spans="24:24" x14ac:dyDescent="0.6">
      <c r="X2486" s="12"/>
    </row>
    <row r="2487" spans="24:24" x14ac:dyDescent="0.6">
      <c r="X2487" s="12"/>
    </row>
    <row r="2488" spans="24:24" x14ac:dyDescent="0.6">
      <c r="X2488" s="12"/>
    </row>
    <row r="2489" spans="24:24" x14ac:dyDescent="0.6">
      <c r="X2489" s="12"/>
    </row>
    <row r="2490" spans="24:24" x14ac:dyDescent="0.6">
      <c r="X2490" s="12"/>
    </row>
    <row r="2491" spans="24:24" x14ac:dyDescent="0.6">
      <c r="X2491" s="12"/>
    </row>
    <row r="2492" spans="24:24" x14ac:dyDescent="0.6">
      <c r="X2492" s="12"/>
    </row>
    <row r="2493" spans="24:24" x14ac:dyDescent="0.6">
      <c r="X2493" s="12"/>
    </row>
    <row r="2494" spans="24:24" x14ac:dyDescent="0.6">
      <c r="X2494" s="12"/>
    </row>
    <row r="2495" spans="24:24" x14ac:dyDescent="0.6">
      <c r="X2495" s="12"/>
    </row>
    <row r="2496" spans="24:24" x14ac:dyDescent="0.6">
      <c r="X2496" s="12"/>
    </row>
    <row r="2497" spans="24:24" x14ac:dyDescent="0.6">
      <c r="X2497" s="12"/>
    </row>
    <row r="2498" spans="24:24" x14ac:dyDescent="0.6">
      <c r="X2498" s="12"/>
    </row>
    <row r="2499" spans="24:24" x14ac:dyDescent="0.6">
      <c r="X2499" s="12"/>
    </row>
    <row r="2500" spans="24:24" x14ac:dyDescent="0.6">
      <c r="X2500" s="12"/>
    </row>
    <row r="2501" spans="24:24" x14ac:dyDescent="0.6">
      <c r="X2501" s="12"/>
    </row>
    <row r="2502" spans="24:24" x14ac:dyDescent="0.6">
      <c r="X2502" s="12"/>
    </row>
    <row r="2503" spans="24:24" x14ac:dyDescent="0.6">
      <c r="X2503" s="12"/>
    </row>
    <row r="2504" spans="24:24" x14ac:dyDescent="0.6">
      <c r="X2504" s="12"/>
    </row>
    <row r="2505" spans="24:24" x14ac:dyDescent="0.6">
      <c r="X2505" s="12"/>
    </row>
    <row r="2506" spans="24:24" x14ac:dyDescent="0.6">
      <c r="X2506" s="12"/>
    </row>
    <row r="2507" spans="24:24" x14ac:dyDescent="0.6">
      <c r="X2507" s="12"/>
    </row>
    <row r="2508" spans="24:24" x14ac:dyDescent="0.6">
      <c r="X2508" s="12"/>
    </row>
    <row r="2509" spans="24:24" x14ac:dyDescent="0.6">
      <c r="X2509" s="12"/>
    </row>
    <row r="2510" spans="24:24" x14ac:dyDescent="0.6">
      <c r="X2510" s="12"/>
    </row>
    <row r="2511" spans="24:24" x14ac:dyDescent="0.6">
      <c r="X2511" s="12"/>
    </row>
    <row r="2512" spans="24:24" x14ac:dyDescent="0.6">
      <c r="X2512" s="12"/>
    </row>
    <row r="2513" spans="24:24" x14ac:dyDescent="0.6">
      <c r="X2513" s="12"/>
    </row>
    <row r="2514" spans="24:24" x14ac:dyDescent="0.6">
      <c r="X2514" s="12"/>
    </row>
    <row r="2515" spans="24:24" x14ac:dyDescent="0.6">
      <c r="X2515" s="12"/>
    </row>
    <row r="2516" spans="24:24" x14ac:dyDescent="0.6">
      <c r="X2516" s="12"/>
    </row>
    <row r="2517" spans="24:24" x14ac:dyDescent="0.6">
      <c r="X2517" s="12"/>
    </row>
    <row r="2518" spans="24:24" x14ac:dyDescent="0.6">
      <c r="X2518" s="12"/>
    </row>
    <row r="2519" spans="24:24" x14ac:dyDescent="0.6">
      <c r="X2519" s="12"/>
    </row>
    <row r="2520" spans="24:24" x14ac:dyDescent="0.6">
      <c r="X2520" s="12"/>
    </row>
    <row r="2521" spans="24:24" x14ac:dyDescent="0.6">
      <c r="X2521" s="12"/>
    </row>
    <row r="2522" spans="24:24" x14ac:dyDescent="0.6">
      <c r="X2522" s="12"/>
    </row>
    <row r="2523" spans="24:24" x14ac:dyDescent="0.6">
      <c r="X2523" s="12"/>
    </row>
    <row r="2524" spans="24:24" x14ac:dyDescent="0.6">
      <c r="X2524" s="12"/>
    </row>
    <row r="2525" spans="24:24" x14ac:dyDescent="0.6">
      <c r="X2525" s="12"/>
    </row>
    <row r="2526" spans="24:24" x14ac:dyDescent="0.6">
      <c r="X2526" s="12"/>
    </row>
    <row r="2527" spans="24:24" x14ac:dyDescent="0.6">
      <c r="X2527" s="12"/>
    </row>
    <row r="2528" spans="24:24" x14ac:dyDescent="0.6">
      <c r="X2528" s="12"/>
    </row>
    <row r="2529" spans="24:24" x14ac:dyDescent="0.6">
      <c r="X2529" s="12"/>
    </row>
    <row r="2530" spans="24:24" x14ac:dyDescent="0.6">
      <c r="X2530" s="12"/>
    </row>
    <row r="2531" spans="24:24" x14ac:dyDescent="0.6">
      <c r="X2531" s="12"/>
    </row>
    <row r="2532" spans="24:24" x14ac:dyDescent="0.6">
      <c r="X2532" s="12"/>
    </row>
    <row r="2533" spans="24:24" x14ac:dyDescent="0.6">
      <c r="X2533" s="12"/>
    </row>
    <row r="2534" spans="24:24" x14ac:dyDescent="0.6">
      <c r="X2534" s="12"/>
    </row>
    <row r="2535" spans="24:24" x14ac:dyDescent="0.6">
      <c r="X2535" s="12"/>
    </row>
    <row r="2536" spans="24:24" x14ac:dyDescent="0.6">
      <c r="X2536" s="12"/>
    </row>
    <row r="2537" spans="24:24" x14ac:dyDescent="0.6">
      <c r="X2537" s="12"/>
    </row>
    <row r="2538" spans="24:24" x14ac:dyDescent="0.6">
      <c r="X2538" s="12"/>
    </row>
    <row r="2539" spans="24:24" x14ac:dyDescent="0.6">
      <c r="X2539" s="12"/>
    </row>
    <row r="2540" spans="24:24" x14ac:dyDescent="0.6">
      <c r="X2540" s="12"/>
    </row>
    <row r="2541" spans="24:24" x14ac:dyDescent="0.6">
      <c r="X2541" s="12"/>
    </row>
    <row r="2542" spans="24:24" x14ac:dyDescent="0.6">
      <c r="X2542" s="12"/>
    </row>
    <row r="2543" spans="24:24" x14ac:dyDescent="0.6">
      <c r="X2543" s="12"/>
    </row>
    <row r="2544" spans="24:24" x14ac:dyDescent="0.6">
      <c r="X2544" s="12"/>
    </row>
    <row r="2545" spans="24:24" x14ac:dyDescent="0.6">
      <c r="X2545" s="12"/>
    </row>
    <row r="2546" spans="24:24" x14ac:dyDescent="0.6">
      <c r="X2546" s="12"/>
    </row>
    <row r="2547" spans="24:24" x14ac:dyDescent="0.6">
      <c r="X2547" s="12"/>
    </row>
    <row r="2548" spans="24:24" x14ac:dyDescent="0.6">
      <c r="X2548" s="12"/>
    </row>
    <row r="2549" spans="24:24" x14ac:dyDescent="0.6">
      <c r="X2549" s="12"/>
    </row>
    <row r="2550" spans="24:24" x14ac:dyDescent="0.6">
      <c r="X2550" s="12"/>
    </row>
    <row r="2551" spans="24:24" x14ac:dyDescent="0.6">
      <c r="X2551" s="12"/>
    </row>
    <row r="2552" spans="24:24" x14ac:dyDescent="0.6">
      <c r="X2552" s="12"/>
    </row>
    <row r="2553" spans="24:24" x14ac:dyDescent="0.6">
      <c r="X2553" s="12"/>
    </row>
    <row r="2554" spans="24:24" x14ac:dyDescent="0.6">
      <c r="X2554" s="12"/>
    </row>
    <row r="2555" spans="24:24" x14ac:dyDescent="0.6">
      <c r="X2555" s="12"/>
    </row>
    <row r="2556" spans="24:24" x14ac:dyDescent="0.6">
      <c r="X2556" s="12"/>
    </row>
    <row r="2557" spans="24:24" x14ac:dyDescent="0.6">
      <c r="X2557" s="12"/>
    </row>
    <row r="2558" spans="24:24" x14ac:dyDescent="0.6">
      <c r="X2558" s="12"/>
    </row>
    <row r="2559" spans="24:24" x14ac:dyDescent="0.6">
      <c r="X2559" s="12"/>
    </row>
    <row r="2560" spans="24:24" x14ac:dyDescent="0.6">
      <c r="X2560" s="12"/>
    </row>
    <row r="2561" spans="24:24" x14ac:dyDescent="0.6">
      <c r="X2561" s="12"/>
    </row>
    <row r="2562" spans="24:24" x14ac:dyDescent="0.6">
      <c r="X2562" s="12"/>
    </row>
    <row r="2563" spans="24:24" x14ac:dyDescent="0.6">
      <c r="X2563" s="12"/>
    </row>
    <row r="2564" spans="24:24" x14ac:dyDescent="0.6">
      <c r="X2564" s="12"/>
    </row>
    <row r="2565" spans="24:24" x14ac:dyDescent="0.6">
      <c r="X2565" s="12"/>
    </row>
    <row r="2566" spans="24:24" x14ac:dyDescent="0.6">
      <c r="X2566" s="12"/>
    </row>
    <row r="2567" spans="24:24" x14ac:dyDescent="0.6">
      <c r="X2567" s="12"/>
    </row>
    <row r="2568" spans="24:24" x14ac:dyDescent="0.6">
      <c r="X2568" s="12"/>
    </row>
    <row r="2569" spans="24:24" x14ac:dyDescent="0.6">
      <c r="X2569" s="12"/>
    </row>
    <row r="2570" spans="24:24" x14ac:dyDescent="0.6">
      <c r="X2570" s="12"/>
    </row>
    <row r="2571" spans="24:24" x14ac:dyDescent="0.6">
      <c r="X2571" s="12"/>
    </row>
    <row r="2572" spans="24:24" x14ac:dyDescent="0.6">
      <c r="X2572" s="12"/>
    </row>
    <row r="2573" spans="24:24" x14ac:dyDescent="0.6">
      <c r="X2573" s="12"/>
    </row>
    <row r="2574" spans="24:24" x14ac:dyDescent="0.6">
      <c r="X2574" s="12"/>
    </row>
    <row r="2575" spans="24:24" x14ac:dyDescent="0.6">
      <c r="X2575" s="12"/>
    </row>
    <row r="2576" spans="24:24" x14ac:dyDescent="0.6">
      <c r="X2576" s="12"/>
    </row>
    <row r="2577" spans="24:24" x14ac:dyDescent="0.6">
      <c r="X2577" s="12"/>
    </row>
    <row r="2578" spans="24:24" x14ac:dyDescent="0.6">
      <c r="X2578" s="12"/>
    </row>
    <row r="2579" spans="24:24" x14ac:dyDescent="0.6">
      <c r="X2579" s="12"/>
    </row>
    <row r="2580" spans="24:24" x14ac:dyDescent="0.6">
      <c r="X2580" s="12"/>
    </row>
    <row r="2581" spans="24:24" x14ac:dyDescent="0.6">
      <c r="X2581" s="12"/>
    </row>
    <row r="2582" spans="24:24" x14ac:dyDescent="0.6">
      <c r="X2582" s="12"/>
    </row>
    <row r="2583" spans="24:24" x14ac:dyDescent="0.6">
      <c r="X2583" s="12"/>
    </row>
    <row r="2584" spans="24:24" x14ac:dyDescent="0.6">
      <c r="X2584" s="12"/>
    </row>
    <row r="2585" spans="24:24" x14ac:dyDescent="0.6">
      <c r="X2585" s="12"/>
    </row>
    <row r="2586" spans="24:24" x14ac:dyDescent="0.6">
      <c r="X2586" s="12"/>
    </row>
    <row r="2587" spans="24:24" x14ac:dyDescent="0.6">
      <c r="X2587" s="12"/>
    </row>
    <row r="2588" spans="24:24" x14ac:dyDescent="0.6">
      <c r="X2588" s="12"/>
    </row>
    <row r="2589" spans="24:24" x14ac:dyDescent="0.6">
      <c r="X2589" s="12"/>
    </row>
    <row r="2590" spans="24:24" x14ac:dyDescent="0.6">
      <c r="X2590" s="12"/>
    </row>
    <row r="2591" spans="24:24" x14ac:dyDescent="0.6">
      <c r="X2591" s="12"/>
    </row>
    <row r="2592" spans="24:24" x14ac:dyDescent="0.6">
      <c r="X2592" s="12"/>
    </row>
    <row r="2593" spans="24:24" x14ac:dyDescent="0.6">
      <c r="X2593" s="12"/>
    </row>
    <row r="2594" spans="24:24" x14ac:dyDescent="0.6">
      <c r="X2594" s="12"/>
    </row>
    <row r="2595" spans="24:24" x14ac:dyDescent="0.6">
      <c r="X2595" s="12"/>
    </row>
    <row r="2596" spans="24:24" x14ac:dyDescent="0.6">
      <c r="X2596" s="12"/>
    </row>
    <row r="2597" spans="24:24" x14ac:dyDescent="0.6">
      <c r="X2597" s="12"/>
    </row>
    <row r="2598" spans="24:24" x14ac:dyDescent="0.6">
      <c r="X2598" s="12"/>
    </row>
    <row r="2599" spans="24:24" x14ac:dyDescent="0.6">
      <c r="X2599" s="12"/>
    </row>
    <row r="2600" spans="24:24" x14ac:dyDescent="0.6">
      <c r="X2600" s="12"/>
    </row>
    <row r="2601" spans="24:24" x14ac:dyDescent="0.6">
      <c r="X2601" s="12"/>
    </row>
    <row r="2602" spans="24:24" x14ac:dyDescent="0.6">
      <c r="X2602" s="12"/>
    </row>
    <row r="2603" spans="24:24" x14ac:dyDescent="0.6">
      <c r="X2603" s="12"/>
    </row>
    <row r="2604" spans="24:24" x14ac:dyDescent="0.6">
      <c r="X2604" s="12"/>
    </row>
    <row r="2605" spans="24:24" x14ac:dyDescent="0.6">
      <c r="X2605" s="12"/>
    </row>
    <row r="2606" spans="24:24" x14ac:dyDescent="0.6">
      <c r="X2606" s="12"/>
    </row>
    <row r="2607" spans="24:24" x14ac:dyDescent="0.6">
      <c r="X2607" s="12"/>
    </row>
    <row r="2608" spans="24:24" x14ac:dyDescent="0.6">
      <c r="X2608" s="12"/>
    </row>
    <row r="2609" spans="24:24" x14ac:dyDescent="0.6">
      <c r="X2609" s="12"/>
    </row>
    <row r="2610" spans="24:24" x14ac:dyDescent="0.6">
      <c r="X2610" s="12"/>
    </row>
    <row r="2611" spans="24:24" x14ac:dyDescent="0.6">
      <c r="X2611" s="12"/>
    </row>
    <row r="2612" spans="24:24" x14ac:dyDescent="0.6">
      <c r="X2612" s="12"/>
    </row>
    <row r="2613" spans="24:24" x14ac:dyDescent="0.6">
      <c r="X2613" s="12"/>
    </row>
    <row r="2614" spans="24:24" x14ac:dyDescent="0.6">
      <c r="X2614" s="12"/>
    </row>
    <row r="2615" spans="24:24" x14ac:dyDescent="0.6">
      <c r="X2615" s="12"/>
    </row>
    <row r="2616" spans="24:24" x14ac:dyDescent="0.6">
      <c r="X2616" s="12"/>
    </row>
    <row r="2617" spans="24:24" x14ac:dyDescent="0.6">
      <c r="X2617" s="12"/>
    </row>
    <row r="2618" spans="24:24" x14ac:dyDescent="0.6">
      <c r="X2618" s="12"/>
    </row>
    <row r="2619" spans="24:24" x14ac:dyDescent="0.6">
      <c r="X2619" s="12"/>
    </row>
    <row r="2620" spans="24:24" x14ac:dyDescent="0.6">
      <c r="X2620" s="12"/>
    </row>
    <row r="2621" spans="24:24" x14ac:dyDescent="0.6">
      <c r="X2621" s="12"/>
    </row>
    <row r="2622" spans="24:24" x14ac:dyDescent="0.6">
      <c r="X2622" s="12"/>
    </row>
    <row r="2623" spans="24:24" x14ac:dyDescent="0.6">
      <c r="X2623" s="12"/>
    </row>
    <row r="2624" spans="24:24" x14ac:dyDescent="0.6">
      <c r="X2624" s="12"/>
    </row>
    <row r="2625" spans="24:24" x14ac:dyDescent="0.6">
      <c r="X2625" s="12"/>
    </row>
    <row r="2626" spans="24:24" x14ac:dyDescent="0.6">
      <c r="X2626" s="12"/>
    </row>
    <row r="2627" spans="24:24" x14ac:dyDescent="0.6">
      <c r="X2627" s="12"/>
    </row>
    <row r="2628" spans="24:24" x14ac:dyDescent="0.6">
      <c r="X2628" s="12"/>
    </row>
    <row r="2629" spans="24:24" x14ac:dyDescent="0.6">
      <c r="X2629" s="12"/>
    </row>
    <row r="2630" spans="24:24" x14ac:dyDescent="0.6">
      <c r="X2630" s="12"/>
    </row>
    <row r="2631" spans="24:24" x14ac:dyDescent="0.6">
      <c r="X2631" s="12"/>
    </row>
    <row r="2632" spans="24:24" x14ac:dyDescent="0.6">
      <c r="X2632" s="12"/>
    </row>
    <row r="2633" spans="24:24" x14ac:dyDescent="0.6">
      <c r="X2633" s="12"/>
    </row>
    <row r="2634" spans="24:24" x14ac:dyDescent="0.6">
      <c r="X2634" s="12"/>
    </row>
    <row r="2635" spans="24:24" x14ac:dyDescent="0.6">
      <c r="X2635" s="12"/>
    </row>
    <row r="2636" spans="24:24" x14ac:dyDescent="0.6">
      <c r="X2636" s="12"/>
    </row>
    <row r="2637" spans="24:24" x14ac:dyDescent="0.6">
      <c r="X2637" s="12"/>
    </row>
    <row r="2638" spans="24:24" x14ac:dyDescent="0.6">
      <c r="X2638" s="12"/>
    </row>
    <row r="2639" spans="24:24" x14ac:dyDescent="0.6">
      <c r="X2639" s="12"/>
    </row>
    <row r="2640" spans="24:24" x14ac:dyDescent="0.6">
      <c r="X2640" s="12"/>
    </row>
    <row r="2641" spans="24:24" x14ac:dyDescent="0.6">
      <c r="X2641" s="12"/>
    </row>
    <row r="2642" spans="24:24" x14ac:dyDescent="0.6">
      <c r="X2642" s="12"/>
    </row>
    <row r="2643" spans="24:24" x14ac:dyDescent="0.6">
      <c r="X2643" s="12"/>
    </row>
    <row r="2644" spans="24:24" x14ac:dyDescent="0.6">
      <c r="X2644" s="12"/>
    </row>
    <row r="2645" spans="24:24" x14ac:dyDescent="0.6">
      <c r="X2645" s="12"/>
    </row>
    <row r="2646" spans="24:24" x14ac:dyDescent="0.6">
      <c r="X2646" s="12"/>
    </row>
    <row r="2647" spans="24:24" x14ac:dyDescent="0.6">
      <c r="X2647" s="12"/>
    </row>
    <row r="2648" spans="24:24" x14ac:dyDescent="0.6">
      <c r="X2648" s="12"/>
    </row>
    <row r="2649" spans="24:24" x14ac:dyDescent="0.6">
      <c r="X2649" s="12"/>
    </row>
    <row r="2650" spans="24:24" x14ac:dyDescent="0.6">
      <c r="X2650" s="12"/>
    </row>
    <row r="2651" spans="24:24" x14ac:dyDescent="0.6">
      <c r="X2651" s="12"/>
    </row>
    <row r="2652" spans="24:24" x14ac:dyDescent="0.6">
      <c r="X2652" s="12"/>
    </row>
    <row r="2653" spans="24:24" x14ac:dyDescent="0.6">
      <c r="X2653" s="12"/>
    </row>
    <row r="2654" spans="24:24" x14ac:dyDescent="0.6">
      <c r="X2654" s="12"/>
    </row>
    <row r="2655" spans="24:24" x14ac:dyDescent="0.6">
      <c r="X2655" s="12"/>
    </row>
    <row r="2656" spans="24:24" x14ac:dyDescent="0.6">
      <c r="X2656" s="12"/>
    </row>
    <row r="2657" spans="24:24" x14ac:dyDescent="0.6">
      <c r="X2657" s="12"/>
    </row>
    <row r="2658" spans="24:24" x14ac:dyDescent="0.6">
      <c r="X2658" s="12"/>
    </row>
    <row r="2659" spans="24:24" x14ac:dyDescent="0.6">
      <c r="X2659" s="12"/>
    </row>
    <row r="2660" spans="24:24" x14ac:dyDescent="0.6">
      <c r="X2660" s="12"/>
    </row>
    <row r="2661" spans="24:24" x14ac:dyDescent="0.6">
      <c r="X2661" s="12"/>
    </row>
    <row r="2662" spans="24:24" x14ac:dyDescent="0.6">
      <c r="X2662" s="12"/>
    </row>
    <row r="2663" spans="24:24" x14ac:dyDescent="0.6">
      <c r="X2663" s="12"/>
    </row>
    <row r="2664" spans="24:24" x14ac:dyDescent="0.6">
      <c r="X2664" s="12"/>
    </row>
    <row r="2665" spans="24:24" x14ac:dyDescent="0.6">
      <c r="X2665" s="12"/>
    </row>
    <row r="2666" spans="24:24" x14ac:dyDescent="0.6">
      <c r="X2666" s="12"/>
    </row>
    <row r="2667" spans="24:24" x14ac:dyDescent="0.6">
      <c r="X2667" s="12"/>
    </row>
    <row r="2668" spans="24:24" x14ac:dyDescent="0.6">
      <c r="X2668" s="12"/>
    </row>
    <row r="2669" spans="24:24" x14ac:dyDescent="0.6">
      <c r="X2669" s="12"/>
    </row>
    <row r="2670" spans="24:24" x14ac:dyDescent="0.6">
      <c r="X2670" s="12"/>
    </row>
    <row r="2671" spans="24:24" x14ac:dyDescent="0.6">
      <c r="X2671" s="12"/>
    </row>
    <row r="2672" spans="24:24" x14ac:dyDescent="0.6">
      <c r="X2672" s="12"/>
    </row>
    <row r="2673" spans="24:24" x14ac:dyDescent="0.6">
      <c r="X2673" s="12"/>
    </row>
    <row r="2674" spans="24:24" x14ac:dyDescent="0.6">
      <c r="X2674" s="12"/>
    </row>
    <row r="2675" spans="24:24" x14ac:dyDescent="0.6">
      <c r="X2675" s="12"/>
    </row>
    <row r="2676" spans="24:24" x14ac:dyDescent="0.6">
      <c r="X2676" s="12"/>
    </row>
    <row r="2677" spans="24:24" x14ac:dyDescent="0.6">
      <c r="X2677" s="12"/>
    </row>
    <row r="2678" spans="24:24" x14ac:dyDescent="0.6">
      <c r="X2678" s="12"/>
    </row>
    <row r="2679" spans="24:24" x14ac:dyDescent="0.6">
      <c r="X2679" s="12"/>
    </row>
    <row r="2680" spans="24:24" x14ac:dyDescent="0.6">
      <c r="X2680" s="12"/>
    </row>
    <row r="2681" spans="24:24" x14ac:dyDescent="0.6">
      <c r="X2681" s="12"/>
    </row>
    <row r="2682" spans="24:24" x14ac:dyDescent="0.6">
      <c r="X2682" s="12"/>
    </row>
    <row r="2683" spans="24:24" x14ac:dyDescent="0.6">
      <c r="X2683" s="12"/>
    </row>
    <row r="2684" spans="24:24" x14ac:dyDescent="0.6">
      <c r="X2684" s="12"/>
    </row>
    <row r="2685" spans="24:24" x14ac:dyDescent="0.6">
      <c r="X2685" s="12"/>
    </row>
    <row r="2686" spans="24:24" x14ac:dyDescent="0.6">
      <c r="X2686" s="12"/>
    </row>
    <row r="2687" spans="24:24" x14ac:dyDescent="0.6">
      <c r="X2687" s="12"/>
    </row>
    <row r="2688" spans="24:24" x14ac:dyDescent="0.6">
      <c r="X2688" s="12"/>
    </row>
    <row r="2689" spans="24:24" x14ac:dyDescent="0.6">
      <c r="X2689" s="12"/>
    </row>
    <row r="2690" spans="24:24" x14ac:dyDescent="0.6">
      <c r="X2690" s="12"/>
    </row>
    <row r="2691" spans="24:24" x14ac:dyDescent="0.6">
      <c r="X2691" s="12"/>
    </row>
    <row r="2692" spans="24:24" x14ac:dyDescent="0.6">
      <c r="X2692" s="12"/>
    </row>
    <row r="2693" spans="24:24" x14ac:dyDescent="0.6">
      <c r="X2693" s="12"/>
    </row>
    <row r="2694" spans="24:24" x14ac:dyDescent="0.6">
      <c r="X2694" s="12"/>
    </row>
    <row r="2695" spans="24:24" x14ac:dyDescent="0.6">
      <c r="X2695" s="12"/>
    </row>
    <row r="2696" spans="24:24" x14ac:dyDescent="0.6">
      <c r="X2696" s="12"/>
    </row>
    <row r="2697" spans="24:24" x14ac:dyDescent="0.6">
      <c r="X2697" s="12"/>
    </row>
    <row r="2698" spans="24:24" x14ac:dyDescent="0.6">
      <c r="X2698" s="12"/>
    </row>
    <row r="2699" spans="24:24" x14ac:dyDescent="0.6">
      <c r="X2699" s="12"/>
    </row>
    <row r="2700" spans="24:24" x14ac:dyDescent="0.6">
      <c r="X2700" s="12"/>
    </row>
    <row r="2701" spans="24:24" x14ac:dyDescent="0.6">
      <c r="X2701" s="12"/>
    </row>
    <row r="2702" spans="24:24" x14ac:dyDescent="0.6">
      <c r="X2702" s="12"/>
    </row>
    <row r="2703" spans="24:24" x14ac:dyDescent="0.6">
      <c r="X2703" s="12"/>
    </row>
    <row r="2704" spans="24:24" x14ac:dyDescent="0.6">
      <c r="X2704" s="12"/>
    </row>
    <row r="2705" spans="24:24" x14ac:dyDescent="0.6">
      <c r="X2705" s="12"/>
    </row>
    <row r="2706" spans="24:24" x14ac:dyDescent="0.6">
      <c r="X2706" s="12"/>
    </row>
    <row r="2707" spans="24:24" x14ac:dyDescent="0.6">
      <c r="X2707" s="12"/>
    </row>
    <row r="2708" spans="24:24" x14ac:dyDescent="0.6">
      <c r="X2708" s="12"/>
    </row>
    <row r="2709" spans="24:24" x14ac:dyDescent="0.6">
      <c r="X2709" s="12"/>
    </row>
    <row r="2710" spans="24:24" x14ac:dyDescent="0.6">
      <c r="X2710" s="12"/>
    </row>
    <row r="2711" spans="24:24" x14ac:dyDescent="0.6">
      <c r="X2711" s="12"/>
    </row>
    <row r="2712" spans="24:24" x14ac:dyDescent="0.6">
      <c r="X2712" s="12"/>
    </row>
    <row r="2713" spans="24:24" x14ac:dyDescent="0.6">
      <c r="X2713" s="12"/>
    </row>
    <row r="2714" spans="24:24" x14ac:dyDescent="0.6">
      <c r="X2714" s="12"/>
    </row>
    <row r="2715" spans="24:24" x14ac:dyDescent="0.6">
      <c r="X2715" s="12"/>
    </row>
    <row r="2716" spans="24:24" x14ac:dyDescent="0.6">
      <c r="X2716" s="12"/>
    </row>
    <row r="2717" spans="24:24" x14ac:dyDescent="0.6">
      <c r="X2717" s="12"/>
    </row>
    <row r="2718" spans="24:24" x14ac:dyDescent="0.6">
      <c r="X2718" s="12"/>
    </row>
    <row r="2719" spans="24:24" x14ac:dyDescent="0.6">
      <c r="X2719" s="12"/>
    </row>
    <row r="2720" spans="24:24" x14ac:dyDescent="0.6">
      <c r="X2720" s="12"/>
    </row>
    <row r="2721" spans="24:24" x14ac:dyDescent="0.6">
      <c r="X2721" s="12"/>
    </row>
    <row r="2722" spans="24:24" x14ac:dyDescent="0.6">
      <c r="X2722" s="12"/>
    </row>
    <row r="2723" spans="24:24" x14ac:dyDescent="0.6">
      <c r="X2723" s="12"/>
    </row>
    <row r="2724" spans="24:24" x14ac:dyDescent="0.6">
      <c r="X2724" s="12"/>
    </row>
    <row r="2725" spans="24:24" x14ac:dyDescent="0.6">
      <c r="X2725" s="12"/>
    </row>
    <row r="2726" spans="24:24" x14ac:dyDescent="0.6">
      <c r="X2726" s="12"/>
    </row>
    <row r="2727" spans="24:24" x14ac:dyDescent="0.6">
      <c r="X2727" s="12"/>
    </row>
    <row r="2728" spans="24:24" x14ac:dyDescent="0.6">
      <c r="X2728" s="12"/>
    </row>
    <row r="2729" spans="24:24" x14ac:dyDescent="0.6">
      <c r="X2729" s="12"/>
    </row>
    <row r="2730" spans="24:24" x14ac:dyDescent="0.6">
      <c r="X2730" s="12"/>
    </row>
    <row r="2731" spans="24:24" x14ac:dyDescent="0.6">
      <c r="X2731" s="12"/>
    </row>
    <row r="2732" spans="24:24" x14ac:dyDescent="0.6">
      <c r="X2732" s="12"/>
    </row>
    <row r="2733" spans="24:24" x14ac:dyDescent="0.6">
      <c r="X2733" s="12"/>
    </row>
    <row r="2734" spans="24:24" x14ac:dyDescent="0.6">
      <c r="X2734" s="12"/>
    </row>
    <row r="2735" spans="24:24" x14ac:dyDescent="0.6">
      <c r="X2735" s="12"/>
    </row>
    <row r="2736" spans="24:24" x14ac:dyDescent="0.6">
      <c r="X2736" s="12"/>
    </row>
    <row r="2737" spans="24:24" x14ac:dyDescent="0.6">
      <c r="X2737" s="12"/>
    </row>
    <row r="2738" spans="24:24" x14ac:dyDescent="0.6">
      <c r="X2738" s="12"/>
    </row>
    <row r="2739" spans="24:24" x14ac:dyDescent="0.6">
      <c r="X2739" s="12"/>
    </row>
    <row r="2740" spans="24:24" x14ac:dyDescent="0.6">
      <c r="X2740" s="12"/>
    </row>
    <row r="2741" spans="24:24" x14ac:dyDescent="0.6">
      <c r="X2741" s="12"/>
    </row>
    <row r="2742" spans="24:24" x14ac:dyDescent="0.6">
      <c r="X2742" s="12"/>
    </row>
    <row r="2743" spans="24:24" x14ac:dyDescent="0.6">
      <c r="X2743" s="12"/>
    </row>
    <row r="2744" spans="24:24" x14ac:dyDescent="0.6">
      <c r="X2744" s="12"/>
    </row>
    <row r="2745" spans="24:24" x14ac:dyDescent="0.6">
      <c r="X2745" s="12"/>
    </row>
    <row r="2746" spans="24:24" x14ac:dyDescent="0.6">
      <c r="X2746" s="12"/>
    </row>
    <row r="2747" spans="24:24" x14ac:dyDescent="0.6">
      <c r="X2747" s="12"/>
    </row>
    <row r="2748" spans="24:24" x14ac:dyDescent="0.6">
      <c r="X2748" s="12"/>
    </row>
    <row r="2749" spans="24:24" x14ac:dyDescent="0.6">
      <c r="X2749" s="12"/>
    </row>
    <row r="2750" spans="24:24" x14ac:dyDescent="0.6">
      <c r="X2750" s="12"/>
    </row>
    <row r="2751" spans="24:24" x14ac:dyDescent="0.6">
      <c r="X2751" s="12"/>
    </row>
    <row r="2752" spans="24:24" x14ac:dyDescent="0.6">
      <c r="X2752" s="12"/>
    </row>
    <row r="2753" spans="24:24" x14ac:dyDescent="0.6">
      <c r="X2753" s="12"/>
    </row>
    <row r="2754" spans="24:24" x14ac:dyDescent="0.6">
      <c r="X2754" s="12"/>
    </row>
    <row r="2755" spans="24:24" x14ac:dyDescent="0.6">
      <c r="X2755" s="12"/>
    </row>
    <row r="2756" spans="24:24" x14ac:dyDescent="0.6">
      <c r="X2756" s="12"/>
    </row>
    <row r="2757" spans="24:24" x14ac:dyDescent="0.6">
      <c r="X2757" s="12"/>
    </row>
    <row r="2758" spans="24:24" x14ac:dyDescent="0.6">
      <c r="X2758" s="12"/>
    </row>
    <row r="2759" spans="24:24" x14ac:dyDescent="0.6">
      <c r="X2759" s="12"/>
    </row>
    <row r="2760" spans="24:24" x14ac:dyDescent="0.6">
      <c r="X2760" s="12"/>
    </row>
    <row r="2761" spans="24:24" x14ac:dyDescent="0.6">
      <c r="X2761" s="12"/>
    </row>
    <row r="2762" spans="24:24" x14ac:dyDescent="0.6">
      <c r="X2762" s="12"/>
    </row>
    <row r="2763" spans="24:24" x14ac:dyDescent="0.6">
      <c r="X2763" s="12"/>
    </row>
    <row r="2764" spans="24:24" x14ac:dyDescent="0.6">
      <c r="X2764" s="12"/>
    </row>
    <row r="2765" spans="24:24" x14ac:dyDescent="0.6">
      <c r="X2765" s="12"/>
    </row>
    <row r="2766" spans="24:24" x14ac:dyDescent="0.6">
      <c r="X2766" s="12"/>
    </row>
    <row r="2767" spans="24:24" x14ac:dyDescent="0.6">
      <c r="X2767" s="12"/>
    </row>
    <row r="2768" spans="24:24" x14ac:dyDescent="0.6">
      <c r="X2768" s="12"/>
    </row>
    <row r="2769" spans="24:24" x14ac:dyDescent="0.6">
      <c r="X2769" s="12"/>
    </row>
    <row r="2770" spans="24:24" x14ac:dyDescent="0.6">
      <c r="X2770" s="12"/>
    </row>
    <row r="2771" spans="24:24" x14ac:dyDescent="0.6">
      <c r="X2771" s="12"/>
    </row>
    <row r="2772" spans="24:24" x14ac:dyDescent="0.6">
      <c r="X2772" s="12"/>
    </row>
    <row r="2773" spans="24:24" x14ac:dyDescent="0.6">
      <c r="X2773" s="12"/>
    </row>
    <row r="2774" spans="24:24" x14ac:dyDescent="0.6">
      <c r="X2774" s="12"/>
    </row>
    <row r="2775" spans="24:24" x14ac:dyDescent="0.6">
      <c r="X2775" s="12"/>
    </row>
    <row r="2776" spans="24:24" x14ac:dyDescent="0.6">
      <c r="X2776" s="12"/>
    </row>
    <row r="2777" spans="24:24" x14ac:dyDescent="0.6">
      <c r="X2777" s="12"/>
    </row>
    <row r="2778" spans="24:24" x14ac:dyDescent="0.6">
      <c r="X2778" s="12"/>
    </row>
    <row r="2779" spans="24:24" x14ac:dyDescent="0.6">
      <c r="X2779" s="12"/>
    </row>
    <row r="2780" spans="24:24" x14ac:dyDescent="0.6">
      <c r="X2780" s="12"/>
    </row>
    <row r="2781" spans="24:24" x14ac:dyDescent="0.6">
      <c r="X2781" s="12"/>
    </row>
    <row r="2782" spans="24:24" x14ac:dyDescent="0.6">
      <c r="X2782" s="12"/>
    </row>
    <row r="2783" spans="24:24" x14ac:dyDescent="0.6">
      <c r="X2783" s="12"/>
    </row>
    <row r="2784" spans="24:24" x14ac:dyDescent="0.6">
      <c r="X2784" s="12"/>
    </row>
    <row r="2785" spans="24:24" x14ac:dyDescent="0.6">
      <c r="X2785" s="12"/>
    </row>
    <row r="2786" spans="24:24" x14ac:dyDescent="0.6">
      <c r="X2786" s="12"/>
    </row>
    <row r="2787" spans="24:24" x14ac:dyDescent="0.6">
      <c r="X2787" s="12"/>
    </row>
    <row r="2788" spans="24:24" x14ac:dyDescent="0.6">
      <c r="X2788" s="12"/>
    </row>
    <row r="2789" spans="24:24" x14ac:dyDescent="0.6">
      <c r="X2789" s="12"/>
    </row>
    <row r="2790" spans="24:24" x14ac:dyDescent="0.6">
      <c r="X2790" s="12"/>
    </row>
    <row r="2791" spans="24:24" x14ac:dyDescent="0.6">
      <c r="X2791" s="12"/>
    </row>
    <row r="2792" spans="24:24" x14ac:dyDescent="0.6">
      <c r="X2792" s="12"/>
    </row>
    <row r="2793" spans="24:24" x14ac:dyDescent="0.6">
      <c r="X2793" s="12"/>
    </row>
    <row r="2794" spans="24:24" x14ac:dyDescent="0.6">
      <c r="X2794" s="12"/>
    </row>
    <row r="2795" spans="24:24" x14ac:dyDescent="0.6">
      <c r="X2795" s="12"/>
    </row>
    <row r="2796" spans="24:24" x14ac:dyDescent="0.6">
      <c r="X2796" s="12"/>
    </row>
    <row r="2797" spans="24:24" x14ac:dyDescent="0.6">
      <c r="X2797" s="12"/>
    </row>
    <row r="2798" spans="24:24" x14ac:dyDescent="0.6">
      <c r="X2798" s="12"/>
    </row>
    <row r="2799" spans="24:24" x14ac:dyDescent="0.6">
      <c r="X2799" s="12"/>
    </row>
    <row r="2800" spans="24:24" x14ac:dyDescent="0.6">
      <c r="X2800" s="12"/>
    </row>
    <row r="2801" spans="24:24" x14ac:dyDescent="0.6">
      <c r="X2801" s="12"/>
    </row>
    <row r="2802" spans="24:24" x14ac:dyDescent="0.6">
      <c r="X2802" s="12"/>
    </row>
    <row r="2803" spans="24:24" x14ac:dyDescent="0.6">
      <c r="X2803" s="12"/>
    </row>
    <row r="2804" spans="24:24" x14ac:dyDescent="0.6">
      <c r="X2804" s="12"/>
    </row>
    <row r="2805" spans="24:24" x14ac:dyDescent="0.6">
      <c r="X2805" s="12"/>
    </row>
    <row r="2806" spans="24:24" x14ac:dyDescent="0.6">
      <c r="X2806" s="12"/>
    </row>
    <row r="2807" spans="24:24" x14ac:dyDescent="0.6">
      <c r="X2807" s="12"/>
    </row>
    <row r="2808" spans="24:24" x14ac:dyDescent="0.6">
      <c r="X2808" s="12"/>
    </row>
    <row r="2809" spans="24:24" x14ac:dyDescent="0.6">
      <c r="X2809" s="12"/>
    </row>
    <row r="2810" spans="24:24" x14ac:dyDescent="0.6">
      <c r="X2810" s="12"/>
    </row>
    <row r="2811" spans="24:24" x14ac:dyDescent="0.6">
      <c r="X2811" s="12"/>
    </row>
    <row r="2812" spans="24:24" x14ac:dyDescent="0.6">
      <c r="X2812" s="12"/>
    </row>
    <row r="2813" spans="24:24" x14ac:dyDescent="0.6">
      <c r="X2813" s="12"/>
    </row>
    <row r="2814" spans="24:24" x14ac:dyDescent="0.6">
      <c r="X2814" s="12"/>
    </row>
    <row r="2815" spans="24:24" x14ac:dyDescent="0.6">
      <c r="X2815" s="12"/>
    </row>
    <row r="2816" spans="24:24" x14ac:dyDescent="0.6">
      <c r="X2816" s="12"/>
    </row>
    <row r="2817" spans="24:24" x14ac:dyDescent="0.6">
      <c r="X2817" s="12"/>
    </row>
    <row r="2818" spans="24:24" x14ac:dyDescent="0.6">
      <c r="X2818" s="12"/>
    </row>
    <row r="2819" spans="24:24" x14ac:dyDescent="0.6">
      <c r="X2819" s="12"/>
    </row>
    <row r="2820" spans="24:24" x14ac:dyDescent="0.6">
      <c r="X2820" s="12"/>
    </row>
    <row r="2821" spans="24:24" x14ac:dyDescent="0.6">
      <c r="X2821" s="12"/>
    </row>
    <row r="2822" spans="24:24" x14ac:dyDescent="0.6">
      <c r="X2822" s="12"/>
    </row>
    <row r="2823" spans="24:24" x14ac:dyDescent="0.6">
      <c r="X2823" s="12"/>
    </row>
    <row r="2824" spans="24:24" x14ac:dyDescent="0.6">
      <c r="X2824" s="12"/>
    </row>
    <row r="2825" spans="24:24" x14ac:dyDescent="0.6">
      <c r="X2825" s="12"/>
    </row>
    <row r="2826" spans="24:24" x14ac:dyDescent="0.6">
      <c r="X2826" s="12"/>
    </row>
    <row r="2827" spans="24:24" x14ac:dyDescent="0.6">
      <c r="X2827" s="12"/>
    </row>
    <row r="2828" spans="24:24" x14ac:dyDescent="0.6">
      <c r="X2828" s="12"/>
    </row>
    <row r="2829" spans="24:24" x14ac:dyDescent="0.6">
      <c r="X2829" s="12"/>
    </row>
    <row r="2830" spans="24:24" x14ac:dyDescent="0.6">
      <c r="X2830" s="12"/>
    </row>
    <row r="2831" spans="24:24" x14ac:dyDescent="0.6">
      <c r="X2831" s="12"/>
    </row>
    <row r="2832" spans="24:24" x14ac:dyDescent="0.6">
      <c r="X2832" s="12"/>
    </row>
    <row r="2833" spans="24:24" x14ac:dyDescent="0.6">
      <c r="X2833" s="12"/>
    </row>
    <row r="2834" spans="24:24" x14ac:dyDescent="0.6">
      <c r="X2834" s="12"/>
    </row>
    <row r="2835" spans="24:24" x14ac:dyDescent="0.6">
      <c r="X2835" s="12"/>
    </row>
    <row r="2836" spans="24:24" x14ac:dyDescent="0.6">
      <c r="X2836" s="12"/>
    </row>
    <row r="2837" spans="24:24" x14ac:dyDescent="0.6">
      <c r="X2837" s="12"/>
    </row>
    <row r="2838" spans="24:24" x14ac:dyDescent="0.6">
      <c r="X2838" s="12"/>
    </row>
    <row r="2839" spans="24:24" x14ac:dyDescent="0.6">
      <c r="X2839" s="12"/>
    </row>
    <row r="2840" spans="24:24" x14ac:dyDescent="0.6">
      <c r="X2840" s="12"/>
    </row>
    <row r="2841" spans="24:24" x14ac:dyDescent="0.6">
      <c r="X2841" s="12"/>
    </row>
    <row r="2842" spans="24:24" x14ac:dyDescent="0.6">
      <c r="X2842" s="12"/>
    </row>
    <row r="2843" spans="24:24" x14ac:dyDescent="0.6">
      <c r="X2843" s="12"/>
    </row>
    <row r="2844" spans="24:24" x14ac:dyDescent="0.6">
      <c r="X2844" s="12"/>
    </row>
    <row r="2845" spans="24:24" x14ac:dyDescent="0.6">
      <c r="X2845" s="12"/>
    </row>
    <row r="2846" spans="24:24" x14ac:dyDescent="0.6">
      <c r="X2846" s="12"/>
    </row>
    <row r="2847" spans="24:24" x14ac:dyDescent="0.6">
      <c r="X2847" s="12"/>
    </row>
    <row r="2848" spans="24:24" x14ac:dyDescent="0.6">
      <c r="X2848" s="12"/>
    </row>
    <row r="2849" spans="24:24" x14ac:dyDescent="0.6">
      <c r="X2849" s="12"/>
    </row>
    <row r="2850" spans="24:24" x14ac:dyDescent="0.6">
      <c r="X2850" s="12"/>
    </row>
    <row r="2851" spans="24:24" x14ac:dyDescent="0.6">
      <c r="X2851" s="12"/>
    </row>
    <row r="2852" spans="24:24" x14ac:dyDescent="0.6">
      <c r="X2852" s="12"/>
    </row>
    <row r="2853" spans="24:24" x14ac:dyDescent="0.6">
      <c r="X2853" s="12"/>
    </row>
    <row r="2854" spans="24:24" x14ac:dyDescent="0.6">
      <c r="X2854" s="12"/>
    </row>
    <row r="2855" spans="24:24" x14ac:dyDescent="0.6">
      <c r="X2855" s="12"/>
    </row>
    <row r="2856" spans="24:24" x14ac:dyDescent="0.6">
      <c r="X2856" s="12"/>
    </row>
    <row r="2857" spans="24:24" x14ac:dyDescent="0.6">
      <c r="X2857" s="12"/>
    </row>
    <row r="2858" spans="24:24" x14ac:dyDescent="0.6">
      <c r="X2858" s="12"/>
    </row>
    <row r="2859" spans="24:24" x14ac:dyDescent="0.6">
      <c r="X2859" s="12"/>
    </row>
    <row r="2860" spans="24:24" x14ac:dyDescent="0.6">
      <c r="X2860" s="12"/>
    </row>
    <row r="2861" spans="24:24" x14ac:dyDescent="0.6">
      <c r="X2861" s="12"/>
    </row>
    <row r="2862" spans="24:24" x14ac:dyDescent="0.6">
      <c r="X2862" s="12"/>
    </row>
    <row r="2863" spans="24:24" x14ac:dyDescent="0.6">
      <c r="X2863" s="12"/>
    </row>
    <row r="2864" spans="24:24" x14ac:dyDescent="0.6">
      <c r="X2864" s="12"/>
    </row>
    <row r="2865" spans="24:24" x14ac:dyDescent="0.6">
      <c r="X2865" s="12"/>
    </row>
    <row r="2866" spans="24:24" x14ac:dyDescent="0.6">
      <c r="X2866" s="12"/>
    </row>
    <row r="2867" spans="24:24" x14ac:dyDescent="0.6">
      <c r="X2867" s="12"/>
    </row>
    <row r="2868" spans="24:24" x14ac:dyDescent="0.6">
      <c r="X2868" s="12"/>
    </row>
    <row r="2869" spans="24:24" x14ac:dyDescent="0.6">
      <c r="X2869" s="12"/>
    </row>
    <row r="2870" spans="24:24" x14ac:dyDescent="0.6">
      <c r="X2870" s="12"/>
    </row>
    <row r="2871" spans="24:24" x14ac:dyDescent="0.6">
      <c r="X2871" s="12"/>
    </row>
    <row r="2872" spans="24:24" x14ac:dyDescent="0.6">
      <c r="X2872" s="12"/>
    </row>
    <row r="2873" spans="24:24" x14ac:dyDescent="0.6">
      <c r="X2873" s="12"/>
    </row>
    <row r="2874" spans="24:24" x14ac:dyDescent="0.6">
      <c r="X2874" s="12"/>
    </row>
    <row r="2875" spans="24:24" x14ac:dyDescent="0.6">
      <c r="X2875" s="12"/>
    </row>
    <row r="2876" spans="24:24" x14ac:dyDescent="0.6">
      <c r="X2876" s="12"/>
    </row>
    <row r="2877" spans="24:24" x14ac:dyDescent="0.6">
      <c r="X2877" s="12"/>
    </row>
    <row r="2878" spans="24:24" x14ac:dyDescent="0.6">
      <c r="X2878" s="12"/>
    </row>
    <row r="2879" spans="24:24" x14ac:dyDescent="0.6">
      <c r="X2879" s="12"/>
    </row>
    <row r="2880" spans="24:24" x14ac:dyDescent="0.6">
      <c r="X2880" s="12"/>
    </row>
    <row r="2881" spans="24:24" x14ac:dyDescent="0.6">
      <c r="X2881" s="12"/>
    </row>
    <row r="2882" spans="24:24" x14ac:dyDescent="0.6">
      <c r="X2882" s="12"/>
    </row>
    <row r="2883" spans="24:24" x14ac:dyDescent="0.6">
      <c r="X2883" s="12"/>
    </row>
    <row r="2884" spans="24:24" x14ac:dyDescent="0.6">
      <c r="X2884" s="12"/>
    </row>
    <row r="2885" spans="24:24" x14ac:dyDescent="0.6">
      <c r="X2885" s="12"/>
    </row>
    <row r="2886" spans="24:24" x14ac:dyDescent="0.6">
      <c r="X2886" s="12"/>
    </row>
    <row r="2887" spans="24:24" x14ac:dyDescent="0.6">
      <c r="X2887" s="12"/>
    </row>
    <row r="2888" spans="24:24" x14ac:dyDescent="0.6">
      <c r="X2888" s="12"/>
    </row>
    <row r="2889" spans="24:24" x14ac:dyDescent="0.6">
      <c r="X2889" s="12"/>
    </row>
    <row r="2890" spans="24:24" x14ac:dyDescent="0.6">
      <c r="X2890" s="12"/>
    </row>
    <row r="2891" spans="24:24" x14ac:dyDescent="0.6">
      <c r="X2891" s="12"/>
    </row>
    <row r="2892" spans="24:24" x14ac:dyDescent="0.6">
      <c r="X2892" s="12"/>
    </row>
    <row r="2893" spans="24:24" x14ac:dyDescent="0.6">
      <c r="X2893" s="12"/>
    </row>
    <row r="2894" spans="24:24" x14ac:dyDescent="0.6">
      <c r="X2894" s="12"/>
    </row>
    <row r="2895" spans="24:24" x14ac:dyDescent="0.6">
      <c r="X2895" s="12"/>
    </row>
    <row r="2896" spans="24:24" x14ac:dyDescent="0.6">
      <c r="X2896" s="12"/>
    </row>
    <row r="2897" spans="24:24" x14ac:dyDescent="0.6">
      <c r="X2897" s="12"/>
    </row>
    <row r="2898" spans="24:24" x14ac:dyDescent="0.6">
      <c r="X2898" s="12"/>
    </row>
    <row r="2899" spans="24:24" x14ac:dyDescent="0.6">
      <c r="X2899" s="12"/>
    </row>
    <row r="2900" spans="24:24" x14ac:dyDescent="0.6">
      <c r="X2900" s="12"/>
    </row>
    <row r="2901" spans="24:24" x14ac:dyDescent="0.6">
      <c r="X2901" s="12"/>
    </row>
    <row r="2902" spans="24:24" x14ac:dyDescent="0.6">
      <c r="X2902" s="12"/>
    </row>
    <row r="2903" spans="24:24" x14ac:dyDescent="0.6">
      <c r="X2903" s="12"/>
    </row>
    <row r="2904" spans="24:24" x14ac:dyDescent="0.6">
      <c r="X2904" s="12"/>
    </row>
    <row r="2905" spans="24:24" x14ac:dyDescent="0.6">
      <c r="X2905" s="12"/>
    </row>
    <row r="2906" spans="24:24" x14ac:dyDescent="0.6">
      <c r="X2906" s="12"/>
    </row>
    <row r="2907" spans="24:24" x14ac:dyDescent="0.6">
      <c r="X2907" s="12"/>
    </row>
    <row r="2908" spans="24:24" x14ac:dyDescent="0.6">
      <c r="X2908" s="12"/>
    </row>
    <row r="2909" spans="24:24" x14ac:dyDescent="0.6">
      <c r="X2909" s="12"/>
    </row>
    <row r="2910" spans="24:24" x14ac:dyDescent="0.6">
      <c r="X2910" s="12"/>
    </row>
    <row r="2911" spans="24:24" x14ac:dyDescent="0.6">
      <c r="X2911" s="12"/>
    </row>
    <row r="2912" spans="24:24" x14ac:dyDescent="0.6">
      <c r="X2912" s="12"/>
    </row>
    <row r="2913" spans="24:24" x14ac:dyDescent="0.6">
      <c r="X2913" s="12"/>
    </row>
    <row r="2914" spans="24:24" x14ac:dyDescent="0.6">
      <c r="X2914" s="12"/>
    </row>
    <row r="2915" spans="24:24" x14ac:dyDescent="0.6">
      <c r="X2915" s="12"/>
    </row>
    <row r="2916" spans="24:24" x14ac:dyDescent="0.6">
      <c r="X2916" s="12"/>
    </row>
    <row r="2917" spans="24:24" x14ac:dyDescent="0.6">
      <c r="X2917" s="12"/>
    </row>
    <row r="2918" spans="24:24" x14ac:dyDescent="0.6">
      <c r="X2918" s="12"/>
    </row>
    <row r="2919" spans="24:24" x14ac:dyDescent="0.6">
      <c r="X2919" s="12"/>
    </row>
    <row r="2920" spans="24:24" x14ac:dyDescent="0.6">
      <c r="X2920" s="12"/>
    </row>
    <row r="2921" spans="24:24" x14ac:dyDescent="0.6">
      <c r="X2921" s="12"/>
    </row>
    <row r="2922" spans="24:24" x14ac:dyDescent="0.6">
      <c r="X2922" s="12"/>
    </row>
    <row r="2923" spans="24:24" x14ac:dyDescent="0.6">
      <c r="X2923" s="12"/>
    </row>
    <row r="2924" spans="24:24" x14ac:dyDescent="0.6">
      <c r="X2924" s="12"/>
    </row>
    <row r="2925" spans="24:24" x14ac:dyDescent="0.6">
      <c r="X2925" s="12"/>
    </row>
    <row r="2926" spans="24:24" x14ac:dyDescent="0.6">
      <c r="X2926" s="12"/>
    </row>
    <row r="2927" spans="24:24" x14ac:dyDescent="0.6">
      <c r="X2927" s="12"/>
    </row>
    <row r="2928" spans="24:24" x14ac:dyDescent="0.6">
      <c r="X2928" s="12"/>
    </row>
    <row r="2929" spans="24:24" x14ac:dyDescent="0.6">
      <c r="X2929" s="12"/>
    </row>
    <row r="2930" spans="24:24" x14ac:dyDescent="0.6">
      <c r="X2930" s="12"/>
    </row>
    <row r="2931" spans="24:24" x14ac:dyDescent="0.6">
      <c r="X2931" s="12"/>
    </row>
    <row r="2932" spans="24:24" x14ac:dyDescent="0.6">
      <c r="X2932" s="12"/>
    </row>
    <row r="2933" spans="24:24" x14ac:dyDescent="0.6">
      <c r="X2933" s="12"/>
    </row>
    <row r="2934" spans="24:24" x14ac:dyDescent="0.6">
      <c r="X2934" s="12"/>
    </row>
    <row r="2935" spans="24:24" x14ac:dyDescent="0.6">
      <c r="X2935" s="12"/>
    </row>
    <row r="2936" spans="24:24" x14ac:dyDescent="0.6">
      <c r="X2936" s="12"/>
    </row>
    <row r="2937" spans="24:24" x14ac:dyDescent="0.6">
      <c r="X2937" s="12"/>
    </row>
    <row r="2938" spans="24:24" x14ac:dyDescent="0.6">
      <c r="X2938" s="12"/>
    </row>
    <row r="2939" spans="24:24" x14ac:dyDescent="0.6">
      <c r="X2939" s="12"/>
    </row>
    <row r="2940" spans="24:24" x14ac:dyDescent="0.6">
      <c r="X2940" s="12"/>
    </row>
    <row r="2941" spans="24:24" x14ac:dyDescent="0.6">
      <c r="X2941" s="12"/>
    </row>
    <row r="2942" spans="24:24" x14ac:dyDescent="0.6">
      <c r="X2942" s="12"/>
    </row>
    <row r="2943" spans="24:24" x14ac:dyDescent="0.6">
      <c r="X2943" s="12"/>
    </row>
    <row r="2944" spans="24:24" x14ac:dyDescent="0.6">
      <c r="X2944" s="12"/>
    </row>
    <row r="2945" spans="24:24" x14ac:dyDescent="0.6">
      <c r="X2945" s="12"/>
    </row>
    <row r="2946" spans="24:24" x14ac:dyDescent="0.6">
      <c r="X2946" s="12"/>
    </row>
    <row r="2947" spans="24:24" x14ac:dyDescent="0.6">
      <c r="X2947" s="12"/>
    </row>
    <row r="2948" spans="24:24" x14ac:dyDescent="0.6">
      <c r="X2948" s="12"/>
    </row>
    <row r="2949" spans="24:24" x14ac:dyDescent="0.6">
      <c r="X2949" s="12"/>
    </row>
    <row r="2950" spans="24:24" x14ac:dyDescent="0.6">
      <c r="X2950" s="12"/>
    </row>
    <row r="2951" spans="24:24" x14ac:dyDescent="0.6">
      <c r="X2951" s="12"/>
    </row>
    <row r="2952" spans="24:24" x14ac:dyDescent="0.6">
      <c r="X2952" s="12"/>
    </row>
    <row r="2953" spans="24:24" x14ac:dyDescent="0.6">
      <c r="X2953" s="12"/>
    </row>
    <row r="2954" spans="24:24" x14ac:dyDescent="0.6">
      <c r="X2954" s="12"/>
    </row>
    <row r="2955" spans="24:24" x14ac:dyDescent="0.6">
      <c r="X2955" s="12"/>
    </row>
    <row r="2956" spans="24:24" x14ac:dyDescent="0.6">
      <c r="X2956" s="12"/>
    </row>
    <row r="2957" spans="24:24" x14ac:dyDescent="0.6">
      <c r="X2957" s="12"/>
    </row>
    <row r="2958" spans="24:24" x14ac:dyDescent="0.6">
      <c r="X2958" s="12"/>
    </row>
    <row r="2959" spans="24:24" x14ac:dyDescent="0.6">
      <c r="X2959" s="12"/>
    </row>
    <row r="2960" spans="24:24" x14ac:dyDescent="0.6">
      <c r="X2960" s="12"/>
    </row>
    <row r="2961" spans="24:24" x14ac:dyDescent="0.6">
      <c r="X2961" s="12"/>
    </row>
    <row r="2962" spans="24:24" x14ac:dyDescent="0.6">
      <c r="X2962" s="12"/>
    </row>
    <row r="2963" spans="24:24" x14ac:dyDescent="0.6">
      <c r="X2963" s="12"/>
    </row>
    <row r="2964" spans="24:24" x14ac:dyDescent="0.6">
      <c r="X2964" s="12"/>
    </row>
    <row r="2965" spans="24:24" x14ac:dyDescent="0.6">
      <c r="X2965" s="12"/>
    </row>
    <row r="2966" spans="24:24" x14ac:dyDescent="0.6">
      <c r="X2966" s="12"/>
    </row>
    <row r="2967" spans="24:24" x14ac:dyDescent="0.6">
      <c r="X2967" s="12"/>
    </row>
    <row r="2968" spans="24:24" x14ac:dyDescent="0.6">
      <c r="X2968" s="12"/>
    </row>
    <row r="2969" spans="24:24" x14ac:dyDescent="0.6">
      <c r="X2969" s="12"/>
    </row>
    <row r="2970" spans="24:24" x14ac:dyDescent="0.6">
      <c r="X2970" s="12"/>
    </row>
    <row r="2971" spans="24:24" x14ac:dyDescent="0.6">
      <c r="X2971" s="12"/>
    </row>
    <row r="2972" spans="24:24" x14ac:dyDescent="0.6">
      <c r="X2972" s="12"/>
    </row>
    <row r="2973" spans="24:24" x14ac:dyDescent="0.6">
      <c r="X2973" s="12"/>
    </row>
    <row r="2974" spans="24:24" x14ac:dyDescent="0.6">
      <c r="X2974" s="12"/>
    </row>
    <row r="2975" spans="24:24" x14ac:dyDescent="0.6">
      <c r="X2975" s="12"/>
    </row>
    <row r="2976" spans="24:24" x14ac:dyDescent="0.6">
      <c r="X2976" s="12"/>
    </row>
    <row r="2977" spans="24:24" x14ac:dyDescent="0.6">
      <c r="X2977" s="12"/>
    </row>
    <row r="2978" spans="24:24" x14ac:dyDescent="0.6">
      <c r="X2978" s="12"/>
    </row>
    <row r="2979" spans="24:24" x14ac:dyDescent="0.6">
      <c r="X2979" s="12"/>
    </row>
    <row r="2980" spans="24:24" x14ac:dyDescent="0.6">
      <c r="X2980" s="12"/>
    </row>
    <row r="2981" spans="24:24" x14ac:dyDescent="0.6">
      <c r="X2981" s="12"/>
    </row>
    <row r="2982" spans="24:24" x14ac:dyDescent="0.6">
      <c r="X2982" s="12"/>
    </row>
    <row r="2983" spans="24:24" x14ac:dyDescent="0.6">
      <c r="X2983" s="12"/>
    </row>
    <row r="2984" spans="24:24" x14ac:dyDescent="0.6">
      <c r="X2984" s="12"/>
    </row>
    <row r="2985" spans="24:24" x14ac:dyDescent="0.6">
      <c r="X2985" s="12"/>
    </row>
    <row r="2986" spans="24:24" x14ac:dyDescent="0.6">
      <c r="X2986" s="12"/>
    </row>
    <row r="2987" spans="24:24" x14ac:dyDescent="0.6">
      <c r="X2987" s="12"/>
    </row>
    <row r="2988" spans="24:24" x14ac:dyDescent="0.6">
      <c r="X2988" s="12"/>
    </row>
    <row r="2989" spans="24:24" x14ac:dyDescent="0.6">
      <c r="X2989" s="12"/>
    </row>
    <row r="2990" spans="24:24" x14ac:dyDescent="0.6">
      <c r="X2990" s="12"/>
    </row>
    <row r="2991" spans="24:24" x14ac:dyDescent="0.6">
      <c r="X2991" s="12"/>
    </row>
    <row r="2992" spans="24:24" x14ac:dyDescent="0.6">
      <c r="X2992" s="12"/>
    </row>
    <row r="2993" spans="24:24" x14ac:dyDescent="0.6">
      <c r="X2993" s="12"/>
    </row>
    <row r="2994" spans="24:24" x14ac:dyDescent="0.6">
      <c r="X2994" s="12"/>
    </row>
    <row r="2995" spans="24:24" x14ac:dyDescent="0.6">
      <c r="X2995" s="12"/>
    </row>
    <row r="2996" spans="24:24" x14ac:dyDescent="0.6">
      <c r="X2996" s="12"/>
    </row>
    <row r="2997" spans="24:24" x14ac:dyDescent="0.6">
      <c r="X2997" s="12"/>
    </row>
    <row r="2998" spans="24:24" x14ac:dyDescent="0.6">
      <c r="X2998" s="12"/>
    </row>
    <row r="2999" spans="24:24" x14ac:dyDescent="0.6">
      <c r="X2999" s="12"/>
    </row>
    <row r="3000" spans="24:24" x14ac:dyDescent="0.6">
      <c r="X3000" s="12"/>
    </row>
    <row r="3001" spans="24:24" x14ac:dyDescent="0.6">
      <c r="X3001" s="12"/>
    </row>
    <row r="3002" spans="24:24" x14ac:dyDescent="0.6">
      <c r="X3002" s="12"/>
    </row>
    <row r="3003" spans="24:24" x14ac:dyDescent="0.6">
      <c r="X3003" s="12"/>
    </row>
    <row r="3004" spans="24:24" x14ac:dyDescent="0.6">
      <c r="X3004" s="12"/>
    </row>
    <row r="3005" spans="24:24" x14ac:dyDescent="0.6">
      <c r="X3005" s="12"/>
    </row>
    <row r="3006" spans="24:24" x14ac:dyDescent="0.6">
      <c r="X3006" s="12"/>
    </row>
    <row r="3007" spans="24:24" x14ac:dyDescent="0.6">
      <c r="X3007" s="12"/>
    </row>
    <row r="3008" spans="24:24" x14ac:dyDescent="0.6">
      <c r="X3008" s="12"/>
    </row>
    <row r="3009" spans="24:24" x14ac:dyDescent="0.6">
      <c r="X3009" s="12"/>
    </row>
    <row r="3010" spans="24:24" x14ac:dyDescent="0.6">
      <c r="X3010" s="12"/>
    </row>
    <row r="3011" spans="24:24" x14ac:dyDescent="0.6">
      <c r="X3011" s="12"/>
    </row>
    <row r="3012" spans="24:24" x14ac:dyDescent="0.6">
      <c r="X3012" s="12"/>
    </row>
    <row r="3013" spans="24:24" x14ac:dyDescent="0.6">
      <c r="X3013" s="12"/>
    </row>
    <row r="3014" spans="24:24" x14ac:dyDescent="0.6">
      <c r="X3014" s="12"/>
    </row>
    <row r="3015" spans="24:24" x14ac:dyDescent="0.6">
      <c r="X3015" s="12"/>
    </row>
    <row r="3016" spans="24:24" x14ac:dyDescent="0.6">
      <c r="X3016" s="12"/>
    </row>
    <row r="3017" spans="24:24" x14ac:dyDescent="0.6">
      <c r="X3017" s="12"/>
    </row>
    <row r="3018" spans="24:24" x14ac:dyDescent="0.6">
      <c r="X3018" s="12"/>
    </row>
    <row r="3019" spans="24:24" x14ac:dyDescent="0.6">
      <c r="X3019" s="12"/>
    </row>
    <row r="3020" spans="24:24" x14ac:dyDescent="0.6">
      <c r="X3020" s="12"/>
    </row>
    <row r="3021" spans="24:24" x14ac:dyDescent="0.6">
      <c r="X3021" s="12"/>
    </row>
    <row r="3022" spans="24:24" x14ac:dyDescent="0.6">
      <c r="X3022" s="12"/>
    </row>
    <row r="3023" spans="24:24" x14ac:dyDescent="0.6">
      <c r="X3023" s="12"/>
    </row>
    <row r="3024" spans="24:24" x14ac:dyDescent="0.6">
      <c r="X3024" s="12"/>
    </row>
    <row r="3025" spans="24:24" x14ac:dyDescent="0.6">
      <c r="X3025" s="12"/>
    </row>
    <row r="3026" spans="24:24" x14ac:dyDescent="0.6">
      <c r="X3026" s="12"/>
    </row>
    <row r="3027" spans="24:24" x14ac:dyDescent="0.6">
      <c r="X3027" s="12"/>
    </row>
    <row r="3028" spans="24:24" x14ac:dyDescent="0.6">
      <c r="X3028" s="12"/>
    </row>
    <row r="3029" spans="24:24" x14ac:dyDescent="0.6">
      <c r="X3029" s="12"/>
    </row>
    <row r="3030" spans="24:24" x14ac:dyDescent="0.6">
      <c r="X3030" s="12"/>
    </row>
    <row r="3031" spans="24:24" x14ac:dyDescent="0.6">
      <c r="X3031" s="12"/>
    </row>
    <row r="3032" spans="24:24" x14ac:dyDescent="0.6">
      <c r="X3032" s="12"/>
    </row>
    <row r="3033" spans="24:24" x14ac:dyDescent="0.6">
      <c r="X3033" s="12"/>
    </row>
    <row r="3034" spans="24:24" x14ac:dyDescent="0.6">
      <c r="X3034" s="12"/>
    </row>
    <row r="3035" spans="24:24" x14ac:dyDescent="0.6">
      <c r="X3035" s="12"/>
    </row>
    <row r="3036" spans="24:24" x14ac:dyDescent="0.6">
      <c r="X3036" s="12"/>
    </row>
    <row r="3037" spans="24:24" x14ac:dyDescent="0.6">
      <c r="X3037" s="12"/>
    </row>
    <row r="3038" spans="24:24" x14ac:dyDescent="0.6">
      <c r="X3038" s="12"/>
    </row>
    <row r="3039" spans="24:24" x14ac:dyDescent="0.6">
      <c r="X3039" s="12"/>
    </row>
    <row r="3040" spans="24:24" x14ac:dyDescent="0.6">
      <c r="X3040" s="12"/>
    </row>
    <row r="3041" spans="24:24" x14ac:dyDescent="0.6">
      <c r="X3041" s="12"/>
    </row>
    <row r="3042" spans="24:24" x14ac:dyDescent="0.6">
      <c r="X3042" s="12"/>
    </row>
    <row r="3043" spans="24:24" x14ac:dyDescent="0.6">
      <c r="X3043" s="12"/>
    </row>
    <row r="3044" spans="24:24" x14ac:dyDescent="0.6">
      <c r="X3044" s="12"/>
    </row>
    <row r="3045" spans="24:24" x14ac:dyDescent="0.6">
      <c r="X3045" s="12"/>
    </row>
    <row r="3046" spans="24:24" x14ac:dyDescent="0.6">
      <c r="X3046" s="12"/>
    </row>
    <row r="3047" spans="24:24" x14ac:dyDescent="0.6">
      <c r="X3047" s="12"/>
    </row>
    <row r="3048" spans="24:24" x14ac:dyDescent="0.6">
      <c r="X3048" s="12"/>
    </row>
    <row r="3049" spans="24:24" x14ac:dyDescent="0.6">
      <c r="X3049" s="12"/>
    </row>
    <row r="3050" spans="24:24" x14ac:dyDescent="0.6">
      <c r="X3050" s="12"/>
    </row>
    <row r="3051" spans="24:24" x14ac:dyDescent="0.6">
      <c r="X3051" s="12"/>
    </row>
    <row r="3052" spans="24:24" x14ac:dyDescent="0.6">
      <c r="X3052" s="12"/>
    </row>
    <row r="3053" spans="24:24" x14ac:dyDescent="0.6">
      <c r="X3053" s="12"/>
    </row>
    <row r="3054" spans="24:24" x14ac:dyDescent="0.6">
      <c r="X3054" s="12"/>
    </row>
    <row r="3055" spans="24:24" x14ac:dyDescent="0.6">
      <c r="X3055" s="12"/>
    </row>
    <row r="3056" spans="24:24" x14ac:dyDescent="0.6">
      <c r="X3056" s="12"/>
    </row>
    <row r="3057" spans="24:24" x14ac:dyDescent="0.6">
      <c r="X3057" s="12"/>
    </row>
    <row r="3058" spans="24:24" x14ac:dyDescent="0.6">
      <c r="X3058" s="12"/>
    </row>
    <row r="3059" spans="24:24" x14ac:dyDescent="0.6">
      <c r="X3059" s="12"/>
    </row>
    <row r="3060" spans="24:24" x14ac:dyDescent="0.6">
      <c r="X3060" s="12"/>
    </row>
    <row r="3061" spans="24:24" x14ac:dyDescent="0.6">
      <c r="X3061" s="12"/>
    </row>
    <row r="3062" spans="24:24" x14ac:dyDescent="0.6">
      <c r="X3062" s="12"/>
    </row>
    <row r="3063" spans="24:24" x14ac:dyDescent="0.6">
      <c r="X3063" s="12"/>
    </row>
    <row r="3064" spans="24:24" x14ac:dyDescent="0.6">
      <c r="X3064" s="12"/>
    </row>
    <row r="3065" spans="24:24" x14ac:dyDescent="0.6">
      <c r="X3065" s="12"/>
    </row>
    <row r="3066" spans="24:24" x14ac:dyDescent="0.6">
      <c r="X3066" s="12"/>
    </row>
    <row r="3067" spans="24:24" x14ac:dyDescent="0.6">
      <c r="X3067" s="12"/>
    </row>
    <row r="3068" spans="24:24" x14ac:dyDescent="0.6">
      <c r="X3068" s="12"/>
    </row>
    <row r="3069" spans="24:24" x14ac:dyDescent="0.6">
      <c r="X3069" s="12"/>
    </row>
    <row r="3070" spans="24:24" x14ac:dyDescent="0.6">
      <c r="X3070" s="12"/>
    </row>
    <row r="3071" spans="24:24" x14ac:dyDescent="0.6">
      <c r="X3071" s="12"/>
    </row>
    <row r="3072" spans="24:24" x14ac:dyDescent="0.6">
      <c r="X3072" s="12"/>
    </row>
    <row r="3073" spans="24:24" x14ac:dyDescent="0.6">
      <c r="X3073" s="12"/>
    </row>
    <row r="3074" spans="24:24" x14ac:dyDescent="0.6">
      <c r="X3074" s="12"/>
    </row>
    <row r="3075" spans="24:24" x14ac:dyDescent="0.6">
      <c r="X3075" s="12"/>
    </row>
    <row r="3076" spans="24:24" x14ac:dyDescent="0.6">
      <c r="X3076" s="12"/>
    </row>
    <row r="3077" spans="24:24" x14ac:dyDescent="0.6">
      <c r="X3077" s="12"/>
    </row>
    <row r="3078" spans="24:24" x14ac:dyDescent="0.6">
      <c r="X3078" s="12"/>
    </row>
    <row r="3079" spans="24:24" x14ac:dyDescent="0.6">
      <c r="X3079" s="12"/>
    </row>
    <row r="3080" spans="24:24" x14ac:dyDescent="0.6">
      <c r="X3080" s="12"/>
    </row>
    <row r="3081" spans="24:24" x14ac:dyDescent="0.6">
      <c r="X3081" s="12"/>
    </row>
    <row r="3082" spans="24:24" x14ac:dyDescent="0.6">
      <c r="X3082" s="12"/>
    </row>
    <row r="3083" spans="24:24" x14ac:dyDescent="0.6">
      <c r="X3083" s="12"/>
    </row>
    <row r="3084" spans="24:24" x14ac:dyDescent="0.6">
      <c r="X3084" s="12"/>
    </row>
    <row r="3085" spans="24:24" x14ac:dyDescent="0.6">
      <c r="X3085" s="12"/>
    </row>
    <row r="3086" spans="24:24" x14ac:dyDescent="0.6">
      <c r="X3086" s="12"/>
    </row>
    <row r="3087" spans="24:24" x14ac:dyDescent="0.6">
      <c r="X3087" s="12"/>
    </row>
    <row r="3088" spans="24:24" x14ac:dyDescent="0.6">
      <c r="X3088" s="12"/>
    </row>
    <row r="3089" spans="24:24" x14ac:dyDescent="0.6">
      <c r="X3089" s="12"/>
    </row>
    <row r="3090" spans="24:24" x14ac:dyDescent="0.6">
      <c r="X3090" s="12"/>
    </row>
    <row r="3091" spans="24:24" x14ac:dyDescent="0.6">
      <c r="X3091" s="12"/>
    </row>
    <row r="3092" spans="24:24" x14ac:dyDescent="0.6">
      <c r="X3092" s="12"/>
    </row>
    <row r="3093" spans="24:24" x14ac:dyDescent="0.6">
      <c r="X3093" s="12"/>
    </row>
    <row r="3094" spans="24:24" x14ac:dyDescent="0.6">
      <c r="X3094" s="12"/>
    </row>
    <row r="3095" spans="24:24" x14ac:dyDescent="0.6">
      <c r="X3095" s="12"/>
    </row>
    <row r="3096" spans="24:24" x14ac:dyDescent="0.6">
      <c r="X3096" s="12"/>
    </row>
    <row r="3097" spans="24:24" x14ac:dyDescent="0.6">
      <c r="X3097" s="12"/>
    </row>
    <row r="3098" spans="24:24" x14ac:dyDescent="0.6">
      <c r="X3098" s="12"/>
    </row>
    <row r="3099" spans="24:24" x14ac:dyDescent="0.6">
      <c r="X3099" s="12"/>
    </row>
    <row r="3100" spans="24:24" x14ac:dyDescent="0.6">
      <c r="X3100" s="12"/>
    </row>
    <row r="3101" spans="24:24" x14ac:dyDescent="0.6">
      <c r="X3101" s="12"/>
    </row>
    <row r="3102" spans="24:24" x14ac:dyDescent="0.6">
      <c r="X3102" s="12"/>
    </row>
    <row r="3103" spans="24:24" x14ac:dyDescent="0.6">
      <c r="X3103" s="12"/>
    </row>
    <row r="3104" spans="24:24" x14ac:dyDescent="0.6">
      <c r="X3104" s="12"/>
    </row>
    <row r="3105" spans="24:24" x14ac:dyDescent="0.6">
      <c r="X3105" s="12"/>
    </row>
    <row r="3106" spans="24:24" x14ac:dyDescent="0.6">
      <c r="X3106" s="12"/>
    </row>
    <row r="3107" spans="24:24" x14ac:dyDescent="0.6">
      <c r="X3107" s="12"/>
    </row>
    <row r="3108" spans="24:24" x14ac:dyDescent="0.6">
      <c r="X3108" s="12"/>
    </row>
    <row r="3109" spans="24:24" x14ac:dyDescent="0.6">
      <c r="X3109" s="12"/>
    </row>
    <row r="3110" spans="24:24" x14ac:dyDescent="0.6">
      <c r="X3110" s="12"/>
    </row>
    <row r="3111" spans="24:24" x14ac:dyDescent="0.6">
      <c r="X3111" s="12"/>
    </row>
    <row r="3112" spans="24:24" x14ac:dyDescent="0.6">
      <c r="X3112" s="12"/>
    </row>
    <row r="3113" spans="24:24" x14ac:dyDescent="0.6">
      <c r="X3113" s="12"/>
    </row>
    <row r="3114" spans="24:24" x14ac:dyDescent="0.6">
      <c r="X3114" s="12"/>
    </row>
    <row r="3115" spans="24:24" x14ac:dyDescent="0.6">
      <c r="X3115" s="12"/>
    </row>
    <row r="3116" spans="24:24" x14ac:dyDescent="0.6">
      <c r="X3116" s="12"/>
    </row>
    <row r="3117" spans="24:24" x14ac:dyDescent="0.6">
      <c r="X3117" s="12"/>
    </row>
    <row r="3118" spans="24:24" x14ac:dyDescent="0.6">
      <c r="X3118" s="12"/>
    </row>
    <row r="3119" spans="24:24" x14ac:dyDescent="0.6">
      <c r="X3119" s="12"/>
    </row>
    <row r="3120" spans="24:24" x14ac:dyDescent="0.6">
      <c r="X3120" s="12"/>
    </row>
    <row r="3121" spans="24:24" x14ac:dyDescent="0.6">
      <c r="X3121" s="12"/>
    </row>
    <row r="3122" spans="24:24" x14ac:dyDescent="0.6">
      <c r="X3122" s="12"/>
    </row>
    <row r="3123" spans="24:24" x14ac:dyDescent="0.6">
      <c r="X3123" s="12"/>
    </row>
    <row r="3124" spans="24:24" x14ac:dyDescent="0.6">
      <c r="X3124" s="12"/>
    </row>
    <row r="3125" spans="24:24" x14ac:dyDescent="0.6">
      <c r="X3125" s="12"/>
    </row>
    <row r="3126" spans="24:24" x14ac:dyDescent="0.6">
      <c r="X3126" s="12"/>
    </row>
    <row r="3127" spans="24:24" x14ac:dyDescent="0.6">
      <c r="X3127" s="12"/>
    </row>
    <row r="3128" spans="24:24" x14ac:dyDescent="0.6">
      <c r="X3128" s="12"/>
    </row>
    <row r="3129" spans="24:24" x14ac:dyDescent="0.6">
      <c r="X3129" s="12"/>
    </row>
    <row r="3130" spans="24:24" x14ac:dyDescent="0.6">
      <c r="X3130" s="12"/>
    </row>
    <row r="3131" spans="24:24" x14ac:dyDescent="0.6">
      <c r="X3131" s="12"/>
    </row>
    <row r="3132" spans="24:24" x14ac:dyDescent="0.6">
      <c r="X3132" s="12"/>
    </row>
    <row r="3133" spans="24:24" x14ac:dyDescent="0.6">
      <c r="X3133" s="12"/>
    </row>
    <row r="3134" spans="24:24" x14ac:dyDescent="0.6">
      <c r="X3134" s="12"/>
    </row>
    <row r="3135" spans="24:24" x14ac:dyDescent="0.6">
      <c r="X3135" s="12"/>
    </row>
    <row r="3136" spans="24:24" x14ac:dyDescent="0.6">
      <c r="X3136" s="12"/>
    </row>
    <row r="3137" spans="24:24" x14ac:dyDescent="0.6">
      <c r="X3137" s="12"/>
    </row>
    <row r="3138" spans="24:24" x14ac:dyDescent="0.6">
      <c r="X3138" s="12"/>
    </row>
    <row r="3139" spans="24:24" x14ac:dyDescent="0.6">
      <c r="X3139" s="12"/>
    </row>
    <row r="3140" spans="24:24" x14ac:dyDescent="0.6">
      <c r="X3140" s="12"/>
    </row>
    <row r="3141" spans="24:24" x14ac:dyDescent="0.6">
      <c r="X3141" s="12"/>
    </row>
    <row r="3142" spans="24:24" x14ac:dyDescent="0.6">
      <c r="X3142" s="12"/>
    </row>
    <row r="3143" spans="24:24" x14ac:dyDescent="0.6">
      <c r="X3143" s="12"/>
    </row>
    <row r="3144" spans="24:24" x14ac:dyDescent="0.6">
      <c r="X3144" s="12"/>
    </row>
    <row r="3145" spans="24:24" x14ac:dyDescent="0.6">
      <c r="X3145" s="12"/>
    </row>
    <row r="3146" spans="24:24" x14ac:dyDescent="0.6">
      <c r="X3146" s="12"/>
    </row>
    <row r="3147" spans="24:24" x14ac:dyDescent="0.6">
      <c r="X3147" s="12"/>
    </row>
    <row r="3148" spans="24:24" x14ac:dyDescent="0.6">
      <c r="X3148" s="12"/>
    </row>
    <row r="3149" spans="24:24" x14ac:dyDescent="0.6">
      <c r="X3149" s="12"/>
    </row>
    <row r="3150" spans="24:24" x14ac:dyDescent="0.6">
      <c r="X3150" s="12"/>
    </row>
    <row r="3151" spans="24:24" x14ac:dyDescent="0.6">
      <c r="X3151" s="12"/>
    </row>
    <row r="3152" spans="24:24" x14ac:dyDescent="0.6">
      <c r="X3152" s="12"/>
    </row>
    <row r="3153" spans="24:24" x14ac:dyDescent="0.6">
      <c r="X3153" s="12"/>
    </row>
    <row r="3154" spans="24:24" x14ac:dyDescent="0.6">
      <c r="X3154" s="12"/>
    </row>
    <row r="3155" spans="24:24" x14ac:dyDescent="0.6">
      <c r="X3155" s="12"/>
    </row>
    <row r="3156" spans="24:24" x14ac:dyDescent="0.6">
      <c r="X3156" s="12"/>
    </row>
    <row r="3157" spans="24:24" x14ac:dyDescent="0.6">
      <c r="X3157" s="12"/>
    </row>
    <row r="3158" spans="24:24" x14ac:dyDescent="0.6">
      <c r="X3158" s="12"/>
    </row>
    <row r="3159" spans="24:24" x14ac:dyDescent="0.6">
      <c r="X3159" s="12"/>
    </row>
    <row r="3160" spans="24:24" x14ac:dyDescent="0.6">
      <c r="X3160" s="12"/>
    </row>
    <row r="3161" spans="24:24" x14ac:dyDescent="0.6">
      <c r="X3161" s="12"/>
    </row>
    <row r="3162" spans="24:24" x14ac:dyDescent="0.6">
      <c r="X3162" s="12"/>
    </row>
    <row r="3163" spans="24:24" x14ac:dyDescent="0.6">
      <c r="X3163" s="12"/>
    </row>
    <row r="3164" spans="24:24" x14ac:dyDescent="0.6">
      <c r="X3164" s="12"/>
    </row>
    <row r="3165" spans="24:24" x14ac:dyDescent="0.6">
      <c r="X3165" s="12"/>
    </row>
    <row r="3166" spans="24:24" x14ac:dyDescent="0.6">
      <c r="X3166" s="12"/>
    </row>
    <row r="3167" spans="24:24" x14ac:dyDescent="0.6">
      <c r="X3167" s="12"/>
    </row>
    <row r="3168" spans="24:24" x14ac:dyDescent="0.6">
      <c r="X3168" s="12"/>
    </row>
    <row r="3169" spans="24:24" x14ac:dyDescent="0.6">
      <c r="X3169" s="12"/>
    </row>
    <row r="3170" spans="24:24" x14ac:dyDescent="0.6">
      <c r="X3170" s="12"/>
    </row>
    <row r="3171" spans="24:24" x14ac:dyDescent="0.6">
      <c r="X3171" s="12"/>
    </row>
    <row r="3172" spans="24:24" x14ac:dyDescent="0.6">
      <c r="X3172" s="12"/>
    </row>
    <row r="3173" spans="24:24" x14ac:dyDescent="0.6">
      <c r="X3173" s="12"/>
    </row>
    <row r="3174" spans="24:24" x14ac:dyDescent="0.6">
      <c r="X3174" s="12"/>
    </row>
    <row r="3175" spans="24:24" x14ac:dyDescent="0.6">
      <c r="X3175" s="12"/>
    </row>
    <row r="3176" spans="24:24" x14ac:dyDescent="0.6">
      <c r="X3176" s="12"/>
    </row>
    <row r="3177" spans="24:24" x14ac:dyDescent="0.6">
      <c r="X3177" s="12"/>
    </row>
    <row r="3178" spans="24:24" x14ac:dyDescent="0.6">
      <c r="X3178" s="12"/>
    </row>
    <row r="3179" spans="24:24" x14ac:dyDescent="0.6">
      <c r="X3179" s="12"/>
    </row>
    <row r="3180" spans="24:24" x14ac:dyDescent="0.6">
      <c r="X3180" s="12"/>
    </row>
    <row r="3181" spans="24:24" x14ac:dyDescent="0.6">
      <c r="X3181" s="12"/>
    </row>
    <row r="3182" spans="24:24" x14ac:dyDescent="0.6">
      <c r="X3182" s="12"/>
    </row>
    <row r="3183" spans="24:24" x14ac:dyDescent="0.6">
      <c r="X3183" s="12"/>
    </row>
    <row r="3184" spans="24:24" x14ac:dyDescent="0.6">
      <c r="X3184" s="12"/>
    </row>
    <row r="3185" spans="24:24" x14ac:dyDescent="0.6">
      <c r="X3185" s="12"/>
    </row>
    <row r="3186" spans="24:24" x14ac:dyDescent="0.6">
      <c r="X3186" s="12"/>
    </row>
    <row r="3187" spans="24:24" x14ac:dyDescent="0.6">
      <c r="X3187" s="12"/>
    </row>
    <row r="3188" spans="24:24" x14ac:dyDescent="0.6">
      <c r="X3188" s="12"/>
    </row>
    <row r="3189" spans="24:24" x14ac:dyDescent="0.6">
      <c r="X3189" s="12"/>
    </row>
    <row r="3190" spans="24:24" x14ac:dyDescent="0.6">
      <c r="X3190" s="12"/>
    </row>
    <row r="3191" spans="24:24" x14ac:dyDescent="0.6">
      <c r="X3191" s="12"/>
    </row>
    <row r="3192" spans="24:24" x14ac:dyDescent="0.6">
      <c r="X3192" s="12"/>
    </row>
    <row r="3193" spans="24:24" x14ac:dyDescent="0.6">
      <c r="X3193" s="12"/>
    </row>
    <row r="3194" spans="24:24" x14ac:dyDescent="0.6">
      <c r="X3194" s="12"/>
    </row>
    <row r="3195" spans="24:24" x14ac:dyDescent="0.6">
      <c r="X3195" s="12"/>
    </row>
    <row r="3196" spans="24:24" x14ac:dyDescent="0.6">
      <c r="X3196" s="12"/>
    </row>
    <row r="3197" spans="24:24" x14ac:dyDescent="0.6">
      <c r="X3197" s="12"/>
    </row>
    <row r="3198" spans="24:24" x14ac:dyDescent="0.6">
      <c r="X3198" s="12"/>
    </row>
    <row r="3199" spans="24:24" x14ac:dyDescent="0.6">
      <c r="X3199" s="12"/>
    </row>
    <row r="3200" spans="24:24" x14ac:dyDescent="0.6">
      <c r="X3200" s="12"/>
    </row>
    <row r="3201" spans="24:24" x14ac:dyDescent="0.6">
      <c r="X3201" s="12"/>
    </row>
    <row r="3202" spans="24:24" x14ac:dyDescent="0.6">
      <c r="X3202" s="12"/>
    </row>
    <row r="3203" spans="24:24" x14ac:dyDescent="0.6">
      <c r="X3203" s="12"/>
    </row>
    <row r="3204" spans="24:24" x14ac:dyDescent="0.6">
      <c r="X3204" s="12"/>
    </row>
    <row r="3205" spans="24:24" x14ac:dyDescent="0.6">
      <c r="X3205" s="12"/>
    </row>
    <row r="3206" spans="24:24" x14ac:dyDescent="0.6">
      <c r="X3206" s="12"/>
    </row>
    <row r="3207" spans="24:24" x14ac:dyDescent="0.6">
      <c r="X3207" s="12"/>
    </row>
    <row r="3208" spans="24:24" x14ac:dyDescent="0.6">
      <c r="X3208" s="12"/>
    </row>
    <row r="3209" spans="24:24" x14ac:dyDescent="0.6">
      <c r="X3209" s="12"/>
    </row>
    <row r="3210" spans="24:24" x14ac:dyDescent="0.6">
      <c r="X3210" s="12"/>
    </row>
    <row r="3211" spans="24:24" x14ac:dyDescent="0.6">
      <c r="X3211" s="12"/>
    </row>
    <row r="3212" spans="24:24" x14ac:dyDescent="0.6">
      <c r="X3212" s="12"/>
    </row>
    <row r="3213" spans="24:24" x14ac:dyDescent="0.6">
      <c r="X3213" s="12"/>
    </row>
    <row r="3214" spans="24:24" x14ac:dyDescent="0.6">
      <c r="X3214" s="12"/>
    </row>
    <row r="3215" spans="24:24" x14ac:dyDescent="0.6">
      <c r="X3215" s="12"/>
    </row>
    <row r="3216" spans="24:24" x14ac:dyDescent="0.6">
      <c r="X3216" s="12"/>
    </row>
    <row r="3217" spans="24:24" x14ac:dyDescent="0.6">
      <c r="X3217" s="12"/>
    </row>
    <row r="3218" spans="24:24" x14ac:dyDescent="0.6">
      <c r="X3218" s="12"/>
    </row>
    <row r="3219" spans="24:24" x14ac:dyDescent="0.6">
      <c r="X3219" s="12"/>
    </row>
    <row r="3220" spans="24:24" x14ac:dyDescent="0.6">
      <c r="X3220" s="12"/>
    </row>
    <row r="3221" spans="24:24" x14ac:dyDescent="0.6">
      <c r="X3221" s="12"/>
    </row>
    <row r="3222" spans="24:24" x14ac:dyDescent="0.6">
      <c r="X3222" s="12"/>
    </row>
    <row r="3223" spans="24:24" x14ac:dyDescent="0.6">
      <c r="X3223" s="12"/>
    </row>
    <row r="3224" spans="24:24" x14ac:dyDescent="0.6">
      <c r="X3224" s="12"/>
    </row>
    <row r="3225" spans="24:24" x14ac:dyDescent="0.6">
      <c r="X3225" s="12"/>
    </row>
    <row r="3226" spans="24:24" x14ac:dyDescent="0.6">
      <c r="X3226" s="12"/>
    </row>
    <row r="3227" spans="24:24" x14ac:dyDescent="0.6">
      <c r="X3227" s="12"/>
    </row>
    <row r="3228" spans="24:24" x14ac:dyDescent="0.6">
      <c r="X3228" s="12"/>
    </row>
    <row r="3229" spans="24:24" x14ac:dyDescent="0.6">
      <c r="X3229" s="12"/>
    </row>
    <row r="3230" spans="24:24" x14ac:dyDescent="0.6">
      <c r="X3230" s="12"/>
    </row>
    <row r="3231" spans="24:24" x14ac:dyDescent="0.6">
      <c r="X3231" s="12"/>
    </row>
    <row r="3232" spans="24:24" x14ac:dyDescent="0.6">
      <c r="X3232" s="12"/>
    </row>
    <row r="3233" spans="24:24" x14ac:dyDescent="0.6">
      <c r="X3233" s="12"/>
    </row>
    <row r="3234" spans="24:24" x14ac:dyDescent="0.6">
      <c r="X3234" s="12"/>
    </row>
    <row r="3235" spans="24:24" x14ac:dyDescent="0.6">
      <c r="X3235" s="12"/>
    </row>
    <row r="3236" spans="24:24" x14ac:dyDescent="0.6">
      <c r="X3236" s="12"/>
    </row>
    <row r="3237" spans="24:24" x14ac:dyDescent="0.6">
      <c r="X3237" s="12"/>
    </row>
    <row r="3238" spans="24:24" x14ac:dyDescent="0.6">
      <c r="X3238" s="12"/>
    </row>
    <row r="3239" spans="24:24" x14ac:dyDescent="0.6">
      <c r="X3239" s="12"/>
    </row>
    <row r="3240" spans="24:24" x14ac:dyDescent="0.6">
      <c r="X3240" s="12"/>
    </row>
    <row r="3241" spans="24:24" x14ac:dyDescent="0.6">
      <c r="X3241" s="12"/>
    </row>
    <row r="3242" spans="24:24" x14ac:dyDescent="0.6">
      <c r="X3242" s="12"/>
    </row>
    <row r="3243" spans="24:24" x14ac:dyDescent="0.6">
      <c r="X3243" s="12"/>
    </row>
    <row r="3244" spans="24:24" x14ac:dyDescent="0.6">
      <c r="X3244" s="12"/>
    </row>
    <row r="3245" spans="24:24" x14ac:dyDescent="0.6">
      <c r="X3245" s="12"/>
    </row>
    <row r="3246" spans="24:24" x14ac:dyDescent="0.6">
      <c r="X3246" s="12"/>
    </row>
    <row r="3247" spans="24:24" x14ac:dyDescent="0.6">
      <c r="X3247" s="12"/>
    </row>
    <row r="3248" spans="24:24" x14ac:dyDescent="0.6">
      <c r="X3248" s="12"/>
    </row>
    <row r="3249" spans="24:24" x14ac:dyDescent="0.6">
      <c r="X3249" s="12"/>
    </row>
    <row r="3250" spans="24:24" x14ac:dyDescent="0.6">
      <c r="X3250" s="12"/>
    </row>
    <row r="3251" spans="24:24" x14ac:dyDescent="0.6">
      <c r="X3251" s="12"/>
    </row>
    <row r="3252" spans="24:24" x14ac:dyDescent="0.6">
      <c r="X3252" s="12"/>
    </row>
    <row r="3253" spans="24:24" x14ac:dyDescent="0.6">
      <c r="X3253" s="12"/>
    </row>
    <row r="3254" spans="24:24" x14ac:dyDescent="0.6">
      <c r="X3254" s="12"/>
    </row>
    <row r="3255" spans="24:24" x14ac:dyDescent="0.6">
      <c r="X3255" s="12"/>
    </row>
    <row r="3256" spans="24:24" x14ac:dyDescent="0.6">
      <c r="X3256" s="12"/>
    </row>
    <row r="3257" spans="24:24" x14ac:dyDescent="0.6">
      <c r="X3257" s="12"/>
    </row>
    <row r="3258" spans="24:24" x14ac:dyDescent="0.6">
      <c r="X3258" s="12"/>
    </row>
    <row r="3259" spans="24:24" x14ac:dyDescent="0.6">
      <c r="X3259" s="12"/>
    </row>
    <row r="3260" spans="24:24" x14ac:dyDescent="0.6">
      <c r="X3260" s="12"/>
    </row>
    <row r="3261" spans="24:24" x14ac:dyDescent="0.6">
      <c r="X3261" s="12"/>
    </row>
    <row r="3262" spans="24:24" x14ac:dyDescent="0.6">
      <c r="X3262" s="12"/>
    </row>
    <row r="3263" spans="24:24" x14ac:dyDescent="0.6">
      <c r="X3263" s="12"/>
    </row>
    <row r="3264" spans="24:24" x14ac:dyDescent="0.6">
      <c r="X3264" s="12"/>
    </row>
    <row r="3265" spans="24:24" x14ac:dyDescent="0.6">
      <c r="X3265" s="12"/>
    </row>
    <row r="3266" spans="24:24" x14ac:dyDescent="0.6">
      <c r="X3266" s="12"/>
    </row>
    <row r="3267" spans="24:24" x14ac:dyDescent="0.6">
      <c r="X3267" s="12"/>
    </row>
    <row r="3268" spans="24:24" x14ac:dyDescent="0.6">
      <c r="X3268" s="12"/>
    </row>
    <row r="3269" spans="24:24" x14ac:dyDescent="0.6">
      <c r="X3269" s="12"/>
    </row>
    <row r="3270" spans="24:24" x14ac:dyDescent="0.6">
      <c r="X3270" s="12"/>
    </row>
    <row r="3271" spans="24:24" x14ac:dyDescent="0.6">
      <c r="X3271" s="12"/>
    </row>
    <row r="3272" spans="24:24" x14ac:dyDescent="0.6">
      <c r="X3272" s="12"/>
    </row>
    <row r="3273" spans="24:24" x14ac:dyDescent="0.6">
      <c r="X3273" s="12"/>
    </row>
    <row r="3274" spans="24:24" x14ac:dyDescent="0.6">
      <c r="X3274" s="12"/>
    </row>
    <row r="3275" spans="24:24" x14ac:dyDescent="0.6">
      <c r="X3275" s="12"/>
    </row>
    <row r="3276" spans="24:24" x14ac:dyDescent="0.6">
      <c r="X3276" s="12"/>
    </row>
    <row r="3277" spans="24:24" x14ac:dyDescent="0.6">
      <c r="X3277" s="12"/>
    </row>
    <row r="3278" spans="24:24" x14ac:dyDescent="0.6">
      <c r="X3278" s="12"/>
    </row>
    <row r="3279" spans="24:24" x14ac:dyDescent="0.6">
      <c r="X3279" s="12"/>
    </row>
    <row r="3280" spans="24:24" x14ac:dyDescent="0.6">
      <c r="X3280" s="12"/>
    </row>
    <row r="3281" spans="24:24" x14ac:dyDescent="0.6">
      <c r="X3281" s="12"/>
    </row>
    <row r="3282" spans="24:24" x14ac:dyDescent="0.6">
      <c r="X3282" s="12"/>
    </row>
    <row r="3283" spans="24:24" x14ac:dyDescent="0.6">
      <c r="X3283" s="12"/>
    </row>
    <row r="3284" spans="24:24" x14ac:dyDescent="0.6">
      <c r="X3284" s="12"/>
    </row>
    <row r="3285" spans="24:24" x14ac:dyDescent="0.6">
      <c r="X3285" s="12"/>
    </row>
    <row r="3286" spans="24:24" x14ac:dyDescent="0.6">
      <c r="X3286" s="12"/>
    </row>
    <row r="3287" spans="24:24" x14ac:dyDescent="0.6">
      <c r="X3287" s="12"/>
    </row>
    <row r="3288" spans="24:24" x14ac:dyDescent="0.6">
      <c r="X3288" s="12"/>
    </row>
    <row r="3289" spans="24:24" x14ac:dyDescent="0.6">
      <c r="X3289" s="12"/>
    </row>
    <row r="3290" spans="24:24" x14ac:dyDescent="0.6">
      <c r="X3290" s="12"/>
    </row>
    <row r="3291" spans="24:24" x14ac:dyDescent="0.6">
      <c r="X3291" s="12"/>
    </row>
    <row r="3292" spans="24:24" x14ac:dyDescent="0.6">
      <c r="X3292" s="12"/>
    </row>
    <row r="3293" spans="24:24" x14ac:dyDescent="0.6">
      <c r="X3293" s="12"/>
    </row>
    <row r="3294" spans="24:24" x14ac:dyDescent="0.6">
      <c r="X3294" s="12"/>
    </row>
    <row r="3295" spans="24:24" x14ac:dyDescent="0.6">
      <c r="X3295" s="12"/>
    </row>
    <row r="3296" spans="24:24" x14ac:dyDescent="0.6">
      <c r="X3296" s="12"/>
    </row>
    <row r="3297" spans="24:24" x14ac:dyDescent="0.6">
      <c r="X3297" s="12"/>
    </row>
    <row r="3298" spans="24:24" x14ac:dyDescent="0.6">
      <c r="X3298" s="12"/>
    </row>
    <row r="3299" spans="24:24" x14ac:dyDescent="0.6">
      <c r="X3299" s="12"/>
    </row>
    <row r="3300" spans="24:24" x14ac:dyDescent="0.6">
      <c r="X3300" s="12"/>
    </row>
    <row r="3301" spans="24:24" x14ac:dyDescent="0.6">
      <c r="X3301" s="12"/>
    </row>
    <row r="3302" spans="24:24" x14ac:dyDescent="0.6">
      <c r="X3302" s="12"/>
    </row>
    <row r="3303" spans="24:24" x14ac:dyDescent="0.6">
      <c r="X3303" s="12"/>
    </row>
    <row r="3304" spans="24:24" x14ac:dyDescent="0.6">
      <c r="X3304" s="12"/>
    </row>
    <row r="3305" spans="24:24" x14ac:dyDescent="0.6">
      <c r="X3305" s="12"/>
    </row>
    <row r="3306" spans="24:24" x14ac:dyDescent="0.6">
      <c r="X3306" s="12"/>
    </row>
    <row r="3307" spans="24:24" x14ac:dyDescent="0.6">
      <c r="X3307" s="12"/>
    </row>
    <row r="3308" spans="24:24" x14ac:dyDescent="0.6">
      <c r="X3308" s="12"/>
    </row>
    <row r="3309" spans="24:24" x14ac:dyDescent="0.6">
      <c r="X3309" s="12"/>
    </row>
    <row r="3310" spans="24:24" x14ac:dyDescent="0.6">
      <c r="X3310" s="12"/>
    </row>
    <row r="3311" spans="24:24" x14ac:dyDescent="0.6">
      <c r="X3311" s="12"/>
    </row>
    <row r="3312" spans="24:24" x14ac:dyDescent="0.6">
      <c r="X3312" s="12"/>
    </row>
    <row r="3313" spans="24:24" x14ac:dyDescent="0.6">
      <c r="X3313" s="12"/>
    </row>
    <row r="3314" spans="24:24" x14ac:dyDescent="0.6">
      <c r="X3314" s="12"/>
    </row>
    <row r="3315" spans="24:24" x14ac:dyDescent="0.6">
      <c r="X3315" s="12"/>
    </row>
    <row r="3316" spans="24:24" x14ac:dyDescent="0.6">
      <c r="X3316" s="12"/>
    </row>
    <row r="3317" spans="24:24" x14ac:dyDescent="0.6">
      <c r="X3317" s="12"/>
    </row>
    <row r="3318" spans="24:24" x14ac:dyDescent="0.6">
      <c r="X3318" s="12"/>
    </row>
    <row r="3319" spans="24:24" x14ac:dyDescent="0.6">
      <c r="X3319" s="12"/>
    </row>
    <row r="3320" spans="24:24" x14ac:dyDescent="0.6">
      <c r="X3320" s="12"/>
    </row>
    <row r="3321" spans="24:24" x14ac:dyDescent="0.6">
      <c r="X3321" s="12"/>
    </row>
    <row r="3322" spans="24:24" x14ac:dyDescent="0.6">
      <c r="X3322" s="12"/>
    </row>
    <row r="3323" spans="24:24" x14ac:dyDescent="0.6">
      <c r="X3323" s="12"/>
    </row>
    <row r="3324" spans="24:24" x14ac:dyDescent="0.6">
      <c r="X3324" s="12"/>
    </row>
    <row r="3325" spans="24:24" x14ac:dyDescent="0.6">
      <c r="X3325" s="12"/>
    </row>
    <row r="3326" spans="24:24" x14ac:dyDescent="0.6">
      <c r="X3326" s="12"/>
    </row>
    <row r="3327" spans="24:24" x14ac:dyDescent="0.6">
      <c r="X3327" s="12"/>
    </row>
    <row r="3328" spans="24:24" x14ac:dyDescent="0.6">
      <c r="X3328" s="12"/>
    </row>
    <row r="3329" spans="24:24" x14ac:dyDescent="0.6">
      <c r="X3329" s="12"/>
    </row>
    <row r="3330" spans="24:24" x14ac:dyDescent="0.6">
      <c r="X3330" s="12"/>
    </row>
    <row r="3331" spans="24:24" x14ac:dyDescent="0.6">
      <c r="X3331" s="12"/>
    </row>
    <row r="3332" spans="24:24" x14ac:dyDescent="0.6">
      <c r="X3332" s="12"/>
    </row>
    <row r="3333" spans="24:24" x14ac:dyDescent="0.6">
      <c r="X3333" s="12"/>
    </row>
    <row r="3334" spans="24:24" x14ac:dyDescent="0.6">
      <c r="X3334" s="12"/>
    </row>
    <row r="3335" spans="24:24" x14ac:dyDescent="0.6">
      <c r="X3335" s="12"/>
    </row>
    <row r="3336" spans="24:24" x14ac:dyDescent="0.6">
      <c r="X3336" s="12"/>
    </row>
    <row r="3337" spans="24:24" x14ac:dyDescent="0.6">
      <c r="X3337" s="12"/>
    </row>
    <row r="3338" spans="24:24" x14ac:dyDescent="0.6">
      <c r="X3338" s="12"/>
    </row>
    <row r="3339" spans="24:24" x14ac:dyDescent="0.6">
      <c r="X3339" s="12"/>
    </row>
    <row r="3340" spans="24:24" x14ac:dyDescent="0.6">
      <c r="X3340" s="12"/>
    </row>
    <row r="3341" spans="24:24" x14ac:dyDescent="0.6">
      <c r="X3341" s="12"/>
    </row>
    <row r="3342" spans="24:24" x14ac:dyDescent="0.6">
      <c r="X3342" s="12"/>
    </row>
    <row r="3343" spans="24:24" x14ac:dyDescent="0.6">
      <c r="X3343" s="12"/>
    </row>
    <row r="3344" spans="24:24" x14ac:dyDescent="0.6">
      <c r="X3344" s="12"/>
    </row>
    <row r="3345" spans="24:24" x14ac:dyDescent="0.6">
      <c r="X3345" s="12"/>
    </row>
    <row r="3346" spans="24:24" x14ac:dyDescent="0.6">
      <c r="X3346" s="12"/>
    </row>
    <row r="3347" spans="24:24" x14ac:dyDescent="0.6">
      <c r="X3347" s="12"/>
    </row>
    <row r="3348" spans="24:24" x14ac:dyDescent="0.6">
      <c r="X3348" s="12"/>
    </row>
    <row r="3349" spans="24:24" x14ac:dyDescent="0.6">
      <c r="X3349" s="12"/>
    </row>
    <row r="3350" spans="24:24" x14ac:dyDescent="0.6">
      <c r="X3350" s="12"/>
    </row>
    <row r="3351" spans="24:24" x14ac:dyDescent="0.6">
      <c r="X3351" s="12"/>
    </row>
    <row r="3352" spans="24:24" x14ac:dyDescent="0.6">
      <c r="X3352" s="12"/>
    </row>
    <row r="3353" spans="24:24" x14ac:dyDescent="0.6">
      <c r="X3353" s="12"/>
    </row>
    <row r="3354" spans="24:24" x14ac:dyDescent="0.6">
      <c r="X3354" s="12"/>
    </row>
    <row r="3355" spans="24:24" x14ac:dyDescent="0.6">
      <c r="X3355" s="12"/>
    </row>
    <row r="3356" spans="24:24" x14ac:dyDescent="0.6">
      <c r="X3356" s="12"/>
    </row>
    <row r="3357" spans="24:24" x14ac:dyDescent="0.6">
      <c r="X3357" s="12"/>
    </row>
    <row r="3358" spans="24:24" x14ac:dyDescent="0.6">
      <c r="X3358" s="12"/>
    </row>
    <row r="3359" spans="24:24" x14ac:dyDescent="0.6">
      <c r="X3359" s="12"/>
    </row>
    <row r="3360" spans="24:24" x14ac:dyDescent="0.6">
      <c r="X3360" s="12"/>
    </row>
    <row r="3361" spans="24:24" x14ac:dyDescent="0.6">
      <c r="X3361" s="12"/>
    </row>
    <row r="3362" spans="24:24" x14ac:dyDescent="0.6">
      <c r="X3362" s="12"/>
    </row>
    <row r="3363" spans="24:24" x14ac:dyDescent="0.6">
      <c r="X3363" s="12"/>
    </row>
    <row r="3364" spans="24:24" x14ac:dyDescent="0.6">
      <c r="X3364" s="12"/>
    </row>
    <row r="3365" spans="24:24" x14ac:dyDescent="0.6">
      <c r="X3365" s="12"/>
    </row>
    <row r="3366" spans="24:24" x14ac:dyDescent="0.6">
      <c r="X3366" s="12"/>
    </row>
    <row r="3367" spans="24:24" x14ac:dyDescent="0.6">
      <c r="X3367" s="12"/>
    </row>
    <row r="3368" spans="24:24" x14ac:dyDescent="0.6">
      <c r="X3368" s="12"/>
    </row>
    <row r="3369" spans="24:24" x14ac:dyDescent="0.6">
      <c r="X3369" s="12"/>
    </row>
    <row r="3370" spans="24:24" x14ac:dyDescent="0.6">
      <c r="X3370" s="12"/>
    </row>
    <row r="3371" spans="24:24" x14ac:dyDescent="0.6">
      <c r="X3371" s="12"/>
    </row>
    <row r="3372" spans="24:24" x14ac:dyDescent="0.6">
      <c r="X3372" s="12"/>
    </row>
    <row r="3373" spans="24:24" x14ac:dyDescent="0.6">
      <c r="X3373" s="12"/>
    </row>
    <row r="3374" spans="24:24" x14ac:dyDescent="0.6">
      <c r="X3374" s="12"/>
    </row>
    <row r="3375" spans="24:24" x14ac:dyDescent="0.6">
      <c r="X3375" s="12"/>
    </row>
    <row r="3376" spans="24:24" x14ac:dyDescent="0.6">
      <c r="X3376" s="12"/>
    </row>
    <row r="3377" spans="24:24" x14ac:dyDescent="0.6">
      <c r="X3377" s="12"/>
    </row>
    <row r="3378" spans="24:24" x14ac:dyDescent="0.6">
      <c r="X3378" s="12"/>
    </row>
    <row r="3379" spans="24:24" x14ac:dyDescent="0.6">
      <c r="X3379" s="12"/>
    </row>
    <row r="3380" spans="24:24" x14ac:dyDescent="0.6">
      <c r="X3380" s="12"/>
    </row>
    <row r="3381" spans="24:24" x14ac:dyDescent="0.6">
      <c r="X3381" s="12"/>
    </row>
    <row r="3382" spans="24:24" x14ac:dyDescent="0.6">
      <c r="X3382" s="12"/>
    </row>
    <row r="3383" spans="24:24" x14ac:dyDescent="0.6">
      <c r="X3383" s="12"/>
    </row>
    <row r="3384" spans="24:24" x14ac:dyDescent="0.6">
      <c r="X3384" s="12"/>
    </row>
    <row r="3385" spans="24:24" x14ac:dyDescent="0.6">
      <c r="X3385" s="12"/>
    </row>
    <row r="3386" spans="24:24" x14ac:dyDescent="0.6">
      <c r="X3386" s="12"/>
    </row>
    <row r="3387" spans="24:24" x14ac:dyDescent="0.6">
      <c r="X3387" s="12"/>
    </row>
    <row r="3388" spans="24:24" x14ac:dyDescent="0.6">
      <c r="X3388" s="12"/>
    </row>
    <row r="3389" spans="24:24" x14ac:dyDescent="0.6">
      <c r="X3389" s="12"/>
    </row>
    <row r="3390" spans="24:24" x14ac:dyDescent="0.6">
      <c r="X3390" s="12"/>
    </row>
    <row r="3391" spans="24:24" x14ac:dyDescent="0.6">
      <c r="X3391" s="12"/>
    </row>
    <row r="3392" spans="24:24" x14ac:dyDescent="0.6">
      <c r="X3392" s="12"/>
    </row>
    <row r="3393" spans="24:24" x14ac:dyDescent="0.6">
      <c r="X3393" s="12"/>
    </row>
    <row r="3394" spans="24:24" x14ac:dyDescent="0.6">
      <c r="X3394" s="12"/>
    </row>
    <row r="3395" spans="24:24" x14ac:dyDescent="0.6">
      <c r="X3395" s="12"/>
    </row>
    <row r="3396" spans="24:24" x14ac:dyDescent="0.6">
      <c r="X3396" s="12"/>
    </row>
    <row r="3397" spans="24:24" x14ac:dyDescent="0.6">
      <c r="X3397" s="12"/>
    </row>
    <row r="3398" spans="24:24" x14ac:dyDescent="0.6">
      <c r="X3398" s="12"/>
    </row>
    <row r="3399" spans="24:24" x14ac:dyDescent="0.6">
      <c r="X3399" s="12"/>
    </row>
    <row r="3400" spans="24:24" x14ac:dyDescent="0.6">
      <c r="X3400" s="12"/>
    </row>
    <row r="3401" spans="24:24" x14ac:dyDescent="0.6">
      <c r="X3401" s="12"/>
    </row>
    <row r="3402" spans="24:24" x14ac:dyDescent="0.6">
      <c r="X3402" s="12"/>
    </row>
    <row r="3403" spans="24:24" x14ac:dyDescent="0.6">
      <c r="X3403" s="12"/>
    </row>
    <row r="3404" spans="24:24" x14ac:dyDescent="0.6">
      <c r="X3404" s="12"/>
    </row>
    <row r="3405" spans="24:24" x14ac:dyDescent="0.6">
      <c r="X3405" s="12"/>
    </row>
    <row r="3406" spans="24:24" x14ac:dyDescent="0.6">
      <c r="X3406" s="12"/>
    </row>
    <row r="3407" spans="24:24" x14ac:dyDescent="0.6">
      <c r="X3407" s="12"/>
    </row>
    <row r="3408" spans="24:24" x14ac:dyDescent="0.6">
      <c r="X3408" s="12"/>
    </row>
    <row r="3409" spans="24:24" x14ac:dyDescent="0.6">
      <c r="X3409" s="12"/>
    </row>
    <row r="3410" spans="24:24" x14ac:dyDescent="0.6">
      <c r="X3410" s="12"/>
    </row>
    <row r="3411" spans="24:24" x14ac:dyDescent="0.6">
      <c r="X3411" s="12"/>
    </row>
    <row r="3412" spans="24:24" x14ac:dyDescent="0.6">
      <c r="X3412" s="12"/>
    </row>
    <row r="3413" spans="24:24" x14ac:dyDescent="0.6">
      <c r="X3413" s="12"/>
    </row>
    <row r="3414" spans="24:24" x14ac:dyDescent="0.6">
      <c r="X3414" s="12"/>
    </row>
    <row r="3415" spans="24:24" x14ac:dyDescent="0.6">
      <c r="X3415" s="12"/>
    </row>
    <row r="3416" spans="24:24" x14ac:dyDescent="0.6">
      <c r="X3416" s="12"/>
    </row>
    <row r="3417" spans="24:24" x14ac:dyDescent="0.6">
      <c r="X3417" s="12"/>
    </row>
    <row r="3418" spans="24:24" x14ac:dyDescent="0.6">
      <c r="X3418" s="12"/>
    </row>
    <row r="3419" spans="24:24" x14ac:dyDescent="0.6">
      <c r="X3419" s="12"/>
    </row>
    <row r="3420" spans="24:24" x14ac:dyDescent="0.6">
      <c r="X3420" s="12"/>
    </row>
    <row r="3421" spans="24:24" x14ac:dyDescent="0.6">
      <c r="X3421" s="12"/>
    </row>
    <row r="3422" spans="24:24" x14ac:dyDescent="0.6">
      <c r="X3422" s="12"/>
    </row>
    <row r="3423" spans="24:24" x14ac:dyDescent="0.6">
      <c r="X3423" s="12"/>
    </row>
    <row r="3424" spans="24:24" x14ac:dyDescent="0.6">
      <c r="X3424" s="12"/>
    </row>
    <row r="3425" spans="24:24" x14ac:dyDescent="0.6">
      <c r="X3425" s="12"/>
    </row>
    <row r="3426" spans="24:24" x14ac:dyDescent="0.6">
      <c r="X3426" s="12"/>
    </row>
    <row r="3427" spans="24:24" x14ac:dyDescent="0.6">
      <c r="X3427" s="12"/>
    </row>
    <row r="3428" spans="24:24" x14ac:dyDescent="0.6">
      <c r="X3428" s="12"/>
    </row>
    <row r="3429" spans="24:24" x14ac:dyDescent="0.6">
      <c r="X3429" s="12"/>
    </row>
    <row r="3430" spans="24:24" x14ac:dyDescent="0.6">
      <c r="X3430" s="12"/>
    </row>
    <row r="3431" spans="24:24" x14ac:dyDescent="0.6">
      <c r="X3431" s="12"/>
    </row>
    <row r="3432" spans="24:24" x14ac:dyDescent="0.6">
      <c r="X3432" s="12"/>
    </row>
    <row r="3433" spans="24:24" x14ac:dyDescent="0.6">
      <c r="X3433" s="12"/>
    </row>
    <row r="3434" spans="24:24" x14ac:dyDescent="0.6">
      <c r="X3434" s="12"/>
    </row>
    <row r="3435" spans="24:24" x14ac:dyDescent="0.6">
      <c r="X3435" s="12"/>
    </row>
    <row r="3436" spans="24:24" x14ac:dyDescent="0.6">
      <c r="X3436" s="12"/>
    </row>
    <row r="3437" spans="24:24" x14ac:dyDescent="0.6">
      <c r="X3437" s="12"/>
    </row>
    <row r="3438" spans="24:24" x14ac:dyDescent="0.6">
      <c r="X3438" s="12"/>
    </row>
    <row r="3439" spans="24:24" x14ac:dyDescent="0.6">
      <c r="X3439" s="12"/>
    </row>
    <row r="3440" spans="24:24" x14ac:dyDescent="0.6">
      <c r="X3440" s="12"/>
    </row>
    <row r="3441" spans="24:24" x14ac:dyDescent="0.6">
      <c r="X3441" s="12"/>
    </row>
    <row r="3442" spans="24:24" x14ac:dyDescent="0.6">
      <c r="X3442" s="12"/>
    </row>
    <row r="3443" spans="24:24" x14ac:dyDescent="0.6">
      <c r="X3443" s="12"/>
    </row>
    <row r="3444" spans="24:24" x14ac:dyDescent="0.6">
      <c r="X3444" s="12"/>
    </row>
    <row r="3445" spans="24:24" x14ac:dyDescent="0.6">
      <c r="X3445" s="12"/>
    </row>
    <row r="3446" spans="24:24" x14ac:dyDescent="0.6">
      <c r="X3446" s="12"/>
    </row>
    <row r="3447" spans="24:24" x14ac:dyDescent="0.6">
      <c r="X3447" s="12"/>
    </row>
    <row r="3448" spans="24:24" x14ac:dyDescent="0.6">
      <c r="X3448" s="12"/>
    </row>
    <row r="3449" spans="24:24" x14ac:dyDescent="0.6">
      <c r="X3449" s="12"/>
    </row>
    <row r="3450" spans="24:24" x14ac:dyDescent="0.6">
      <c r="X3450" s="12"/>
    </row>
    <row r="3451" spans="24:24" x14ac:dyDescent="0.6">
      <c r="X3451" s="12"/>
    </row>
    <row r="3452" spans="24:24" x14ac:dyDescent="0.6">
      <c r="X3452" s="12"/>
    </row>
    <row r="3453" spans="24:24" x14ac:dyDescent="0.6">
      <c r="X3453" s="12"/>
    </row>
    <row r="3454" spans="24:24" x14ac:dyDescent="0.6">
      <c r="X3454" s="12"/>
    </row>
    <row r="3455" spans="24:24" x14ac:dyDescent="0.6">
      <c r="X3455" s="12"/>
    </row>
    <row r="3456" spans="24:24" x14ac:dyDescent="0.6">
      <c r="X3456" s="12"/>
    </row>
    <row r="3457" spans="24:24" x14ac:dyDescent="0.6">
      <c r="X3457" s="12"/>
    </row>
    <row r="3458" spans="24:24" x14ac:dyDescent="0.6">
      <c r="X3458" s="12"/>
    </row>
    <row r="3459" spans="24:24" x14ac:dyDescent="0.6">
      <c r="X3459" s="12"/>
    </row>
    <row r="3460" spans="24:24" x14ac:dyDescent="0.6">
      <c r="X3460" s="12"/>
    </row>
    <row r="3461" spans="24:24" x14ac:dyDescent="0.6">
      <c r="X3461" s="12"/>
    </row>
    <row r="3462" spans="24:24" x14ac:dyDescent="0.6">
      <c r="X3462" s="12"/>
    </row>
    <row r="3463" spans="24:24" x14ac:dyDescent="0.6">
      <c r="X3463" s="12"/>
    </row>
    <row r="3464" spans="24:24" x14ac:dyDescent="0.6">
      <c r="X3464" s="12"/>
    </row>
    <row r="3465" spans="24:24" x14ac:dyDescent="0.6">
      <c r="X3465" s="12"/>
    </row>
    <row r="3466" spans="24:24" x14ac:dyDescent="0.6">
      <c r="X3466" s="12"/>
    </row>
    <row r="3467" spans="24:24" x14ac:dyDescent="0.6">
      <c r="X3467" s="12"/>
    </row>
    <row r="3468" spans="24:24" x14ac:dyDescent="0.6">
      <c r="X3468" s="12"/>
    </row>
    <row r="3469" spans="24:24" x14ac:dyDescent="0.6">
      <c r="X3469" s="12"/>
    </row>
    <row r="3470" spans="24:24" x14ac:dyDescent="0.6">
      <c r="X3470" s="12"/>
    </row>
    <row r="3471" spans="24:24" x14ac:dyDescent="0.6">
      <c r="X3471" s="12"/>
    </row>
    <row r="3472" spans="24:24" x14ac:dyDescent="0.6">
      <c r="X3472" s="12"/>
    </row>
    <row r="3473" spans="24:24" x14ac:dyDescent="0.6">
      <c r="X3473" s="12"/>
    </row>
    <row r="3474" spans="24:24" x14ac:dyDescent="0.6">
      <c r="X3474" s="12"/>
    </row>
    <row r="3475" spans="24:24" x14ac:dyDescent="0.6">
      <c r="X3475" s="12"/>
    </row>
    <row r="3476" spans="24:24" x14ac:dyDescent="0.6">
      <c r="X3476" s="12"/>
    </row>
    <row r="3477" spans="24:24" x14ac:dyDescent="0.6">
      <c r="X3477" s="12"/>
    </row>
    <row r="3478" spans="24:24" x14ac:dyDescent="0.6">
      <c r="X3478" s="12"/>
    </row>
    <row r="3479" spans="24:24" x14ac:dyDescent="0.6">
      <c r="X3479" s="12"/>
    </row>
    <row r="3480" spans="24:24" x14ac:dyDescent="0.6">
      <c r="X3480" s="12"/>
    </row>
    <row r="3481" spans="24:24" x14ac:dyDescent="0.6">
      <c r="X3481" s="12"/>
    </row>
    <row r="3482" spans="24:24" x14ac:dyDescent="0.6">
      <c r="X3482" s="12"/>
    </row>
    <row r="3483" spans="24:24" x14ac:dyDescent="0.6">
      <c r="X3483" s="12"/>
    </row>
    <row r="3484" spans="24:24" x14ac:dyDescent="0.6">
      <c r="X3484" s="12"/>
    </row>
    <row r="3485" spans="24:24" x14ac:dyDescent="0.6">
      <c r="X3485" s="12"/>
    </row>
    <row r="3486" spans="24:24" x14ac:dyDescent="0.6">
      <c r="X3486" s="12"/>
    </row>
    <row r="3487" spans="24:24" x14ac:dyDescent="0.6">
      <c r="X3487" s="12"/>
    </row>
    <row r="3488" spans="24:24" x14ac:dyDescent="0.6">
      <c r="X3488" s="12"/>
    </row>
    <row r="3489" spans="24:24" x14ac:dyDescent="0.6">
      <c r="X3489" s="12"/>
    </row>
    <row r="3490" spans="24:24" x14ac:dyDescent="0.6">
      <c r="X3490" s="12"/>
    </row>
    <row r="3491" spans="24:24" x14ac:dyDescent="0.6">
      <c r="X3491" s="12"/>
    </row>
    <row r="3492" spans="24:24" x14ac:dyDescent="0.6">
      <c r="X3492" s="12"/>
    </row>
    <row r="3493" spans="24:24" x14ac:dyDescent="0.6">
      <c r="X3493" s="12"/>
    </row>
    <row r="3494" spans="24:24" x14ac:dyDescent="0.6">
      <c r="X3494" s="12"/>
    </row>
    <row r="3495" spans="24:24" x14ac:dyDescent="0.6">
      <c r="X3495" s="12"/>
    </row>
    <row r="3496" spans="24:24" x14ac:dyDescent="0.6">
      <c r="X3496" s="12"/>
    </row>
    <row r="3497" spans="24:24" x14ac:dyDescent="0.6">
      <c r="X3497" s="12"/>
    </row>
    <row r="3498" spans="24:24" x14ac:dyDescent="0.6">
      <c r="X3498" s="12"/>
    </row>
    <row r="3499" spans="24:24" x14ac:dyDescent="0.6">
      <c r="X3499" s="12"/>
    </row>
    <row r="3500" spans="24:24" x14ac:dyDescent="0.6">
      <c r="X3500" s="12"/>
    </row>
    <row r="3501" spans="24:24" x14ac:dyDescent="0.6">
      <c r="X3501" s="12"/>
    </row>
    <row r="3502" spans="24:24" x14ac:dyDescent="0.6">
      <c r="X3502" s="12"/>
    </row>
    <row r="3503" spans="24:24" x14ac:dyDescent="0.6">
      <c r="X3503" s="12"/>
    </row>
    <row r="3504" spans="24:24" x14ac:dyDescent="0.6">
      <c r="X3504" s="12"/>
    </row>
    <row r="3505" spans="24:24" x14ac:dyDescent="0.6">
      <c r="X3505" s="12"/>
    </row>
    <row r="3506" spans="24:24" x14ac:dyDescent="0.6">
      <c r="X3506" s="12"/>
    </row>
    <row r="3507" spans="24:24" x14ac:dyDescent="0.6">
      <c r="X3507" s="12"/>
    </row>
    <row r="3508" spans="24:24" x14ac:dyDescent="0.6">
      <c r="X3508" s="12"/>
    </row>
    <row r="3509" spans="24:24" x14ac:dyDescent="0.6">
      <c r="X3509" s="12"/>
    </row>
    <row r="3510" spans="24:24" x14ac:dyDescent="0.6">
      <c r="X3510" s="12"/>
    </row>
    <row r="3511" spans="24:24" x14ac:dyDescent="0.6">
      <c r="X3511" s="12"/>
    </row>
    <row r="3512" spans="24:24" x14ac:dyDescent="0.6">
      <c r="X3512" s="12"/>
    </row>
    <row r="3513" spans="24:24" x14ac:dyDescent="0.6">
      <c r="X3513" s="12"/>
    </row>
    <row r="3514" spans="24:24" x14ac:dyDescent="0.6">
      <c r="X3514" s="12"/>
    </row>
    <row r="3515" spans="24:24" x14ac:dyDescent="0.6">
      <c r="X3515" s="12"/>
    </row>
    <row r="3516" spans="24:24" x14ac:dyDescent="0.6">
      <c r="X3516" s="12"/>
    </row>
    <row r="3517" spans="24:24" x14ac:dyDescent="0.6">
      <c r="X3517" s="12"/>
    </row>
    <row r="3518" spans="24:24" x14ac:dyDescent="0.6">
      <c r="X3518" s="12"/>
    </row>
    <row r="3519" spans="24:24" x14ac:dyDescent="0.6">
      <c r="X3519" s="12"/>
    </row>
    <row r="3520" spans="24:24" x14ac:dyDescent="0.6">
      <c r="X3520" s="12"/>
    </row>
    <row r="3521" spans="24:24" x14ac:dyDescent="0.6">
      <c r="X3521" s="12"/>
    </row>
    <row r="3522" spans="24:24" x14ac:dyDescent="0.6">
      <c r="X3522" s="12"/>
    </row>
    <row r="3523" spans="24:24" x14ac:dyDescent="0.6">
      <c r="X3523" s="12"/>
    </row>
    <row r="3524" spans="24:24" x14ac:dyDescent="0.6">
      <c r="X3524" s="12"/>
    </row>
    <row r="3525" spans="24:24" x14ac:dyDescent="0.6">
      <c r="X3525" s="12"/>
    </row>
    <row r="3526" spans="24:24" x14ac:dyDescent="0.6">
      <c r="X3526" s="12"/>
    </row>
    <row r="3527" spans="24:24" x14ac:dyDescent="0.6">
      <c r="X3527" s="12"/>
    </row>
    <row r="3528" spans="24:24" x14ac:dyDescent="0.6">
      <c r="X3528" s="12"/>
    </row>
    <row r="3529" spans="24:24" x14ac:dyDescent="0.6">
      <c r="X3529" s="12"/>
    </row>
    <row r="3530" spans="24:24" x14ac:dyDescent="0.6">
      <c r="X3530" s="12"/>
    </row>
    <row r="3531" spans="24:24" x14ac:dyDescent="0.6">
      <c r="X3531" s="12"/>
    </row>
    <row r="3532" spans="24:24" x14ac:dyDescent="0.6">
      <c r="X3532" s="12"/>
    </row>
    <row r="3533" spans="24:24" x14ac:dyDescent="0.6">
      <c r="X3533" s="12"/>
    </row>
    <row r="3534" spans="24:24" x14ac:dyDescent="0.6">
      <c r="X3534" s="12"/>
    </row>
    <row r="3535" spans="24:24" x14ac:dyDescent="0.6">
      <c r="X3535" s="12"/>
    </row>
    <row r="3536" spans="24:24" x14ac:dyDescent="0.6">
      <c r="X3536" s="12"/>
    </row>
    <row r="3537" spans="24:24" x14ac:dyDescent="0.6">
      <c r="X3537" s="12"/>
    </row>
    <row r="3538" spans="24:24" x14ac:dyDescent="0.6">
      <c r="X3538" s="12"/>
    </row>
    <row r="3539" spans="24:24" x14ac:dyDescent="0.6">
      <c r="X3539" s="12"/>
    </row>
    <row r="3540" spans="24:24" x14ac:dyDescent="0.6">
      <c r="X3540" s="12"/>
    </row>
    <row r="3541" spans="24:24" x14ac:dyDescent="0.6">
      <c r="X3541" s="12"/>
    </row>
    <row r="3542" spans="24:24" x14ac:dyDescent="0.6">
      <c r="X3542" s="12"/>
    </row>
    <row r="3543" spans="24:24" x14ac:dyDescent="0.6">
      <c r="X3543" s="12"/>
    </row>
    <row r="3544" spans="24:24" x14ac:dyDescent="0.6">
      <c r="X3544" s="12"/>
    </row>
    <row r="3545" spans="24:24" x14ac:dyDescent="0.6">
      <c r="X3545" s="12"/>
    </row>
    <row r="3546" spans="24:24" x14ac:dyDescent="0.6">
      <c r="X3546" s="12"/>
    </row>
    <row r="3547" spans="24:24" x14ac:dyDescent="0.6">
      <c r="X3547" s="12"/>
    </row>
    <row r="3548" spans="24:24" x14ac:dyDescent="0.6">
      <c r="X3548" s="12"/>
    </row>
    <row r="3549" spans="24:24" x14ac:dyDescent="0.6">
      <c r="X3549" s="12"/>
    </row>
    <row r="3550" spans="24:24" x14ac:dyDescent="0.6">
      <c r="X3550" s="12"/>
    </row>
    <row r="3551" spans="24:24" x14ac:dyDescent="0.6">
      <c r="X3551" s="12"/>
    </row>
    <row r="3552" spans="24:24" x14ac:dyDescent="0.6">
      <c r="X3552" s="12"/>
    </row>
    <row r="3553" spans="24:24" x14ac:dyDescent="0.6">
      <c r="X3553" s="12"/>
    </row>
    <row r="3554" spans="24:24" x14ac:dyDescent="0.6">
      <c r="X3554" s="12"/>
    </row>
    <row r="3555" spans="24:24" x14ac:dyDescent="0.6">
      <c r="X3555" s="12"/>
    </row>
    <row r="3556" spans="24:24" x14ac:dyDescent="0.6">
      <c r="X3556" s="12"/>
    </row>
    <row r="3557" spans="24:24" x14ac:dyDescent="0.6">
      <c r="X3557" s="12"/>
    </row>
    <row r="3558" spans="24:24" x14ac:dyDescent="0.6">
      <c r="X3558" s="12"/>
    </row>
    <row r="3559" spans="24:24" x14ac:dyDescent="0.6">
      <c r="X3559" s="12"/>
    </row>
    <row r="3560" spans="24:24" x14ac:dyDescent="0.6">
      <c r="X3560" s="12"/>
    </row>
    <row r="3561" spans="24:24" x14ac:dyDescent="0.6">
      <c r="X3561" s="12"/>
    </row>
    <row r="3562" spans="24:24" x14ac:dyDescent="0.6">
      <c r="X3562" s="12"/>
    </row>
    <row r="3563" spans="24:24" x14ac:dyDescent="0.6">
      <c r="X3563" s="12"/>
    </row>
    <row r="3564" spans="24:24" x14ac:dyDescent="0.6">
      <c r="X3564" s="12"/>
    </row>
    <row r="3565" spans="24:24" x14ac:dyDescent="0.6">
      <c r="X3565" s="12"/>
    </row>
    <row r="3566" spans="24:24" x14ac:dyDescent="0.6">
      <c r="X3566" s="12"/>
    </row>
    <row r="3567" spans="24:24" x14ac:dyDescent="0.6">
      <c r="X3567" s="12"/>
    </row>
    <row r="3568" spans="24:24" x14ac:dyDescent="0.6">
      <c r="X3568" s="12"/>
    </row>
    <row r="3569" spans="24:24" x14ac:dyDescent="0.6">
      <c r="X3569" s="12"/>
    </row>
    <row r="3570" spans="24:24" x14ac:dyDescent="0.6">
      <c r="X3570" s="12"/>
    </row>
    <row r="3571" spans="24:24" x14ac:dyDescent="0.6">
      <c r="X3571" s="12"/>
    </row>
    <row r="3572" spans="24:24" x14ac:dyDescent="0.6">
      <c r="X3572" s="12"/>
    </row>
    <row r="3573" spans="24:24" x14ac:dyDescent="0.6">
      <c r="X3573" s="12"/>
    </row>
    <row r="3574" spans="24:24" x14ac:dyDescent="0.6">
      <c r="X3574" s="12"/>
    </row>
    <row r="3575" spans="24:24" x14ac:dyDescent="0.6">
      <c r="X3575" s="12"/>
    </row>
    <row r="3576" spans="24:24" x14ac:dyDescent="0.6">
      <c r="X3576" s="12"/>
    </row>
    <row r="3577" spans="24:24" x14ac:dyDescent="0.6">
      <c r="X3577" s="12"/>
    </row>
    <row r="3578" spans="24:24" x14ac:dyDescent="0.6">
      <c r="X3578" s="12"/>
    </row>
    <row r="3579" spans="24:24" x14ac:dyDescent="0.6">
      <c r="X3579" s="12"/>
    </row>
    <row r="3580" spans="24:24" x14ac:dyDescent="0.6">
      <c r="X3580" s="12"/>
    </row>
    <row r="3581" spans="24:24" x14ac:dyDescent="0.6">
      <c r="X3581" s="12"/>
    </row>
    <row r="3582" spans="24:24" x14ac:dyDescent="0.6">
      <c r="X3582" s="12"/>
    </row>
    <row r="3583" spans="24:24" x14ac:dyDescent="0.6">
      <c r="X3583" s="12"/>
    </row>
    <row r="3584" spans="24:24" x14ac:dyDescent="0.6">
      <c r="X3584" s="12"/>
    </row>
    <row r="3585" spans="24:24" x14ac:dyDescent="0.6">
      <c r="X3585" s="12"/>
    </row>
    <row r="3586" spans="24:24" x14ac:dyDescent="0.6">
      <c r="X3586" s="12"/>
    </row>
    <row r="3587" spans="24:24" x14ac:dyDescent="0.6">
      <c r="X3587" s="12"/>
    </row>
    <row r="3588" spans="24:24" x14ac:dyDescent="0.6">
      <c r="X3588" s="12"/>
    </row>
    <row r="3589" spans="24:24" x14ac:dyDescent="0.6">
      <c r="X3589" s="12"/>
    </row>
    <row r="3590" spans="24:24" x14ac:dyDescent="0.6">
      <c r="X3590" s="12"/>
    </row>
    <row r="3591" spans="24:24" x14ac:dyDescent="0.6">
      <c r="X3591" s="12"/>
    </row>
    <row r="3592" spans="24:24" x14ac:dyDescent="0.6">
      <c r="X3592" s="12"/>
    </row>
    <row r="3593" spans="24:24" x14ac:dyDescent="0.6">
      <c r="X3593" s="12"/>
    </row>
    <row r="3594" spans="24:24" x14ac:dyDescent="0.6">
      <c r="X3594" s="12"/>
    </row>
    <row r="3595" spans="24:24" x14ac:dyDescent="0.6">
      <c r="X3595" s="12"/>
    </row>
    <row r="3596" spans="24:24" x14ac:dyDescent="0.6">
      <c r="X3596" s="12"/>
    </row>
    <row r="3597" spans="24:24" x14ac:dyDescent="0.6">
      <c r="X3597" s="12"/>
    </row>
    <row r="3598" spans="24:24" x14ac:dyDescent="0.6">
      <c r="X3598" s="12"/>
    </row>
    <row r="3599" spans="24:24" x14ac:dyDescent="0.6">
      <c r="X3599" s="12"/>
    </row>
    <row r="3600" spans="24:24" x14ac:dyDescent="0.6">
      <c r="X3600" s="12"/>
    </row>
    <row r="3601" spans="24:24" x14ac:dyDescent="0.6">
      <c r="X3601" s="12"/>
    </row>
    <row r="3602" spans="24:24" x14ac:dyDescent="0.6">
      <c r="X3602" s="12"/>
    </row>
    <row r="3603" spans="24:24" x14ac:dyDescent="0.6">
      <c r="X3603" s="12"/>
    </row>
    <row r="3604" spans="24:24" x14ac:dyDescent="0.6">
      <c r="X3604" s="12"/>
    </row>
    <row r="3605" spans="24:24" x14ac:dyDescent="0.6">
      <c r="X3605" s="12"/>
    </row>
    <row r="3606" spans="24:24" x14ac:dyDescent="0.6">
      <c r="X3606" s="12"/>
    </row>
    <row r="3607" spans="24:24" x14ac:dyDescent="0.6">
      <c r="X3607" s="12"/>
    </row>
    <row r="3608" spans="24:24" x14ac:dyDescent="0.6">
      <c r="X3608" s="12"/>
    </row>
    <row r="3609" spans="24:24" x14ac:dyDescent="0.6">
      <c r="X3609" s="12"/>
    </row>
    <row r="3610" spans="24:24" x14ac:dyDescent="0.6">
      <c r="X3610" s="12"/>
    </row>
    <row r="3611" spans="24:24" x14ac:dyDescent="0.6">
      <c r="X3611" s="12"/>
    </row>
    <row r="3612" spans="24:24" x14ac:dyDescent="0.6">
      <c r="X3612" s="12"/>
    </row>
    <row r="3613" spans="24:24" x14ac:dyDescent="0.6">
      <c r="X3613" s="12"/>
    </row>
    <row r="3614" spans="24:24" x14ac:dyDescent="0.6">
      <c r="X3614" s="12"/>
    </row>
    <row r="3615" spans="24:24" x14ac:dyDescent="0.6">
      <c r="X3615" s="12"/>
    </row>
    <row r="3616" spans="24:24" x14ac:dyDescent="0.6">
      <c r="X3616" s="12"/>
    </row>
    <row r="3617" spans="24:24" x14ac:dyDescent="0.6">
      <c r="X3617" s="12"/>
    </row>
    <row r="3618" spans="24:24" x14ac:dyDescent="0.6">
      <c r="X3618" s="12"/>
    </row>
    <row r="3619" spans="24:24" x14ac:dyDescent="0.6">
      <c r="X3619" s="12"/>
    </row>
    <row r="3620" spans="24:24" x14ac:dyDescent="0.6">
      <c r="X3620" s="12"/>
    </row>
    <row r="3621" spans="24:24" x14ac:dyDescent="0.6">
      <c r="X3621" s="12"/>
    </row>
    <row r="3622" spans="24:24" x14ac:dyDescent="0.6">
      <c r="X3622" s="12"/>
    </row>
    <row r="3623" spans="24:24" x14ac:dyDescent="0.6">
      <c r="X3623" s="12"/>
    </row>
    <row r="3624" spans="24:24" x14ac:dyDescent="0.6">
      <c r="X3624" s="12"/>
    </row>
    <row r="3625" spans="24:24" x14ac:dyDescent="0.6">
      <c r="X3625" s="12"/>
    </row>
    <row r="3626" spans="24:24" x14ac:dyDescent="0.6">
      <c r="X3626" s="12"/>
    </row>
    <row r="3627" spans="24:24" x14ac:dyDescent="0.6">
      <c r="X3627" s="12"/>
    </row>
    <row r="3628" spans="24:24" x14ac:dyDescent="0.6">
      <c r="X3628" s="12"/>
    </row>
    <row r="3629" spans="24:24" x14ac:dyDescent="0.6">
      <c r="X3629" s="12"/>
    </row>
    <row r="3630" spans="24:24" x14ac:dyDescent="0.6">
      <c r="X3630" s="12"/>
    </row>
    <row r="3631" spans="24:24" x14ac:dyDescent="0.6">
      <c r="X3631" s="12"/>
    </row>
    <row r="3632" spans="24:24" x14ac:dyDescent="0.6">
      <c r="X3632" s="12"/>
    </row>
    <row r="3633" spans="24:24" x14ac:dyDescent="0.6">
      <c r="X3633" s="12"/>
    </row>
    <row r="3634" spans="24:24" x14ac:dyDescent="0.6">
      <c r="X3634" s="12"/>
    </row>
    <row r="3635" spans="24:24" x14ac:dyDescent="0.6">
      <c r="X3635" s="12"/>
    </row>
    <row r="3636" spans="24:24" x14ac:dyDescent="0.6">
      <c r="X3636" s="12"/>
    </row>
    <row r="3637" spans="24:24" x14ac:dyDescent="0.6">
      <c r="X3637" s="12"/>
    </row>
    <row r="3638" spans="24:24" x14ac:dyDescent="0.6">
      <c r="X3638" s="12"/>
    </row>
    <row r="3639" spans="24:24" x14ac:dyDescent="0.6">
      <c r="X3639" s="12"/>
    </row>
    <row r="3640" spans="24:24" x14ac:dyDescent="0.6">
      <c r="X3640" s="12"/>
    </row>
    <row r="3641" spans="24:24" x14ac:dyDescent="0.6">
      <c r="X3641" s="12"/>
    </row>
    <row r="3642" spans="24:24" x14ac:dyDescent="0.6">
      <c r="X3642" s="12"/>
    </row>
    <row r="3643" spans="24:24" x14ac:dyDescent="0.6">
      <c r="X3643" s="12"/>
    </row>
    <row r="3644" spans="24:24" x14ac:dyDescent="0.6">
      <c r="X3644" s="12"/>
    </row>
    <row r="3645" spans="24:24" x14ac:dyDescent="0.6">
      <c r="X3645" s="12"/>
    </row>
    <row r="3646" spans="24:24" x14ac:dyDescent="0.6">
      <c r="X3646" s="12"/>
    </row>
    <row r="3647" spans="24:24" x14ac:dyDescent="0.6">
      <c r="X3647" s="12"/>
    </row>
    <row r="3648" spans="24:24" x14ac:dyDescent="0.6">
      <c r="X3648" s="12"/>
    </row>
    <row r="3649" spans="24:24" x14ac:dyDescent="0.6">
      <c r="X3649" s="12"/>
    </row>
    <row r="3650" spans="24:24" x14ac:dyDescent="0.6">
      <c r="X3650" s="12"/>
    </row>
    <row r="3651" spans="24:24" x14ac:dyDescent="0.6">
      <c r="X3651" s="12"/>
    </row>
    <row r="3652" spans="24:24" x14ac:dyDescent="0.6">
      <c r="X3652" s="12"/>
    </row>
    <row r="3653" spans="24:24" x14ac:dyDescent="0.6">
      <c r="X3653" s="12"/>
    </row>
    <row r="3654" spans="24:24" x14ac:dyDescent="0.6">
      <c r="X3654" s="12"/>
    </row>
    <row r="3655" spans="24:24" x14ac:dyDescent="0.6">
      <c r="X3655" s="12"/>
    </row>
    <row r="3656" spans="24:24" x14ac:dyDescent="0.6">
      <c r="X3656" s="12"/>
    </row>
    <row r="3657" spans="24:24" x14ac:dyDescent="0.6">
      <c r="X3657" s="12"/>
    </row>
    <row r="3658" spans="24:24" x14ac:dyDescent="0.6">
      <c r="X3658" s="12"/>
    </row>
    <row r="3659" spans="24:24" x14ac:dyDescent="0.6">
      <c r="X3659" s="12"/>
    </row>
    <row r="3660" spans="24:24" x14ac:dyDescent="0.6">
      <c r="X3660" s="12"/>
    </row>
    <row r="3661" spans="24:24" x14ac:dyDescent="0.6">
      <c r="X3661" s="12"/>
    </row>
    <row r="3662" spans="24:24" x14ac:dyDescent="0.6">
      <c r="X3662" s="12"/>
    </row>
    <row r="3663" spans="24:24" x14ac:dyDescent="0.6">
      <c r="X3663" s="12"/>
    </row>
    <row r="3664" spans="24:24" x14ac:dyDescent="0.6">
      <c r="X3664" s="12"/>
    </row>
    <row r="3665" spans="24:24" x14ac:dyDescent="0.6">
      <c r="X3665" s="12"/>
    </row>
    <row r="3666" spans="24:24" x14ac:dyDescent="0.6">
      <c r="X3666" s="12"/>
    </row>
    <row r="3667" spans="24:24" x14ac:dyDescent="0.6">
      <c r="X3667" s="12"/>
    </row>
    <row r="3668" spans="24:24" x14ac:dyDescent="0.6">
      <c r="X3668" s="12"/>
    </row>
    <row r="3669" spans="24:24" x14ac:dyDescent="0.6">
      <c r="X3669" s="12"/>
    </row>
    <row r="3670" spans="24:24" x14ac:dyDescent="0.6">
      <c r="X3670" s="12"/>
    </row>
    <row r="3671" spans="24:24" x14ac:dyDescent="0.6">
      <c r="X3671" s="12"/>
    </row>
    <row r="3672" spans="24:24" x14ac:dyDescent="0.6">
      <c r="X3672" s="12"/>
    </row>
    <row r="3673" spans="24:24" x14ac:dyDescent="0.6">
      <c r="X3673" s="12"/>
    </row>
    <row r="3674" spans="24:24" x14ac:dyDescent="0.6">
      <c r="X3674" s="12"/>
    </row>
    <row r="3675" spans="24:24" x14ac:dyDescent="0.6">
      <c r="X3675" s="12"/>
    </row>
    <row r="3676" spans="24:24" x14ac:dyDescent="0.6">
      <c r="X3676" s="12"/>
    </row>
    <row r="3677" spans="24:24" x14ac:dyDescent="0.6">
      <c r="X3677" s="12"/>
    </row>
    <row r="3678" spans="24:24" x14ac:dyDescent="0.6">
      <c r="X3678" s="12"/>
    </row>
    <row r="3679" spans="24:24" x14ac:dyDescent="0.6">
      <c r="X3679" s="12"/>
    </row>
    <row r="3680" spans="24:24" x14ac:dyDescent="0.6">
      <c r="X3680" s="12"/>
    </row>
    <row r="3681" spans="24:24" x14ac:dyDescent="0.6">
      <c r="X3681" s="12"/>
    </row>
    <row r="3682" spans="24:24" x14ac:dyDescent="0.6">
      <c r="X3682" s="12"/>
    </row>
    <row r="3683" spans="24:24" x14ac:dyDescent="0.6">
      <c r="X3683" s="12"/>
    </row>
    <row r="3684" spans="24:24" x14ac:dyDescent="0.6">
      <c r="X3684" s="12"/>
    </row>
    <row r="3685" spans="24:24" x14ac:dyDescent="0.6">
      <c r="X3685" s="12"/>
    </row>
    <row r="3686" spans="24:24" x14ac:dyDescent="0.6">
      <c r="X3686" s="12"/>
    </row>
    <row r="3687" spans="24:24" x14ac:dyDescent="0.6">
      <c r="X3687" s="12"/>
    </row>
    <row r="3688" spans="24:24" x14ac:dyDescent="0.6">
      <c r="X3688" s="12"/>
    </row>
    <row r="3689" spans="24:24" x14ac:dyDescent="0.6">
      <c r="X3689" s="12"/>
    </row>
    <row r="3690" spans="24:24" x14ac:dyDescent="0.6">
      <c r="X3690" s="12"/>
    </row>
    <row r="3691" spans="24:24" x14ac:dyDescent="0.6">
      <c r="X3691" s="12"/>
    </row>
    <row r="3692" spans="24:24" x14ac:dyDescent="0.6">
      <c r="X3692" s="12"/>
    </row>
    <row r="3693" spans="24:24" x14ac:dyDescent="0.6">
      <c r="X3693" s="12"/>
    </row>
    <row r="3694" spans="24:24" x14ac:dyDescent="0.6">
      <c r="X3694" s="12"/>
    </row>
    <row r="3695" spans="24:24" x14ac:dyDescent="0.6">
      <c r="X3695" s="12"/>
    </row>
    <row r="3696" spans="24:24" x14ac:dyDescent="0.6">
      <c r="X3696" s="12"/>
    </row>
    <row r="3697" spans="24:24" x14ac:dyDescent="0.6">
      <c r="X3697" s="12"/>
    </row>
    <row r="3698" spans="24:24" x14ac:dyDescent="0.6">
      <c r="X3698" s="12"/>
    </row>
    <row r="3699" spans="24:24" x14ac:dyDescent="0.6">
      <c r="X3699" s="12"/>
    </row>
    <row r="3700" spans="24:24" x14ac:dyDescent="0.6">
      <c r="X3700" s="12"/>
    </row>
    <row r="3701" spans="24:24" x14ac:dyDescent="0.6">
      <c r="X3701" s="12"/>
    </row>
    <row r="3702" spans="24:24" x14ac:dyDescent="0.6">
      <c r="X3702" s="12"/>
    </row>
    <row r="3703" spans="24:24" x14ac:dyDescent="0.6">
      <c r="X3703" s="12"/>
    </row>
    <row r="3704" spans="24:24" x14ac:dyDescent="0.6">
      <c r="X3704" s="12"/>
    </row>
    <row r="3705" spans="24:24" x14ac:dyDescent="0.6">
      <c r="X3705" s="12"/>
    </row>
    <row r="3706" spans="24:24" x14ac:dyDescent="0.6">
      <c r="X3706" s="12"/>
    </row>
    <row r="3707" spans="24:24" x14ac:dyDescent="0.6">
      <c r="X3707" s="12"/>
    </row>
    <row r="3708" spans="24:24" x14ac:dyDescent="0.6">
      <c r="X3708" s="12"/>
    </row>
    <row r="3709" spans="24:24" x14ac:dyDescent="0.6">
      <c r="X3709" s="12"/>
    </row>
    <row r="3710" spans="24:24" x14ac:dyDescent="0.6">
      <c r="X3710" s="12"/>
    </row>
    <row r="3711" spans="24:24" x14ac:dyDescent="0.6">
      <c r="X3711" s="12"/>
    </row>
    <row r="3712" spans="24:24" x14ac:dyDescent="0.6">
      <c r="X3712" s="12"/>
    </row>
    <row r="3713" spans="24:24" x14ac:dyDescent="0.6">
      <c r="X3713" s="12"/>
    </row>
    <row r="3714" spans="24:24" x14ac:dyDescent="0.6">
      <c r="X3714" s="12"/>
    </row>
    <row r="3715" spans="24:24" x14ac:dyDescent="0.6">
      <c r="X3715" s="12"/>
    </row>
    <row r="3716" spans="24:24" x14ac:dyDescent="0.6">
      <c r="X3716" s="12"/>
    </row>
    <row r="3717" spans="24:24" x14ac:dyDescent="0.6">
      <c r="X3717" s="12"/>
    </row>
    <row r="3718" spans="24:24" x14ac:dyDescent="0.6">
      <c r="X3718" s="12"/>
    </row>
    <row r="3719" spans="24:24" x14ac:dyDescent="0.6">
      <c r="X3719" s="12"/>
    </row>
    <row r="3720" spans="24:24" x14ac:dyDescent="0.6">
      <c r="X3720" s="12"/>
    </row>
    <row r="3721" spans="24:24" x14ac:dyDescent="0.6">
      <c r="X3721" s="12"/>
    </row>
    <row r="3722" spans="24:24" x14ac:dyDescent="0.6">
      <c r="X3722" s="12"/>
    </row>
    <row r="3723" spans="24:24" x14ac:dyDescent="0.6">
      <c r="X3723" s="12"/>
    </row>
    <row r="3724" spans="24:24" x14ac:dyDescent="0.6">
      <c r="X3724" s="12"/>
    </row>
    <row r="3725" spans="24:24" x14ac:dyDescent="0.6">
      <c r="X3725" s="12"/>
    </row>
    <row r="3726" spans="24:24" x14ac:dyDescent="0.6">
      <c r="X3726" s="12"/>
    </row>
    <row r="3727" spans="24:24" x14ac:dyDescent="0.6">
      <c r="X3727" s="12"/>
    </row>
    <row r="3728" spans="24:24" x14ac:dyDescent="0.6">
      <c r="X3728" s="12"/>
    </row>
    <row r="3729" spans="24:24" x14ac:dyDescent="0.6">
      <c r="X3729" s="12"/>
    </row>
    <row r="3730" spans="24:24" x14ac:dyDescent="0.6">
      <c r="X3730" s="12"/>
    </row>
    <row r="3731" spans="24:24" x14ac:dyDescent="0.6">
      <c r="X3731" s="12"/>
    </row>
    <row r="3732" spans="24:24" x14ac:dyDescent="0.6">
      <c r="X3732" s="12"/>
    </row>
    <row r="3733" spans="24:24" x14ac:dyDescent="0.6">
      <c r="X3733" s="12"/>
    </row>
    <row r="3734" spans="24:24" x14ac:dyDescent="0.6">
      <c r="X3734" s="12"/>
    </row>
    <row r="3735" spans="24:24" x14ac:dyDescent="0.6">
      <c r="X3735" s="12"/>
    </row>
    <row r="3736" spans="24:24" x14ac:dyDescent="0.6">
      <c r="X3736" s="12"/>
    </row>
    <row r="3737" spans="24:24" x14ac:dyDescent="0.6">
      <c r="X3737" s="12"/>
    </row>
    <row r="3738" spans="24:24" x14ac:dyDescent="0.6">
      <c r="X3738" s="12"/>
    </row>
    <row r="3739" spans="24:24" x14ac:dyDescent="0.6">
      <c r="X3739" s="12"/>
    </row>
    <row r="3740" spans="24:24" x14ac:dyDescent="0.6">
      <c r="X3740" s="12"/>
    </row>
    <row r="3741" spans="24:24" x14ac:dyDescent="0.6">
      <c r="X3741" s="12"/>
    </row>
    <row r="3742" spans="24:24" x14ac:dyDescent="0.6">
      <c r="X3742" s="12"/>
    </row>
    <row r="3743" spans="24:24" x14ac:dyDescent="0.6">
      <c r="X3743" s="12"/>
    </row>
    <row r="3744" spans="24:24" x14ac:dyDescent="0.6">
      <c r="X3744" s="12"/>
    </row>
    <row r="3745" spans="24:24" x14ac:dyDescent="0.6">
      <c r="X3745" s="12"/>
    </row>
    <row r="3746" spans="24:24" x14ac:dyDescent="0.6">
      <c r="X3746" s="12"/>
    </row>
    <row r="3747" spans="24:24" x14ac:dyDescent="0.6">
      <c r="X3747" s="12"/>
    </row>
    <row r="3748" spans="24:24" x14ac:dyDescent="0.6">
      <c r="X3748" s="12"/>
    </row>
    <row r="3749" spans="24:24" x14ac:dyDescent="0.6">
      <c r="X3749" s="12"/>
    </row>
    <row r="3750" spans="24:24" x14ac:dyDescent="0.6">
      <c r="X3750" s="12"/>
    </row>
    <row r="3751" spans="24:24" x14ac:dyDescent="0.6">
      <c r="X3751" s="12"/>
    </row>
    <row r="3752" spans="24:24" x14ac:dyDescent="0.6">
      <c r="X3752" s="12"/>
    </row>
    <row r="3753" spans="24:24" x14ac:dyDescent="0.6">
      <c r="X3753" s="12"/>
    </row>
    <row r="3754" spans="24:24" x14ac:dyDescent="0.6">
      <c r="X3754" s="12"/>
    </row>
    <row r="3755" spans="24:24" x14ac:dyDescent="0.6">
      <c r="X3755" s="12"/>
    </row>
    <row r="3756" spans="24:24" x14ac:dyDescent="0.6">
      <c r="X3756" s="12"/>
    </row>
    <row r="3757" spans="24:24" x14ac:dyDescent="0.6">
      <c r="X3757" s="12"/>
    </row>
    <row r="3758" spans="24:24" x14ac:dyDescent="0.6">
      <c r="X3758" s="12"/>
    </row>
    <row r="3759" spans="24:24" x14ac:dyDescent="0.6">
      <c r="X3759" s="12"/>
    </row>
    <row r="3760" spans="24:24" x14ac:dyDescent="0.6">
      <c r="X3760" s="12"/>
    </row>
    <row r="3761" spans="24:24" x14ac:dyDescent="0.6">
      <c r="X3761" s="12"/>
    </row>
    <row r="3762" spans="24:24" x14ac:dyDescent="0.6">
      <c r="X3762" s="12"/>
    </row>
    <row r="3763" spans="24:24" x14ac:dyDescent="0.6">
      <c r="X3763" s="12"/>
    </row>
    <row r="3764" spans="24:24" x14ac:dyDescent="0.6">
      <c r="X3764" s="12"/>
    </row>
    <row r="3765" spans="24:24" x14ac:dyDescent="0.6">
      <c r="X3765" s="12"/>
    </row>
    <row r="3766" spans="24:24" x14ac:dyDescent="0.6">
      <c r="X3766" s="12"/>
    </row>
    <row r="3767" spans="24:24" x14ac:dyDescent="0.6">
      <c r="X3767" s="12"/>
    </row>
    <row r="3768" spans="24:24" x14ac:dyDescent="0.6">
      <c r="X3768" s="12"/>
    </row>
    <row r="3769" spans="24:24" x14ac:dyDescent="0.6">
      <c r="X3769" s="12"/>
    </row>
    <row r="3770" spans="24:24" x14ac:dyDescent="0.6">
      <c r="X3770" s="12"/>
    </row>
    <row r="3771" spans="24:24" x14ac:dyDescent="0.6">
      <c r="X3771" s="12"/>
    </row>
    <row r="3772" spans="24:24" x14ac:dyDescent="0.6">
      <c r="X3772" s="12"/>
    </row>
    <row r="3773" spans="24:24" x14ac:dyDescent="0.6">
      <c r="X3773" s="12"/>
    </row>
    <row r="3774" spans="24:24" x14ac:dyDescent="0.6">
      <c r="X3774" s="12"/>
    </row>
    <row r="3775" spans="24:24" x14ac:dyDescent="0.6">
      <c r="X3775" s="12"/>
    </row>
    <row r="3776" spans="24:24" x14ac:dyDescent="0.6">
      <c r="X3776" s="12"/>
    </row>
    <row r="3777" spans="24:24" x14ac:dyDescent="0.6">
      <c r="X3777" s="12"/>
    </row>
    <row r="3778" spans="24:24" x14ac:dyDescent="0.6">
      <c r="X3778" s="12"/>
    </row>
    <row r="3779" spans="24:24" x14ac:dyDescent="0.6">
      <c r="X3779" s="12"/>
    </row>
    <row r="3780" spans="24:24" x14ac:dyDescent="0.6">
      <c r="X3780" s="12"/>
    </row>
    <row r="3781" spans="24:24" x14ac:dyDescent="0.6">
      <c r="X3781" s="12"/>
    </row>
    <row r="3782" spans="24:24" x14ac:dyDescent="0.6">
      <c r="X3782" s="12"/>
    </row>
    <row r="3783" spans="24:24" x14ac:dyDescent="0.6">
      <c r="X3783" s="12"/>
    </row>
    <row r="3784" spans="24:24" x14ac:dyDescent="0.6">
      <c r="X3784" s="12"/>
    </row>
    <row r="3785" spans="24:24" x14ac:dyDescent="0.6">
      <c r="X3785" s="12"/>
    </row>
    <row r="3786" spans="24:24" x14ac:dyDescent="0.6">
      <c r="X3786" s="12"/>
    </row>
    <row r="3787" spans="24:24" x14ac:dyDescent="0.6">
      <c r="X3787" s="12"/>
    </row>
    <row r="3788" spans="24:24" x14ac:dyDescent="0.6">
      <c r="X3788" s="12"/>
    </row>
    <row r="3789" spans="24:24" x14ac:dyDescent="0.6">
      <c r="X3789" s="12"/>
    </row>
    <row r="3790" spans="24:24" x14ac:dyDescent="0.6">
      <c r="X3790" s="12"/>
    </row>
    <row r="3791" spans="24:24" x14ac:dyDescent="0.6">
      <c r="X3791" s="12"/>
    </row>
    <row r="3792" spans="24:24" x14ac:dyDescent="0.6">
      <c r="X3792" s="12"/>
    </row>
    <row r="3793" spans="24:24" x14ac:dyDescent="0.6">
      <c r="X3793" s="12"/>
    </row>
    <row r="3794" spans="24:24" x14ac:dyDescent="0.6">
      <c r="X3794" s="12"/>
    </row>
    <row r="3795" spans="24:24" x14ac:dyDescent="0.6">
      <c r="X3795" s="12"/>
    </row>
    <row r="3796" spans="24:24" x14ac:dyDescent="0.6">
      <c r="X3796" s="12"/>
    </row>
    <row r="3797" spans="24:24" x14ac:dyDescent="0.6">
      <c r="X3797" s="12"/>
    </row>
    <row r="3798" spans="24:24" x14ac:dyDescent="0.6">
      <c r="X3798" s="12"/>
    </row>
    <row r="3799" spans="24:24" x14ac:dyDescent="0.6">
      <c r="X3799" s="12"/>
    </row>
    <row r="3800" spans="24:24" x14ac:dyDescent="0.6">
      <c r="X3800" s="12"/>
    </row>
    <row r="3801" spans="24:24" x14ac:dyDescent="0.6">
      <c r="X3801" s="12"/>
    </row>
    <row r="3802" spans="24:24" x14ac:dyDescent="0.6">
      <c r="X3802" s="12"/>
    </row>
    <row r="3803" spans="24:24" x14ac:dyDescent="0.6">
      <c r="X3803" s="12"/>
    </row>
    <row r="3804" spans="24:24" x14ac:dyDescent="0.6">
      <c r="X3804" s="12"/>
    </row>
    <row r="3805" spans="24:24" x14ac:dyDescent="0.6">
      <c r="X3805" s="12"/>
    </row>
    <row r="3806" spans="24:24" x14ac:dyDescent="0.6">
      <c r="X3806" s="12"/>
    </row>
    <row r="3807" spans="24:24" x14ac:dyDescent="0.6">
      <c r="X3807" s="12"/>
    </row>
    <row r="3808" spans="24:24" x14ac:dyDescent="0.6">
      <c r="X3808" s="12"/>
    </row>
    <row r="3809" spans="24:24" x14ac:dyDescent="0.6">
      <c r="X3809" s="12"/>
    </row>
    <row r="3810" spans="24:24" x14ac:dyDescent="0.6">
      <c r="X3810" s="12"/>
    </row>
    <row r="3811" spans="24:24" x14ac:dyDescent="0.6">
      <c r="X3811" s="12"/>
    </row>
    <row r="3812" spans="24:24" x14ac:dyDescent="0.6">
      <c r="X3812" s="12"/>
    </row>
    <row r="3813" spans="24:24" x14ac:dyDescent="0.6">
      <c r="X3813" s="12"/>
    </row>
    <row r="3814" spans="24:24" x14ac:dyDescent="0.6">
      <c r="X3814" s="12"/>
    </row>
    <row r="3815" spans="24:24" x14ac:dyDescent="0.6">
      <c r="X3815" s="12"/>
    </row>
    <row r="3816" spans="24:24" x14ac:dyDescent="0.6">
      <c r="X3816" s="12"/>
    </row>
    <row r="3817" spans="24:24" x14ac:dyDescent="0.6">
      <c r="X3817" s="12"/>
    </row>
    <row r="3818" spans="24:24" x14ac:dyDescent="0.6">
      <c r="X3818" s="12"/>
    </row>
    <row r="3819" spans="24:24" x14ac:dyDescent="0.6">
      <c r="X3819" s="12"/>
    </row>
    <row r="3820" spans="24:24" x14ac:dyDescent="0.6">
      <c r="X3820" s="12"/>
    </row>
    <row r="3821" spans="24:24" x14ac:dyDescent="0.6">
      <c r="X3821" s="12"/>
    </row>
    <row r="3822" spans="24:24" x14ac:dyDescent="0.6">
      <c r="X3822" s="12"/>
    </row>
    <row r="3823" spans="24:24" x14ac:dyDescent="0.6">
      <c r="X3823" s="12"/>
    </row>
    <row r="3824" spans="24:24" x14ac:dyDescent="0.6">
      <c r="X3824" s="12"/>
    </row>
    <row r="3825" spans="24:24" x14ac:dyDescent="0.6">
      <c r="X3825" s="12"/>
    </row>
    <row r="3826" spans="24:24" x14ac:dyDescent="0.6">
      <c r="X3826" s="12"/>
    </row>
    <row r="3827" spans="24:24" x14ac:dyDescent="0.6">
      <c r="X3827" s="12"/>
    </row>
    <row r="3828" spans="24:24" x14ac:dyDescent="0.6">
      <c r="X3828" s="12"/>
    </row>
    <row r="3829" spans="24:24" x14ac:dyDescent="0.6">
      <c r="X3829" s="12"/>
    </row>
    <row r="3830" spans="24:24" x14ac:dyDescent="0.6">
      <c r="X3830" s="12"/>
    </row>
    <row r="3831" spans="24:24" x14ac:dyDescent="0.6">
      <c r="X3831" s="12"/>
    </row>
    <row r="3832" spans="24:24" x14ac:dyDescent="0.6">
      <c r="X3832" s="12"/>
    </row>
    <row r="3833" spans="24:24" x14ac:dyDescent="0.6">
      <c r="X3833" s="12"/>
    </row>
    <row r="3834" spans="24:24" x14ac:dyDescent="0.6">
      <c r="X3834" s="12"/>
    </row>
    <row r="3835" spans="24:24" x14ac:dyDescent="0.6">
      <c r="X3835" s="12"/>
    </row>
    <row r="3836" spans="24:24" x14ac:dyDescent="0.6">
      <c r="X3836" s="12"/>
    </row>
    <row r="3837" spans="24:24" x14ac:dyDescent="0.6">
      <c r="X3837" s="12"/>
    </row>
    <row r="3838" spans="24:24" x14ac:dyDescent="0.6">
      <c r="X3838" s="12"/>
    </row>
    <row r="3839" spans="24:24" x14ac:dyDescent="0.6">
      <c r="X3839" s="12"/>
    </row>
    <row r="3840" spans="24:24" x14ac:dyDescent="0.6">
      <c r="X3840" s="12"/>
    </row>
    <row r="3841" spans="24:24" x14ac:dyDescent="0.6">
      <c r="X3841" s="12"/>
    </row>
    <row r="3842" spans="24:24" x14ac:dyDescent="0.6">
      <c r="X3842" s="12"/>
    </row>
    <row r="3843" spans="24:24" x14ac:dyDescent="0.6">
      <c r="X3843" s="12"/>
    </row>
    <row r="3844" spans="24:24" x14ac:dyDescent="0.6">
      <c r="X3844" s="12"/>
    </row>
    <row r="3845" spans="24:24" x14ac:dyDescent="0.6">
      <c r="X3845" s="12"/>
    </row>
    <row r="3846" spans="24:24" x14ac:dyDescent="0.6">
      <c r="X3846" s="12"/>
    </row>
    <row r="3847" spans="24:24" x14ac:dyDescent="0.6">
      <c r="X3847" s="12"/>
    </row>
    <row r="3848" spans="24:24" x14ac:dyDescent="0.6">
      <c r="X3848" s="12"/>
    </row>
    <row r="3849" spans="24:24" x14ac:dyDescent="0.6">
      <c r="X3849" s="12"/>
    </row>
    <row r="3850" spans="24:24" x14ac:dyDescent="0.6">
      <c r="X3850" s="12"/>
    </row>
    <row r="3851" spans="24:24" x14ac:dyDescent="0.6">
      <c r="X3851" s="12"/>
    </row>
    <row r="3852" spans="24:24" x14ac:dyDescent="0.6">
      <c r="X3852" s="12"/>
    </row>
    <row r="3853" spans="24:24" x14ac:dyDescent="0.6">
      <c r="X3853" s="12"/>
    </row>
    <row r="3854" spans="24:24" x14ac:dyDescent="0.6">
      <c r="X3854" s="12"/>
    </row>
    <row r="3855" spans="24:24" x14ac:dyDescent="0.6">
      <c r="X3855" s="12"/>
    </row>
    <row r="3856" spans="24:24" x14ac:dyDescent="0.6">
      <c r="X3856" s="12"/>
    </row>
    <row r="3857" spans="24:24" x14ac:dyDescent="0.6">
      <c r="X3857" s="12"/>
    </row>
    <row r="3858" spans="24:24" x14ac:dyDescent="0.6">
      <c r="X3858" s="12"/>
    </row>
    <row r="3859" spans="24:24" x14ac:dyDescent="0.6">
      <c r="X3859" s="12"/>
    </row>
    <row r="3860" spans="24:24" x14ac:dyDescent="0.6">
      <c r="X3860" s="12"/>
    </row>
    <row r="3861" spans="24:24" x14ac:dyDescent="0.6">
      <c r="X3861" s="12"/>
    </row>
    <row r="3862" spans="24:24" x14ac:dyDescent="0.6">
      <c r="X3862" s="12"/>
    </row>
    <row r="3863" spans="24:24" x14ac:dyDescent="0.6">
      <c r="X3863" s="12"/>
    </row>
    <row r="3864" spans="24:24" x14ac:dyDescent="0.6">
      <c r="X3864" s="12"/>
    </row>
    <row r="3865" spans="24:24" x14ac:dyDescent="0.6">
      <c r="X3865" s="12"/>
    </row>
    <row r="3866" spans="24:24" x14ac:dyDescent="0.6">
      <c r="X3866" s="12"/>
    </row>
    <row r="3867" spans="24:24" x14ac:dyDescent="0.6">
      <c r="X3867" s="12"/>
    </row>
    <row r="3868" spans="24:24" x14ac:dyDescent="0.6">
      <c r="X3868" s="12"/>
    </row>
    <row r="3869" spans="24:24" x14ac:dyDescent="0.6">
      <c r="X3869" s="12"/>
    </row>
    <row r="3870" spans="24:24" x14ac:dyDescent="0.6">
      <c r="X3870" s="12"/>
    </row>
    <row r="3871" spans="24:24" x14ac:dyDescent="0.6">
      <c r="X3871" s="12"/>
    </row>
    <row r="3872" spans="24:24" x14ac:dyDescent="0.6">
      <c r="X3872" s="12"/>
    </row>
    <row r="3873" spans="24:24" x14ac:dyDescent="0.6">
      <c r="X3873" s="12"/>
    </row>
    <row r="3874" spans="24:24" x14ac:dyDescent="0.6">
      <c r="X3874" s="12"/>
    </row>
    <row r="3875" spans="24:24" x14ac:dyDescent="0.6">
      <c r="X3875" s="12"/>
    </row>
    <row r="3876" spans="24:24" x14ac:dyDescent="0.6">
      <c r="X3876" s="12"/>
    </row>
    <row r="3877" spans="24:24" x14ac:dyDescent="0.6">
      <c r="X3877" s="12"/>
    </row>
    <row r="3878" spans="24:24" x14ac:dyDescent="0.6">
      <c r="X3878" s="12"/>
    </row>
    <row r="3879" spans="24:24" x14ac:dyDescent="0.6">
      <c r="X3879" s="12"/>
    </row>
    <row r="3880" spans="24:24" x14ac:dyDescent="0.6">
      <c r="X3880" s="12"/>
    </row>
    <row r="3881" spans="24:24" x14ac:dyDescent="0.6">
      <c r="X3881" s="12"/>
    </row>
    <row r="3882" spans="24:24" x14ac:dyDescent="0.6">
      <c r="X3882" s="12"/>
    </row>
    <row r="3883" spans="24:24" x14ac:dyDescent="0.6">
      <c r="X3883" s="12"/>
    </row>
    <row r="3884" spans="24:24" x14ac:dyDescent="0.6">
      <c r="X3884" s="12"/>
    </row>
    <row r="3885" spans="24:24" x14ac:dyDescent="0.6">
      <c r="X3885" s="12"/>
    </row>
    <row r="3886" spans="24:24" x14ac:dyDescent="0.6">
      <c r="X3886" s="12"/>
    </row>
    <row r="3887" spans="24:24" x14ac:dyDescent="0.6">
      <c r="X3887" s="12"/>
    </row>
    <row r="3888" spans="24:24" x14ac:dyDescent="0.6">
      <c r="X3888" s="12"/>
    </row>
    <row r="3889" spans="24:24" x14ac:dyDescent="0.6">
      <c r="X3889" s="12"/>
    </row>
    <row r="3890" spans="24:24" x14ac:dyDescent="0.6">
      <c r="X3890" s="12"/>
    </row>
    <row r="3891" spans="24:24" x14ac:dyDescent="0.6">
      <c r="X3891" s="12"/>
    </row>
    <row r="3892" spans="24:24" x14ac:dyDescent="0.6">
      <c r="X3892" s="12"/>
    </row>
    <row r="3893" spans="24:24" x14ac:dyDescent="0.6">
      <c r="X3893" s="12"/>
    </row>
    <row r="3894" spans="24:24" x14ac:dyDescent="0.6">
      <c r="X3894" s="12"/>
    </row>
    <row r="3895" spans="24:24" x14ac:dyDescent="0.6">
      <c r="X3895" s="12"/>
    </row>
    <row r="3896" spans="24:24" x14ac:dyDescent="0.6">
      <c r="X3896" s="12"/>
    </row>
    <row r="3897" spans="24:24" x14ac:dyDescent="0.6">
      <c r="X3897" s="12"/>
    </row>
    <row r="3898" spans="24:24" x14ac:dyDescent="0.6">
      <c r="X3898" s="12"/>
    </row>
    <row r="3899" spans="24:24" x14ac:dyDescent="0.6">
      <c r="X3899" s="12"/>
    </row>
    <row r="3900" spans="24:24" x14ac:dyDescent="0.6">
      <c r="X3900" s="12"/>
    </row>
    <row r="3901" spans="24:24" x14ac:dyDescent="0.6">
      <c r="X3901" s="12"/>
    </row>
    <row r="3902" spans="24:24" x14ac:dyDescent="0.6">
      <c r="X3902" s="12"/>
    </row>
    <row r="3903" spans="24:24" x14ac:dyDescent="0.6">
      <c r="X3903" s="12"/>
    </row>
    <row r="3904" spans="24:24" x14ac:dyDescent="0.6">
      <c r="X3904" s="12"/>
    </row>
    <row r="3905" spans="24:24" x14ac:dyDescent="0.6">
      <c r="X3905" s="12"/>
    </row>
    <row r="3906" spans="24:24" x14ac:dyDescent="0.6">
      <c r="X3906" s="12"/>
    </row>
    <row r="3907" spans="24:24" x14ac:dyDescent="0.6">
      <c r="X3907" s="12"/>
    </row>
    <row r="3908" spans="24:24" x14ac:dyDescent="0.6">
      <c r="X3908" s="12"/>
    </row>
    <row r="3909" spans="24:24" x14ac:dyDescent="0.6">
      <c r="X3909" s="12"/>
    </row>
    <row r="3910" spans="24:24" x14ac:dyDescent="0.6">
      <c r="X3910" s="12"/>
    </row>
    <row r="3911" spans="24:24" x14ac:dyDescent="0.6">
      <c r="X3911" s="12"/>
    </row>
    <row r="3912" spans="24:24" x14ac:dyDescent="0.6">
      <c r="X3912" s="12"/>
    </row>
    <row r="3913" spans="24:24" x14ac:dyDescent="0.6">
      <c r="X3913" s="12"/>
    </row>
    <row r="3914" spans="24:24" x14ac:dyDescent="0.6">
      <c r="X3914" s="12"/>
    </row>
    <row r="3915" spans="24:24" x14ac:dyDescent="0.6">
      <c r="X3915" s="12"/>
    </row>
    <row r="3916" spans="24:24" x14ac:dyDescent="0.6">
      <c r="X3916" s="12"/>
    </row>
    <row r="3917" spans="24:24" x14ac:dyDescent="0.6">
      <c r="X3917" s="12"/>
    </row>
    <row r="3918" spans="24:24" x14ac:dyDescent="0.6">
      <c r="X3918" s="12"/>
    </row>
    <row r="3919" spans="24:24" x14ac:dyDescent="0.6">
      <c r="X3919" s="12"/>
    </row>
    <row r="3920" spans="24:24" x14ac:dyDescent="0.6">
      <c r="X3920" s="12"/>
    </row>
    <row r="3921" spans="24:24" x14ac:dyDescent="0.6">
      <c r="X3921" s="12"/>
    </row>
    <row r="3922" spans="24:24" x14ac:dyDescent="0.6">
      <c r="X3922" s="12"/>
    </row>
    <row r="3923" spans="24:24" x14ac:dyDescent="0.6">
      <c r="X3923" s="12"/>
    </row>
    <row r="3924" spans="24:24" x14ac:dyDescent="0.6">
      <c r="X3924" s="12"/>
    </row>
    <row r="3925" spans="24:24" x14ac:dyDescent="0.6">
      <c r="X3925" s="12"/>
    </row>
    <row r="3926" spans="24:24" x14ac:dyDescent="0.6">
      <c r="X3926" s="12"/>
    </row>
    <row r="3927" spans="24:24" x14ac:dyDescent="0.6">
      <c r="X3927" s="12"/>
    </row>
    <row r="3928" spans="24:24" x14ac:dyDescent="0.6">
      <c r="X3928" s="12"/>
    </row>
    <row r="3929" spans="24:24" x14ac:dyDescent="0.6">
      <c r="X3929" s="12"/>
    </row>
    <row r="3930" spans="24:24" x14ac:dyDescent="0.6">
      <c r="X3930" s="12"/>
    </row>
    <row r="3931" spans="24:24" x14ac:dyDescent="0.6">
      <c r="X3931" s="12"/>
    </row>
    <row r="3932" spans="24:24" x14ac:dyDescent="0.6">
      <c r="X3932" s="12"/>
    </row>
    <row r="3933" spans="24:24" x14ac:dyDescent="0.6">
      <c r="X3933" s="12"/>
    </row>
    <row r="3934" spans="24:24" x14ac:dyDescent="0.6">
      <c r="X3934" s="12"/>
    </row>
    <row r="3935" spans="24:24" x14ac:dyDescent="0.6">
      <c r="X3935" s="12"/>
    </row>
    <row r="3936" spans="24:24" x14ac:dyDescent="0.6">
      <c r="X3936" s="12"/>
    </row>
    <row r="3937" spans="24:24" x14ac:dyDescent="0.6">
      <c r="X3937" s="12"/>
    </row>
    <row r="3938" spans="24:24" x14ac:dyDescent="0.6">
      <c r="X3938" s="12"/>
    </row>
    <row r="3939" spans="24:24" x14ac:dyDescent="0.6">
      <c r="X3939" s="12"/>
    </row>
    <row r="3940" spans="24:24" x14ac:dyDescent="0.6">
      <c r="X3940" s="12"/>
    </row>
    <row r="3941" spans="24:24" x14ac:dyDescent="0.6">
      <c r="X3941" s="12"/>
    </row>
    <row r="3942" spans="24:24" x14ac:dyDescent="0.6">
      <c r="X3942" s="12"/>
    </row>
    <row r="3943" spans="24:24" x14ac:dyDescent="0.6">
      <c r="X3943" s="12"/>
    </row>
    <row r="3944" spans="24:24" x14ac:dyDescent="0.6">
      <c r="X3944" s="12"/>
    </row>
    <row r="3945" spans="24:24" x14ac:dyDescent="0.6">
      <c r="X3945" s="12"/>
    </row>
    <row r="3946" spans="24:24" x14ac:dyDescent="0.6">
      <c r="X3946" s="12"/>
    </row>
    <row r="3947" spans="24:24" x14ac:dyDescent="0.6">
      <c r="X3947" s="12"/>
    </row>
    <row r="3948" spans="24:24" x14ac:dyDescent="0.6">
      <c r="X3948" s="12"/>
    </row>
    <row r="3949" spans="24:24" x14ac:dyDescent="0.6">
      <c r="X3949" s="12"/>
    </row>
    <row r="3950" spans="24:24" x14ac:dyDescent="0.6">
      <c r="X3950" s="12"/>
    </row>
    <row r="3951" spans="24:24" x14ac:dyDescent="0.6">
      <c r="X3951" s="12"/>
    </row>
    <row r="3952" spans="24:24" x14ac:dyDescent="0.6">
      <c r="X3952" s="12"/>
    </row>
    <row r="3953" spans="24:24" x14ac:dyDescent="0.6">
      <c r="X3953" s="12"/>
    </row>
    <row r="3954" spans="24:24" x14ac:dyDescent="0.6">
      <c r="X3954" s="12"/>
    </row>
    <row r="3955" spans="24:24" x14ac:dyDescent="0.6">
      <c r="X3955" s="12"/>
    </row>
    <row r="3956" spans="24:24" x14ac:dyDescent="0.6">
      <c r="X3956" s="12"/>
    </row>
    <row r="3957" spans="24:24" x14ac:dyDescent="0.6">
      <c r="X3957" s="12"/>
    </row>
    <row r="3958" spans="24:24" x14ac:dyDescent="0.6">
      <c r="X3958" s="12"/>
    </row>
    <row r="3959" spans="24:24" x14ac:dyDescent="0.6">
      <c r="X3959" s="12"/>
    </row>
    <row r="3960" spans="24:24" x14ac:dyDescent="0.6">
      <c r="X3960" s="12"/>
    </row>
    <row r="3961" spans="24:24" x14ac:dyDescent="0.6">
      <c r="X3961" s="12"/>
    </row>
    <row r="3962" spans="24:24" x14ac:dyDescent="0.6">
      <c r="X3962" s="12"/>
    </row>
    <row r="3963" spans="24:24" x14ac:dyDescent="0.6">
      <c r="X3963" s="12"/>
    </row>
    <row r="3964" spans="24:24" x14ac:dyDescent="0.6">
      <c r="X3964" s="12"/>
    </row>
    <row r="3965" spans="24:24" x14ac:dyDescent="0.6">
      <c r="X3965" s="12"/>
    </row>
    <row r="3966" spans="24:24" x14ac:dyDescent="0.6">
      <c r="X3966" s="12"/>
    </row>
    <row r="3967" spans="24:24" x14ac:dyDescent="0.6">
      <c r="X3967" s="12"/>
    </row>
    <row r="3968" spans="24:24" x14ac:dyDescent="0.6">
      <c r="X3968" s="12"/>
    </row>
    <row r="3969" spans="24:24" x14ac:dyDescent="0.6">
      <c r="X3969" s="12"/>
    </row>
    <row r="3970" spans="24:24" x14ac:dyDescent="0.6">
      <c r="X3970" s="12"/>
    </row>
    <row r="3971" spans="24:24" x14ac:dyDescent="0.6">
      <c r="X3971" s="12"/>
    </row>
    <row r="3972" spans="24:24" x14ac:dyDescent="0.6">
      <c r="X3972" s="12"/>
    </row>
    <row r="3973" spans="24:24" x14ac:dyDescent="0.6">
      <c r="X3973" s="12"/>
    </row>
    <row r="3974" spans="24:24" x14ac:dyDescent="0.6">
      <c r="X3974" s="12"/>
    </row>
    <row r="3975" spans="24:24" x14ac:dyDescent="0.6">
      <c r="X3975" s="12"/>
    </row>
    <row r="3976" spans="24:24" x14ac:dyDescent="0.6">
      <c r="X3976" s="12"/>
    </row>
    <row r="3977" spans="24:24" x14ac:dyDescent="0.6">
      <c r="X3977" s="12"/>
    </row>
    <row r="3978" spans="24:24" x14ac:dyDescent="0.6">
      <c r="X3978" s="12"/>
    </row>
    <row r="3979" spans="24:24" x14ac:dyDescent="0.6">
      <c r="X3979" s="12"/>
    </row>
    <row r="3980" spans="24:24" x14ac:dyDescent="0.6">
      <c r="X3980" s="12"/>
    </row>
    <row r="3981" spans="24:24" x14ac:dyDescent="0.6">
      <c r="X3981" s="12"/>
    </row>
    <row r="3982" spans="24:24" x14ac:dyDescent="0.6">
      <c r="X3982" s="12"/>
    </row>
    <row r="3983" spans="24:24" x14ac:dyDescent="0.6">
      <c r="X3983" s="12"/>
    </row>
    <row r="3984" spans="24:24" x14ac:dyDescent="0.6">
      <c r="X3984" s="12"/>
    </row>
    <row r="3985" spans="24:24" x14ac:dyDescent="0.6">
      <c r="X3985" s="12"/>
    </row>
    <row r="3986" spans="24:24" x14ac:dyDescent="0.6">
      <c r="X3986" s="12"/>
    </row>
    <row r="3987" spans="24:24" x14ac:dyDescent="0.6">
      <c r="X3987" s="12"/>
    </row>
    <row r="3988" spans="24:24" x14ac:dyDescent="0.6">
      <c r="X3988" s="12"/>
    </row>
    <row r="3989" spans="24:24" x14ac:dyDescent="0.6">
      <c r="X3989" s="12"/>
    </row>
    <row r="3990" spans="24:24" x14ac:dyDescent="0.6">
      <c r="X3990" s="12"/>
    </row>
    <row r="3991" spans="24:24" x14ac:dyDescent="0.6">
      <c r="X3991" s="12"/>
    </row>
    <row r="3992" spans="24:24" x14ac:dyDescent="0.6">
      <c r="X3992" s="12"/>
    </row>
    <row r="3993" spans="24:24" x14ac:dyDescent="0.6">
      <c r="X3993" s="12"/>
    </row>
    <row r="3994" spans="24:24" x14ac:dyDescent="0.6">
      <c r="X3994" s="12"/>
    </row>
    <row r="3995" spans="24:24" x14ac:dyDescent="0.6">
      <c r="X3995" s="12"/>
    </row>
    <row r="3996" spans="24:24" x14ac:dyDescent="0.6">
      <c r="X3996" s="12"/>
    </row>
    <row r="3997" spans="24:24" x14ac:dyDescent="0.6">
      <c r="X3997" s="12"/>
    </row>
    <row r="3998" spans="24:24" x14ac:dyDescent="0.6">
      <c r="X3998" s="12"/>
    </row>
    <row r="3999" spans="24:24" x14ac:dyDescent="0.6">
      <c r="X3999" s="12"/>
    </row>
    <row r="4000" spans="24:24" x14ac:dyDescent="0.6">
      <c r="X4000" s="12"/>
    </row>
    <row r="4001" spans="24:24" x14ac:dyDescent="0.6">
      <c r="X4001" s="12"/>
    </row>
    <row r="4002" spans="24:24" x14ac:dyDescent="0.6">
      <c r="X4002" s="12"/>
    </row>
    <row r="4003" spans="24:24" x14ac:dyDescent="0.6">
      <c r="X4003" s="12"/>
    </row>
    <row r="4004" spans="24:24" x14ac:dyDescent="0.6">
      <c r="X4004" s="12"/>
    </row>
    <row r="4005" spans="24:24" x14ac:dyDescent="0.6">
      <c r="X4005" s="12"/>
    </row>
    <row r="4006" spans="24:24" x14ac:dyDescent="0.6">
      <c r="X4006" s="12"/>
    </row>
    <row r="4007" spans="24:24" x14ac:dyDescent="0.6">
      <c r="X4007" s="12"/>
    </row>
    <row r="4008" spans="24:24" x14ac:dyDescent="0.6">
      <c r="X4008" s="12"/>
    </row>
    <row r="4009" spans="24:24" x14ac:dyDescent="0.6">
      <c r="X4009" s="12"/>
    </row>
    <row r="4010" spans="24:24" x14ac:dyDescent="0.6">
      <c r="X4010" s="12"/>
    </row>
    <row r="4011" spans="24:24" x14ac:dyDescent="0.6">
      <c r="X4011" s="12"/>
    </row>
    <row r="4012" spans="24:24" x14ac:dyDescent="0.6">
      <c r="X4012" s="12"/>
    </row>
    <row r="4013" spans="24:24" x14ac:dyDescent="0.6">
      <c r="X4013" s="12"/>
    </row>
    <row r="4014" spans="24:24" x14ac:dyDescent="0.6">
      <c r="X4014" s="12"/>
    </row>
    <row r="4015" spans="24:24" x14ac:dyDescent="0.6">
      <c r="X4015" s="12"/>
    </row>
    <row r="4016" spans="24:24" x14ac:dyDescent="0.6">
      <c r="X4016" s="12"/>
    </row>
    <row r="4017" spans="24:24" x14ac:dyDescent="0.6">
      <c r="X4017" s="12"/>
    </row>
    <row r="4018" spans="24:24" x14ac:dyDescent="0.6">
      <c r="X4018" s="12"/>
    </row>
    <row r="4019" spans="24:24" x14ac:dyDescent="0.6">
      <c r="X4019" s="12"/>
    </row>
    <row r="4020" spans="24:24" x14ac:dyDescent="0.6">
      <c r="X4020" s="12"/>
    </row>
    <row r="4021" spans="24:24" x14ac:dyDescent="0.6">
      <c r="X4021" s="12"/>
    </row>
    <row r="4022" spans="24:24" x14ac:dyDescent="0.6">
      <c r="X4022" s="12"/>
    </row>
    <row r="4023" spans="24:24" x14ac:dyDescent="0.6">
      <c r="X4023" s="12"/>
    </row>
    <row r="4024" spans="24:24" x14ac:dyDescent="0.6">
      <c r="X4024" s="12"/>
    </row>
    <row r="4025" spans="24:24" x14ac:dyDescent="0.6">
      <c r="X4025" s="12"/>
    </row>
    <row r="4026" spans="24:24" x14ac:dyDescent="0.6">
      <c r="X4026" s="12"/>
    </row>
    <row r="4027" spans="24:24" x14ac:dyDescent="0.6">
      <c r="X4027" s="12"/>
    </row>
    <row r="4028" spans="24:24" x14ac:dyDescent="0.6">
      <c r="X4028" s="12"/>
    </row>
    <row r="4029" spans="24:24" x14ac:dyDescent="0.6">
      <c r="X4029" s="12"/>
    </row>
    <row r="4030" spans="24:24" x14ac:dyDescent="0.6">
      <c r="X4030" s="12"/>
    </row>
    <row r="4031" spans="24:24" x14ac:dyDescent="0.6">
      <c r="X4031" s="12"/>
    </row>
    <row r="4032" spans="24:24" x14ac:dyDescent="0.6">
      <c r="X4032" s="12"/>
    </row>
    <row r="4033" spans="24:24" x14ac:dyDescent="0.6">
      <c r="X4033" s="12"/>
    </row>
    <row r="4034" spans="24:24" x14ac:dyDescent="0.6">
      <c r="X4034" s="12"/>
    </row>
    <row r="4035" spans="24:24" x14ac:dyDescent="0.6">
      <c r="X4035" s="12"/>
    </row>
    <row r="4036" spans="24:24" x14ac:dyDescent="0.6">
      <c r="X4036" s="12"/>
    </row>
    <row r="4037" spans="24:24" x14ac:dyDescent="0.6">
      <c r="X4037" s="12"/>
    </row>
    <row r="4038" spans="24:24" x14ac:dyDescent="0.6">
      <c r="X4038" s="12"/>
    </row>
    <row r="4039" spans="24:24" x14ac:dyDescent="0.6">
      <c r="X4039" s="12"/>
    </row>
    <row r="4040" spans="24:24" x14ac:dyDescent="0.6">
      <c r="X4040" s="12"/>
    </row>
    <row r="4041" spans="24:24" x14ac:dyDescent="0.6">
      <c r="X4041" s="12"/>
    </row>
    <row r="4042" spans="24:24" x14ac:dyDescent="0.6">
      <c r="X4042" s="12"/>
    </row>
    <row r="4043" spans="24:24" x14ac:dyDescent="0.6">
      <c r="X4043" s="12"/>
    </row>
    <row r="4044" spans="24:24" x14ac:dyDescent="0.6">
      <c r="X4044" s="12"/>
    </row>
    <row r="4045" spans="24:24" x14ac:dyDescent="0.6">
      <c r="X4045" s="12"/>
    </row>
    <row r="4046" spans="24:24" x14ac:dyDescent="0.6">
      <c r="X4046" s="12"/>
    </row>
    <row r="4047" spans="24:24" x14ac:dyDescent="0.6">
      <c r="X4047" s="12"/>
    </row>
    <row r="4048" spans="24:24" x14ac:dyDescent="0.6">
      <c r="X4048" s="12"/>
    </row>
    <row r="4049" spans="24:24" x14ac:dyDescent="0.6">
      <c r="X4049" s="12"/>
    </row>
    <row r="4050" spans="24:24" x14ac:dyDescent="0.6">
      <c r="X4050" s="12"/>
    </row>
    <row r="4051" spans="24:24" x14ac:dyDescent="0.6">
      <c r="X4051" s="12"/>
    </row>
    <row r="4052" spans="24:24" x14ac:dyDescent="0.6">
      <c r="X4052" s="12"/>
    </row>
    <row r="4053" spans="24:24" x14ac:dyDescent="0.6">
      <c r="X4053" s="12"/>
    </row>
    <row r="4054" spans="24:24" x14ac:dyDescent="0.6">
      <c r="X4054" s="12"/>
    </row>
    <row r="4055" spans="24:24" x14ac:dyDescent="0.6">
      <c r="X4055" s="12"/>
    </row>
    <row r="4056" spans="24:24" x14ac:dyDescent="0.6">
      <c r="X4056" s="12"/>
    </row>
    <row r="4057" spans="24:24" x14ac:dyDescent="0.6">
      <c r="X4057" s="12"/>
    </row>
    <row r="4058" spans="24:24" x14ac:dyDescent="0.6">
      <c r="X4058" s="12"/>
    </row>
    <row r="4059" spans="24:24" x14ac:dyDescent="0.6">
      <c r="X4059" s="12"/>
    </row>
    <row r="4060" spans="24:24" x14ac:dyDescent="0.6">
      <c r="X4060" s="12"/>
    </row>
    <row r="4061" spans="24:24" x14ac:dyDescent="0.6">
      <c r="X4061" s="12"/>
    </row>
    <row r="4062" spans="24:24" x14ac:dyDescent="0.6">
      <c r="X4062" s="12"/>
    </row>
    <row r="4063" spans="24:24" x14ac:dyDescent="0.6">
      <c r="X4063" s="12"/>
    </row>
    <row r="4064" spans="24:24" x14ac:dyDescent="0.6">
      <c r="X4064" s="12"/>
    </row>
    <row r="4065" spans="24:24" x14ac:dyDescent="0.6">
      <c r="X4065" s="12"/>
    </row>
    <row r="4066" spans="24:24" x14ac:dyDescent="0.6">
      <c r="X4066" s="12"/>
    </row>
    <row r="4067" spans="24:24" x14ac:dyDescent="0.6">
      <c r="X4067" s="12"/>
    </row>
    <row r="4068" spans="24:24" x14ac:dyDescent="0.6">
      <c r="X4068" s="12"/>
    </row>
    <row r="4069" spans="24:24" x14ac:dyDescent="0.6">
      <c r="X4069" s="12"/>
    </row>
    <row r="4070" spans="24:24" x14ac:dyDescent="0.6">
      <c r="X4070" s="12"/>
    </row>
    <row r="4071" spans="24:24" x14ac:dyDescent="0.6">
      <c r="X4071" s="12"/>
    </row>
    <row r="4072" spans="24:24" x14ac:dyDescent="0.6">
      <c r="X4072" s="12"/>
    </row>
    <row r="4073" spans="24:24" x14ac:dyDescent="0.6">
      <c r="X4073" s="12"/>
    </row>
    <row r="4074" spans="24:24" x14ac:dyDescent="0.6">
      <c r="X4074" s="12"/>
    </row>
    <row r="4075" spans="24:24" x14ac:dyDescent="0.6">
      <c r="X4075" s="12"/>
    </row>
    <row r="4076" spans="24:24" x14ac:dyDescent="0.6">
      <c r="X4076" s="12"/>
    </row>
    <row r="4077" spans="24:24" x14ac:dyDescent="0.6">
      <c r="X4077" s="12"/>
    </row>
    <row r="4078" spans="24:24" x14ac:dyDescent="0.6">
      <c r="X4078" s="12"/>
    </row>
    <row r="4079" spans="24:24" x14ac:dyDescent="0.6">
      <c r="X4079" s="12"/>
    </row>
    <row r="4080" spans="24:24" x14ac:dyDescent="0.6">
      <c r="X4080" s="12"/>
    </row>
    <row r="4081" spans="24:24" x14ac:dyDescent="0.6">
      <c r="X4081" s="12"/>
    </row>
    <row r="4082" spans="24:24" x14ac:dyDescent="0.6">
      <c r="X4082" s="12"/>
    </row>
    <row r="4083" spans="24:24" x14ac:dyDescent="0.6">
      <c r="X4083" s="12"/>
    </row>
    <row r="4084" spans="24:24" x14ac:dyDescent="0.6">
      <c r="X4084" s="12"/>
    </row>
    <row r="4085" spans="24:24" x14ac:dyDescent="0.6">
      <c r="X4085" s="12"/>
    </row>
    <row r="4086" spans="24:24" x14ac:dyDescent="0.6">
      <c r="X4086" s="12"/>
    </row>
    <row r="4087" spans="24:24" x14ac:dyDescent="0.6">
      <c r="X4087" s="12"/>
    </row>
    <row r="4088" spans="24:24" x14ac:dyDescent="0.6">
      <c r="X4088" s="12"/>
    </row>
    <row r="4089" spans="24:24" x14ac:dyDescent="0.6">
      <c r="X4089" s="12"/>
    </row>
    <row r="4090" spans="24:24" x14ac:dyDescent="0.6">
      <c r="X4090" s="12"/>
    </row>
    <row r="4091" spans="24:24" x14ac:dyDescent="0.6">
      <c r="X4091" s="12"/>
    </row>
    <row r="4092" spans="24:24" x14ac:dyDescent="0.6">
      <c r="X4092" s="12"/>
    </row>
    <row r="4093" spans="24:24" x14ac:dyDescent="0.6">
      <c r="X4093" s="12"/>
    </row>
    <row r="4094" spans="24:24" x14ac:dyDescent="0.6">
      <c r="X4094" s="12"/>
    </row>
    <row r="4095" spans="24:24" x14ac:dyDescent="0.6">
      <c r="X4095" s="12"/>
    </row>
    <row r="4096" spans="24:24" x14ac:dyDescent="0.6">
      <c r="X4096" s="12"/>
    </row>
    <row r="4097" spans="24:24" x14ac:dyDescent="0.6">
      <c r="X4097" s="12"/>
    </row>
    <row r="4098" spans="24:24" x14ac:dyDescent="0.6">
      <c r="X4098" s="12"/>
    </row>
    <row r="4099" spans="24:24" x14ac:dyDescent="0.6">
      <c r="X4099" s="12"/>
    </row>
    <row r="4100" spans="24:24" x14ac:dyDescent="0.6">
      <c r="X4100" s="12"/>
    </row>
    <row r="4101" spans="24:24" x14ac:dyDescent="0.6">
      <c r="X4101" s="12"/>
    </row>
    <row r="4102" spans="24:24" x14ac:dyDescent="0.6">
      <c r="X4102" s="12"/>
    </row>
    <row r="4103" spans="24:24" x14ac:dyDescent="0.6">
      <c r="X4103" s="12"/>
    </row>
    <row r="4104" spans="24:24" x14ac:dyDescent="0.6">
      <c r="X4104" s="12"/>
    </row>
    <row r="4105" spans="24:24" x14ac:dyDescent="0.6">
      <c r="X4105" s="12"/>
    </row>
    <row r="4106" spans="24:24" x14ac:dyDescent="0.6">
      <c r="X4106" s="12"/>
    </row>
    <row r="4107" spans="24:24" x14ac:dyDescent="0.6">
      <c r="X4107" s="12"/>
    </row>
    <row r="4108" spans="24:24" x14ac:dyDescent="0.6">
      <c r="X4108" s="12"/>
    </row>
    <row r="4109" spans="24:24" x14ac:dyDescent="0.6">
      <c r="X4109" s="12"/>
    </row>
    <row r="4110" spans="24:24" x14ac:dyDescent="0.6">
      <c r="X4110" s="12"/>
    </row>
    <row r="4111" spans="24:24" x14ac:dyDescent="0.6">
      <c r="X4111" s="12"/>
    </row>
    <row r="4112" spans="24:24" x14ac:dyDescent="0.6">
      <c r="X4112" s="12"/>
    </row>
    <row r="4113" spans="24:24" x14ac:dyDescent="0.6">
      <c r="X4113" s="12"/>
    </row>
    <row r="4114" spans="24:24" x14ac:dyDescent="0.6">
      <c r="X4114" s="12"/>
    </row>
    <row r="4115" spans="24:24" x14ac:dyDescent="0.6">
      <c r="X4115" s="12"/>
    </row>
    <row r="4116" spans="24:24" x14ac:dyDescent="0.6">
      <c r="X4116" s="12"/>
    </row>
    <row r="4117" spans="24:24" x14ac:dyDescent="0.6">
      <c r="X4117" s="12"/>
    </row>
    <row r="4118" spans="24:24" x14ac:dyDescent="0.6">
      <c r="X4118" s="12"/>
    </row>
    <row r="4119" spans="24:24" x14ac:dyDescent="0.6">
      <c r="X4119" s="12"/>
    </row>
    <row r="4120" spans="24:24" x14ac:dyDescent="0.6">
      <c r="X4120" s="12"/>
    </row>
    <row r="4121" spans="24:24" x14ac:dyDescent="0.6">
      <c r="X4121" s="12"/>
    </row>
    <row r="4122" spans="24:24" x14ac:dyDescent="0.6">
      <c r="X4122" s="12"/>
    </row>
    <row r="4123" spans="24:24" x14ac:dyDescent="0.6">
      <c r="X4123" s="12"/>
    </row>
    <row r="4124" spans="24:24" x14ac:dyDescent="0.6">
      <c r="X4124" s="12"/>
    </row>
    <row r="4125" spans="24:24" x14ac:dyDescent="0.6">
      <c r="X4125" s="12"/>
    </row>
    <row r="4126" spans="24:24" x14ac:dyDescent="0.6">
      <c r="X4126" s="12"/>
    </row>
    <row r="4127" spans="24:24" x14ac:dyDescent="0.6">
      <c r="X4127" s="12"/>
    </row>
    <row r="4128" spans="24:24" x14ac:dyDescent="0.6">
      <c r="X4128" s="12"/>
    </row>
    <row r="4129" spans="24:24" x14ac:dyDescent="0.6">
      <c r="X4129" s="12"/>
    </row>
    <row r="4130" spans="24:24" x14ac:dyDescent="0.6">
      <c r="X4130" s="12"/>
    </row>
    <row r="4131" spans="24:24" x14ac:dyDescent="0.6">
      <c r="X4131" s="12"/>
    </row>
    <row r="4132" spans="24:24" x14ac:dyDescent="0.6">
      <c r="X4132" s="12"/>
    </row>
    <row r="4133" spans="24:24" x14ac:dyDescent="0.6">
      <c r="X4133" s="12"/>
    </row>
    <row r="4134" spans="24:24" x14ac:dyDescent="0.6">
      <c r="X4134" s="12"/>
    </row>
    <row r="4135" spans="24:24" x14ac:dyDescent="0.6">
      <c r="X4135" s="12"/>
    </row>
    <row r="4136" spans="24:24" x14ac:dyDescent="0.6">
      <c r="X4136" s="12"/>
    </row>
    <row r="4137" spans="24:24" x14ac:dyDescent="0.6">
      <c r="X4137" s="12"/>
    </row>
    <row r="4138" spans="24:24" x14ac:dyDescent="0.6">
      <c r="X4138" s="12"/>
    </row>
    <row r="4139" spans="24:24" x14ac:dyDescent="0.6">
      <c r="X4139" s="12"/>
    </row>
    <row r="4140" spans="24:24" x14ac:dyDescent="0.6">
      <c r="X4140" s="12"/>
    </row>
    <row r="4141" spans="24:24" x14ac:dyDescent="0.6">
      <c r="X4141" s="12"/>
    </row>
    <row r="4142" spans="24:24" x14ac:dyDescent="0.6">
      <c r="X4142" s="12"/>
    </row>
    <row r="4143" spans="24:24" x14ac:dyDescent="0.6">
      <c r="X4143" s="12"/>
    </row>
    <row r="4144" spans="24:24" x14ac:dyDescent="0.6">
      <c r="X4144" s="12"/>
    </row>
    <row r="4145" spans="24:24" x14ac:dyDescent="0.6">
      <c r="X4145" s="12"/>
    </row>
    <row r="4146" spans="24:24" x14ac:dyDescent="0.6">
      <c r="X4146" s="12"/>
    </row>
    <row r="4147" spans="24:24" x14ac:dyDescent="0.6">
      <c r="X4147" s="12"/>
    </row>
    <row r="4148" spans="24:24" x14ac:dyDescent="0.6">
      <c r="X4148" s="12"/>
    </row>
    <row r="4149" spans="24:24" x14ac:dyDescent="0.6">
      <c r="X4149" s="12"/>
    </row>
    <row r="4150" spans="24:24" x14ac:dyDescent="0.6">
      <c r="X4150" s="12"/>
    </row>
    <row r="4151" spans="24:24" x14ac:dyDescent="0.6">
      <c r="X4151" s="12"/>
    </row>
    <row r="4152" spans="24:24" x14ac:dyDescent="0.6">
      <c r="X4152" s="12"/>
    </row>
    <row r="4153" spans="24:24" x14ac:dyDescent="0.6">
      <c r="X4153" s="12"/>
    </row>
    <row r="4154" spans="24:24" x14ac:dyDescent="0.6">
      <c r="X4154" s="12"/>
    </row>
    <row r="4155" spans="24:24" x14ac:dyDescent="0.6">
      <c r="X4155" s="12"/>
    </row>
    <row r="4156" spans="24:24" x14ac:dyDescent="0.6">
      <c r="X4156" s="12"/>
    </row>
    <row r="4157" spans="24:24" x14ac:dyDescent="0.6">
      <c r="X4157" s="12"/>
    </row>
    <row r="4158" spans="24:24" x14ac:dyDescent="0.6">
      <c r="X4158" s="12"/>
    </row>
    <row r="4159" spans="24:24" x14ac:dyDescent="0.6">
      <c r="X4159" s="12"/>
    </row>
    <row r="4160" spans="24:24" x14ac:dyDescent="0.6">
      <c r="X4160" s="12"/>
    </row>
    <row r="4161" spans="24:24" x14ac:dyDescent="0.6">
      <c r="X4161" s="12"/>
    </row>
    <row r="4162" spans="24:24" x14ac:dyDescent="0.6">
      <c r="X4162" s="12"/>
    </row>
    <row r="4163" spans="24:24" x14ac:dyDescent="0.6">
      <c r="X4163" s="12"/>
    </row>
    <row r="4164" spans="24:24" x14ac:dyDescent="0.6">
      <c r="X4164" s="12"/>
    </row>
    <row r="4165" spans="24:24" x14ac:dyDescent="0.6">
      <c r="X4165" s="12"/>
    </row>
    <row r="4166" spans="24:24" x14ac:dyDescent="0.6">
      <c r="X4166" s="12"/>
    </row>
    <row r="4167" spans="24:24" x14ac:dyDescent="0.6">
      <c r="X4167" s="12"/>
    </row>
    <row r="4168" spans="24:24" x14ac:dyDescent="0.6">
      <c r="X4168" s="12"/>
    </row>
    <row r="4169" spans="24:24" x14ac:dyDescent="0.6">
      <c r="X4169" s="12"/>
    </row>
    <row r="4170" spans="24:24" x14ac:dyDescent="0.6">
      <c r="X4170" s="12"/>
    </row>
    <row r="4171" spans="24:24" x14ac:dyDescent="0.6">
      <c r="X4171" s="12"/>
    </row>
    <row r="4172" spans="24:24" x14ac:dyDescent="0.6">
      <c r="X4172" s="12"/>
    </row>
    <row r="4173" spans="24:24" x14ac:dyDescent="0.6">
      <c r="X4173" s="12"/>
    </row>
    <row r="4174" spans="24:24" x14ac:dyDescent="0.6">
      <c r="X4174" s="12"/>
    </row>
    <row r="4175" spans="24:24" x14ac:dyDescent="0.6">
      <c r="X4175" s="12"/>
    </row>
    <row r="4176" spans="24:24" x14ac:dyDescent="0.6">
      <c r="X4176" s="12"/>
    </row>
    <row r="4177" spans="24:24" x14ac:dyDescent="0.6">
      <c r="X4177" s="12"/>
    </row>
    <row r="4178" spans="24:24" x14ac:dyDescent="0.6">
      <c r="X4178" s="12"/>
    </row>
    <row r="4179" spans="24:24" x14ac:dyDescent="0.6">
      <c r="X4179" s="12"/>
    </row>
    <row r="4180" spans="24:24" x14ac:dyDescent="0.6">
      <c r="X4180" s="12"/>
    </row>
    <row r="4181" spans="24:24" x14ac:dyDescent="0.6">
      <c r="X4181" s="12"/>
    </row>
    <row r="4182" spans="24:24" x14ac:dyDescent="0.6">
      <c r="X4182" s="12"/>
    </row>
    <row r="4183" spans="24:24" x14ac:dyDescent="0.6">
      <c r="X4183" s="12"/>
    </row>
    <row r="4184" spans="24:24" x14ac:dyDescent="0.6">
      <c r="X4184" s="12"/>
    </row>
    <row r="4185" spans="24:24" x14ac:dyDescent="0.6">
      <c r="X4185" s="12"/>
    </row>
    <row r="4186" spans="24:24" x14ac:dyDescent="0.6">
      <c r="X4186" s="12"/>
    </row>
    <row r="4187" spans="24:24" x14ac:dyDescent="0.6">
      <c r="X4187" s="12"/>
    </row>
    <row r="4188" spans="24:24" x14ac:dyDescent="0.6">
      <c r="X4188" s="12"/>
    </row>
    <row r="4189" spans="24:24" x14ac:dyDescent="0.6">
      <c r="X4189" s="12"/>
    </row>
    <row r="4190" spans="24:24" x14ac:dyDescent="0.6">
      <c r="X4190" s="12"/>
    </row>
    <row r="4191" spans="24:24" x14ac:dyDescent="0.6">
      <c r="X4191" s="12"/>
    </row>
    <row r="4192" spans="24:24" x14ac:dyDescent="0.6">
      <c r="X4192" s="12"/>
    </row>
    <row r="4193" spans="24:24" x14ac:dyDescent="0.6">
      <c r="X4193" s="12"/>
    </row>
    <row r="4194" spans="24:24" x14ac:dyDescent="0.6">
      <c r="X4194" s="12"/>
    </row>
    <row r="4195" spans="24:24" x14ac:dyDescent="0.6">
      <c r="X4195" s="12"/>
    </row>
    <row r="4196" spans="24:24" x14ac:dyDescent="0.6">
      <c r="X4196" s="12"/>
    </row>
    <row r="4197" spans="24:24" x14ac:dyDescent="0.6">
      <c r="X4197" s="12"/>
    </row>
    <row r="4198" spans="24:24" x14ac:dyDescent="0.6">
      <c r="X4198" s="12"/>
    </row>
    <row r="4199" spans="24:24" x14ac:dyDescent="0.6">
      <c r="X4199" s="12"/>
    </row>
    <row r="4200" spans="24:24" x14ac:dyDescent="0.6">
      <c r="X4200" s="12"/>
    </row>
    <row r="4201" spans="24:24" x14ac:dyDescent="0.6">
      <c r="X4201" s="12"/>
    </row>
    <row r="4202" spans="24:24" x14ac:dyDescent="0.6">
      <c r="X4202" s="12"/>
    </row>
    <row r="4203" spans="24:24" x14ac:dyDescent="0.6">
      <c r="X4203" s="12"/>
    </row>
    <row r="4204" spans="24:24" x14ac:dyDescent="0.6">
      <c r="X4204" s="12"/>
    </row>
    <row r="4205" spans="24:24" x14ac:dyDescent="0.6">
      <c r="X4205" s="12"/>
    </row>
    <row r="4206" spans="24:24" x14ac:dyDescent="0.6">
      <c r="X4206" s="12"/>
    </row>
    <row r="4207" spans="24:24" x14ac:dyDescent="0.6">
      <c r="X4207" s="12"/>
    </row>
    <row r="4208" spans="24:24" x14ac:dyDescent="0.6">
      <c r="X4208" s="12"/>
    </row>
  </sheetData>
  <phoneticPr fontId="2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3843"/>
  <sheetViews>
    <sheetView zoomScale="70" zoomScaleNormal="70" workbookViewId="0">
      <selection activeCell="M20" sqref="M20"/>
    </sheetView>
  </sheetViews>
  <sheetFormatPr defaultRowHeight="16.899999999999999" x14ac:dyDescent="0.6"/>
  <cols>
    <col min="4" max="4" width="17.375" bestFit="1" customWidth="1"/>
    <col min="10" max="10" width="16.5" bestFit="1" customWidth="1"/>
    <col min="11" max="11" width="16.5" customWidth="1"/>
    <col min="21" max="21" width="8.8125" customWidth="1"/>
    <col min="23" max="24" width="8.8125" customWidth="1"/>
    <col min="28" max="28" width="11.8125" bestFit="1" customWidth="1"/>
    <col min="31" max="31" width="10.125" bestFit="1" customWidth="1"/>
  </cols>
  <sheetData>
    <row r="1" spans="1:33" x14ac:dyDescent="0.6">
      <c r="A1" s="1" t="s">
        <v>0</v>
      </c>
      <c r="B1" s="1" t="s">
        <v>1</v>
      </c>
      <c r="C1" s="1" t="s">
        <v>2</v>
      </c>
      <c r="D1" s="2" t="s">
        <v>69</v>
      </c>
      <c r="E1" s="2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13" t="s">
        <v>77</v>
      </c>
      <c r="K1" s="13" t="s">
        <v>109</v>
      </c>
      <c r="L1" s="8" t="s">
        <v>64</v>
      </c>
      <c r="M1" s="8" t="s">
        <v>65</v>
      </c>
      <c r="N1" s="8" t="s">
        <v>66</v>
      </c>
      <c r="O1" s="8" t="s">
        <v>67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68</v>
      </c>
      <c r="X1" s="1" t="s">
        <v>100</v>
      </c>
      <c r="Y1" s="1" t="s">
        <v>80</v>
      </c>
      <c r="Z1" s="1" t="s">
        <v>102</v>
      </c>
      <c r="AA1" s="1" t="s">
        <v>106</v>
      </c>
      <c r="AB1" s="1" t="s">
        <v>75</v>
      </c>
      <c r="AC1" s="1" t="s">
        <v>76</v>
      </c>
      <c r="AD1" s="20" t="s">
        <v>104</v>
      </c>
      <c r="AF1" s="1"/>
    </row>
    <row r="2" spans="1:33" x14ac:dyDescent="0.6">
      <c r="A2">
        <v>2015</v>
      </c>
      <c r="B2">
        <v>1</v>
      </c>
      <c r="C2">
        <v>1</v>
      </c>
      <c r="D2">
        <f>WEEKDAY(DATE(A2,B2,C2), 2)</f>
        <v>4</v>
      </c>
      <c r="E2" s="17" t="s">
        <v>12</v>
      </c>
      <c r="F2" s="17" t="s">
        <v>13</v>
      </c>
      <c r="G2" s="17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 s="17">
        <f t="shared" ref="H2:H65" si="0" xml:space="preserve"> IF(F2 = "H",1,0)</f>
        <v>1</v>
      </c>
      <c r="I2" s="17">
        <f t="shared" ref="I2:I65" si="1">IF(NOT(ISBLANK(F2)), 1, 0)</f>
        <v>1</v>
      </c>
      <c r="J2" s="14" t="s">
        <v>83</v>
      </c>
      <c r="K2" s="14" t="s">
        <v>84</v>
      </c>
      <c r="L2">
        <v>16434.426735218509</v>
      </c>
      <c r="M2">
        <v>16005.131105398457</v>
      </c>
      <c r="N2">
        <v>2471.3778920308482</v>
      </c>
      <c r="O2">
        <v>2076.2827763496143</v>
      </c>
      <c r="P2">
        <v>18484</v>
      </c>
      <c r="Q2">
        <v>24522</v>
      </c>
      <c r="R2">
        <v>0.29120453222014669</v>
      </c>
      <c r="S2">
        <v>0.70879546777985336</v>
      </c>
      <c r="T2">
        <v>0.52010187999284785</v>
      </c>
      <c r="U2">
        <v>0.47989812000715221</v>
      </c>
      <c r="V2">
        <v>0.2230408823529412</v>
      </c>
      <c r="W2">
        <v>3920</v>
      </c>
      <c r="X2">
        <f>W2-3683</f>
        <v>237</v>
      </c>
      <c r="Y2">
        <v>4106</v>
      </c>
      <c r="Z2">
        <v>3644.7820939883618</v>
      </c>
      <c r="AA2">
        <v>3920</v>
      </c>
      <c r="AB2" s="12">
        <v>-7.7</v>
      </c>
      <c r="AC2">
        <v>0</v>
      </c>
      <c r="AD2">
        <f>AB2*AC2</f>
        <v>0</v>
      </c>
      <c r="AE2" s="10"/>
    </row>
    <row r="3" spans="1:33" x14ac:dyDescent="0.6">
      <c r="A3">
        <v>2015</v>
      </c>
      <c r="B3">
        <v>1</v>
      </c>
      <c r="C3">
        <v>2</v>
      </c>
      <c r="D3">
        <f t="shared" ref="D3:D66" si="2">WEEKDAY(DATE(A3,B3,C3), 2)</f>
        <v>5</v>
      </c>
      <c r="E3" s="17" t="s">
        <v>12</v>
      </c>
      <c r="F3" s="17" t="s">
        <v>17</v>
      </c>
      <c r="G3" s="17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1</v>
      </c>
      <c r="H3" s="17">
        <f t="shared" si="0"/>
        <v>0</v>
      </c>
      <c r="I3" s="17">
        <f t="shared" si="1"/>
        <v>1</v>
      </c>
      <c r="J3" s="14"/>
      <c r="K3" s="14" t="s">
        <v>84</v>
      </c>
      <c r="L3">
        <v>21565.507853403142</v>
      </c>
      <c r="M3">
        <v>20367.895287958116</v>
      </c>
      <c r="N3">
        <v>3139.7434554973825</v>
      </c>
      <c r="O3">
        <v>2700.9685863874347</v>
      </c>
      <c r="P3">
        <v>22588</v>
      </c>
      <c r="Q3">
        <v>19747</v>
      </c>
      <c r="R3">
        <v>0.28572409430711149</v>
      </c>
      <c r="S3">
        <v>0.71427590569288846</v>
      </c>
      <c r="T3">
        <v>0.52423955005838008</v>
      </c>
      <c r="U3">
        <v>0.47576044994161992</v>
      </c>
      <c r="V3">
        <v>4.9631764705882347E-2</v>
      </c>
      <c r="W3">
        <v>3902</v>
      </c>
      <c r="X3">
        <f t="shared" ref="X3:X66" si="3">W3-W2</f>
        <v>-18</v>
      </c>
      <c r="Y3">
        <v>4106</v>
      </c>
      <c r="Z3">
        <v>3705.7673723003882</v>
      </c>
      <c r="AA3">
        <v>3902</v>
      </c>
      <c r="AB3" s="12">
        <v>-6</v>
      </c>
      <c r="AC3">
        <v>0</v>
      </c>
      <c r="AD3">
        <f t="shared" ref="AD3:AD66" si="4">AB3*AC3</f>
        <v>0</v>
      </c>
    </row>
    <row r="4" spans="1:33" x14ac:dyDescent="0.6">
      <c r="A4">
        <v>2015</v>
      </c>
      <c r="B4">
        <v>1</v>
      </c>
      <c r="C4">
        <v>3</v>
      </c>
      <c r="D4">
        <f t="shared" si="2"/>
        <v>6</v>
      </c>
      <c r="E4" s="17" t="s">
        <v>12</v>
      </c>
      <c r="F4" s="17" t="s">
        <v>19</v>
      </c>
      <c r="G4" s="17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2</v>
      </c>
      <c r="H4" s="17">
        <f t="shared" si="0"/>
        <v>0</v>
      </c>
      <c r="I4" s="17">
        <f t="shared" si="1"/>
        <v>1</v>
      </c>
      <c r="J4" s="14"/>
      <c r="K4" s="14" t="s">
        <v>84</v>
      </c>
      <c r="L4">
        <v>19548.783068783068</v>
      </c>
      <c r="M4">
        <v>18611.64021164021</v>
      </c>
      <c r="N4">
        <v>3131.867724867725</v>
      </c>
      <c r="O4">
        <v>2649.0793650793648</v>
      </c>
      <c r="P4">
        <v>24151</v>
      </c>
      <c r="Q4">
        <v>17875</v>
      </c>
      <c r="R4">
        <v>0.28954745857765019</v>
      </c>
      <c r="S4">
        <v>0.7104525414223497</v>
      </c>
      <c r="T4">
        <v>0.51966921454517756</v>
      </c>
      <c r="U4">
        <v>0.48033078545482238</v>
      </c>
      <c r="V4">
        <v>2.247435294117647E-2</v>
      </c>
      <c r="W4">
        <v>3809</v>
      </c>
      <c r="X4">
        <f t="shared" si="3"/>
        <v>-93</v>
      </c>
      <c r="Y4">
        <v>4106</v>
      </c>
      <c r="Z4">
        <v>3820.8264531046411</v>
      </c>
      <c r="AA4">
        <v>3809</v>
      </c>
      <c r="AB4" s="12">
        <v>-2.7</v>
      </c>
      <c r="AC4">
        <v>0</v>
      </c>
      <c r="AD4">
        <f t="shared" si="4"/>
        <v>0</v>
      </c>
    </row>
    <row r="5" spans="1:33" x14ac:dyDescent="0.6">
      <c r="A5">
        <v>2015</v>
      </c>
      <c r="B5">
        <v>1</v>
      </c>
      <c r="C5">
        <v>4</v>
      </c>
      <c r="D5">
        <f t="shared" si="2"/>
        <v>7</v>
      </c>
      <c r="E5" s="17" t="s">
        <v>45</v>
      </c>
      <c r="F5" s="17" t="s">
        <v>20</v>
      </c>
      <c r="G5" s="17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3</v>
      </c>
      <c r="H5" s="17">
        <f t="shared" si="0"/>
        <v>0</v>
      </c>
      <c r="I5" s="17">
        <f t="shared" si="1"/>
        <v>1</v>
      </c>
      <c r="J5" s="14"/>
      <c r="K5" s="14" t="s">
        <v>84</v>
      </c>
      <c r="L5">
        <v>18933.538461538461</v>
      </c>
      <c r="M5">
        <v>17135.461538461539</v>
      </c>
      <c r="N5">
        <v>2958.6923076923076</v>
      </c>
      <c r="O5">
        <v>2554.1538461538462</v>
      </c>
      <c r="P5">
        <v>27393</v>
      </c>
      <c r="Q5">
        <v>19741</v>
      </c>
      <c r="R5">
        <v>0.25444036355801058</v>
      </c>
      <c r="S5">
        <v>0.74555963644198942</v>
      </c>
      <c r="T5">
        <v>0.50703208556149726</v>
      </c>
      <c r="U5">
        <v>0.49296791443850269</v>
      </c>
      <c r="V5">
        <v>2.8814529411764701E-2</v>
      </c>
      <c r="W5">
        <v>3237</v>
      </c>
      <c r="X5">
        <f t="shared" si="3"/>
        <v>-572</v>
      </c>
      <c r="Y5">
        <v>4106</v>
      </c>
      <c r="Z5">
        <v>3749.1290722375602</v>
      </c>
      <c r="AA5">
        <v>3237</v>
      </c>
      <c r="AB5" s="12">
        <v>2.5</v>
      </c>
      <c r="AC5">
        <v>0</v>
      </c>
      <c r="AD5">
        <f t="shared" si="4"/>
        <v>0</v>
      </c>
      <c r="AG5" s="10"/>
    </row>
    <row r="6" spans="1:33" x14ac:dyDescent="0.6">
      <c r="A6">
        <v>2015</v>
      </c>
      <c r="B6">
        <v>1</v>
      </c>
      <c r="C6">
        <v>5</v>
      </c>
      <c r="D6">
        <f t="shared" si="2"/>
        <v>1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21128.260981912146</v>
      </c>
      <c r="M6">
        <v>19615.881136950906</v>
      </c>
      <c r="N6">
        <v>3016.8449612403101</v>
      </c>
      <c r="O6">
        <v>2583.576227390181</v>
      </c>
      <c r="P6">
        <v>23354</v>
      </c>
      <c r="Q6">
        <v>23181</v>
      </c>
      <c r="R6">
        <v>0.28432766754142452</v>
      </c>
      <c r="S6">
        <v>0.71567233245857553</v>
      </c>
      <c r="T6">
        <v>0.5143134148572297</v>
      </c>
      <c r="U6">
        <v>0.48568658514277041</v>
      </c>
      <c r="V6">
        <v>9.9267058823529417E-2</v>
      </c>
      <c r="W6">
        <v>2793</v>
      </c>
      <c r="X6">
        <f t="shared" si="3"/>
        <v>-444</v>
      </c>
      <c r="Y6">
        <v>4106</v>
      </c>
      <c r="Z6">
        <v>2921.5796578695522</v>
      </c>
      <c r="AA6">
        <v>2793</v>
      </c>
      <c r="AB6" s="12">
        <v>3.7</v>
      </c>
      <c r="AC6">
        <v>0.4</v>
      </c>
      <c r="AD6">
        <f t="shared" si="4"/>
        <v>1.4800000000000002</v>
      </c>
    </row>
    <row r="7" spans="1:33" x14ac:dyDescent="0.6">
      <c r="A7">
        <v>2015</v>
      </c>
      <c r="B7">
        <v>1</v>
      </c>
      <c r="C7">
        <v>6</v>
      </c>
      <c r="D7">
        <f t="shared" si="2"/>
        <v>2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20138.461538461539</v>
      </c>
      <c r="M7">
        <v>19211.923076923078</v>
      </c>
      <c r="N7">
        <v>2818.2307692307695</v>
      </c>
      <c r="O7">
        <v>2462.4615384615381</v>
      </c>
      <c r="P7">
        <v>18893</v>
      </c>
      <c r="Q7">
        <v>20216</v>
      </c>
      <c r="R7">
        <v>0.28347170383154158</v>
      </c>
      <c r="S7">
        <v>0.71652829616845826</v>
      </c>
      <c r="T7">
        <v>0.51205008824615617</v>
      </c>
      <c r="U7">
        <v>0.48794991175384389</v>
      </c>
      <c r="V7">
        <v>3.5963176470588228E-2</v>
      </c>
      <c r="W7">
        <v>2970</v>
      </c>
      <c r="X7">
        <f t="shared" si="3"/>
        <v>177</v>
      </c>
      <c r="Y7">
        <v>4106</v>
      </c>
      <c r="Z7">
        <v>3176.3387770609438</v>
      </c>
      <c r="AA7">
        <v>2970</v>
      </c>
      <c r="AB7" s="12">
        <v>-3.2</v>
      </c>
      <c r="AC7">
        <v>3</v>
      </c>
      <c r="AD7">
        <f t="shared" si="4"/>
        <v>-9.6000000000000014</v>
      </c>
    </row>
    <row r="8" spans="1:33" x14ac:dyDescent="0.6">
      <c r="A8">
        <v>2015</v>
      </c>
      <c r="B8">
        <v>1</v>
      </c>
      <c r="C8">
        <v>7</v>
      </c>
      <c r="D8">
        <f t="shared" si="2"/>
        <v>3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20019.872773536896</v>
      </c>
      <c r="M8">
        <v>18717.37913486005</v>
      </c>
      <c r="N8">
        <v>2635.5826972010182</v>
      </c>
      <c r="O8">
        <v>2341.6921119592876</v>
      </c>
      <c r="P8">
        <v>19521</v>
      </c>
      <c r="Q8">
        <v>19557</v>
      </c>
      <c r="R8">
        <v>0.29072013236495831</v>
      </c>
      <c r="S8">
        <v>0.70927986763504169</v>
      </c>
      <c r="T8">
        <v>0.49642636931362361</v>
      </c>
      <c r="U8">
        <v>0.50357363068637639</v>
      </c>
      <c r="V8">
        <v>2.4660176470588241E-2</v>
      </c>
      <c r="W8">
        <v>3040</v>
      </c>
      <c r="X8">
        <f t="shared" si="3"/>
        <v>70</v>
      </c>
      <c r="Y8">
        <v>4106</v>
      </c>
      <c r="Z8">
        <v>3134.0843980827772</v>
      </c>
      <c r="AA8">
        <v>3040</v>
      </c>
      <c r="AB8" s="12">
        <v>-5.5</v>
      </c>
      <c r="AC8">
        <v>0</v>
      </c>
      <c r="AD8">
        <f t="shared" si="4"/>
        <v>0</v>
      </c>
    </row>
    <row r="9" spans="1:33" x14ac:dyDescent="0.6">
      <c r="A9">
        <v>2015</v>
      </c>
      <c r="B9">
        <v>1</v>
      </c>
      <c r="C9">
        <v>8</v>
      </c>
      <c r="D9">
        <f t="shared" si="2"/>
        <v>4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20852.84693877551</v>
      </c>
      <c r="M9">
        <v>19456.352040816328</v>
      </c>
      <c r="N9">
        <v>2901.795918367347</v>
      </c>
      <c r="O9">
        <v>2444.045918367347</v>
      </c>
      <c r="P9">
        <v>20737</v>
      </c>
      <c r="Q9">
        <v>21968</v>
      </c>
      <c r="R9">
        <v>0.29505317172915541</v>
      </c>
      <c r="S9">
        <v>0.70494682827084465</v>
      </c>
      <c r="T9">
        <v>0.50991442368074491</v>
      </c>
      <c r="U9">
        <v>0.49008557631925509</v>
      </c>
      <c r="V9">
        <v>1.4125882352941181E-2</v>
      </c>
      <c r="W9">
        <v>3175</v>
      </c>
      <c r="X9">
        <f t="shared" si="3"/>
        <v>135</v>
      </c>
      <c r="Y9">
        <v>4106</v>
      </c>
      <c r="Z9">
        <v>3271.5065498426752</v>
      </c>
      <c r="AA9">
        <v>3175</v>
      </c>
      <c r="AB9" s="12">
        <v>-5.0999999999999996</v>
      </c>
      <c r="AC9">
        <v>0</v>
      </c>
      <c r="AD9">
        <f t="shared" si="4"/>
        <v>0</v>
      </c>
    </row>
    <row r="10" spans="1:33" x14ac:dyDescent="0.6">
      <c r="A10">
        <v>2015</v>
      </c>
      <c r="B10">
        <v>1</v>
      </c>
      <c r="C10">
        <v>9</v>
      </c>
      <c r="D10">
        <f t="shared" si="2"/>
        <v>5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23002.963636363635</v>
      </c>
      <c r="M10">
        <v>20677.441558441558</v>
      </c>
      <c r="N10">
        <v>3026.7688311688312</v>
      </c>
      <c r="O10">
        <v>2578.1038961038957</v>
      </c>
      <c r="P10">
        <v>22907</v>
      </c>
      <c r="Q10">
        <v>21622</v>
      </c>
      <c r="R10">
        <v>0.28552578549945778</v>
      </c>
      <c r="S10">
        <v>0.71447421450054216</v>
      </c>
      <c r="T10">
        <v>0.51159307319229086</v>
      </c>
      <c r="U10">
        <v>0.48840692680770909</v>
      </c>
      <c r="V10">
        <v>2.3929294117647059E-2</v>
      </c>
      <c r="W10">
        <v>3337</v>
      </c>
      <c r="X10">
        <f t="shared" si="3"/>
        <v>162</v>
      </c>
      <c r="Y10">
        <v>4106</v>
      </c>
      <c r="Z10">
        <v>3332.712758211856</v>
      </c>
      <c r="AA10">
        <v>3337</v>
      </c>
      <c r="AB10" s="12">
        <v>-2.1</v>
      </c>
      <c r="AC10">
        <v>0</v>
      </c>
      <c r="AD10">
        <f t="shared" si="4"/>
        <v>0</v>
      </c>
    </row>
    <row r="11" spans="1:33" x14ac:dyDescent="0.6">
      <c r="A11">
        <v>2015</v>
      </c>
      <c r="B11">
        <v>1</v>
      </c>
      <c r="C11">
        <v>10</v>
      </c>
      <c r="D11">
        <f t="shared" si="2"/>
        <v>6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24180.538461538461</v>
      </c>
      <c r="M11">
        <v>22968</v>
      </c>
      <c r="N11">
        <v>3276.8461538461538</v>
      </c>
      <c r="O11">
        <v>2872.6153846153848</v>
      </c>
      <c r="P11">
        <v>20319</v>
      </c>
      <c r="Q11">
        <v>20519</v>
      </c>
      <c r="R11">
        <v>0.28723496160379047</v>
      </c>
      <c r="S11">
        <v>0.71276503839620953</v>
      </c>
      <c r="T11">
        <v>0.50932521477029091</v>
      </c>
      <c r="U11">
        <v>0.49067478522970909</v>
      </c>
      <c r="V11">
        <v>6.127470588235295E-3</v>
      </c>
      <c r="W11">
        <v>3651</v>
      </c>
      <c r="X11">
        <f t="shared" si="3"/>
        <v>314</v>
      </c>
      <c r="Y11">
        <v>4106</v>
      </c>
      <c r="Z11">
        <v>3472.1038063819142</v>
      </c>
      <c r="AA11">
        <v>3651</v>
      </c>
      <c r="AB11" s="12">
        <v>-0.3</v>
      </c>
      <c r="AC11">
        <v>0</v>
      </c>
      <c r="AD11">
        <f t="shared" si="4"/>
        <v>0</v>
      </c>
    </row>
    <row r="12" spans="1:33" x14ac:dyDescent="0.6">
      <c r="A12">
        <v>2015</v>
      </c>
      <c r="B12">
        <v>1</v>
      </c>
      <c r="C12">
        <v>11</v>
      </c>
      <c r="D12">
        <f t="shared" si="2"/>
        <v>7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20734.129032258064</v>
      </c>
      <c r="M12">
        <v>19465.467741935485</v>
      </c>
      <c r="N12">
        <v>2888.9623655913979</v>
      </c>
      <c r="O12">
        <v>2419.5860215053763</v>
      </c>
      <c r="P12">
        <v>23383</v>
      </c>
      <c r="Q12">
        <v>20789</v>
      </c>
      <c r="R12">
        <v>0.26243882908450622</v>
      </c>
      <c r="S12">
        <v>0.73756117091549378</v>
      </c>
      <c r="T12">
        <v>0.50905377593135426</v>
      </c>
      <c r="U12">
        <v>0.49094622406864569</v>
      </c>
      <c r="V12">
        <v>3.565229411764706E-2</v>
      </c>
      <c r="W12">
        <v>3486</v>
      </c>
      <c r="X12">
        <f t="shared" si="3"/>
        <v>-165</v>
      </c>
      <c r="Y12">
        <v>4106</v>
      </c>
      <c r="Z12">
        <v>3445.4777073805039</v>
      </c>
      <c r="AA12">
        <v>3486</v>
      </c>
      <c r="AB12" s="12">
        <v>-0.4</v>
      </c>
      <c r="AC12">
        <v>0</v>
      </c>
      <c r="AD12">
        <f t="shared" si="4"/>
        <v>0</v>
      </c>
    </row>
    <row r="13" spans="1:33" x14ac:dyDescent="0.6">
      <c r="A13">
        <v>2015</v>
      </c>
      <c r="B13">
        <v>1</v>
      </c>
      <c r="C13">
        <v>12</v>
      </c>
      <c r="D13">
        <f t="shared" si="2"/>
        <v>1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21284.937007874014</v>
      </c>
      <c r="M13">
        <v>20605.874015748032</v>
      </c>
      <c r="N13">
        <v>2882.8766404199478</v>
      </c>
      <c r="O13">
        <v>2494.4960629921261</v>
      </c>
      <c r="P13">
        <v>20984</v>
      </c>
      <c r="Q13">
        <v>22806</v>
      </c>
      <c r="R13">
        <v>0.30214065518245092</v>
      </c>
      <c r="S13">
        <v>0.69785934481754908</v>
      </c>
      <c r="T13">
        <v>0.51194757169215377</v>
      </c>
      <c r="U13">
        <v>0.48805242830784629</v>
      </c>
      <c r="V13">
        <v>2.711111764705882E-2</v>
      </c>
      <c r="W13">
        <v>3076</v>
      </c>
      <c r="X13">
        <f t="shared" si="3"/>
        <v>-410</v>
      </c>
      <c r="Y13">
        <v>4106</v>
      </c>
      <c r="Z13">
        <v>2991.8540174908512</v>
      </c>
      <c r="AA13">
        <v>3076</v>
      </c>
      <c r="AB13" s="12">
        <v>-2.7</v>
      </c>
      <c r="AC13">
        <v>0</v>
      </c>
      <c r="AD13">
        <f t="shared" si="4"/>
        <v>0</v>
      </c>
    </row>
    <row r="14" spans="1:33" x14ac:dyDescent="0.6">
      <c r="A14">
        <v>2015</v>
      </c>
      <c r="B14">
        <v>1</v>
      </c>
      <c r="C14">
        <v>13</v>
      </c>
      <c r="D14">
        <f t="shared" si="2"/>
        <v>2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21664.06166219839</v>
      </c>
      <c r="M14">
        <v>20693.726541554959</v>
      </c>
      <c r="N14">
        <v>2986.0026809651472</v>
      </c>
      <c r="O14">
        <v>2530.2144772117963</v>
      </c>
      <c r="P14">
        <v>21227</v>
      </c>
      <c r="Q14">
        <v>20867</v>
      </c>
      <c r="R14">
        <v>0.29573605389751167</v>
      </c>
      <c r="S14">
        <v>0.70426394610248821</v>
      </c>
      <c r="T14">
        <v>0.5209445215507309</v>
      </c>
      <c r="U14">
        <v>0.47905547844926899</v>
      </c>
      <c r="V14">
        <v>2.4666352941176469E-2</v>
      </c>
      <c r="W14">
        <v>3384</v>
      </c>
      <c r="X14">
        <f t="shared" si="3"/>
        <v>308</v>
      </c>
      <c r="Y14">
        <v>4106</v>
      </c>
      <c r="Z14">
        <v>3093.9366705903799</v>
      </c>
      <c r="AA14">
        <v>3384</v>
      </c>
      <c r="AB14" s="12">
        <v>0.2</v>
      </c>
      <c r="AC14">
        <v>0</v>
      </c>
      <c r="AD14">
        <f t="shared" si="4"/>
        <v>0</v>
      </c>
    </row>
    <row r="15" spans="1:33" x14ac:dyDescent="0.6">
      <c r="A15">
        <v>2015</v>
      </c>
      <c r="B15">
        <v>1</v>
      </c>
      <c r="C15">
        <v>14</v>
      </c>
      <c r="D15">
        <f t="shared" si="2"/>
        <v>3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21511.294736842105</v>
      </c>
      <c r="M15">
        <v>19737.752631578947</v>
      </c>
      <c r="N15">
        <v>3064.8263157894735</v>
      </c>
      <c r="O15">
        <v>2695.5894736842101</v>
      </c>
      <c r="P15">
        <v>21350</v>
      </c>
      <c r="Q15">
        <v>19292</v>
      </c>
      <c r="R15">
        <v>0.29878942298783462</v>
      </c>
      <c r="S15">
        <v>0.70121057701216538</v>
      </c>
      <c r="T15">
        <v>0.51077498442688907</v>
      </c>
      <c r="U15">
        <v>0.48922501557311088</v>
      </c>
      <c r="V15">
        <v>1.8047705882352941E-2</v>
      </c>
      <c r="W15">
        <v>3182</v>
      </c>
      <c r="X15">
        <f t="shared" si="3"/>
        <v>-202</v>
      </c>
      <c r="Y15">
        <v>4106</v>
      </c>
      <c r="Z15">
        <v>3205.5124134280431</v>
      </c>
      <c r="AA15">
        <v>3182</v>
      </c>
      <c r="AB15" s="12">
        <v>2.5</v>
      </c>
      <c r="AC15">
        <v>0</v>
      </c>
      <c r="AD15">
        <f t="shared" si="4"/>
        <v>0</v>
      </c>
    </row>
    <row r="16" spans="1:33" x14ac:dyDescent="0.6">
      <c r="A16">
        <v>2015</v>
      </c>
      <c r="B16">
        <v>1</v>
      </c>
      <c r="C16">
        <v>15</v>
      </c>
      <c r="D16">
        <f t="shared" si="2"/>
        <v>4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22693.994778067885</v>
      </c>
      <c r="M16">
        <v>21259.073107049608</v>
      </c>
      <c r="N16">
        <v>3003.3133159268928</v>
      </c>
      <c r="O16">
        <v>2683.1462140992166</v>
      </c>
      <c r="P16">
        <v>22272</v>
      </c>
      <c r="Q16">
        <v>22943</v>
      </c>
      <c r="R16">
        <v>0.2982873321993661</v>
      </c>
      <c r="S16">
        <v>0.7017126678006339</v>
      </c>
      <c r="T16">
        <v>0.51445302136579563</v>
      </c>
      <c r="U16">
        <v>0.48554697863420437</v>
      </c>
      <c r="V16">
        <v>0</v>
      </c>
      <c r="W16">
        <v>3174</v>
      </c>
      <c r="X16">
        <f t="shared" si="3"/>
        <v>-8</v>
      </c>
      <c r="Y16">
        <v>4106</v>
      </c>
      <c r="Z16">
        <v>3309.0520688647412</v>
      </c>
      <c r="AA16">
        <v>3174</v>
      </c>
      <c r="AB16" s="12">
        <v>2.8</v>
      </c>
      <c r="AC16">
        <v>0</v>
      </c>
      <c r="AD16">
        <f t="shared" si="4"/>
        <v>0</v>
      </c>
    </row>
    <row r="17" spans="1:30" x14ac:dyDescent="0.6">
      <c r="A17">
        <v>2015</v>
      </c>
      <c r="B17">
        <v>1</v>
      </c>
      <c r="C17">
        <v>16</v>
      </c>
      <c r="D17">
        <f t="shared" si="2"/>
        <v>5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23767.615384615383</v>
      </c>
      <c r="M17">
        <v>21566.76923076923</v>
      </c>
      <c r="N17">
        <v>2995.4615384615381</v>
      </c>
      <c r="O17">
        <v>2624.5384615384614</v>
      </c>
      <c r="P17">
        <v>22237</v>
      </c>
      <c r="Q17">
        <v>22811</v>
      </c>
      <c r="R17">
        <v>0.30061772693806932</v>
      </c>
      <c r="S17">
        <v>0.69938227306193068</v>
      </c>
      <c r="T17">
        <v>0.51345240930380254</v>
      </c>
      <c r="U17">
        <v>0.48654759069619752</v>
      </c>
      <c r="V17">
        <v>3.020735294117647E-2</v>
      </c>
      <c r="W17">
        <v>3283</v>
      </c>
      <c r="X17">
        <f t="shared" si="3"/>
        <v>109</v>
      </c>
      <c r="Y17">
        <v>4106</v>
      </c>
      <c r="Z17">
        <v>3422.3375575191508</v>
      </c>
      <c r="AA17">
        <v>3283</v>
      </c>
      <c r="AB17" s="12">
        <v>0.8</v>
      </c>
      <c r="AC17">
        <v>0.3</v>
      </c>
      <c r="AD17">
        <f t="shared" si="4"/>
        <v>0.24</v>
      </c>
    </row>
    <row r="18" spans="1:30" x14ac:dyDescent="0.6">
      <c r="A18">
        <v>2015</v>
      </c>
      <c r="B18">
        <v>1</v>
      </c>
      <c r="C18">
        <v>17</v>
      </c>
      <c r="D18">
        <f t="shared" si="2"/>
        <v>6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22760.311653116532</v>
      </c>
      <c r="M18">
        <v>21371.346883468836</v>
      </c>
      <c r="N18">
        <v>3113.0650406504064</v>
      </c>
      <c r="O18">
        <v>2686.6612466124661</v>
      </c>
      <c r="P18">
        <v>21076</v>
      </c>
      <c r="Q18">
        <v>23281</v>
      </c>
      <c r="R18">
        <v>0.29803161596940742</v>
      </c>
      <c r="S18">
        <v>0.70196838403059247</v>
      </c>
      <c r="T18">
        <v>0.50643116290626455</v>
      </c>
      <c r="U18">
        <v>0.4935688370937355</v>
      </c>
      <c r="V18">
        <v>2.5091294117647059E-2</v>
      </c>
      <c r="W18">
        <v>3836</v>
      </c>
      <c r="X18">
        <f t="shared" si="3"/>
        <v>553</v>
      </c>
      <c r="Y18">
        <v>4106</v>
      </c>
      <c r="Z18">
        <v>3493.1510735798079</v>
      </c>
      <c r="AA18">
        <v>3836</v>
      </c>
      <c r="AB18" s="12">
        <v>-4.0999999999999996</v>
      </c>
      <c r="AC18">
        <v>0</v>
      </c>
      <c r="AD18">
        <f t="shared" si="4"/>
        <v>0</v>
      </c>
    </row>
    <row r="19" spans="1:30" x14ac:dyDescent="0.6">
      <c r="A19">
        <v>2015</v>
      </c>
      <c r="B19">
        <v>1</v>
      </c>
      <c r="C19">
        <v>18</v>
      </c>
      <c r="D19">
        <f t="shared" si="2"/>
        <v>7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19922.077348066297</v>
      </c>
      <c r="M19">
        <v>18646.453038674033</v>
      </c>
      <c r="N19">
        <v>2973.8453038674033</v>
      </c>
      <c r="O19">
        <v>2442.790055248619</v>
      </c>
      <c r="P19">
        <v>23711</v>
      </c>
      <c r="Q19">
        <v>21407</v>
      </c>
      <c r="R19">
        <v>0.27204428231316102</v>
      </c>
      <c r="S19">
        <v>0.72795571768683898</v>
      </c>
      <c r="T19">
        <v>0.50664463413824024</v>
      </c>
      <c r="U19">
        <v>0.49335536586175982</v>
      </c>
      <c r="V19">
        <v>9.7488294117647048E-2</v>
      </c>
      <c r="W19">
        <v>3744</v>
      </c>
      <c r="X19">
        <f t="shared" si="3"/>
        <v>-92</v>
      </c>
      <c r="Y19">
        <v>4106</v>
      </c>
      <c r="Z19">
        <v>3609.8778386806539</v>
      </c>
      <c r="AA19">
        <v>3744</v>
      </c>
      <c r="AB19" s="12">
        <v>-1.3</v>
      </c>
      <c r="AC19">
        <v>4</v>
      </c>
      <c r="AD19">
        <f t="shared" si="4"/>
        <v>-5.2</v>
      </c>
    </row>
    <row r="20" spans="1:30" x14ac:dyDescent="0.6">
      <c r="A20">
        <v>2015</v>
      </c>
      <c r="B20">
        <v>1</v>
      </c>
      <c r="C20">
        <v>19</v>
      </c>
      <c r="D20">
        <f t="shared" si="2"/>
        <v>1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21438.149732620321</v>
      </c>
      <c r="M20">
        <v>20434.385026737968</v>
      </c>
      <c r="N20">
        <v>2786.7967914438505</v>
      </c>
      <c r="O20">
        <v>2494.9411764705883</v>
      </c>
      <c r="P20">
        <v>23582</v>
      </c>
      <c r="Q20">
        <v>23180</v>
      </c>
      <c r="R20">
        <v>0.31404540856398838</v>
      </c>
      <c r="S20">
        <v>0.68595459143601156</v>
      </c>
      <c r="T20">
        <v>0.48629970834875302</v>
      </c>
      <c r="U20">
        <v>0.51370029165124698</v>
      </c>
      <c r="V20">
        <v>5.8166529411764707E-2</v>
      </c>
      <c r="W20">
        <v>3084</v>
      </c>
      <c r="X20">
        <f t="shared" si="3"/>
        <v>-660</v>
      </c>
      <c r="Y20">
        <v>4106</v>
      </c>
      <c r="Z20">
        <v>2993.01675008746</v>
      </c>
      <c r="AA20">
        <v>3084</v>
      </c>
      <c r="AB20" s="12">
        <v>-0.1</v>
      </c>
      <c r="AC20">
        <v>0.1</v>
      </c>
      <c r="AD20">
        <f t="shared" si="4"/>
        <v>-1.0000000000000002E-2</v>
      </c>
    </row>
    <row r="21" spans="1:30" x14ac:dyDescent="0.6">
      <c r="A21">
        <v>2015</v>
      </c>
      <c r="B21">
        <v>1</v>
      </c>
      <c r="C21">
        <v>20</v>
      </c>
      <c r="D21">
        <f t="shared" si="2"/>
        <v>2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20913.704918032789</v>
      </c>
      <c r="M21">
        <v>19595.027322404374</v>
      </c>
      <c r="N21">
        <v>2866.1311475409839</v>
      </c>
      <c r="O21">
        <v>2419.9016393442625</v>
      </c>
      <c r="P21">
        <v>21278</v>
      </c>
      <c r="Q21">
        <v>20765</v>
      </c>
      <c r="R21">
        <v>0.31789853518551858</v>
      </c>
      <c r="S21">
        <v>0.68210146481448131</v>
      </c>
      <c r="T21">
        <v>0.49695508534181299</v>
      </c>
      <c r="U21">
        <v>0.50304491465818701</v>
      </c>
      <c r="V21">
        <v>5.2521176470588238E-3</v>
      </c>
      <c r="W21">
        <v>3277</v>
      </c>
      <c r="X21">
        <f t="shared" si="3"/>
        <v>193</v>
      </c>
      <c r="Y21">
        <v>4106</v>
      </c>
      <c r="Z21">
        <v>3147.076182118732</v>
      </c>
      <c r="AA21">
        <v>3277</v>
      </c>
      <c r="AB21" s="12">
        <v>-0.9</v>
      </c>
      <c r="AC21">
        <v>0</v>
      </c>
      <c r="AD21">
        <f t="shared" si="4"/>
        <v>0</v>
      </c>
    </row>
    <row r="22" spans="1:30" x14ac:dyDescent="0.6">
      <c r="A22">
        <v>2015</v>
      </c>
      <c r="B22">
        <v>1</v>
      </c>
      <c r="C22">
        <v>21</v>
      </c>
      <c r="D22">
        <f t="shared" si="2"/>
        <v>3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20997.894150417826</v>
      </c>
      <c r="M22">
        <v>19272.384401114206</v>
      </c>
      <c r="N22">
        <v>2905.1615598885792</v>
      </c>
      <c r="O22">
        <v>2517.9944289693594</v>
      </c>
      <c r="P22">
        <v>21570</v>
      </c>
      <c r="Q22">
        <v>19677</v>
      </c>
      <c r="R22">
        <v>0.32882446475598898</v>
      </c>
      <c r="S22">
        <v>0.67117553524401097</v>
      </c>
      <c r="T22">
        <v>0.48118184401648251</v>
      </c>
      <c r="U22">
        <v>0.51881815598351744</v>
      </c>
      <c r="V22">
        <v>1.9819235294117641E-2</v>
      </c>
      <c r="W22">
        <v>3141</v>
      </c>
      <c r="X22">
        <f t="shared" si="3"/>
        <v>-136</v>
      </c>
      <c r="Y22">
        <v>4106</v>
      </c>
      <c r="Z22">
        <v>3286.766719754276</v>
      </c>
      <c r="AA22">
        <v>3141</v>
      </c>
      <c r="AB22" s="12">
        <v>2.6</v>
      </c>
      <c r="AC22">
        <v>0</v>
      </c>
      <c r="AD22">
        <f t="shared" si="4"/>
        <v>0</v>
      </c>
    </row>
    <row r="23" spans="1:30" x14ac:dyDescent="0.6">
      <c r="A23">
        <v>2015</v>
      </c>
      <c r="B23">
        <v>1</v>
      </c>
      <c r="C23">
        <v>22</v>
      </c>
      <c r="D23">
        <f t="shared" si="2"/>
        <v>4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22069.809782608696</v>
      </c>
      <c r="M23">
        <v>20551.820652173912</v>
      </c>
      <c r="N23">
        <v>2933.494565217391</v>
      </c>
      <c r="O23">
        <v>2546.869565217391</v>
      </c>
      <c r="P23">
        <v>22137</v>
      </c>
      <c r="Q23">
        <v>23503</v>
      </c>
      <c r="R23">
        <v>0.30853882047277559</v>
      </c>
      <c r="S23">
        <v>0.69146117952722441</v>
      </c>
      <c r="T23">
        <v>0.5040130234842134</v>
      </c>
      <c r="U23">
        <v>0.49598697651578638</v>
      </c>
      <c r="V23">
        <v>2.3682294117647058E-2</v>
      </c>
      <c r="W23">
        <v>3166</v>
      </c>
      <c r="X23">
        <f t="shared" si="3"/>
        <v>25</v>
      </c>
      <c r="Y23">
        <v>4106</v>
      </c>
      <c r="Z23">
        <v>3339.0518405095581</v>
      </c>
      <c r="AA23">
        <v>3166</v>
      </c>
      <c r="AB23" s="12">
        <v>3.1</v>
      </c>
      <c r="AC23">
        <v>0</v>
      </c>
      <c r="AD23">
        <f t="shared" si="4"/>
        <v>0</v>
      </c>
    </row>
    <row r="24" spans="1:30" x14ac:dyDescent="0.6">
      <c r="A24">
        <v>2015</v>
      </c>
      <c r="B24">
        <v>1</v>
      </c>
      <c r="C24">
        <v>23</v>
      </c>
      <c r="D24">
        <f t="shared" si="2"/>
        <v>5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23362.651933701658</v>
      </c>
      <c r="M24">
        <v>21230.453038674033</v>
      </c>
      <c r="N24">
        <v>3061.5801104972375</v>
      </c>
      <c r="O24">
        <v>2580.6795580110497</v>
      </c>
      <c r="P24">
        <v>22765</v>
      </c>
      <c r="Q24">
        <v>23292</v>
      </c>
      <c r="R24">
        <v>0.30774121157414369</v>
      </c>
      <c r="S24">
        <v>0.6922587884258562</v>
      </c>
      <c r="T24">
        <v>0.50151925482036819</v>
      </c>
      <c r="U24">
        <v>0.49848074517963192</v>
      </c>
      <c r="V24">
        <v>5.2169294117647057E-2</v>
      </c>
      <c r="W24">
        <v>3379</v>
      </c>
      <c r="X24">
        <f t="shared" si="3"/>
        <v>213</v>
      </c>
      <c r="Y24">
        <v>4106</v>
      </c>
      <c r="Z24">
        <v>3425.9487794080742</v>
      </c>
      <c r="AA24">
        <v>3379</v>
      </c>
      <c r="AB24" s="12">
        <v>1.2</v>
      </c>
      <c r="AC24">
        <v>0</v>
      </c>
      <c r="AD24">
        <f t="shared" si="4"/>
        <v>0</v>
      </c>
    </row>
    <row r="25" spans="1:30" x14ac:dyDescent="0.6">
      <c r="A25">
        <v>2015</v>
      </c>
      <c r="B25">
        <v>1</v>
      </c>
      <c r="C25">
        <v>24</v>
      </c>
      <c r="D25">
        <f t="shared" si="2"/>
        <v>6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20270.911111111112</v>
      </c>
      <c r="M25">
        <v>19002.511111111111</v>
      </c>
      <c r="N25">
        <v>2998.0222222222224</v>
      </c>
      <c r="O25">
        <v>2649.8555555555558</v>
      </c>
      <c r="P25">
        <v>20987</v>
      </c>
      <c r="Q25">
        <v>22772</v>
      </c>
      <c r="R25">
        <v>0.29742508840974308</v>
      </c>
      <c r="S25">
        <v>0.70257491159025687</v>
      </c>
      <c r="T25">
        <v>0.48707940964974211</v>
      </c>
      <c r="U25">
        <v>0.51292059035025783</v>
      </c>
      <c r="V25">
        <v>3.1230999999999998E-2</v>
      </c>
      <c r="W25">
        <v>3876</v>
      </c>
      <c r="X25">
        <f t="shared" si="3"/>
        <v>497</v>
      </c>
      <c r="Y25">
        <v>4106</v>
      </c>
      <c r="Z25">
        <v>3490.5144571542942</v>
      </c>
      <c r="AA25">
        <v>3876</v>
      </c>
      <c r="AB25" s="12">
        <v>3.7</v>
      </c>
      <c r="AC25">
        <v>0</v>
      </c>
      <c r="AD25">
        <f t="shared" si="4"/>
        <v>0</v>
      </c>
    </row>
    <row r="26" spans="1:30" x14ac:dyDescent="0.6">
      <c r="A26">
        <v>2015</v>
      </c>
      <c r="B26">
        <v>1</v>
      </c>
      <c r="C26">
        <v>25</v>
      </c>
      <c r="D26">
        <f t="shared" si="2"/>
        <v>7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17779.104395604394</v>
      </c>
      <c r="M26">
        <v>16769.472527472528</v>
      </c>
      <c r="N26">
        <v>2587.0604395604396</v>
      </c>
      <c r="O26">
        <v>2072.5494505494507</v>
      </c>
      <c r="P26">
        <v>24681</v>
      </c>
      <c r="Q26">
        <v>21367</v>
      </c>
      <c r="R26">
        <v>0.26767924582348179</v>
      </c>
      <c r="S26">
        <v>0.7323207541765181</v>
      </c>
      <c r="T26">
        <v>0.50143686859084791</v>
      </c>
      <c r="U26">
        <v>0.49856313140915209</v>
      </c>
      <c r="V26">
        <v>3.8320058823529422E-2</v>
      </c>
      <c r="W26">
        <v>3748</v>
      </c>
      <c r="X26">
        <f t="shared" si="3"/>
        <v>-128</v>
      </c>
      <c r="Y26">
        <v>4106</v>
      </c>
      <c r="Z26">
        <v>3462.903215990963</v>
      </c>
      <c r="AA26">
        <v>3748</v>
      </c>
      <c r="AB26" s="12">
        <v>3</v>
      </c>
      <c r="AC26">
        <v>3</v>
      </c>
      <c r="AD26">
        <f t="shared" si="4"/>
        <v>9</v>
      </c>
    </row>
    <row r="27" spans="1:30" x14ac:dyDescent="0.6">
      <c r="A27">
        <v>2015</v>
      </c>
      <c r="B27">
        <v>1</v>
      </c>
      <c r="C27">
        <v>26</v>
      </c>
      <c r="D27">
        <f t="shared" si="2"/>
        <v>1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19973.059459459462</v>
      </c>
      <c r="M27">
        <v>18676.151351351353</v>
      </c>
      <c r="N27">
        <v>2901.475675675676</v>
      </c>
      <c r="O27">
        <v>2424.2648648648646</v>
      </c>
      <c r="P27">
        <v>23595</v>
      </c>
      <c r="Q27">
        <v>23924</v>
      </c>
      <c r="R27">
        <v>0.29637081808362081</v>
      </c>
      <c r="S27">
        <v>0.70362918191637913</v>
      </c>
      <c r="T27">
        <v>0.50750453954606201</v>
      </c>
      <c r="U27">
        <v>0.49249546045393799</v>
      </c>
      <c r="V27">
        <v>2.514352941176471E-2</v>
      </c>
      <c r="W27">
        <v>3116</v>
      </c>
      <c r="X27">
        <f t="shared" si="3"/>
        <v>-632</v>
      </c>
      <c r="Y27">
        <v>4106</v>
      </c>
      <c r="Z27">
        <v>2960.2264644072002</v>
      </c>
      <c r="AA27">
        <v>3116</v>
      </c>
      <c r="AB27" s="12">
        <v>3.6</v>
      </c>
      <c r="AC27">
        <v>0.5</v>
      </c>
      <c r="AD27">
        <f t="shared" si="4"/>
        <v>1.8</v>
      </c>
    </row>
    <row r="28" spans="1:30" x14ac:dyDescent="0.6">
      <c r="A28">
        <v>2015</v>
      </c>
      <c r="B28">
        <v>1</v>
      </c>
      <c r="C28">
        <v>27</v>
      </c>
      <c r="D28">
        <f t="shared" si="2"/>
        <v>2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19885.640449438204</v>
      </c>
      <c r="M28">
        <v>18887.842696629214</v>
      </c>
      <c r="N28">
        <v>2802.8988764044943</v>
      </c>
      <c r="O28">
        <v>2385.0730337078653</v>
      </c>
      <c r="P28">
        <v>21515</v>
      </c>
      <c r="Q28">
        <v>21323</v>
      </c>
      <c r="R28">
        <v>0.33081913322623407</v>
      </c>
      <c r="S28">
        <v>0.66918086677376576</v>
      </c>
      <c r="T28">
        <v>0.4963637310485513</v>
      </c>
      <c r="U28">
        <v>0.50363626895144875</v>
      </c>
      <c r="V28">
        <v>1.1060882352941181E-2</v>
      </c>
      <c r="W28">
        <v>3311</v>
      </c>
      <c r="X28">
        <f t="shared" si="3"/>
        <v>195</v>
      </c>
      <c r="Y28">
        <v>4106</v>
      </c>
      <c r="Z28">
        <v>3189.399925833156</v>
      </c>
      <c r="AA28">
        <v>3311</v>
      </c>
      <c r="AB28" s="12">
        <v>-3.6</v>
      </c>
      <c r="AC28">
        <v>0</v>
      </c>
      <c r="AD28">
        <f t="shared" si="4"/>
        <v>0</v>
      </c>
    </row>
    <row r="29" spans="1:30" x14ac:dyDescent="0.6">
      <c r="A29">
        <v>2015</v>
      </c>
      <c r="B29">
        <v>1</v>
      </c>
      <c r="C29">
        <v>28</v>
      </c>
      <c r="D29">
        <f t="shared" si="2"/>
        <v>3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19991.061452513968</v>
      </c>
      <c r="M29">
        <v>18336.033519553072</v>
      </c>
      <c r="N29">
        <v>2809.8994413407822</v>
      </c>
      <c r="O29">
        <v>2338.8268156424583</v>
      </c>
      <c r="P29">
        <v>22137</v>
      </c>
      <c r="Q29">
        <v>21803</v>
      </c>
      <c r="R29">
        <v>0.30345212757816781</v>
      </c>
      <c r="S29">
        <v>0.69654787242183225</v>
      </c>
      <c r="T29">
        <v>0.47627643272156428</v>
      </c>
      <c r="U29">
        <v>0.52372356727843572</v>
      </c>
      <c r="V29">
        <v>4.3431588235294118E-2</v>
      </c>
      <c r="W29">
        <v>3360</v>
      </c>
      <c r="X29">
        <f t="shared" si="3"/>
        <v>49</v>
      </c>
      <c r="Y29">
        <v>4106</v>
      </c>
      <c r="Z29">
        <v>3140.2426637780241</v>
      </c>
      <c r="AA29">
        <v>3360</v>
      </c>
      <c r="AB29" s="12">
        <v>-4.0999999999999996</v>
      </c>
      <c r="AC29">
        <v>0</v>
      </c>
      <c r="AD29">
        <f t="shared" si="4"/>
        <v>0</v>
      </c>
    </row>
    <row r="30" spans="1:30" x14ac:dyDescent="0.6">
      <c r="A30">
        <v>2015</v>
      </c>
      <c r="B30">
        <v>1</v>
      </c>
      <c r="C30">
        <v>29</v>
      </c>
      <c r="D30">
        <f t="shared" si="2"/>
        <v>4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20744.627027027029</v>
      </c>
      <c r="M30">
        <v>18645.794594594594</v>
      </c>
      <c r="N30">
        <v>352.1783783783784</v>
      </c>
      <c r="O30">
        <v>123.57837837837839</v>
      </c>
      <c r="P30">
        <v>23058</v>
      </c>
      <c r="Q30">
        <v>22454</v>
      </c>
      <c r="R30">
        <v>0.30281083613295218</v>
      </c>
      <c r="S30">
        <v>0.69718916386704788</v>
      </c>
      <c r="T30">
        <v>0.50475816454077327</v>
      </c>
      <c r="U30">
        <v>0.49524183545922668</v>
      </c>
      <c r="V30">
        <v>2.1993411764705879E-2</v>
      </c>
      <c r="W30">
        <v>3251</v>
      </c>
      <c r="X30">
        <f t="shared" si="3"/>
        <v>-109</v>
      </c>
      <c r="Y30">
        <v>4106</v>
      </c>
      <c r="Z30">
        <v>3291.9751581459768</v>
      </c>
      <c r="AA30">
        <v>3251</v>
      </c>
      <c r="AB30" s="12">
        <v>-1.1000000000000001</v>
      </c>
      <c r="AC30">
        <v>0</v>
      </c>
      <c r="AD30">
        <f t="shared" si="4"/>
        <v>0</v>
      </c>
    </row>
    <row r="31" spans="1:30" x14ac:dyDescent="0.6">
      <c r="A31">
        <v>2015</v>
      </c>
      <c r="B31">
        <v>1</v>
      </c>
      <c r="C31">
        <v>30</v>
      </c>
      <c r="D31">
        <f t="shared" si="2"/>
        <v>5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22673.629242819843</v>
      </c>
      <c r="M31">
        <v>20245.887728459529</v>
      </c>
      <c r="N31" s="7">
        <v>0</v>
      </c>
      <c r="O31" s="7">
        <v>0</v>
      </c>
      <c r="P31">
        <v>23310</v>
      </c>
      <c r="Q31">
        <v>23113</v>
      </c>
      <c r="R31">
        <v>0.30044610728443161</v>
      </c>
      <c r="S31">
        <v>0.69955389271556834</v>
      </c>
      <c r="T31">
        <v>0.49419635235404907</v>
      </c>
      <c r="U31">
        <v>0.50580364764595087</v>
      </c>
      <c r="V31">
        <v>1.9593235294117651E-2</v>
      </c>
      <c r="W31">
        <v>3236</v>
      </c>
      <c r="X31">
        <f t="shared" si="3"/>
        <v>-15</v>
      </c>
      <c r="Y31">
        <v>4106</v>
      </c>
      <c r="Z31">
        <v>3361.669137031105</v>
      </c>
      <c r="AA31">
        <v>3236</v>
      </c>
      <c r="AB31" s="12">
        <v>-3.3</v>
      </c>
      <c r="AC31">
        <v>0</v>
      </c>
      <c r="AD31">
        <f t="shared" si="4"/>
        <v>0</v>
      </c>
    </row>
    <row r="32" spans="1:30" x14ac:dyDescent="0.6">
      <c r="A32">
        <v>2015</v>
      </c>
      <c r="B32">
        <v>1</v>
      </c>
      <c r="C32">
        <v>31</v>
      </c>
      <c r="D32">
        <f t="shared" si="2"/>
        <v>6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19813.178272980502</v>
      </c>
      <c r="M32">
        <v>18110.306406685238</v>
      </c>
      <c r="N32" s="7">
        <v>0</v>
      </c>
      <c r="O32" s="7">
        <v>0</v>
      </c>
      <c r="P32">
        <v>20943</v>
      </c>
      <c r="Q32">
        <v>22026</v>
      </c>
      <c r="R32">
        <v>0.30533137474163502</v>
      </c>
      <c r="S32">
        <v>0.69466862525836504</v>
      </c>
      <c r="T32">
        <v>0.47515132494672141</v>
      </c>
      <c r="U32">
        <v>0.52484867505327859</v>
      </c>
      <c r="V32">
        <v>5.3476470588235299E-3</v>
      </c>
      <c r="W32">
        <v>3742</v>
      </c>
      <c r="X32">
        <f t="shared" si="3"/>
        <v>506</v>
      </c>
      <c r="Y32">
        <v>4106</v>
      </c>
      <c r="Z32">
        <v>3475.3861287643531</v>
      </c>
      <c r="AA32">
        <v>3742</v>
      </c>
      <c r="AB32" s="12">
        <v>-4.5</v>
      </c>
      <c r="AC32">
        <v>0</v>
      </c>
      <c r="AD32">
        <f t="shared" si="4"/>
        <v>0</v>
      </c>
    </row>
    <row r="33" spans="1:30" x14ac:dyDescent="0.6">
      <c r="A33">
        <v>2015</v>
      </c>
      <c r="B33">
        <v>2</v>
      </c>
      <c r="C33">
        <v>1</v>
      </c>
      <c r="D33">
        <f t="shared" si="2"/>
        <v>7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17219.033333333333</v>
      </c>
      <c r="M33">
        <v>15768.594444444445</v>
      </c>
      <c r="N33">
        <v>2804.5944444444444</v>
      </c>
      <c r="O33">
        <v>2220.7166666666667</v>
      </c>
      <c r="P33">
        <v>23527</v>
      </c>
      <c r="Q33">
        <v>20599</v>
      </c>
      <c r="R33">
        <v>0.2754598987184127</v>
      </c>
      <c r="S33">
        <v>0.72454010128158741</v>
      </c>
      <c r="T33">
        <v>0.50097865241054096</v>
      </c>
      <c r="U33">
        <v>0.49902134758945899</v>
      </c>
      <c r="V33">
        <v>1.4215705882352939E-2</v>
      </c>
      <c r="W33">
        <v>3382</v>
      </c>
      <c r="X33">
        <f t="shared" si="3"/>
        <v>-360</v>
      </c>
      <c r="Y33">
        <v>4106</v>
      </c>
      <c r="Z33">
        <v>3477.749015579941</v>
      </c>
      <c r="AA33">
        <v>3382</v>
      </c>
      <c r="AB33" s="12">
        <v>-3</v>
      </c>
      <c r="AC33">
        <v>0</v>
      </c>
      <c r="AD33">
        <f t="shared" si="4"/>
        <v>0</v>
      </c>
    </row>
    <row r="34" spans="1:30" x14ac:dyDescent="0.6">
      <c r="A34">
        <v>2015</v>
      </c>
      <c r="B34">
        <v>2</v>
      </c>
      <c r="C34">
        <v>2</v>
      </c>
      <c r="D34">
        <f t="shared" si="2"/>
        <v>1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19361.224932249323</v>
      </c>
      <c r="M34">
        <v>17818.024390243903</v>
      </c>
      <c r="N34">
        <v>2575.8672086720867</v>
      </c>
      <c r="O34">
        <v>2229.2168021680218</v>
      </c>
      <c r="P34">
        <v>22238</v>
      </c>
      <c r="Q34">
        <v>20754</v>
      </c>
      <c r="R34">
        <v>0.31206638371073447</v>
      </c>
      <c r="S34">
        <v>0.68793361628926541</v>
      </c>
      <c r="T34">
        <v>0.49179090944549048</v>
      </c>
      <c r="U34">
        <v>0.50820909055450958</v>
      </c>
      <c r="V34">
        <v>2.3981823529411771E-2</v>
      </c>
      <c r="W34">
        <v>2641</v>
      </c>
      <c r="X34">
        <f t="shared" si="3"/>
        <v>-741</v>
      </c>
      <c r="Y34">
        <v>4106</v>
      </c>
      <c r="Z34">
        <v>3000.2311629016599</v>
      </c>
      <c r="AA34">
        <v>2641</v>
      </c>
      <c r="AB34" s="12">
        <v>-0.6</v>
      </c>
      <c r="AC34">
        <v>0</v>
      </c>
      <c r="AD34">
        <f t="shared" si="4"/>
        <v>0</v>
      </c>
    </row>
    <row r="35" spans="1:30" x14ac:dyDescent="0.6">
      <c r="A35">
        <v>2015</v>
      </c>
      <c r="B35">
        <v>2</v>
      </c>
      <c r="C35">
        <v>3</v>
      </c>
      <c r="D35">
        <f t="shared" si="2"/>
        <v>2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18919.915966386554</v>
      </c>
      <c r="M35">
        <v>17627.59943977591</v>
      </c>
      <c r="N35">
        <v>2688.2072829131653</v>
      </c>
      <c r="O35">
        <v>2301.9775910364147</v>
      </c>
      <c r="P35">
        <v>20080</v>
      </c>
      <c r="Q35">
        <v>19449</v>
      </c>
      <c r="R35">
        <v>0.29357521108568269</v>
      </c>
      <c r="S35">
        <v>0.70642478891431726</v>
      </c>
      <c r="T35">
        <v>0.49323622840058817</v>
      </c>
      <c r="U35">
        <v>0.50676377159941177</v>
      </c>
      <c r="V35">
        <v>2.141841176470588E-2</v>
      </c>
      <c r="W35">
        <v>2624</v>
      </c>
      <c r="X35">
        <f t="shared" si="3"/>
        <v>-17</v>
      </c>
      <c r="Y35">
        <v>4106</v>
      </c>
      <c r="Z35">
        <v>3052.8213351223858</v>
      </c>
      <c r="AA35">
        <v>2624</v>
      </c>
      <c r="AB35" s="12">
        <v>0.6</v>
      </c>
      <c r="AC35">
        <v>0</v>
      </c>
      <c r="AD35">
        <f t="shared" si="4"/>
        <v>0</v>
      </c>
    </row>
    <row r="36" spans="1:30" x14ac:dyDescent="0.6">
      <c r="A36">
        <v>2015</v>
      </c>
      <c r="B36">
        <v>2</v>
      </c>
      <c r="C36">
        <v>4</v>
      </c>
      <c r="D36">
        <f t="shared" si="2"/>
        <v>3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19193.934065934067</v>
      </c>
      <c r="M36">
        <v>17726.142857142859</v>
      </c>
      <c r="N36">
        <v>2675.5934065934066</v>
      </c>
      <c r="O36">
        <v>2338.0384615384619</v>
      </c>
      <c r="P36">
        <v>19768</v>
      </c>
      <c r="Q36">
        <v>20014</v>
      </c>
      <c r="R36">
        <v>0.30433010275707417</v>
      </c>
      <c r="S36">
        <v>0.69566989724292583</v>
      </c>
      <c r="T36">
        <v>0.46257969630078533</v>
      </c>
      <c r="U36">
        <v>0.53742030369921467</v>
      </c>
      <c r="V36">
        <v>2.6071882352941181E-2</v>
      </c>
      <c r="W36">
        <v>2748</v>
      </c>
      <c r="X36">
        <f t="shared" si="3"/>
        <v>124</v>
      </c>
      <c r="Y36">
        <v>4106</v>
      </c>
      <c r="Z36">
        <v>3159.8429879603091</v>
      </c>
      <c r="AA36">
        <v>2748</v>
      </c>
      <c r="AB36" s="12">
        <v>0.4</v>
      </c>
      <c r="AC36">
        <v>0</v>
      </c>
      <c r="AD36">
        <f t="shared" si="4"/>
        <v>0</v>
      </c>
    </row>
    <row r="37" spans="1:30" x14ac:dyDescent="0.6">
      <c r="A37">
        <v>2015</v>
      </c>
      <c r="B37">
        <v>2</v>
      </c>
      <c r="C37">
        <v>5</v>
      </c>
      <c r="D37">
        <f t="shared" si="2"/>
        <v>4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20542.590163934427</v>
      </c>
      <c r="M37">
        <v>18526.284153005465</v>
      </c>
      <c r="N37">
        <v>2822.6393442622953</v>
      </c>
      <c r="O37">
        <v>2450.8415300546449</v>
      </c>
      <c r="P37">
        <v>21154</v>
      </c>
      <c r="Q37">
        <v>22736</v>
      </c>
      <c r="R37">
        <v>0.31361781216943418</v>
      </c>
      <c r="S37">
        <v>0.68638218783056582</v>
      </c>
      <c r="T37">
        <v>0.49730473994977958</v>
      </c>
      <c r="U37">
        <v>0.50269526005022036</v>
      </c>
      <c r="V37">
        <v>4.542994117647059E-2</v>
      </c>
      <c r="W37">
        <v>2944</v>
      </c>
      <c r="X37">
        <f t="shared" si="3"/>
        <v>196</v>
      </c>
      <c r="Y37">
        <v>4106</v>
      </c>
      <c r="Z37">
        <v>3346.7525637725448</v>
      </c>
      <c r="AA37">
        <v>2944</v>
      </c>
      <c r="AB37" s="12">
        <v>-0.1</v>
      </c>
      <c r="AC37">
        <v>0</v>
      </c>
      <c r="AD37">
        <f t="shared" si="4"/>
        <v>0</v>
      </c>
    </row>
    <row r="38" spans="1:30" x14ac:dyDescent="0.6">
      <c r="A38">
        <v>2015</v>
      </c>
      <c r="B38">
        <v>2</v>
      </c>
      <c r="C38">
        <v>6</v>
      </c>
      <c r="D38">
        <f t="shared" si="2"/>
        <v>5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22512.065217391304</v>
      </c>
      <c r="M38">
        <v>19785.244565217392</v>
      </c>
      <c r="N38">
        <v>2914.5815217391305</v>
      </c>
      <c r="O38">
        <v>2470.326086956522</v>
      </c>
      <c r="P38">
        <v>23103</v>
      </c>
      <c r="Q38">
        <v>23231</v>
      </c>
      <c r="R38">
        <v>0.31791376280807598</v>
      </c>
      <c r="S38">
        <v>0.68208623719192396</v>
      </c>
      <c r="T38">
        <v>0.48543658145508611</v>
      </c>
      <c r="U38">
        <v>0.51456341854491394</v>
      </c>
      <c r="V38">
        <v>7.7888823529411767E-3</v>
      </c>
      <c r="W38">
        <v>3182</v>
      </c>
      <c r="X38">
        <f t="shared" si="3"/>
        <v>238</v>
      </c>
      <c r="Y38">
        <v>4106</v>
      </c>
      <c r="Z38">
        <v>3438.64485357697</v>
      </c>
      <c r="AA38">
        <v>3182</v>
      </c>
      <c r="AB38" s="12">
        <v>0.4</v>
      </c>
      <c r="AC38">
        <v>0</v>
      </c>
      <c r="AD38">
        <f t="shared" si="4"/>
        <v>0</v>
      </c>
    </row>
    <row r="39" spans="1:30" x14ac:dyDescent="0.6">
      <c r="A39">
        <v>2015</v>
      </c>
      <c r="B39">
        <v>2</v>
      </c>
      <c r="C39">
        <v>7</v>
      </c>
      <c r="D39">
        <f t="shared" si="2"/>
        <v>6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19900.376044568246</v>
      </c>
      <c r="M39">
        <v>18060</v>
      </c>
      <c r="N39">
        <v>2793.9721448467967</v>
      </c>
      <c r="O39">
        <v>2491.7743732590529</v>
      </c>
      <c r="P39">
        <v>21655</v>
      </c>
      <c r="Q39">
        <v>23777</v>
      </c>
      <c r="R39">
        <v>0.29632233441351918</v>
      </c>
      <c r="S39">
        <v>0.70367766558648082</v>
      </c>
      <c r="T39">
        <v>0.49039501655284001</v>
      </c>
      <c r="U39">
        <v>0.50960498344715999</v>
      </c>
      <c r="V39">
        <v>4.2302647058823528E-2</v>
      </c>
      <c r="W39">
        <v>3675</v>
      </c>
      <c r="X39">
        <f t="shared" si="3"/>
        <v>493</v>
      </c>
      <c r="Y39">
        <v>4106</v>
      </c>
      <c r="Z39">
        <v>3475.8371770073741</v>
      </c>
      <c r="AA39">
        <v>3675</v>
      </c>
      <c r="AB39" s="12">
        <v>1.2</v>
      </c>
      <c r="AC39">
        <v>0</v>
      </c>
      <c r="AD39">
        <f t="shared" si="4"/>
        <v>0</v>
      </c>
    </row>
    <row r="40" spans="1:30" x14ac:dyDescent="0.6">
      <c r="A40">
        <v>2015</v>
      </c>
      <c r="B40">
        <v>2</v>
      </c>
      <c r="C40">
        <v>8</v>
      </c>
      <c r="D40">
        <f t="shared" si="2"/>
        <v>7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17162.563535911602</v>
      </c>
      <c r="M40">
        <v>15755.933701657457</v>
      </c>
      <c r="N40">
        <v>2414.5635359116022</v>
      </c>
      <c r="O40">
        <v>1900.7071823204419</v>
      </c>
      <c r="P40">
        <v>24794</v>
      </c>
      <c r="Q40">
        <v>20983</v>
      </c>
      <c r="R40">
        <v>0.25879979225567462</v>
      </c>
      <c r="S40">
        <v>0.74120020774432538</v>
      </c>
      <c r="T40">
        <v>0.51016570575394105</v>
      </c>
      <c r="U40">
        <v>0.48983429424605901</v>
      </c>
      <c r="V40">
        <v>0.166161</v>
      </c>
      <c r="W40">
        <v>3355</v>
      </c>
      <c r="X40">
        <f t="shared" si="3"/>
        <v>-320</v>
      </c>
      <c r="Y40">
        <v>4106</v>
      </c>
      <c r="Z40">
        <v>3384.187398064551</v>
      </c>
      <c r="AA40">
        <v>3355</v>
      </c>
      <c r="AB40" s="12">
        <v>-9.8000000000000007</v>
      </c>
      <c r="AC40">
        <v>0</v>
      </c>
      <c r="AD40">
        <f t="shared" si="4"/>
        <v>0</v>
      </c>
    </row>
    <row r="41" spans="1:30" x14ac:dyDescent="0.6">
      <c r="A41">
        <v>2015</v>
      </c>
      <c r="B41">
        <v>2</v>
      </c>
      <c r="C41">
        <v>9</v>
      </c>
      <c r="D41">
        <f t="shared" si="2"/>
        <v>1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20194.832432432435</v>
      </c>
      <c r="M41">
        <v>18696.389189189191</v>
      </c>
      <c r="N41">
        <v>2585.3405405405406</v>
      </c>
      <c r="O41">
        <v>2211.0756756756755</v>
      </c>
      <c r="P41">
        <v>23720</v>
      </c>
      <c r="Q41">
        <v>22946</v>
      </c>
      <c r="R41">
        <v>0.29837023141976698</v>
      </c>
      <c r="S41">
        <v>0.70162976858023296</v>
      </c>
      <c r="T41">
        <v>0.47300942951097752</v>
      </c>
      <c r="U41">
        <v>0.52699057048902254</v>
      </c>
      <c r="V41">
        <v>0.10774529411764711</v>
      </c>
      <c r="W41">
        <v>2719</v>
      </c>
      <c r="X41">
        <f t="shared" si="3"/>
        <v>-636</v>
      </c>
      <c r="Y41">
        <v>4106</v>
      </c>
      <c r="Z41">
        <v>2893.5084875421908</v>
      </c>
      <c r="AA41">
        <v>2719</v>
      </c>
      <c r="AB41" s="12">
        <v>-5.7</v>
      </c>
      <c r="AC41">
        <v>0.2</v>
      </c>
      <c r="AD41">
        <f t="shared" si="4"/>
        <v>-1.1400000000000001</v>
      </c>
    </row>
    <row r="42" spans="1:30" x14ac:dyDescent="0.6">
      <c r="A42">
        <v>2015</v>
      </c>
      <c r="B42">
        <v>2</v>
      </c>
      <c r="C42">
        <v>10</v>
      </c>
      <c r="D42">
        <f t="shared" si="2"/>
        <v>2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20859.308108108111</v>
      </c>
      <c r="M42">
        <v>19411.45945945946</v>
      </c>
      <c r="N42">
        <v>2762.9783783783787</v>
      </c>
      <c r="O42">
        <v>2383.4378378378378</v>
      </c>
      <c r="P42">
        <v>22260</v>
      </c>
      <c r="Q42">
        <v>21418</v>
      </c>
      <c r="R42">
        <v>0.31059713166829162</v>
      </c>
      <c r="S42">
        <v>0.68940286833170838</v>
      </c>
      <c r="T42">
        <v>0.49948399130248078</v>
      </c>
      <c r="U42">
        <v>0.50051600869751922</v>
      </c>
      <c r="V42">
        <v>4.3368999999999998E-2</v>
      </c>
      <c r="W42">
        <v>2778</v>
      </c>
      <c r="X42">
        <f t="shared" si="3"/>
        <v>59</v>
      </c>
      <c r="Y42">
        <v>4106</v>
      </c>
      <c r="Z42">
        <v>3121.085337437723</v>
      </c>
      <c r="AA42">
        <v>2778</v>
      </c>
      <c r="AB42" s="12">
        <v>1.7</v>
      </c>
      <c r="AC42">
        <v>0</v>
      </c>
      <c r="AD42">
        <f t="shared" si="4"/>
        <v>0</v>
      </c>
    </row>
    <row r="43" spans="1:30" x14ac:dyDescent="0.6">
      <c r="A43">
        <v>2015</v>
      </c>
      <c r="B43">
        <v>2</v>
      </c>
      <c r="C43">
        <v>11</v>
      </c>
      <c r="D43">
        <f t="shared" si="2"/>
        <v>3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21378.920547945207</v>
      </c>
      <c r="M43">
        <v>19375.249315068493</v>
      </c>
      <c r="N43">
        <v>2742.5890410958905</v>
      </c>
      <c r="O43">
        <v>2465.7315068493153</v>
      </c>
      <c r="P43">
        <v>22370</v>
      </c>
      <c r="Q43">
        <v>21499</v>
      </c>
      <c r="R43">
        <v>0.30884019871608248</v>
      </c>
      <c r="S43">
        <v>0.69115980128391741</v>
      </c>
      <c r="T43">
        <v>0.45987524886727532</v>
      </c>
      <c r="U43">
        <v>0.54012475113272462</v>
      </c>
      <c r="V43">
        <v>5.0328647058823527E-2</v>
      </c>
      <c r="W43">
        <v>2823</v>
      </c>
      <c r="X43">
        <f t="shared" si="3"/>
        <v>45</v>
      </c>
      <c r="Y43">
        <v>4106</v>
      </c>
      <c r="Z43">
        <v>3161.40362419754</v>
      </c>
      <c r="AA43">
        <v>2823</v>
      </c>
      <c r="AB43" s="12">
        <v>2.7</v>
      </c>
      <c r="AC43">
        <v>0</v>
      </c>
      <c r="AD43">
        <f t="shared" si="4"/>
        <v>0</v>
      </c>
    </row>
    <row r="44" spans="1:30" x14ac:dyDescent="0.6">
      <c r="A44">
        <v>2015</v>
      </c>
      <c r="B44">
        <v>2</v>
      </c>
      <c r="C44">
        <v>12</v>
      </c>
      <c r="D44">
        <f t="shared" si="2"/>
        <v>4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22862.688524590165</v>
      </c>
      <c r="M44">
        <v>20694.065573770495</v>
      </c>
      <c r="N44">
        <v>3001.9890710382515</v>
      </c>
      <c r="O44">
        <v>2469.0163934426228</v>
      </c>
      <c r="P44">
        <v>23066</v>
      </c>
      <c r="Q44">
        <v>23923</v>
      </c>
      <c r="R44">
        <v>0.31777625566188672</v>
      </c>
      <c r="S44">
        <v>0.68222374433811328</v>
      </c>
      <c r="T44">
        <v>0.46694246784667481</v>
      </c>
      <c r="U44">
        <v>0.5330575321533253</v>
      </c>
      <c r="V44">
        <v>6.1227764705882357E-2</v>
      </c>
      <c r="W44">
        <v>2761</v>
      </c>
      <c r="X44">
        <f t="shared" si="3"/>
        <v>-62</v>
      </c>
      <c r="Y44">
        <v>4106</v>
      </c>
      <c r="Z44">
        <v>3293.0780948365932</v>
      </c>
      <c r="AA44">
        <v>2761</v>
      </c>
      <c r="AB44" s="12">
        <v>-2.2000000000000002</v>
      </c>
      <c r="AC44">
        <v>0</v>
      </c>
      <c r="AD44">
        <f t="shared" si="4"/>
        <v>0</v>
      </c>
    </row>
    <row r="45" spans="1:30" x14ac:dyDescent="0.6">
      <c r="A45">
        <v>2015</v>
      </c>
      <c r="B45">
        <v>2</v>
      </c>
      <c r="C45">
        <v>13</v>
      </c>
      <c r="D45">
        <f t="shared" si="2"/>
        <v>5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23188.505434782608</v>
      </c>
      <c r="M45">
        <v>21624.184782608696</v>
      </c>
      <c r="N45">
        <v>2931.853260869565</v>
      </c>
      <c r="O45">
        <v>2563.673913043478</v>
      </c>
      <c r="P45">
        <v>23544</v>
      </c>
      <c r="Q45">
        <v>24284</v>
      </c>
      <c r="R45">
        <v>0.31451806129341697</v>
      </c>
      <c r="S45">
        <v>0.68548193870658292</v>
      </c>
      <c r="T45">
        <v>0.46644992056535051</v>
      </c>
      <c r="U45">
        <v>0.53355007943464949</v>
      </c>
      <c r="V45">
        <v>4.6974588235294122E-2</v>
      </c>
      <c r="W45">
        <v>2920</v>
      </c>
      <c r="X45">
        <f t="shared" si="3"/>
        <v>159</v>
      </c>
      <c r="Y45">
        <v>4106</v>
      </c>
      <c r="Z45">
        <v>3383.2214841839909</v>
      </c>
      <c r="AA45">
        <v>2920</v>
      </c>
      <c r="AB45" s="12">
        <v>-1.6</v>
      </c>
      <c r="AC45">
        <v>0</v>
      </c>
      <c r="AD45">
        <f t="shared" si="4"/>
        <v>0</v>
      </c>
    </row>
    <row r="46" spans="1:30" x14ac:dyDescent="0.6">
      <c r="A46">
        <v>2015</v>
      </c>
      <c r="B46">
        <v>2</v>
      </c>
      <c r="C46">
        <v>14</v>
      </c>
      <c r="D46">
        <f t="shared" si="2"/>
        <v>6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20700.482573726542</v>
      </c>
      <c r="M46">
        <v>20575.495978552281</v>
      </c>
      <c r="N46">
        <v>2932.9142091152817</v>
      </c>
      <c r="O46">
        <v>2844.2707774798928</v>
      </c>
      <c r="P46">
        <v>20372</v>
      </c>
      <c r="Q46">
        <v>26141</v>
      </c>
      <c r="R46">
        <v>0.28398830960081378</v>
      </c>
      <c r="S46">
        <v>0.71601169039918611</v>
      </c>
      <c r="T46">
        <v>0.50631079233293919</v>
      </c>
      <c r="U46">
        <v>0.4936892076670607</v>
      </c>
      <c r="V46">
        <v>3.6648E-2</v>
      </c>
      <c r="W46">
        <v>3547</v>
      </c>
      <c r="X46">
        <f t="shared" si="3"/>
        <v>627</v>
      </c>
      <c r="Y46">
        <v>4106</v>
      </c>
      <c r="Z46">
        <v>3461.6813908256818</v>
      </c>
      <c r="AA46">
        <v>3547</v>
      </c>
      <c r="AB46" s="12">
        <v>2</v>
      </c>
      <c r="AC46">
        <v>0</v>
      </c>
      <c r="AD46">
        <f t="shared" si="4"/>
        <v>0</v>
      </c>
    </row>
    <row r="47" spans="1:30" x14ac:dyDescent="0.6">
      <c r="A47">
        <v>2015</v>
      </c>
      <c r="B47">
        <v>2</v>
      </c>
      <c r="C47">
        <v>15</v>
      </c>
      <c r="D47">
        <f t="shared" si="2"/>
        <v>7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17372.292225201072</v>
      </c>
      <c r="M47">
        <v>18019.182305630027</v>
      </c>
      <c r="N47">
        <v>2799.4155495978553</v>
      </c>
      <c r="O47">
        <v>2541.5817694369971</v>
      </c>
      <c r="P47">
        <v>20556</v>
      </c>
      <c r="Q47">
        <v>24688</v>
      </c>
      <c r="R47">
        <v>0.2568926547601138</v>
      </c>
      <c r="S47">
        <v>0.7431073452398862</v>
      </c>
      <c r="T47">
        <v>0.50684551895624563</v>
      </c>
      <c r="U47">
        <v>0.49315448104375442</v>
      </c>
      <c r="V47">
        <v>6.7279235294117654E-2</v>
      </c>
      <c r="W47">
        <v>3592</v>
      </c>
      <c r="X47">
        <f t="shared" si="3"/>
        <v>45</v>
      </c>
      <c r="Y47">
        <v>4106</v>
      </c>
      <c r="Z47">
        <v>3473.61691685304</v>
      </c>
      <c r="AA47">
        <v>3592</v>
      </c>
      <c r="AB47" s="12">
        <v>7.9</v>
      </c>
      <c r="AC47">
        <v>0</v>
      </c>
      <c r="AD47">
        <f t="shared" si="4"/>
        <v>0</v>
      </c>
    </row>
    <row r="48" spans="1:30" x14ac:dyDescent="0.6">
      <c r="A48">
        <v>2015</v>
      </c>
      <c r="B48">
        <v>2</v>
      </c>
      <c r="C48">
        <v>16</v>
      </c>
      <c r="D48">
        <f t="shared" si="2"/>
        <v>1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21030.700507614212</v>
      </c>
      <c r="M48">
        <v>21499.736040609136</v>
      </c>
      <c r="N48">
        <v>2828.1319796954313</v>
      </c>
      <c r="O48">
        <v>2302.5786802030457</v>
      </c>
      <c r="P48">
        <v>24162</v>
      </c>
      <c r="Q48">
        <v>28601</v>
      </c>
      <c r="R48">
        <v>0.2925801499242624</v>
      </c>
      <c r="S48">
        <v>0.7074198500757376</v>
      </c>
      <c r="T48">
        <v>0.49578833396424238</v>
      </c>
      <c r="U48">
        <v>0.50421166603575762</v>
      </c>
      <c r="V48">
        <v>0.15914500000000001</v>
      </c>
      <c r="W48">
        <v>3149</v>
      </c>
      <c r="X48">
        <f t="shared" si="3"/>
        <v>-443</v>
      </c>
      <c r="Y48">
        <v>4106</v>
      </c>
      <c r="Z48">
        <v>2791.127853926293</v>
      </c>
      <c r="AA48">
        <v>3149</v>
      </c>
      <c r="AB48" s="12">
        <v>5</v>
      </c>
      <c r="AC48">
        <v>10.5</v>
      </c>
      <c r="AD48">
        <f t="shared" si="4"/>
        <v>52.5</v>
      </c>
    </row>
    <row r="49" spans="1:30" x14ac:dyDescent="0.6">
      <c r="A49">
        <v>2015</v>
      </c>
      <c r="B49">
        <v>2</v>
      </c>
      <c r="C49">
        <v>17</v>
      </c>
      <c r="D49">
        <f t="shared" si="2"/>
        <v>2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21968.828978622329</v>
      </c>
      <c r="M49">
        <v>23231.137767220902</v>
      </c>
      <c r="N49">
        <v>2955.2375296912114</v>
      </c>
      <c r="O49">
        <v>2701.9429928741092</v>
      </c>
      <c r="P49">
        <v>25209</v>
      </c>
      <c r="Q49">
        <v>32584</v>
      </c>
      <c r="R49">
        <v>0.2816967522338803</v>
      </c>
      <c r="S49">
        <v>0.71830324776611976</v>
      </c>
      <c r="T49">
        <v>0.53283458193239686</v>
      </c>
      <c r="U49">
        <v>0.46716541806760309</v>
      </c>
      <c r="V49">
        <v>4.6491470588235287E-2</v>
      </c>
      <c r="W49">
        <v>3347</v>
      </c>
      <c r="X49">
        <f t="shared" si="3"/>
        <v>198</v>
      </c>
      <c r="Y49">
        <v>4106</v>
      </c>
      <c r="Z49">
        <v>3029.498780174526</v>
      </c>
      <c r="AA49">
        <v>3347</v>
      </c>
      <c r="AB49" s="12">
        <v>1.9</v>
      </c>
      <c r="AC49">
        <v>0.5</v>
      </c>
      <c r="AD49">
        <f t="shared" si="4"/>
        <v>0.95</v>
      </c>
    </row>
    <row r="50" spans="1:30" x14ac:dyDescent="0.6">
      <c r="A50">
        <v>2015</v>
      </c>
      <c r="B50">
        <v>2</v>
      </c>
      <c r="C50">
        <v>18</v>
      </c>
      <c r="D50">
        <f t="shared" si="2"/>
        <v>3</v>
      </c>
      <c r="E50" t="s">
        <v>14</v>
      </c>
      <c r="F50" t="s">
        <v>16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-1</v>
      </c>
      <c r="H50">
        <f t="shared" si="0"/>
        <v>0</v>
      </c>
      <c r="I50">
        <f t="shared" si="1"/>
        <v>1</v>
      </c>
      <c r="J50" s="14" t="s">
        <v>92</v>
      </c>
      <c r="K50" s="14"/>
      <c r="L50">
        <v>15331.177884615385</v>
      </c>
      <c r="M50">
        <v>17277.802884615387</v>
      </c>
      <c r="N50">
        <v>2315.6201923076924</v>
      </c>
      <c r="O50">
        <v>2085.9038461538462</v>
      </c>
      <c r="P50">
        <v>22611</v>
      </c>
      <c r="Q50">
        <v>33577</v>
      </c>
      <c r="R50">
        <v>0.28882340285759323</v>
      </c>
      <c r="S50">
        <v>0.71117659714240677</v>
      </c>
      <c r="T50">
        <v>0.48188042022340039</v>
      </c>
      <c r="U50">
        <v>0.51811957977659961</v>
      </c>
      <c r="V50">
        <v>3.3616352941176472E-2</v>
      </c>
      <c r="W50">
        <v>3966</v>
      </c>
      <c r="X50">
        <f t="shared" si="3"/>
        <v>619</v>
      </c>
      <c r="Y50">
        <v>4106</v>
      </c>
      <c r="Z50">
        <v>3465.055065789727</v>
      </c>
      <c r="AA50">
        <v>3966</v>
      </c>
      <c r="AB50" s="12">
        <v>0.8</v>
      </c>
      <c r="AC50">
        <v>0</v>
      </c>
      <c r="AD50">
        <f t="shared" si="4"/>
        <v>0</v>
      </c>
    </row>
    <row r="51" spans="1:30" x14ac:dyDescent="0.6">
      <c r="A51">
        <v>2015</v>
      </c>
      <c r="B51">
        <v>2</v>
      </c>
      <c r="C51">
        <v>19</v>
      </c>
      <c r="D51">
        <f t="shared" si="2"/>
        <v>4</v>
      </c>
      <c r="E51" t="s">
        <v>14</v>
      </c>
      <c r="F51" t="s">
        <v>13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1</v>
      </c>
      <c r="I51">
        <f t="shared" si="1"/>
        <v>1</v>
      </c>
      <c r="J51" s="14" t="s">
        <v>92</v>
      </c>
      <c r="K51" s="14"/>
      <c r="L51">
        <v>14316.09756097561</v>
      </c>
      <c r="M51">
        <v>14023.336585365854</v>
      </c>
      <c r="N51">
        <v>2501.2146341463413</v>
      </c>
      <c r="O51">
        <v>1763.7365853658537</v>
      </c>
      <c r="P51">
        <v>25894</v>
      </c>
      <c r="Q51">
        <v>29604</v>
      </c>
      <c r="R51">
        <v>0.28642348892028607</v>
      </c>
      <c r="S51">
        <v>0.71357651107971387</v>
      </c>
      <c r="T51">
        <v>0.52127898989140586</v>
      </c>
      <c r="U51">
        <v>0.47872101010859419</v>
      </c>
      <c r="V51">
        <v>1.053923529411765E-2</v>
      </c>
      <c r="W51">
        <v>4059</v>
      </c>
      <c r="X51">
        <f t="shared" si="3"/>
        <v>93</v>
      </c>
      <c r="Y51">
        <v>4106</v>
      </c>
      <c r="Z51">
        <v>3600.0489072821888</v>
      </c>
      <c r="AA51">
        <v>4059</v>
      </c>
      <c r="AB51" s="12">
        <v>2.2000000000000002</v>
      </c>
      <c r="AC51">
        <v>0</v>
      </c>
      <c r="AD51">
        <f t="shared" si="4"/>
        <v>0</v>
      </c>
    </row>
    <row r="52" spans="1:30" x14ac:dyDescent="0.6">
      <c r="A52">
        <v>2015</v>
      </c>
      <c r="B52">
        <v>2</v>
      </c>
      <c r="C52">
        <v>20</v>
      </c>
      <c r="D52">
        <f t="shared" si="2"/>
        <v>5</v>
      </c>
      <c r="E52" t="s">
        <v>14</v>
      </c>
      <c r="F52" t="s">
        <v>17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1</v>
      </c>
      <c r="H52">
        <f t="shared" si="0"/>
        <v>0</v>
      </c>
      <c r="I52">
        <f t="shared" si="1"/>
        <v>1</v>
      </c>
      <c r="J52" s="14" t="s">
        <v>92</v>
      </c>
      <c r="K52" s="14"/>
      <c r="L52">
        <v>19745.123762376239</v>
      </c>
      <c r="M52">
        <v>16381.90099009901</v>
      </c>
      <c r="N52">
        <v>2999.242574257426</v>
      </c>
      <c r="O52">
        <v>2678.09900990099</v>
      </c>
      <c r="P52">
        <v>31728</v>
      </c>
      <c r="Q52">
        <v>23533</v>
      </c>
      <c r="R52">
        <v>0.29234136523004473</v>
      </c>
      <c r="S52">
        <v>0.70765863476995516</v>
      </c>
      <c r="T52">
        <v>0.50607584722203114</v>
      </c>
      <c r="U52">
        <v>0.49392415277796892</v>
      </c>
      <c r="V52">
        <v>4.4473294117647062E-2</v>
      </c>
      <c r="W52">
        <v>3980</v>
      </c>
      <c r="X52">
        <f t="shared" si="3"/>
        <v>-79</v>
      </c>
      <c r="Y52">
        <v>4106</v>
      </c>
      <c r="Z52">
        <v>3669.9234681951161</v>
      </c>
      <c r="AA52">
        <v>3980</v>
      </c>
      <c r="AB52" s="12">
        <v>5.2</v>
      </c>
      <c r="AC52">
        <v>0</v>
      </c>
      <c r="AD52">
        <f t="shared" si="4"/>
        <v>0</v>
      </c>
    </row>
    <row r="53" spans="1:30" x14ac:dyDescent="0.6">
      <c r="A53">
        <v>2015</v>
      </c>
      <c r="B53">
        <v>2</v>
      </c>
      <c r="C53">
        <v>21</v>
      </c>
      <c r="D53">
        <f t="shared" si="2"/>
        <v>6</v>
      </c>
      <c r="E53" t="s">
        <v>14</v>
      </c>
      <c r="F53" t="s">
        <v>19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2</v>
      </c>
      <c r="H53">
        <f t="shared" si="0"/>
        <v>0</v>
      </c>
      <c r="I53">
        <f t="shared" si="1"/>
        <v>1</v>
      </c>
      <c r="J53" s="14" t="s">
        <v>92</v>
      </c>
      <c r="K53" s="14"/>
      <c r="L53">
        <v>20823.472081218275</v>
      </c>
      <c r="M53">
        <v>16774.416243654821</v>
      </c>
      <c r="N53">
        <v>2932.6548223350255</v>
      </c>
      <c r="O53">
        <v>2474.2182741116749</v>
      </c>
      <c r="P53">
        <v>30406</v>
      </c>
      <c r="Q53">
        <v>20683</v>
      </c>
      <c r="R53">
        <v>0.27247781605085653</v>
      </c>
      <c r="S53">
        <v>0.72752218394914347</v>
      </c>
      <c r="T53">
        <v>0.51365533318293966</v>
      </c>
      <c r="U53">
        <v>0.4863446668170604</v>
      </c>
      <c r="V53">
        <v>8.4773823529411763E-2</v>
      </c>
      <c r="W53">
        <v>3193</v>
      </c>
      <c r="X53">
        <f t="shared" si="3"/>
        <v>-787</v>
      </c>
      <c r="Y53">
        <v>4106</v>
      </c>
      <c r="Z53">
        <v>3571.3751705460909</v>
      </c>
      <c r="AA53">
        <v>3193</v>
      </c>
      <c r="AB53" s="12">
        <v>5.7</v>
      </c>
      <c r="AC53">
        <v>8</v>
      </c>
      <c r="AD53">
        <f t="shared" si="4"/>
        <v>45.6</v>
      </c>
    </row>
    <row r="54" spans="1:30" x14ac:dyDescent="0.6">
      <c r="A54">
        <v>2015</v>
      </c>
      <c r="B54">
        <v>2</v>
      </c>
      <c r="C54">
        <v>22</v>
      </c>
      <c r="D54">
        <f t="shared" si="2"/>
        <v>7</v>
      </c>
      <c r="E54" t="s">
        <v>34</v>
      </c>
      <c r="F54" t="s">
        <v>20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3</v>
      </c>
      <c r="H54">
        <f t="shared" si="0"/>
        <v>0</v>
      </c>
      <c r="I54">
        <f t="shared" si="1"/>
        <v>1</v>
      </c>
      <c r="J54" s="14" t="s">
        <v>92</v>
      </c>
      <c r="K54" s="14"/>
      <c r="L54">
        <v>20726.526717557252</v>
      </c>
      <c r="M54">
        <v>17301.513994910943</v>
      </c>
      <c r="N54">
        <v>3063.320610687023</v>
      </c>
      <c r="O54">
        <v>2491.6106870229005</v>
      </c>
      <c r="P54">
        <v>31099</v>
      </c>
      <c r="Q54">
        <v>26217</v>
      </c>
      <c r="R54">
        <v>0.24623608559669941</v>
      </c>
      <c r="S54">
        <v>0.75376391440330059</v>
      </c>
      <c r="T54">
        <v>0.52425308522946557</v>
      </c>
      <c r="U54">
        <v>0.47574691477053438</v>
      </c>
      <c r="V54">
        <v>6.5385176470588238E-2</v>
      </c>
      <c r="W54">
        <v>2830</v>
      </c>
      <c r="X54">
        <f t="shared" si="3"/>
        <v>-363</v>
      </c>
      <c r="Y54">
        <v>4106</v>
      </c>
      <c r="Z54">
        <v>3707.9308876561558</v>
      </c>
      <c r="AA54">
        <v>2830</v>
      </c>
      <c r="AB54" s="12">
        <v>3.5</v>
      </c>
      <c r="AC54">
        <v>2.5</v>
      </c>
      <c r="AD54">
        <f t="shared" si="4"/>
        <v>8.75</v>
      </c>
    </row>
    <row r="55" spans="1:30" x14ac:dyDescent="0.6">
      <c r="A55">
        <v>2015</v>
      </c>
      <c r="B55">
        <v>2</v>
      </c>
      <c r="C55">
        <v>23</v>
      </c>
      <c r="D55">
        <f t="shared" si="2"/>
        <v>1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22280.686868686866</v>
      </c>
      <c r="M55">
        <v>19901.0303030303</v>
      </c>
      <c r="N55">
        <v>3015.5959595959594</v>
      </c>
      <c r="O55">
        <v>2555.8383838383838</v>
      </c>
      <c r="P55">
        <v>29345</v>
      </c>
      <c r="Q55">
        <v>25993</v>
      </c>
      <c r="R55">
        <v>0.28285961070596799</v>
      </c>
      <c r="S55">
        <v>0.71714038929403201</v>
      </c>
      <c r="T55">
        <v>0.50338865341894012</v>
      </c>
      <c r="U55">
        <v>0.49661134658105982</v>
      </c>
      <c r="V55">
        <v>1.8225999999999999E-2</v>
      </c>
      <c r="W55">
        <v>2496</v>
      </c>
      <c r="X55">
        <f t="shared" si="3"/>
        <v>-334</v>
      </c>
      <c r="Y55">
        <v>4106</v>
      </c>
      <c r="Z55">
        <v>2837.937753723354</v>
      </c>
      <c r="AA55">
        <v>2496</v>
      </c>
      <c r="AB55" s="12">
        <v>0.9</v>
      </c>
      <c r="AC55">
        <v>0</v>
      </c>
      <c r="AD55">
        <f t="shared" si="4"/>
        <v>0</v>
      </c>
    </row>
    <row r="56" spans="1:30" x14ac:dyDescent="0.6">
      <c r="A56">
        <v>2015</v>
      </c>
      <c r="B56">
        <v>2</v>
      </c>
      <c r="C56">
        <v>24</v>
      </c>
      <c r="D56">
        <f t="shared" si="2"/>
        <v>2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23241.063829787232</v>
      </c>
      <c r="M56">
        <v>20965.16489361702</v>
      </c>
      <c r="N56">
        <v>3147.3670212765956</v>
      </c>
      <c r="O56">
        <v>2724.3882978723404</v>
      </c>
      <c r="P56">
        <v>27405</v>
      </c>
      <c r="Q56">
        <v>26814</v>
      </c>
      <c r="R56">
        <v>0.30416762497459759</v>
      </c>
      <c r="S56">
        <v>0.69583237502540241</v>
      </c>
      <c r="T56">
        <v>0.49118226638081258</v>
      </c>
      <c r="U56">
        <v>0.50881773361918736</v>
      </c>
      <c r="V56">
        <v>1.9077941176470589E-2</v>
      </c>
      <c r="W56">
        <v>3177</v>
      </c>
      <c r="X56">
        <f t="shared" si="3"/>
        <v>681</v>
      </c>
      <c r="Y56">
        <v>4106</v>
      </c>
      <c r="Z56">
        <v>3038.1328486758698</v>
      </c>
      <c r="AA56">
        <v>3177</v>
      </c>
      <c r="AB56" s="12">
        <v>2.1</v>
      </c>
      <c r="AC56">
        <v>0</v>
      </c>
      <c r="AD56">
        <f t="shared" si="4"/>
        <v>0</v>
      </c>
    </row>
    <row r="57" spans="1:30" x14ac:dyDescent="0.6">
      <c r="A57">
        <v>2015</v>
      </c>
      <c r="B57">
        <v>2</v>
      </c>
      <c r="C57">
        <v>25</v>
      </c>
      <c r="D57">
        <f t="shared" si="2"/>
        <v>3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23424.454054054055</v>
      </c>
      <c r="M57">
        <v>21022.897297297299</v>
      </c>
      <c r="N57">
        <v>3058.9621621621623</v>
      </c>
      <c r="O57">
        <v>2695.9459459459458</v>
      </c>
      <c r="P57">
        <v>26671</v>
      </c>
      <c r="Q57">
        <v>27592</v>
      </c>
      <c r="R57">
        <v>0.29538748089528821</v>
      </c>
      <c r="S57">
        <v>0.70461251910471179</v>
      </c>
      <c r="T57">
        <v>0.45298414960549838</v>
      </c>
      <c r="U57">
        <v>0.54701585039450162</v>
      </c>
      <c r="V57">
        <v>7.8704117647058827E-2</v>
      </c>
      <c r="W57">
        <v>3540</v>
      </c>
      <c r="X57">
        <f t="shared" si="3"/>
        <v>363</v>
      </c>
      <c r="Y57">
        <v>4106</v>
      </c>
      <c r="Z57">
        <v>3058.418870742511</v>
      </c>
      <c r="AA57">
        <v>3540</v>
      </c>
      <c r="AB57" s="12">
        <v>5.4</v>
      </c>
      <c r="AC57">
        <v>0.5</v>
      </c>
      <c r="AD57">
        <f t="shared" si="4"/>
        <v>2.7</v>
      </c>
    </row>
    <row r="58" spans="1:30" x14ac:dyDescent="0.6">
      <c r="A58">
        <v>2015</v>
      </c>
      <c r="B58">
        <v>2</v>
      </c>
      <c r="C58">
        <v>26</v>
      </c>
      <c r="D58">
        <f t="shared" si="2"/>
        <v>4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24450.522193211487</v>
      </c>
      <c r="M58">
        <v>21531.462140992167</v>
      </c>
      <c r="N58">
        <v>3217.5770234986949</v>
      </c>
      <c r="O58">
        <v>2722.6344647519581</v>
      </c>
      <c r="P58">
        <v>28762</v>
      </c>
      <c r="Q58">
        <v>27452</v>
      </c>
      <c r="R58">
        <v>0.28674465455425202</v>
      </c>
      <c r="S58">
        <v>0.71325534544574798</v>
      </c>
      <c r="T58">
        <v>0.45226491090354182</v>
      </c>
      <c r="U58">
        <v>0.54773508909645818</v>
      </c>
      <c r="V58">
        <v>0.1219036666666667</v>
      </c>
      <c r="W58">
        <v>3777</v>
      </c>
      <c r="X58">
        <f t="shared" si="3"/>
        <v>237</v>
      </c>
      <c r="Y58">
        <v>4106</v>
      </c>
      <c r="Z58">
        <v>3108.700745833919</v>
      </c>
      <c r="AA58">
        <v>3777</v>
      </c>
      <c r="AB58" s="12">
        <v>1.2</v>
      </c>
      <c r="AC58">
        <v>0.5</v>
      </c>
      <c r="AD58">
        <f t="shared" si="4"/>
        <v>0.6</v>
      </c>
    </row>
    <row r="59" spans="1:30" x14ac:dyDescent="0.6">
      <c r="A59">
        <v>2015</v>
      </c>
      <c r="B59">
        <v>2</v>
      </c>
      <c r="C59">
        <v>27</v>
      </c>
      <c r="D59">
        <f t="shared" si="2"/>
        <v>5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24982.296875</v>
      </c>
      <c r="M59">
        <v>21656.078125</v>
      </c>
      <c r="N59">
        <v>3068.3958333333335</v>
      </c>
      <c r="O59">
        <v>2659.6302083333335</v>
      </c>
      <c r="P59">
        <v>29062</v>
      </c>
      <c r="Q59">
        <v>25759</v>
      </c>
      <c r="R59">
        <v>0.3026040025320666</v>
      </c>
      <c r="S59">
        <v>0.69739599746793335</v>
      </c>
      <c r="T59">
        <v>0.50147659706893</v>
      </c>
      <c r="U59">
        <v>0.49852340293107</v>
      </c>
      <c r="V59">
        <v>7.3962411764705874E-2</v>
      </c>
      <c r="W59">
        <v>3785</v>
      </c>
      <c r="X59">
        <f t="shared" si="3"/>
        <v>8</v>
      </c>
      <c r="Y59">
        <v>4106</v>
      </c>
      <c r="Z59">
        <v>3340.6521893741328</v>
      </c>
      <c r="AA59">
        <v>3785</v>
      </c>
      <c r="AB59" s="12">
        <v>-1.3</v>
      </c>
      <c r="AC59">
        <v>0</v>
      </c>
      <c r="AD59">
        <f t="shared" si="4"/>
        <v>0</v>
      </c>
    </row>
    <row r="60" spans="1:30" x14ac:dyDescent="0.6">
      <c r="A60">
        <v>2015</v>
      </c>
      <c r="B60">
        <v>2</v>
      </c>
      <c r="C60">
        <v>28</v>
      </c>
      <c r="D60">
        <f t="shared" si="2"/>
        <v>6</v>
      </c>
      <c r="E60" t="s">
        <v>18</v>
      </c>
      <c r="F60" t="s">
        <v>16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-1</v>
      </c>
      <c r="H60">
        <f t="shared" si="0"/>
        <v>0</v>
      </c>
      <c r="I60">
        <f t="shared" si="1"/>
        <v>1</v>
      </c>
      <c r="J60" s="14" t="s">
        <v>86</v>
      </c>
      <c r="K60" s="14"/>
      <c r="L60">
        <v>22188.880758807591</v>
      </c>
      <c r="M60">
        <v>20586.682926829268</v>
      </c>
      <c r="N60">
        <v>2963.1897018970189</v>
      </c>
      <c r="O60">
        <v>2771.7859078590786</v>
      </c>
      <c r="P60">
        <v>25842</v>
      </c>
      <c r="Q60">
        <v>22311</v>
      </c>
      <c r="R60">
        <v>0.28454135189429308</v>
      </c>
      <c r="S60">
        <v>0.71545864810570692</v>
      </c>
      <c r="T60">
        <v>0.48429837591602298</v>
      </c>
      <c r="U60">
        <v>0.51570162408397702</v>
      </c>
      <c r="V60">
        <v>4.8303352941176471E-2</v>
      </c>
      <c r="W60">
        <v>3782</v>
      </c>
      <c r="X60">
        <f t="shared" si="3"/>
        <v>-3</v>
      </c>
      <c r="Y60">
        <v>4106</v>
      </c>
      <c r="Z60">
        <v>3750.1389426079868</v>
      </c>
      <c r="AA60">
        <v>3782</v>
      </c>
      <c r="AB60" s="12">
        <v>2.7</v>
      </c>
      <c r="AC60">
        <v>0</v>
      </c>
      <c r="AD60">
        <f t="shared" si="4"/>
        <v>0</v>
      </c>
    </row>
    <row r="61" spans="1:30" x14ac:dyDescent="0.6">
      <c r="A61">
        <v>2015</v>
      </c>
      <c r="B61">
        <v>3</v>
      </c>
      <c r="C61">
        <v>1</v>
      </c>
      <c r="D61">
        <f t="shared" si="2"/>
        <v>7</v>
      </c>
      <c r="E61" t="s">
        <v>18</v>
      </c>
      <c r="F61" t="s">
        <v>13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4" t="s">
        <v>86</v>
      </c>
      <c r="K61" s="14"/>
      <c r="L61">
        <v>19469.753968253968</v>
      </c>
      <c r="M61">
        <v>17737.373015873014</v>
      </c>
      <c r="N61">
        <v>2916.0873015873012</v>
      </c>
      <c r="O61">
        <v>2478.8968253968251</v>
      </c>
      <c r="P61">
        <v>27128</v>
      </c>
      <c r="Q61">
        <v>19977</v>
      </c>
      <c r="R61">
        <v>0.25882741749842458</v>
      </c>
      <c r="S61">
        <v>0.74117258250157547</v>
      </c>
      <c r="T61">
        <v>0.50953885245453268</v>
      </c>
      <c r="U61">
        <v>0.49046114754546732</v>
      </c>
      <c r="V61">
        <v>7.3740000000000014E-2</v>
      </c>
      <c r="W61" s="9">
        <v>0</v>
      </c>
      <c r="X61" s="9">
        <f t="shared" si="3"/>
        <v>-3782</v>
      </c>
      <c r="Y61">
        <v>4106</v>
      </c>
      <c r="Z61">
        <v>0</v>
      </c>
      <c r="AA61">
        <v>0</v>
      </c>
      <c r="AB61" s="12">
        <v>2.4</v>
      </c>
      <c r="AC61">
        <v>0</v>
      </c>
      <c r="AD61">
        <f t="shared" si="4"/>
        <v>0</v>
      </c>
    </row>
    <row r="62" spans="1:30" x14ac:dyDescent="0.6">
      <c r="A62">
        <v>2015</v>
      </c>
      <c r="B62">
        <v>3</v>
      </c>
      <c r="C62">
        <v>2</v>
      </c>
      <c r="D62">
        <f t="shared" si="2"/>
        <v>1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0</v>
      </c>
      <c r="I62">
        <f t="shared" si="1"/>
        <v>0</v>
      </c>
      <c r="L62">
        <v>20682.565445026179</v>
      </c>
      <c r="M62">
        <v>18641.02617801047</v>
      </c>
      <c r="N62">
        <v>2873.9581151832463</v>
      </c>
      <c r="O62">
        <v>2452.1151832460732</v>
      </c>
      <c r="P62">
        <v>21767</v>
      </c>
      <c r="Q62">
        <v>19368</v>
      </c>
      <c r="R62">
        <v>0.31045448745897308</v>
      </c>
      <c r="S62">
        <v>0.68954551254102692</v>
      </c>
      <c r="T62">
        <v>0.49944891807962211</v>
      </c>
      <c r="U62">
        <v>0.50055108192037789</v>
      </c>
      <c r="V62">
        <v>5.9892058823529409E-2</v>
      </c>
      <c r="W62" s="9">
        <v>0</v>
      </c>
      <c r="X62" s="9">
        <f t="shared" si="3"/>
        <v>0</v>
      </c>
      <c r="Y62">
        <v>4106</v>
      </c>
      <c r="Z62">
        <v>0</v>
      </c>
      <c r="AA62">
        <v>0</v>
      </c>
      <c r="AB62" s="12">
        <v>3.9</v>
      </c>
      <c r="AC62">
        <v>0</v>
      </c>
      <c r="AD62">
        <f t="shared" si="4"/>
        <v>0</v>
      </c>
    </row>
    <row r="63" spans="1:30" x14ac:dyDescent="0.6">
      <c r="A63">
        <v>2015</v>
      </c>
      <c r="B63">
        <v>3</v>
      </c>
      <c r="C63">
        <v>3</v>
      </c>
      <c r="D63">
        <f t="shared" si="2"/>
        <v>2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19135.894444444446</v>
      </c>
      <c r="M63">
        <v>17576.400000000001</v>
      </c>
      <c r="N63">
        <v>2597.1944444444443</v>
      </c>
      <c r="O63">
        <v>2079.1333333333332</v>
      </c>
      <c r="P63">
        <v>17451</v>
      </c>
      <c r="Q63">
        <v>17423</v>
      </c>
      <c r="R63">
        <v>0.31326753455236428</v>
      </c>
      <c r="S63">
        <v>0.68673246544763578</v>
      </c>
      <c r="T63">
        <v>0.4795044838775489</v>
      </c>
      <c r="U63">
        <v>0.52049551612245104</v>
      </c>
      <c r="V63">
        <v>3.0862117647058821E-2</v>
      </c>
      <c r="W63" s="9">
        <v>0</v>
      </c>
      <c r="X63" s="9">
        <f t="shared" si="3"/>
        <v>0</v>
      </c>
      <c r="Y63">
        <v>4106</v>
      </c>
      <c r="Z63">
        <v>0</v>
      </c>
      <c r="AA63">
        <v>0</v>
      </c>
      <c r="AB63" s="12">
        <v>2.8</v>
      </c>
      <c r="AC63">
        <v>5.5</v>
      </c>
      <c r="AD63">
        <f t="shared" si="4"/>
        <v>15.399999999999999</v>
      </c>
    </row>
    <row r="64" spans="1:30" x14ac:dyDescent="0.6">
      <c r="A64">
        <v>2015</v>
      </c>
      <c r="B64">
        <v>3</v>
      </c>
      <c r="C64">
        <v>4</v>
      </c>
      <c r="D64">
        <f t="shared" si="2"/>
        <v>3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18459.531506849315</v>
      </c>
      <c r="M64">
        <v>16922.008219178082</v>
      </c>
      <c r="N64">
        <v>2715.1287671232876</v>
      </c>
      <c r="O64">
        <v>2137.5917808219178</v>
      </c>
      <c r="P64">
        <v>16676</v>
      </c>
      <c r="Q64">
        <v>17152</v>
      </c>
      <c r="R64">
        <v>0.31731153120472011</v>
      </c>
      <c r="S64">
        <v>0.68268846879527989</v>
      </c>
      <c r="T64">
        <v>0.44722192681709438</v>
      </c>
      <c r="U64">
        <v>0.55277807318290562</v>
      </c>
      <c r="V64">
        <v>0</v>
      </c>
      <c r="W64" s="9">
        <v>0</v>
      </c>
      <c r="X64" s="9">
        <f t="shared" si="3"/>
        <v>0</v>
      </c>
      <c r="Y64">
        <v>4106</v>
      </c>
      <c r="Z64">
        <v>0</v>
      </c>
      <c r="AA64">
        <v>0</v>
      </c>
      <c r="AB64" s="12">
        <v>-2.1</v>
      </c>
      <c r="AC64">
        <v>0</v>
      </c>
      <c r="AD64">
        <f t="shared" si="4"/>
        <v>0</v>
      </c>
    </row>
    <row r="65" spans="1:30" x14ac:dyDescent="0.6">
      <c r="A65">
        <v>2015</v>
      </c>
      <c r="B65">
        <v>3</v>
      </c>
      <c r="C65">
        <v>5</v>
      </c>
      <c r="D65">
        <f t="shared" si="2"/>
        <v>4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19435.202739726028</v>
      </c>
      <c r="M65">
        <v>18183.652054794522</v>
      </c>
      <c r="N65">
        <v>2763.8739726027397</v>
      </c>
      <c r="O65">
        <v>2371.6410958904107</v>
      </c>
      <c r="P65">
        <v>18494</v>
      </c>
      <c r="Q65">
        <v>20531</v>
      </c>
      <c r="R65">
        <v>0.31970157809826277</v>
      </c>
      <c r="S65">
        <v>0.68029842190173717</v>
      </c>
      <c r="T65">
        <v>0.47626527713262529</v>
      </c>
      <c r="U65">
        <v>0.52373472286737477</v>
      </c>
      <c r="V65">
        <v>1.041117647058824E-2</v>
      </c>
      <c r="W65" s="9">
        <v>0</v>
      </c>
      <c r="X65" s="9">
        <f t="shared" si="3"/>
        <v>0</v>
      </c>
      <c r="Y65">
        <v>4106</v>
      </c>
      <c r="Z65">
        <v>0</v>
      </c>
      <c r="AA65">
        <v>0</v>
      </c>
      <c r="AB65" s="12">
        <v>-0.3</v>
      </c>
      <c r="AC65">
        <v>0</v>
      </c>
      <c r="AD65">
        <f t="shared" si="4"/>
        <v>0</v>
      </c>
    </row>
    <row r="66" spans="1:30" x14ac:dyDescent="0.6">
      <c r="A66">
        <v>2015</v>
      </c>
      <c r="B66">
        <v>3</v>
      </c>
      <c r="C66">
        <v>6</v>
      </c>
      <c r="D66">
        <f t="shared" si="2"/>
        <v>5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21737.967567567568</v>
      </c>
      <c r="M66">
        <v>19942.702702702703</v>
      </c>
      <c r="N66">
        <v>2903.4432432432432</v>
      </c>
      <c r="O66">
        <v>2525.848648648649</v>
      </c>
      <c r="P66">
        <v>19688</v>
      </c>
      <c r="Q66">
        <v>23036</v>
      </c>
      <c r="R66">
        <v>0.31011128893163131</v>
      </c>
      <c r="S66">
        <v>0.68988871106836869</v>
      </c>
      <c r="T66">
        <v>0.50397545189386384</v>
      </c>
      <c r="U66">
        <v>0.49602454810613622</v>
      </c>
      <c r="V66">
        <v>4.4104588235294118E-2</v>
      </c>
      <c r="W66" s="9">
        <v>0</v>
      </c>
      <c r="X66" s="9">
        <f t="shared" si="3"/>
        <v>0</v>
      </c>
      <c r="Y66">
        <v>4106</v>
      </c>
      <c r="Z66">
        <v>0</v>
      </c>
      <c r="AA66">
        <v>0</v>
      </c>
      <c r="AB66" s="12">
        <v>2.9</v>
      </c>
      <c r="AC66">
        <v>0</v>
      </c>
      <c r="AD66">
        <f t="shared" si="4"/>
        <v>0</v>
      </c>
    </row>
    <row r="67" spans="1:30" x14ac:dyDescent="0.6">
      <c r="A67">
        <v>2015</v>
      </c>
      <c r="B67">
        <v>3</v>
      </c>
      <c r="C67">
        <v>7</v>
      </c>
      <c r="D67">
        <f t="shared" ref="D67:D130" si="7">WEEKDAY(DATE(A67,B67,C67), 2)</f>
        <v>6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21001.224043715847</v>
      </c>
      <c r="M67">
        <v>19923.224043715847</v>
      </c>
      <c r="N67">
        <v>3003.4644808743169</v>
      </c>
      <c r="O67">
        <v>2769.377049180328</v>
      </c>
      <c r="P67">
        <v>19760</v>
      </c>
      <c r="Q67">
        <v>22272</v>
      </c>
      <c r="R67">
        <v>0.30410536616183398</v>
      </c>
      <c r="S67">
        <v>0.69589463383816597</v>
      </c>
      <c r="T67">
        <v>0.50991545987103937</v>
      </c>
      <c r="U67">
        <v>0.49008454012896069</v>
      </c>
      <c r="V67">
        <v>9.8190000000000013E-3</v>
      </c>
      <c r="W67" s="9">
        <v>0</v>
      </c>
      <c r="X67" s="9">
        <f t="shared" ref="X67:X130" si="8">W67-W66</f>
        <v>0</v>
      </c>
      <c r="Y67">
        <v>4106</v>
      </c>
      <c r="Z67">
        <v>0</v>
      </c>
      <c r="AA67">
        <v>0</v>
      </c>
      <c r="AB67" s="12">
        <v>4.2</v>
      </c>
      <c r="AC67">
        <v>0</v>
      </c>
      <c r="AD67">
        <f t="shared" ref="AD67:AD130" si="9">AB67*AC67</f>
        <v>0</v>
      </c>
    </row>
    <row r="68" spans="1:30" x14ac:dyDescent="0.6">
      <c r="A68">
        <v>2015</v>
      </c>
      <c r="B68">
        <v>3</v>
      </c>
      <c r="C68">
        <v>8</v>
      </c>
      <c r="D68">
        <f t="shared" si="7"/>
        <v>7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18331.088154269975</v>
      </c>
      <c r="M68">
        <v>16396.060606060608</v>
      </c>
      <c r="N68">
        <v>2874.9146005509642</v>
      </c>
      <c r="O68">
        <v>2433.6859504132235</v>
      </c>
      <c r="P68">
        <v>24366</v>
      </c>
      <c r="Q68">
        <v>18540</v>
      </c>
      <c r="R68">
        <v>0.27889110378025039</v>
      </c>
      <c r="S68">
        <v>0.7211088962197495</v>
      </c>
      <c r="T68">
        <v>0.49932140848373352</v>
      </c>
      <c r="U68">
        <v>0.50067859151626659</v>
      </c>
      <c r="V68">
        <v>6.1840588235294114E-3</v>
      </c>
      <c r="W68" s="9">
        <v>0</v>
      </c>
      <c r="X68" s="9">
        <f t="shared" si="8"/>
        <v>0</v>
      </c>
      <c r="Y68">
        <v>4106</v>
      </c>
      <c r="Z68">
        <v>0</v>
      </c>
      <c r="AA68">
        <v>0</v>
      </c>
      <c r="AB68" s="12">
        <v>7.7</v>
      </c>
      <c r="AC68">
        <v>0</v>
      </c>
      <c r="AD68">
        <f t="shared" si="9"/>
        <v>0</v>
      </c>
    </row>
    <row r="69" spans="1:30" x14ac:dyDescent="0.6">
      <c r="A69">
        <v>2015</v>
      </c>
      <c r="B69">
        <v>3</v>
      </c>
      <c r="C69">
        <v>9</v>
      </c>
      <c r="D69">
        <f t="shared" si="7"/>
        <v>1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19798.552278820374</v>
      </c>
      <c r="M69">
        <v>17933.887399463809</v>
      </c>
      <c r="N69">
        <v>2517.7479892761394</v>
      </c>
      <c r="O69">
        <v>2120.5630026809649</v>
      </c>
      <c r="P69">
        <v>21666</v>
      </c>
      <c r="Q69">
        <v>19238</v>
      </c>
      <c r="R69">
        <v>0.31151824648344639</v>
      </c>
      <c r="S69">
        <v>0.68848175351655361</v>
      </c>
      <c r="T69">
        <v>0.49279329975809588</v>
      </c>
      <c r="U69">
        <v>0.50720670024190417</v>
      </c>
      <c r="V69">
        <v>3.4257823529411757E-2</v>
      </c>
      <c r="W69" s="9">
        <v>0</v>
      </c>
      <c r="X69" s="9">
        <f t="shared" si="8"/>
        <v>0</v>
      </c>
      <c r="Y69">
        <v>4106</v>
      </c>
      <c r="Z69">
        <v>0</v>
      </c>
      <c r="AA69">
        <v>0</v>
      </c>
      <c r="AB69" s="12">
        <v>2.2000000000000002</v>
      </c>
      <c r="AC69">
        <v>0</v>
      </c>
      <c r="AD69">
        <f t="shared" si="9"/>
        <v>0</v>
      </c>
    </row>
    <row r="70" spans="1:30" x14ac:dyDescent="0.6">
      <c r="A70">
        <v>2015</v>
      </c>
      <c r="B70">
        <v>3</v>
      </c>
      <c r="C70">
        <v>10</v>
      </c>
      <c r="D70">
        <f t="shared" si="7"/>
        <v>2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19328.21052631579</v>
      </c>
      <c r="M70">
        <v>17760.3324099723</v>
      </c>
      <c r="N70">
        <v>2655.8614958448752</v>
      </c>
      <c r="O70">
        <v>2162.7645429362883</v>
      </c>
      <c r="P70">
        <v>18144</v>
      </c>
      <c r="Q70">
        <v>17752</v>
      </c>
      <c r="R70">
        <v>0.31509052669469317</v>
      </c>
      <c r="S70">
        <v>0.68490947330530683</v>
      </c>
      <c r="T70">
        <v>0.49087382260568818</v>
      </c>
      <c r="U70">
        <v>0.50912617739431187</v>
      </c>
      <c r="V70">
        <v>8.1487058823529416E-3</v>
      </c>
      <c r="W70" s="9">
        <v>0</v>
      </c>
      <c r="X70" s="9">
        <f t="shared" si="8"/>
        <v>0</v>
      </c>
      <c r="Y70">
        <v>4106</v>
      </c>
      <c r="Z70">
        <v>0</v>
      </c>
      <c r="AA70">
        <v>0</v>
      </c>
      <c r="AB70" s="12">
        <v>-3.4</v>
      </c>
      <c r="AC70">
        <v>0</v>
      </c>
      <c r="AD70">
        <f t="shared" si="9"/>
        <v>0</v>
      </c>
    </row>
    <row r="71" spans="1:30" x14ac:dyDescent="0.6">
      <c r="A71">
        <v>2015</v>
      </c>
      <c r="B71">
        <v>3</v>
      </c>
      <c r="C71">
        <v>11</v>
      </c>
      <c r="D71">
        <f t="shared" si="7"/>
        <v>3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19667.197860962569</v>
      </c>
      <c r="M71">
        <v>17837.101604278076</v>
      </c>
      <c r="N71">
        <v>2717.1497326203207</v>
      </c>
      <c r="O71">
        <v>2342.3262032085563</v>
      </c>
      <c r="P71">
        <v>17450</v>
      </c>
      <c r="Q71">
        <v>18609</v>
      </c>
      <c r="R71">
        <v>0.30469183878840389</v>
      </c>
      <c r="S71">
        <v>0.69530816121159611</v>
      </c>
      <c r="T71">
        <v>0.48236350137896539</v>
      </c>
      <c r="U71">
        <v>0.51763649862103467</v>
      </c>
      <c r="V71">
        <v>3.2156058823529413E-2</v>
      </c>
      <c r="W71" s="9">
        <v>0</v>
      </c>
      <c r="X71" s="9">
        <f t="shared" si="8"/>
        <v>0</v>
      </c>
      <c r="Y71">
        <v>4106</v>
      </c>
      <c r="Z71">
        <v>0</v>
      </c>
      <c r="AA71">
        <v>0</v>
      </c>
      <c r="AB71" s="12">
        <v>0.4</v>
      </c>
      <c r="AC71">
        <v>0</v>
      </c>
      <c r="AD71">
        <f t="shared" si="9"/>
        <v>0</v>
      </c>
    </row>
    <row r="72" spans="1:30" x14ac:dyDescent="0.6">
      <c r="A72">
        <v>2015</v>
      </c>
      <c r="B72">
        <v>3</v>
      </c>
      <c r="C72">
        <v>12</v>
      </c>
      <c r="D72">
        <f t="shared" si="7"/>
        <v>4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20914.747368421053</v>
      </c>
      <c r="M72">
        <v>19660.642105263156</v>
      </c>
      <c r="N72">
        <v>2842.0684210526315</v>
      </c>
      <c r="O72">
        <v>2280.6473684210523</v>
      </c>
      <c r="P72">
        <v>20459</v>
      </c>
      <c r="Q72">
        <v>23162</v>
      </c>
      <c r="R72">
        <v>0.30515553716518462</v>
      </c>
      <c r="S72">
        <v>0.69484446283481549</v>
      </c>
      <c r="T72">
        <v>0.51005844506459319</v>
      </c>
      <c r="U72">
        <v>0.48994155493540692</v>
      </c>
      <c r="V72">
        <v>2.4688705882352939E-2</v>
      </c>
      <c r="W72" s="9">
        <v>0</v>
      </c>
      <c r="X72" s="9">
        <f t="shared" si="8"/>
        <v>0</v>
      </c>
      <c r="Y72">
        <v>4106</v>
      </c>
      <c r="Z72">
        <v>0</v>
      </c>
      <c r="AA72">
        <v>0</v>
      </c>
      <c r="AB72" s="12">
        <v>2.1</v>
      </c>
      <c r="AC72">
        <v>0</v>
      </c>
      <c r="AD72">
        <f t="shared" si="9"/>
        <v>0</v>
      </c>
    </row>
    <row r="73" spans="1:30" x14ac:dyDescent="0.6">
      <c r="A73">
        <v>2015</v>
      </c>
      <c r="B73">
        <v>3</v>
      </c>
      <c r="C73">
        <v>13</v>
      </c>
      <c r="D73">
        <f t="shared" si="7"/>
        <v>5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22994.189473684211</v>
      </c>
      <c r="M73">
        <v>21239.28947368421</v>
      </c>
      <c r="N73">
        <v>2857.1473684210523</v>
      </c>
      <c r="O73">
        <v>2453.394736842105</v>
      </c>
      <c r="P73">
        <v>22307</v>
      </c>
      <c r="Q73">
        <v>25366</v>
      </c>
      <c r="R73">
        <v>0.30172805248430967</v>
      </c>
      <c r="S73">
        <v>0.69827194751569022</v>
      </c>
      <c r="T73">
        <v>0.5143007585875361</v>
      </c>
      <c r="U73">
        <v>0.4856992414124639</v>
      </c>
      <c r="V73">
        <v>4.6383705882352938E-2</v>
      </c>
      <c r="W73" s="9">
        <v>0</v>
      </c>
      <c r="X73" s="9">
        <f t="shared" si="8"/>
        <v>0</v>
      </c>
      <c r="Y73">
        <v>4106</v>
      </c>
      <c r="Z73">
        <v>0</v>
      </c>
      <c r="AA73">
        <v>0</v>
      </c>
      <c r="AB73" s="12">
        <v>5.6</v>
      </c>
      <c r="AC73">
        <v>0.1</v>
      </c>
      <c r="AD73">
        <f t="shared" si="9"/>
        <v>0.55999999999999994</v>
      </c>
    </row>
    <row r="74" spans="1:30" x14ac:dyDescent="0.6">
      <c r="A74">
        <v>2015</v>
      </c>
      <c r="B74">
        <v>3</v>
      </c>
      <c r="C74">
        <v>14</v>
      </c>
      <c r="D74">
        <f t="shared" si="7"/>
        <v>6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22052.5795148248</v>
      </c>
      <c r="M74">
        <v>20981.123989218329</v>
      </c>
      <c r="N74">
        <v>3093.1859838274931</v>
      </c>
      <c r="O74">
        <v>2961.9865229110515</v>
      </c>
      <c r="P74">
        <v>21489</v>
      </c>
      <c r="Q74">
        <v>25084</v>
      </c>
      <c r="R74">
        <v>0.2852960459392328</v>
      </c>
      <c r="S74">
        <v>0.71470395406076725</v>
      </c>
      <c r="T74">
        <v>0.51603599459432725</v>
      </c>
      <c r="U74">
        <v>0.48396400540567269</v>
      </c>
      <c r="V74">
        <v>8.5869411764705889E-3</v>
      </c>
      <c r="W74" s="9">
        <v>0</v>
      </c>
      <c r="X74" s="9">
        <f t="shared" si="8"/>
        <v>0</v>
      </c>
      <c r="Y74">
        <v>4106</v>
      </c>
      <c r="Z74">
        <v>0</v>
      </c>
      <c r="AA74">
        <v>0</v>
      </c>
      <c r="AB74" s="12">
        <v>4.3</v>
      </c>
      <c r="AC74">
        <v>0</v>
      </c>
      <c r="AD74">
        <f t="shared" si="9"/>
        <v>0</v>
      </c>
    </row>
    <row r="75" spans="1:30" x14ac:dyDescent="0.6">
      <c r="A75">
        <v>2015</v>
      </c>
      <c r="B75">
        <v>3</v>
      </c>
      <c r="C75">
        <v>15</v>
      </c>
      <c r="D75">
        <f t="shared" si="7"/>
        <v>7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19123.923076923078</v>
      </c>
      <c r="M75">
        <v>17451.923076923078</v>
      </c>
      <c r="N75">
        <v>3027.2307692307695</v>
      </c>
      <c r="O75">
        <v>2453</v>
      </c>
      <c r="P75">
        <v>25822</v>
      </c>
      <c r="Q75">
        <v>21517</v>
      </c>
      <c r="R75">
        <v>0.25783599330312129</v>
      </c>
      <c r="S75">
        <v>0.74216400669687865</v>
      </c>
      <c r="T75">
        <v>0.51061877184714555</v>
      </c>
      <c r="U75">
        <v>0.48938122815285451</v>
      </c>
      <c r="V75">
        <v>2.1210058823529419E-2</v>
      </c>
      <c r="W75" s="9">
        <v>0</v>
      </c>
      <c r="X75" s="9">
        <f t="shared" si="8"/>
        <v>0</v>
      </c>
      <c r="Y75">
        <v>4106</v>
      </c>
      <c r="Z75">
        <v>0</v>
      </c>
      <c r="AA75">
        <v>0</v>
      </c>
      <c r="AB75" s="12">
        <v>5.5</v>
      </c>
      <c r="AC75">
        <v>0</v>
      </c>
      <c r="AD75">
        <f t="shared" si="9"/>
        <v>0</v>
      </c>
    </row>
    <row r="76" spans="1:30" x14ac:dyDescent="0.6">
      <c r="A76">
        <v>2015</v>
      </c>
      <c r="B76">
        <v>3</v>
      </c>
      <c r="C76">
        <v>16</v>
      </c>
      <c r="D76">
        <f t="shared" si="7"/>
        <v>1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20301.767810026384</v>
      </c>
      <c r="M76">
        <v>18673.899736147756</v>
      </c>
      <c r="N76">
        <v>2851.3799472295514</v>
      </c>
      <c r="O76">
        <v>2337.9366754617413</v>
      </c>
      <c r="P76">
        <v>23552</v>
      </c>
      <c r="Q76">
        <v>22902</v>
      </c>
      <c r="R76">
        <v>0.30162963111879509</v>
      </c>
      <c r="S76">
        <v>0.69837036888120474</v>
      </c>
      <c r="T76">
        <v>0.49837692120973848</v>
      </c>
      <c r="U76">
        <v>0.50162307879026147</v>
      </c>
      <c r="V76">
        <v>4.0912529411764709E-2</v>
      </c>
      <c r="W76" s="9">
        <v>0</v>
      </c>
      <c r="X76" s="9">
        <f t="shared" si="8"/>
        <v>0</v>
      </c>
      <c r="Y76">
        <v>4106</v>
      </c>
      <c r="Z76">
        <v>0</v>
      </c>
      <c r="AA76">
        <v>0</v>
      </c>
      <c r="AB76" s="12">
        <v>9.8000000000000007</v>
      </c>
      <c r="AC76">
        <v>0</v>
      </c>
      <c r="AD76">
        <f t="shared" si="9"/>
        <v>0</v>
      </c>
    </row>
    <row r="77" spans="1:30" x14ac:dyDescent="0.6">
      <c r="A77">
        <v>2015</v>
      </c>
      <c r="B77">
        <v>3</v>
      </c>
      <c r="C77">
        <v>17</v>
      </c>
      <c r="D77">
        <f t="shared" si="7"/>
        <v>2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19666.352941176472</v>
      </c>
      <c r="M77">
        <v>18007.775401069521</v>
      </c>
      <c r="N77">
        <v>2721.9679144385027</v>
      </c>
      <c r="O77">
        <v>2258.7540106951874</v>
      </c>
      <c r="P77">
        <v>21264</v>
      </c>
      <c r="Q77">
        <v>20933</v>
      </c>
      <c r="R77">
        <v>0.31052149565669712</v>
      </c>
      <c r="S77">
        <v>0.68947850434330293</v>
      </c>
      <c r="T77">
        <v>0.51240614731346601</v>
      </c>
      <c r="U77">
        <v>0.48759385268653388</v>
      </c>
      <c r="V77">
        <v>1.4132E-2</v>
      </c>
      <c r="W77" s="9">
        <v>0</v>
      </c>
      <c r="X77" s="9">
        <f t="shared" si="8"/>
        <v>0</v>
      </c>
      <c r="Y77">
        <v>4106</v>
      </c>
      <c r="Z77">
        <v>0</v>
      </c>
      <c r="AA77">
        <v>0</v>
      </c>
      <c r="AB77" s="12">
        <v>10.7</v>
      </c>
      <c r="AC77">
        <v>0</v>
      </c>
      <c r="AD77">
        <f t="shared" si="9"/>
        <v>0</v>
      </c>
    </row>
    <row r="78" spans="1:30" x14ac:dyDescent="0.6">
      <c r="A78">
        <v>2015</v>
      </c>
      <c r="B78">
        <v>3</v>
      </c>
      <c r="C78">
        <v>18</v>
      </c>
      <c r="D78">
        <f t="shared" si="7"/>
        <v>3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19313.307692307691</v>
      </c>
      <c r="M78">
        <v>17488.236263736264</v>
      </c>
      <c r="N78">
        <v>2601.4395604395604</v>
      </c>
      <c r="O78">
        <v>2141.9450549450548</v>
      </c>
      <c r="P78">
        <v>19569</v>
      </c>
      <c r="Q78">
        <v>19299</v>
      </c>
      <c r="R78">
        <v>0.29904503404089677</v>
      </c>
      <c r="S78">
        <v>0.70095496595910323</v>
      </c>
      <c r="T78">
        <v>0.48238154938019528</v>
      </c>
      <c r="U78">
        <v>0.5176184506198046</v>
      </c>
      <c r="V78">
        <v>0.12838641176470589</v>
      </c>
      <c r="W78" s="9">
        <v>0</v>
      </c>
      <c r="X78" s="9">
        <f t="shared" si="8"/>
        <v>0</v>
      </c>
      <c r="Y78">
        <v>4106</v>
      </c>
      <c r="Z78">
        <v>0</v>
      </c>
      <c r="AA78">
        <v>0</v>
      </c>
      <c r="AB78" s="12">
        <v>10.7</v>
      </c>
      <c r="AC78">
        <v>1.5</v>
      </c>
      <c r="AD78">
        <f t="shared" si="9"/>
        <v>16.049999999999997</v>
      </c>
    </row>
    <row r="79" spans="1:30" x14ac:dyDescent="0.6">
      <c r="A79">
        <v>2015</v>
      </c>
      <c r="B79">
        <v>3</v>
      </c>
      <c r="C79">
        <v>19</v>
      </c>
      <c r="D79">
        <f t="shared" si="7"/>
        <v>4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20889.070866141734</v>
      </c>
      <c r="M79">
        <v>19474.866141732284</v>
      </c>
      <c r="N79">
        <v>2832.1968503937005</v>
      </c>
      <c r="O79">
        <v>2351.9448818897636</v>
      </c>
      <c r="P79">
        <v>21688</v>
      </c>
      <c r="Q79">
        <v>26377</v>
      </c>
      <c r="R79">
        <v>0.29740526627705638</v>
      </c>
      <c r="S79">
        <v>0.70259473372294357</v>
      </c>
      <c r="T79">
        <v>0.50088679759504751</v>
      </c>
      <c r="U79">
        <v>0.49911320240495249</v>
      </c>
      <c r="V79">
        <v>2.0276352941176471E-2</v>
      </c>
      <c r="W79" s="9">
        <v>0</v>
      </c>
      <c r="X79" s="9">
        <f t="shared" si="8"/>
        <v>0</v>
      </c>
      <c r="Y79">
        <v>4106</v>
      </c>
      <c r="Z79">
        <v>0</v>
      </c>
      <c r="AA79">
        <v>0</v>
      </c>
      <c r="AB79" s="12">
        <v>12.4</v>
      </c>
      <c r="AC79">
        <v>0</v>
      </c>
      <c r="AD79">
        <f t="shared" si="9"/>
        <v>0</v>
      </c>
    </row>
    <row r="80" spans="1:30" x14ac:dyDescent="0.6">
      <c r="A80">
        <v>2015</v>
      </c>
      <c r="B80">
        <v>3</v>
      </c>
      <c r="C80">
        <v>20</v>
      </c>
      <c r="D80">
        <f t="shared" si="7"/>
        <v>5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23050.839895013123</v>
      </c>
      <c r="M80">
        <v>21329.868766404197</v>
      </c>
      <c r="N80">
        <v>2979.9842519685039</v>
      </c>
      <c r="O80">
        <v>2642.9685039370079</v>
      </c>
      <c r="P80">
        <v>23623</v>
      </c>
      <c r="Q80">
        <v>27629</v>
      </c>
      <c r="R80">
        <v>0.29650344383484778</v>
      </c>
      <c r="S80">
        <v>0.70349655616515216</v>
      </c>
      <c r="T80">
        <v>0.49424675304504351</v>
      </c>
      <c r="U80">
        <v>0.50575324695495649</v>
      </c>
      <c r="V80">
        <v>3.387941176470588E-2</v>
      </c>
      <c r="W80" s="9">
        <v>0</v>
      </c>
      <c r="X80" s="9">
        <f t="shared" si="8"/>
        <v>0</v>
      </c>
      <c r="Y80">
        <v>4106</v>
      </c>
      <c r="Z80">
        <v>0</v>
      </c>
      <c r="AA80">
        <v>0</v>
      </c>
      <c r="AB80" s="12">
        <v>13.4</v>
      </c>
      <c r="AC80">
        <v>0</v>
      </c>
      <c r="AD80">
        <f t="shared" si="9"/>
        <v>0</v>
      </c>
    </row>
    <row r="81" spans="1:30" x14ac:dyDescent="0.6">
      <c r="A81">
        <v>2015</v>
      </c>
      <c r="B81">
        <v>3</v>
      </c>
      <c r="C81">
        <v>21</v>
      </c>
      <c r="D81">
        <f t="shared" si="7"/>
        <v>6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21799.630769230767</v>
      </c>
      <c r="M81">
        <v>21029.220512820513</v>
      </c>
      <c r="N81">
        <v>3131.4358974358975</v>
      </c>
      <c r="O81">
        <v>2813.7692307692305</v>
      </c>
      <c r="P81">
        <v>23696</v>
      </c>
      <c r="Q81">
        <v>27442</v>
      </c>
      <c r="R81">
        <v>0.28063070369330417</v>
      </c>
      <c r="S81">
        <v>0.71936929630669588</v>
      </c>
      <c r="T81">
        <v>0.52507867256024321</v>
      </c>
      <c r="U81">
        <v>0.47492132743975679</v>
      </c>
      <c r="V81">
        <v>1.4174470588235301E-2</v>
      </c>
      <c r="W81" s="9">
        <v>0</v>
      </c>
      <c r="X81" s="9">
        <f t="shared" si="8"/>
        <v>0</v>
      </c>
      <c r="Y81">
        <v>4106</v>
      </c>
      <c r="Z81">
        <v>0</v>
      </c>
      <c r="AA81">
        <v>0</v>
      </c>
      <c r="AB81" s="12">
        <v>11.7</v>
      </c>
      <c r="AC81">
        <v>0</v>
      </c>
      <c r="AD81">
        <f t="shared" si="9"/>
        <v>0</v>
      </c>
    </row>
    <row r="82" spans="1:30" x14ac:dyDescent="0.6">
      <c r="A82">
        <v>2015</v>
      </c>
      <c r="B82">
        <v>3</v>
      </c>
      <c r="C82">
        <v>22</v>
      </c>
      <c r="D82">
        <f t="shared" si="7"/>
        <v>7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19130.644329896906</v>
      </c>
      <c r="M82">
        <v>17630.33505154639</v>
      </c>
      <c r="N82">
        <v>2927.4484536082473</v>
      </c>
      <c r="O82">
        <v>2305.0154639175257</v>
      </c>
      <c r="P82">
        <v>28640</v>
      </c>
      <c r="Q82">
        <v>24885</v>
      </c>
      <c r="R82">
        <v>0.2414763948438288</v>
      </c>
      <c r="S82">
        <v>0.75852360515617123</v>
      </c>
      <c r="T82">
        <v>0.49364635816752889</v>
      </c>
      <c r="U82">
        <v>0.506353641832471</v>
      </c>
      <c r="V82">
        <v>2.3315555555555551E-2</v>
      </c>
      <c r="W82" s="9">
        <v>0</v>
      </c>
      <c r="X82" s="9">
        <f t="shared" si="8"/>
        <v>0</v>
      </c>
      <c r="Y82">
        <v>4106</v>
      </c>
      <c r="Z82">
        <v>0</v>
      </c>
      <c r="AA82">
        <v>0</v>
      </c>
      <c r="AB82" s="12">
        <v>8.3000000000000007</v>
      </c>
      <c r="AC82">
        <v>0</v>
      </c>
      <c r="AD82">
        <f t="shared" si="9"/>
        <v>0</v>
      </c>
    </row>
    <row r="83" spans="1:30" x14ac:dyDescent="0.6">
      <c r="A83">
        <v>2015</v>
      </c>
      <c r="B83">
        <v>3</v>
      </c>
      <c r="C83">
        <v>23</v>
      </c>
      <c r="D83">
        <f t="shared" si="7"/>
        <v>1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21050.954773869347</v>
      </c>
      <c r="M83">
        <v>19830.201005025127</v>
      </c>
      <c r="N83">
        <v>2850.0201005025128</v>
      </c>
      <c r="O83">
        <v>2134.7537688442212</v>
      </c>
      <c r="P83">
        <v>27808</v>
      </c>
      <c r="Q83">
        <v>26714</v>
      </c>
      <c r="R83">
        <v>0.2900823511676251</v>
      </c>
      <c r="S83">
        <v>0.70991764883237485</v>
      </c>
      <c r="T83">
        <v>0.50985146092596623</v>
      </c>
      <c r="U83">
        <v>0.49014853907403372</v>
      </c>
      <c r="V83">
        <v>4.7906588235294117E-2</v>
      </c>
      <c r="W83" s="9">
        <v>0</v>
      </c>
      <c r="X83" s="9">
        <f t="shared" si="8"/>
        <v>0</v>
      </c>
      <c r="Y83">
        <v>4106</v>
      </c>
      <c r="Z83">
        <v>0</v>
      </c>
      <c r="AA83">
        <v>0</v>
      </c>
      <c r="AB83" s="12">
        <v>4.5999999999999996</v>
      </c>
      <c r="AC83">
        <v>0</v>
      </c>
      <c r="AD83">
        <f t="shared" si="9"/>
        <v>0</v>
      </c>
    </row>
    <row r="84" spans="1:30" x14ac:dyDescent="0.6">
      <c r="A84">
        <v>2015</v>
      </c>
      <c r="B84">
        <v>3</v>
      </c>
      <c r="C84">
        <v>24</v>
      </c>
      <c r="D84">
        <f t="shared" si="7"/>
        <v>2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20161.436842105264</v>
      </c>
      <c r="M84">
        <v>18769.21052631579</v>
      </c>
      <c r="N84">
        <v>2868.6052631578946</v>
      </c>
      <c r="O84">
        <v>2274.894736842105</v>
      </c>
      <c r="P84">
        <v>25334</v>
      </c>
      <c r="Q84">
        <v>23507</v>
      </c>
      <c r="R84">
        <v>0.29668394173295481</v>
      </c>
      <c r="S84">
        <v>0.70331605826704524</v>
      </c>
      <c r="T84">
        <v>0.51432289266955489</v>
      </c>
      <c r="U84">
        <v>0.48567710733044528</v>
      </c>
      <c r="V84">
        <v>3.4392235294117647E-2</v>
      </c>
      <c r="W84" s="9">
        <v>0</v>
      </c>
      <c r="X84" s="9">
        <f t="shared" si="8"/>
        <v>0</v>
      </c>
      <c r="Y84">
        <v>4106</v>
      </c>
      <c r="Z84">
        <v>0</v>
      </c>
      <c r="AA84">
        <v>0</v>
      </c>
      <c r="AB84" s="12">
        <v>5.4</v>
      </c>
      <c r="AC84">
        <v>0</v>
      </c>
      <c r="AD84">
        <f t="shared" si="9"/>
        <v>0</v>
      </c>
    </row>
    <row r="85" spans="1:30" x14ac:dyDescent="0.6">
      <c r="A85">
        <v>2015</v>
      </c>
      <c r="B85">
        <v>3</v>
      </c>
      <c r="C85">
        <v>25</v>
      </c>
      <c r="D85">
        <f t="shared" si="7"/>
        <v>3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21221.780612244896</v>
      </c>
      <c r="M85">
        <v>20076.637755102041</v>
      </c>
      <c r="N85">
        <v>2991.5306122448983</v>
      </c>
      <c r="O85">
        <v>2408.408163265306</v>
      </c>
      <c r="P85">
        <v>24356</v>
      </c>
      <c r="Q85">
        <v>25648</v>
      </c>
      <c r="R85">
        <v>0.29764563012912088</v>
      </c>
      <c r="S85">
        <v>0.70235436987087918</v>
      </c>
      <c r="T85">
        <v>0.49216545472583018</v>
      </c>
      <c r="U85">
        <v>0.50783454527416982</v>
      </c>
      <c r="V85">
        <v>5.3561117647058822E-2</v>
      </c>
      <c r="W85" s="9">
        <v>0</v>
      </c>
      <c r="X85" s="9">
        <f t="shared" si="8"/>
        <v>0</v>
      </c>
      <c r="Y85">
        <v>4106</v>
      </c>
      <c r="Z85">
        <v>0</v>
      </c>
      <c r="AA85">
        <v>0</v>
      </c>
      <c r="AB85" s="12">
        <v>6.5</v>
      </c>
      <c r="AC85">
        <v>0</v>
      </c>
      <c r="AD85">
        <f t="shared" si="9"/>
        <v>0</v>
      </c>
    </row>
    <row r="86" spans="1:30" x14ac:dyDescent="0.6">
      <c r="A86">
        <v>2015</v>
      </c>
      <c r="B86">
        <v>3</v>
      </c>
      <c r="C86">
        <v>26</v>
      </c>
      <c r="D86">
        <f t="shared" si="7"/>
        <v>4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21938.54271356784</v>
      </c>
      <c r="M86">
        <v>20123.21608040201</v>
      </c>
      <c r="N86">
        <v>2953.140703517588</v>
      </c>
      <c r="O86">
        <v>2329.6331658291456</v>
      </c>
      <c r="P86">
        <v>25649</v>
      </c>
      <c r="Q86">
        <v>29210</v>
      </c>
      <c r="R86">
        <v>0.28438672104686852</v>
      </c>
      <c r="S86">
        <v>0.71561327895313154</v>
      </c>
      <c r="T86">
        <v>0.51359637904846267</v>
      </c>
      <c r="U86">
        <v>0.48640362095153727</v>
      </c>
      <c r="V86">
        <v>4.5021294117647062E-2</v>
      </c>
      <c r="W86" s="9">
        <v>0</v>
      </c>
      <c r="X86" s="9">
        <f t="shared" si="8"/>
        <v>0</v>
      </c>
      <c r="Y86">
        <v>4106</v>
      </c>
      <c r="Z86">
        <v>0</v>
      </c>
      <c r="AA86">
        <v>0</v>
      </c>
      <c r="AB86" s="12">
        <v>7.9</v>
      </c>
      <c r="AC86">
        <v>0</v>
      </c>
      <c r="AD86">
        <f t="shared" si="9"/>
        <v>0</v>
      </c>
    </row>
    <row r="87" spans="1:30" x14ac:dyDescent="0.6">
      <c r="A87">
        <v>2015</v>
      </c>
      <c r="B87">
        <v>3</v>
      </c>
      <c r="C87">
        <v>27</v>
      </c>
      <c r="D87">
        <f t="shared" si="7"/>
        <v>5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23712.171428571426</v>
      </c>
      <c r="M87">
        <v>21480.077922077922</v>
      </c>
      <c r="N87">
        <v>3050.8337662337663</v>
      </c>
      <c r="O87">
        <v>2555.392207792208</v>
      </c>
      <c r="P87">
        <v>27677</v>
      </c>
      <c r="Q87">
        <v>28912</v>
      </c>
      <c r="R87">
        <v>0.29652459332954301</v>
      </c>
      <c r="S87">
        <v>0.70347540667045716</v>
      </c>
      <c r="T87">
        <v>0.49897306144033993</v>
      </c>
      <c r="U87">
        <v>0.50102693855966007</v>
      </c>
      <c r="V87">
        <v>4.789023529411765E-2</v>
      </c>
      <c r="W87" s="9">
        <v>0</v>
      </c>
      <c r="X87" s="9">
        <f t="shared" si="8"/>
        <v>0</v>
      </c>
      <c r="Y87">
        <v>4106</v>
      </c>
      <c r="Z87">
        <v>0</v>
      </c>
      <c r="AA87">
        <v>0</v>
      </c>
      <c r="AB87" s="12">
        <v>9.1</v>
      </c>
      <c r="AC87">
        <v>0</v>
      </c>
      <c r="AD87">
        <f t="shared" si="9"/>
        <v>0</v>
      </c>
    </row>
    <row r="88" spans="1:30" x14ac:dyDescent="0.6">
      <c r="A88">
        <v>2015</v>
      </c>
      <c r="B88">
        <v>3</v>
      </c>
      <c r="C88">
        <v>28</v>
      </c>
      <c r="D88">
        <f t="shared" si="7"/>
        <v>6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22478.984293193716</v>
      </c>
      <c r="M88">
        <v>21087.989528795813</v>
      </c>
      <c r="N88">
        <v>3017.0052356020942</v>
      </c>
      <c r="O88">
        <v>2831.1308900523559</v>
      </c>
      <c r="P88">
        <v>27076</v>
      </c>
      <c r="Q88">
        <v>28341</v>
      </c>
      <c r="R88">
        <v>0.29019336927869072</v>
      </c>
      <c r="S88">
        <v>0.70980663072130934</v>
      </c>
      <c r="T88">
        <v>0.51454650309321592</v>
      </c>
      <c r="U88">
        <v>0.48545349690678408</v>
      </c>
      <c r="V88">
        <v>4.1393941176470592E-2</v>
      </c>
      <c r="W88" s="9">
        <v>0</v>
      </c>
      <c r="X88" s="9">
        <f t="shared" si="8"/>
        <v>0</v>
      </c>
      <c r="Y88">
        <v>4106</v>
      </c>
      <c r="Z88">
        <v>0</v>
      </c>
      <c r="AA88">
        <v>0</v>
      </c>
      <c r="AB88" s="12">
        <v>9.6999999999999993</v>
      </c>
      <c r="AC88">
        <v>0</v>
      </c>
      <c r="AD88">
        <f t="shared" si="9"/>
        <v>0</v>
      </c>
    </row>
    <row r="89" spans="1:30" x14ac:dyDescent="0.6">
      <c r="A89">
        <v>2015</v>
      </c>
      <c r="B89">
        <v>3</v>
      </c>
      <c r="C89">
        <v>29</v>
      </c>
      <c r="D89">
        <f t="shared" si="7"/>
        <v>7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19841.919191919191</v>
      </c>
      <c r="M89">
        <v>18760.101010101011</v>
      </c>
      <c r="N89" s="7">
        <v>0</v>
      </c>
      <c r="O89" s="7">
        <v>0</v>
      </c>
      <c r="P89">
        <v>29802</v>
      </c>
      <c r="Q89">
        <v>26355</v>
      </c>
      <c r="R89">
        <v>0.25378929187651761</v>
      </c>
      <c r="S89">
        <v>0.74621070812348234</v>
      </c>
      <c r="T89">
        <v>0.49993825870962771</v>
      </c>
      <c r="U89">
        <v>0.5000617412903724</v>
      </c>
      <c r="V89">
        <v>2.900335294117647E-2</v>
      </c>
      <c r="W89" s="9">
        <v>0</v>
      </c>
      <c r="X89" s="9">
        <f t="shared" si="8"/>
        <v>0</v>
      </c>
      <c r="Y89">
        <v>4106</v>
      </c>
      <c r="Z89">
        <v>0</v>
      </c>
      <c r="AA89">
        <v>0</v>
      </c>
      <c r="AB89" s="12">
        <v>10.5</v>
      </c>
      <c r="AC89">
        <v>0</v>
      </c>
      <c r="AD89">
        <f t="shared" si="9"/>
        <v>0</v>
      </c>
    </row>
    <row r="90" spans="1:30" x14ac:dyDescent="0.6">
      <c r="A90">
        <v>2015</v>
      </c>
      <c r="B90">
        <v>3</v>
      </c>
      <c r="C90">
        <v>30</v>
      </c>
      <c r="D90">
        <f t="shared" si="7"/>
        <v>1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21370.068062827224</v>
      </c>
      <c r="M90">
        <v>19557.439790575914</v>
      </c>
      <c r="N90" s="7">
        <v>0</v>
      </c>
      <c r="O90" s="7">
        <v>0</v>
      </c>
      <c r="P90">
        <v>27548</v>
      </c>
      <c r="Q90">
        <v>24484</v>
      </c>
      <c r="R90">
        <v>0.24443903409589679</v>
      </c>
      <c r="S90">
        <v>0.75556096590410315</v>
      </c>
      <c r="T90">
        <v>0.50022170095699503</v>
      </c>
      <c r="U90">
        <v>0.49977829904300491</v>
      </c>
      <c r="V90">
        <v>0.53863746666666656</v>
      </c>
      <c r="W90" s="9">
        <v>0</v>
      </c>
      <c r="X90" s="9">
        <f t="shared" si="8"/>
        <v>0</v>
      </c>
      <c r="Y90">
        <v>4106</v>
      </c>
      <c r="Z90">
        <v>0</v>
      </c>
      <c r="AA90">
        <v>0</v>
      </c>
      <c r="AB90" s="12">
        <v>13.2</v>
      </c>
      <c r="AC90">
        <v>0</v>
      </c>
      <c r="AD90">
        <f t="shared" si="9"/>
        <v>0</v>
      </c>
    </row>
    <row r="91" spans="1:30" x14ac:dyDescent="0.6">
      <c r="A91">
        <v>2015</v>
      </c>
      <c r="B91">
        <v>3</v>
      </c>
      <c r="C91">
        <v>31</v>
      </c>
      <c r="D91">
        <f t="shared" si="7"/>
        <v>2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20435.094339622643</v>
      </c>
      <c r="M91">
        <v>18679.24528301887</v>
      </c>
      <c r="N91" s="7">
        <v>0</v>
      </c>
      <c r="O91" s="7">
        <v>0</v>
      </c>
      <c r="P91">
        <v>24468</v>
      </c>
      <c r="Q91">
        <v>21418</v>
      </c>
      <c r="R91">
        <v>0.25468479437018859</v>
      </c>
      <c r="S91">
        <v>0.74531520562981135</v>
      </c>
      <c r="T91">
        <v>0.49845239486698228</v>
      </c>
      <c r="U91">
        <v>0.50154760513301755</v>
      </c>
      <c r="V91">
        <v>1.9577352941176469E-2</v>
      </c>
      <c r="W91" s="9">
        <v>0</v>
      </c>
      <c r="X91" s="9">
        <f t="shared" si="8"/>
        <v>0</v>
      </c>
      <c r="Y91">
        <v>4106</v>
      </c>
      <c r="Z91">
        <v>0</v>
      </c>
      <c r="AA91">
        <v>0</v>
      </c>
      <c r="AB91" s="12">
        <v>12.9</v>
      </c>
      <c r="AC91">
        <v>2.5</v>
      </c>
      <c r="AD91">
        <f t="shared" si="9"/>
        <v>32.25</v>
      </c>
    </row>
    <row r="92" spans="1:30" x14ac:dyDescent="0.6">
      <c r="A92">
        <v>2015</v>
      </c>
      <c r="B92">
        <v>4</v>
      </c>
      <c r="C92">
        <v>1</v>
      </c>
      <c r="D92">
        <f t="shared" si="7"/>
        <v>3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20717.825870646764</v>
      </c>
      <c r="M92">
        <v>19922.542288557212</v>
      </c>
      <c r="N92">
        <v>2825.8805970149251</v>
      </c>
      <c r="O92">
        <v>2353.6666666666665</v>
      </c>
      <c r="P92">
        <v>23021</v>
      </c>
      <c r="Q92">
        <v>25994</v>
      </c>
      <c r="R92">
        <v>0.27439946510587659</v>
      </c>
      <c r="S92">
        <v>0.72560053489412335</v>
      </c>
      <c r="T92">
        <v>0.48919764529761001</v>
      </c>
      <c r="U92">
        <v>0.51080235470238999</v>
      </c>
      <c r="V92">
        <v>0.23947964705882349</v>
      </c>
      <c r="W92" s="9">
        <v>0</v>
      </c>
      <c r="X92" s="9">
        <f t="shared" si="8"/>
        <v>0</v>
      </c>
      <c r="Y92">
        <v>4106</v>
      </c>
      <c r="Z92">
        <v>0</v>
      </c>
      <c r="AA92">
        <v>0</v>
      </c>
      <c r="AB92" s="12">
        <v>12.9</v>
      </c>
      <c r="AC92">
        <v>2.5</v>
      </c>
      <c r="AD92">
        <f t="shared" si="9"/>
        <v>32.25</v>
      </c>
    </row>
    <row r="93" spans="1:30" x14ac:dyDescent="0.6">
      <c r="A93">
        <v>2015</v>
      </c>
      <c r="B93">
        <v>4</v>
      </c>
      <c r="C93">
        <v>2</v>
      </c>
      <c r="D93">
        <f t="shared" si="7"/>
        <v>4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19507.269736842103</v>
      </c>
      <c r="M93">
        <v>18012.28289473684</v>
      </c>
      <c r="N93">
        <v>2683.8618421052633</v>
      </c>
      <c r="O93">
        <v>2088.019736842105</v>
      </c>
      <c r="P93">
        <v>15652</v>
      </c>
      <c r="Q93">
        <v>18121</v>
      </c>
      <c r="R93">
        <v>0.49584833123532812</v>
      </c>
      <c r="S93">
        <v>0.50415166876467177</v>
      </c>
      <c r="T93">
        <v>0.50455771782397174</v>
      </c>
      <c r="U93">
        <v>0.49544228217602831</v>
      </c>
      <c r="V93">
        <v>0.17628211764705881</v>
      </c>
      <c r="W93" s="9">
        <v>0</v>
      </c>
      <c r="X93" s="9">
        <f t="shared" si="8"/>
        <v>0</v>
      </c>
      <c r="Y93">
        <v>4106</v>
      </c>
      <c r="Z93">
        <v>0</v>
      </c>
      <c r="AA93">
        <v>0</v>
      </c>
      <c r="AB93" s="12">
        <v>14.8</v>
      </c>
      <c r="AC93">
        <v>28</v>
      </c>
      <c r="AD93">
        <f t="shared" si="9"/>
        <v>414.40000000000003</v>
      </c>
    </row>
    <row r="94" spans="1:30" x14ac:dyDescent="0.6">
      <c r="A94">
        <v>2015</v>
      </c>
      <c r="B94">
        <v>4</v>
      </c>
      <c r="C94">
        <v>3</v>
      </c>
      <c r="D94">
        <f t="shared" si="7"/>
        <v>5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24771.278728606358</v>
      </c>
      <c r="M94">
        <v>22394.354523227386</v>
      </c>
      <c r="N94">
        <v>3269.4889975550122</v>
      </c>
      <c r="O94">
        <v>2695.5990220048898</v>
      </c>
      <c r="P94">
        <v>30026</v>
      </c>
      <c r="Q94">
        <v>31266</v>
      </c>
      <c r="R94">
        <v>0.26437130958062438</v>
      </c>
      <c r="S94">
        <v>0.73562869041937562</v>
      </c>
      <c r="T94">
        <v>0.48468852191964318</v>
      </c>
      <c r="U94">
        <v>0.51531147808035682</v>
      </c>
      <c r="V94">
        <v>0.18465147058823531</v>
      </c>
      <c r="W94" s="9">
        <v>0</v>
      </c>
      <c r="X94" s="9">
        <f t="shared" si="8"/>
        <v>0</v>
      </c>
      <c r="Y94">
        <v>4106</v>
      </c>
      <c r="Z94">
        <v>0</v>
      </c>
      <c r="AA94">
        <v>0</v>
      </c>
      <c r="AB94" s="12">
        <v>10.6</v>
      </c>
      <c r="AC94">
        <v>3.5</v>
      </c>
      <c r="AD94">
        <f t="shared" si="9"/>
        <v>37.1</v>
      </c>
    </row>
    <row r="95" spans="1:30" x14ac:dyDescent="0.6">
      <c r="A95">
        <v>2015</v>
      </c>
      <c r="B95">
        <v>4</v>
      </c>
      <c r="C95">
        <v>4</v>
      </c>
      <c r="D95">
        <f t="shared" si="7"/>
        <v>6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22108.799999999999</v>
      </c>
      <c r="M95">
        <v>20961.145454545454</v>
      </c>
      <c r="N95">
        <v>3152.1272727272726</v>
      </c>
      <c r="O95">
        <v>2785.0181818181818</v>
      </c>
      <c r="P95">
        <v>23242</v>
      </c>
      <c r="Q95">
        <v>27814</v>
      </c>
      <c r="R95">
        <v>0.26656246573690529</v>
      </c>
      <c r="S95">
        <v>0.73343753426309466</v>
      </c>
      <c r="T95">
        <v>0.47941965059273622</v>
      </c>
      <c r="U95">
        <v>0.52058034940726383</v>
      </c>
      <c r="V95">
        <v>0.1949422941176471</v>
      </c>
      <c r="W95" s="9">
        <v>0</v>
      </c>
      <c r="X95" s="9">
        <f t="shared" si="8"/>
        <v>0</v>
      </c>
      <c r="Y95">
        <v>4106</v>
      </c>
      <c r="Z95">
        <v>0</v>
      </c>
      <c r="AA95">
        <v>0</v>
      </c>
      <c r="AB95" s="12">
        <v>13.5</v>
      </c>
      <c r="AC95">
        <v>0</v>
      </c>
      <c r="AD95">
        <f t="shared" si="9"/>
        <v>0</v>
      </c>
    </row>
    <row r="96" spans="1:30" x14ac:dyDescent="0.6">
      <c r="A96">
        <v>2015</v>
      </c>
      <c r="B96">
        <v>4</v>
      </c>
      <c r="C96">
        <v>5</v>
      </c>
      <c r="D96">
        <f t="shared" si="7"/>
        <v>7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19025.769633507851</v>
      </c>
      <c r="M96">
        <v>17473.429319371728</v>
      </c>
      <c r="N96">
        <v>2866.1151832460732</v>
      </c>
      <c r="O96">
        <v>2421.1937172774869</v>
      </c>
      <c r="P96">
        <v>27915</v>
      </c>
      <c r="Q96">
        <v>23468</v>
      </c>
      <c r="R96">
        <v>0.24227002621773119</v>
      </c>
      <c r="S96">
        <v>0.75772997378226892</v>
      </c>
      <c r="T96">
        <v>0.49973168953524161</v>
      </c>
      <c r="U96">
        <v>0.50026831046475839</v>
      </c>
      <c r="V96">
        <v>0.1333904705882353</v>
      </c>
      <c r="W96" s="9">
        <v>0</v>
      </c>
      <c r="X96" s="9">
        <f t="shared" si="8"/>
        <v>0</v>
      </c>
      <c r="Y96">
        <v>4106</v>
      </c>
      <c r="Z96">
        <v>0</v>
      </c>
      <c r="AA96">
        <v>0</v>
      </c>
      <c r="AB96" s="12">
        <v>10.5</v>
      </c>
      <c r="AC96">
        <v>0.5</v>
      </c>
      <c r="AD96">
        <f t="shared" si="9"/>
        <v>5.25</v>
      </c>
    </row>
    <row r="97" spans="1:30" x14ac:dyDescent="0.6">
      <c r="A97">
        <v>2015</v>
      </c>
      <c r="B97">
        <v>4</v>
      </c>
      <c r="C97">
        <v>6</v>
      </c>
      <c r="D97">
        <f t="shared" si="7"/>
        <v>1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21173.528395061727</v>
      </c>
      <c r="M97">
        <v>19337.185185185186</v>
      </c>
      <c r="N97">
        <v>2845.2987654320987</v>
      </c>
      <c r="O97">
        <v>2341.1432098765431</v>
      </c>
      <c r="P97">
        <v>28180</v>
      </c>
      <c r="Q97">
        <v>28395</v>
      </c>
      <c r="R97">
        <v>0.28214293790145178</v>
      </c>
      <c r="S97">
        <v>0.71785706209854816</v>
      </c>
      <c r="T97">
        <v>0.48490552103555201</v>
      </c>
      <c r="U97">
        <v>0.51509447896444793</v>
      </c>
      <c r="V97">
        <v>0.1400854117647059</v>
      </c>
      <c r="W97" s="9">
        <v>0</v>
      </c>
      <c r="X97" s="9">
        <f t="shared" si="8"/>
        <v>0</v>
      </c>
      <c r="Y97">
        <v>4106</v>
      </c>
      <c r="Z97">
        <v>0</v>
      </c>
      <c r="AA97">
        <v>0</v>
      </c>
      <c r="AB97" s="12">
        <v>10.3</v>
      </c>
      <c r="AC97">
        <v>0</v>
      </c>
      <c r="AD97">
        <f t="shared" si="9"/>
        <v>0</v>
      </c>
    </row>
    <row r="98" spans="1:30" x14ac:dyDescent="0.6">
      <c r="A98">
        <v>2015</v>
      </c>
      <c r="B98">
        <v>4</v>
      </c>
      <c r="C98">
        <v>7</v>
      </c>
      <c r="D98">
        <f t="shared" si="7"/>
        <v>2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20557.809045226128</v>
      </c>
      <c r="M98">
        <v>19043.72864321608</v>
      </c>
      <c r="N98">
        <v>2840.994974874372</v>
      </c>
      <c r="O98">
        <v>2376.6783919597992</v>
      </c>
      <c r="P98">
        <v>23853</v>
      </c>
      <c r="Q98">
        <v>26020</v>
      </c>
      <c r="R98">
        <v>0.2880750368385962</v>
      </c>
      <c r="S98">
        <v>0.71192496316140375</v>
      </c>
      <c r="T98">
        <v>0.48771454080211463</v>
      </c>
      <c r="U98">
        <v>0.51228545919788526</v>
      </c>
      <c r="V98">
        <v>7.8234882352941182E-2</v>
      </c>
      <c r="W98" s="9">
        <v>0</v>
      </c>
      <c r="X98" s="9">
        <f t="shared" si="8"/>
        <v>0</v>
      </c>
      <c r="Y98">
        <v>4106</v>
      </c>
      <c r="Z98">
        <v>0</v>
      </c>
      <c r="AA98">
        <v>0</v>
      </c>
      <c r="AB98" s="12">
        <v>8.4</v>
      </c>
      <c r="AC98">
        <v>0</v>
      </c>
      <c r="AD98">
        <f t="shared" si="9"/>
        <v>0</v>
      </c>
    </row>
    <row r="99" spans="1:30" x14ac:dyDescent="0.6">
      <c r="A99">
        <v>2015</v>
      </c>
      <c r="B99">
        <v>4</v>
      </c>
      <c r="C99">
        <v>8</v>
      </c>
      <c r="D99">
        <f t="shared" si="7"/>
        <v>3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21194.63768115942</v>
      </c>
      <c r="M99">
        <v>20154.36231884058</v>
      </c>
      <c r="N99">
        <v>2910.4202898550725</v>
      </c>
      <c r="O99">
        <v>2383.7294685990337</v>
      </c>
      <c r="P99">
        <v>26626</v>
      </c>
      <c r="Q99">
        <v>26580</v>
      </c>
      <c r="R99">
        <v>0.279848633024738</v>
      </c>
      <c r="S99">
        <v>0.72015136697526194</v>
      </c>
      <c r="T99">
        <v>0.50006004197091769</v>
      </c>
      <c r="U99">
        <v>0.49993995802908242</v>
      </c>
      <c r="V99">
        <v>6.8193000000000004E-2</v>
      </c>
      <c r="W99" s="9">
        <v>0</v>
      </c>
      <c r="X99" s="9">
        <f t="shared" si="8"/>
        <v>0</v>
      </c>
      <c r="Y99">
        <v>4106</v>
      </c>
      <c r="Z99">
        <v>0</v>
      </c>
      <c r="AA99">
        <v>0</v>
      </c>
      <c r="AB99" s="12">
        <v>8.3000000000000007</v>
      </c>
      <c r="AC99">
        <v>0</v>
      </c>
      <c r="AD99">
        <f t="shared" si="9"/>
        <v>0</v>
      </c>
    </row>
    <row r="100" spans="1:30" x14ac:dyDescent="0.6">
      <c r="A100">
        <v>2015</v>
      </c>
      <c r="B100">
        <v>4</v>
      </c>
      <c r="C100">
        <v>9</v>
      </c>
      <c r="D100">
        <f t="shared" si="7"/>
        <v>4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21656.537170263789</v>
      </c>
      <c r="M100">
        <v>20293.047961630695</v>
      </c>
      <c r="N100">
        <v>2959.5707434052756</v>
      </c>
      <c r="O100">
        <v>2477.8896882494005</v>
      </c>
      <c r="P100">
        <v>28046</v>
      </c>
      <c r="Q100">
        <v>31305</v>
      </c>
      <c r="R100">
        <v>0.27133881282575117</v>
      </c>
      <c r="S100">
        <v>0.72866118717424877</v>
      </c>
      <c r="T100">
        <v>0.49645569511973769</v>
      </c>
      <c r="U100">
        <v>0.50354430488026225</v>
      </c>
      <c r="V100">
        <v>0.15158988235294121</v>
      </c>
      <c r="W100" s="9">
        <v>0</v>
      </c>
      <c r="X100" s="9">
        <f t="shared" si="8"/>
        <v>0</v>
      </c>
      <c r="Y100">
        <v>4106</v>
      </c>
      <c r="Z100">
        <v>0</v>
      </c>
      <c r="AA100">
        <v>0</v>
      </c>
      <c r="AB100" s="12">
        <v>9.6</v>
      </c>
      <c r="AC100">
        <v>0</v>
      </c>
      <c r="AD100">
        <f t="shared" si="9"/>
        <v>0</v>
      </c>
    </row>
    <row r="101" spans="1:30" x14ac:dyDescent="0.6">
      <c r="A101">
        <v>2015</v>
      </c>
      <c r="B101">
        <v>4</v>
      </c>
      <c r="C101">
        <v>10</v>
      </c>
      <c r="D101">
        <f t="shared" si="7"/>
        <v>5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24321.72972972973</v>
      </c>
      <c r="M101">
        <v>22301.405405405407</v>
      </c>
      <c r="N101">
        <v>3122.8378378378379</v>
      </c>
      <c r="O101">
        <v>2675.4054054054054</v>
      </c>
      <c r="P101">
        <v>30526</v>
      </c>
      <c r="Q101">
        <v>30066</v>
      </c>
      <c r="R101">
        <v>0.27477808884649391</v>
      </c>
      <c r="S101">
        <v>0.72522191115350609</v>
      </c>
      <c r="T101">
        <v>0.51008710058846174</v>
      </c>
      <c r="U101">
        <v>0.48991289941153821</v>
      </c>
      <c r="V101">
        <v>6.3153117647058832E-2</v>
      </c>
      <c r="W101" s="9">
        <v>0</v>
      </c>
      <c r="X101" s="9">
        <f t="shared" si="8"/>
        <v>0</v>
      </c>
      <c r="Y101">
        <v>4106</v>
      </c>
      <c r="Z101">
        <v>0</v>
      </c>
      <c r="AA101">
        <v>0</v>
      </c>
      <c r="AB101" s="12">
        <v>11.6</v>
      </c>
      <c r="AC101">
        <v>0</v>
      </c>
      <c r="AD101">
        <f t="shared" si="9"/>
        <v>0</v>
      </c>
    </row>
    <row r="102" spans="1:30" x14ac:dyDescent="0.6">
      <c r="A102">
        <v>2015</v>
      </c>
      <c r="B102">
        <v>4</v>
      </c>
      <c r="C102">
        <v>11</v>
      </c>
      <c r="D102">
        <f t="shared" si="7"/>
        <v>6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22510.874074074076</v>
      </c>
      <c r="M102">
        <v>21276.977777777778</v>
      </c>
      <c r="N102">
        <v>3143.2962962962965</v>
      </c>
      <c r="O102">
        <v>2766.4222222222224</v>
      </c>
      <c r="P102">
        <v>29778</v>
      </c>
      <c r="Q102">
        <v>30389</v>
      </c>
      <c r="R102">
        <v>0.2675153689314213</v>
      </c>
      <c r="S102">
        <v>0.73248463106857875</v>
      </c>
      <c r="T102">
        <v>0.50037331448118272</v>
      </c>
      <c r="U102">
        <v>0.49962668551881728</v>
      </c>
      <c r="V102">
        <v>6.3395705882352951E-2</v>
      </c>
      <c r="W102" s="9">
        <v>0</v>
      </c>
      <c r="X102" s="9">
        <f t="shared" si="8"/>
        <v>0</v>
      </c>
      <c r="Y102">
        <v>4106</v>
      </c>
      <c r="Z102">
        <v>0</v>
      </c>
      <c r="AA102">
        <v>0</v>
      </c>
      <c r="AB102" s="12">
        <v>13.5</v>
      </c>
      <c r="AC102">
        <v>0</v>
      </c>
      <c r="AD102">
        <f t="shared" si="9"/>
        <v>0</v>
      </c>
    </row>
    <row r="103" spans="1:30" x14ac:dyDescent="0.6">
      <c r="A103">
        <v>2015</v>
      </c>
      <c r="B103">
        <v>4</v>
      </c>
      <c r="C103">
        <v>12</v>
      </c>
      <c r="D103">
        <f t="shared" si="7"/>
        <v>7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19071.539240506328</v>
      </c>
      <c r="M103">
        <v>17137.951898734176</v>
      </c>
      <c r="N103">
        <v>2945.5215189873416</v>
      </c>
      <c r="O103">
        <v>2311.1873417721517</v>
      </c>
      <c r="P103">
        <v>31101</v>
      </c>
      <c r="Q103">
        <v>27771</v>
      </c>
      <c r="R103">
        <v>0.2312429854096521</v>
      </c>
      <c r="S103">
        <v>0.76875701459034795</v>
      </c>
      <c r="T103">
        <v>0.53809724226390898</v>
      </c>
      <c r="U103">
        <v>0.46190275773609107</v>
      </c>
      <c r="V103">
        <v>0.17819099999999999</v>
      </c>
      <c r="W103" s="9">
        <v>0</v>
      </c>
      <c r="X103" s="9">
        <f t="shared" si="8"/>
        <v>0</v>
      </c>
      <c r="Y103">
        <v>4106</v>
      </c>
      <c r="Z103">
        <v>0</v>
      </c>
      <c r="AA103">
        <v>0</v>
      </c>
      <c r="AB103" s="12">
        <v>14.9</v>
      </c>
      <c r="AC103">
        <v>0</v>
      </c>
      <c r="AD103">
        <f t="shared" si="9"/>
        <v>0</v>
      </c>
    </row>
    <row r="104" spans="1:30" x14ac:dyDescent="0.6">
      <c r="A104">
        <v>2015</v>
      </c>
      <c r="B104">
        <v>4</v>
      </c>
      <c r="C104">
        <v>13</v>
      </c>
      <c r="D104">
        <f t="shared" si="7"/>
        <v>1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21025.149758454107</v>
      </c>
      <c r="M104">
        <v>19421.932367149759</v>
      </c>
      <c r="N104">
        <v>2848.463768115942</v>
      </c>
      <c r="O104">
        <v>2340.7922705314008</v>
      </c>
      <c r="P104">
        <v>29820</v>
      </c>
      <c r="Q104">
        <v>29052</v>
      </c>
      <c r="R104">
        <v>0.27364395656292279</v>
      </c>
      <c r="S104">
        <v>0.72635604343707727</v>
      </c>
      <c r="T104">
        <v>0.4930262800669315</v>
      </c>
      <c r="U104">
        <v>0.50697371993306839</v>
      </c>
      <c r="V104">
        <v>0.24927364705882349</v>
      </c>
      <c r="W104" s="9">
        <v>0</v>
      </c>
      <c r="X104" s="9">
        <f t="shared" si="8"/>
        <v>0</v>
      </c>
      <c r="Y104">
        <v>4106</v>
      </c>
      <c r="Z104">
        <v>0</v>
      </c>
      <c r="AA104">
        <v>0</v>
      </c>
      <c r="AB104" s="12">
        <v>12</v>
      </c>
      <c r="AC104">
        <v>6.5</v>
      </c>
      <c r="AD104">
        <f t="shared" si="9"/>
        <v>78</v>
      </c>
    </row>
    <row r="105" spans="1:30" x14ac:dyDescent="0.6">
      <c r="A105">
        <v>2015</v>
      </c>
      <c r="B105">
        <v>4</v>
      </c>
      <c r="C105">
        <v>14</v>
      </c>
      <c r="D105">
        <f t="shared" si="7"/>
        <v>2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20459.223325062034</v>
      </c>
      <c r="M105">
        <v>18884.377171215881</v>
      </c>
      <c r="N105">
        <v>2664.0049627791564</v>
      </c>
      <c r="O105">
        <v>2126.9702233250619</v>
      </c>
      <c r="P105">
        <v>28940</v>
      </c>
      <c r="Q105">
        <v>26888</v>
      </c>
      <c r="R105">
        <v>0.27019958708183711</v>
      </c>
      <c r="S105">
        <v>0.72980041291816289</v>
      </c>
      <c r="T105">
        <v>0.4922232321096866</v>
      </c>
      <c r="U105">
        <v>0.50777676789031345</v>
      </c>
      <c r="V105">
        <v>0.12860147058823529</v>
      </c>
      <c r="W105" s="9">
        <v>0</v>
      </c>
      <c r="X105" s="9">
        <f t="shared" si="8"/>
        <v>0</v>
      </c>
      <c r="Y105">
        <v>4106</v>
      </c>
      <c r="Z105">
        <v>0</v>
      </c>
      <c r="AA105">
        <v>0</v>
      </c>
      <c r="AB105" s="12">
        <v>6.9</v>
      </c>
      <c r="AC105">
        <v>10.5</v>
      </c>
      <c r="AD105">
        <f t="shared" si="9"/>
        <v>72.45</v>
      </c>
    </row>
    <row r="106" spans="1:30" x14ac:dyDescent="0.6">
      <c r="A106">
        <v>2015</v>
      </c>
      <c r="B106">
        <v>4</v>
      </c>
      <c r="C106">
        <v>15</v>
      </c>
      <c r="D106">
        <f t="shared" si="7"/>
        <v>3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20882.546341463414</v>
      </c>
      <c r="M106">
        <v>19321.49268292683</v>
      </c>
      <c r="N106">
        <v>2927.4878048780488</v>
      </c>
      <c r="O106">
        <v>2436.0731707317073</v>
      </c>
      <c r="P106">
        <v>28498</v>
      </c>
      <c r="Q106">
        <v>27700</v>
      </c>
      <c r="R106">
        <v>0.28159501458900482</v>
      </c>
      <c r="S106">
        <v>0.71840498541099529</v>
      </c>
      <c r="T106">
        <v>0.49649436188773288</v>
      </c>
      <c r="U106">
        <v>0.50350563811226712</v>
      </c>
      <c r="V106">
        <v>0.21950158823529409</v>
      </c>
      <c r="W106" s="9">
        <v>0</v>
      </c>
      <c r="X106" s="9">
        <f t="shared" si="8"/>
        <v>0</v>
      </c>
      <c r="Y106">
        <v>4106</v>
      </c>
      <c r="Z106">
        <v>0</v>
      </c>
      <c r="AA106">
        <v>0</v>
      </c>
      <c r="AB106" s="12">
        <v>11.1</v>
      </c>
      <c r="AC106">
        <v>1</v>
      </c>
      <c r="AD106">
        <f t="shared" si="9"/>
        <v>11.1</v>
      </c>
    </row>
    <row r="107" spans="1:30" x14ac:dyDescent="0.6">
      <c r="A107">
        <v>2015</v>
      </c>
      <c r="B107">
        <v>4</v>
      </c>
      <c r="C107">
        <v>16</v>
      </c>
      <c r="D107">
        <f t="shared" si="7"/>
        <v>4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21550.417661097854</v>
      </c>
      <c r="M107">
        <v>20310.673031026254</v>
      </c>
      <c r="N107">
        <v>2870.1479713603821</v>
      </c>
      <c r="O107">
        <v>2223.4558472553699</v>
      </c>
      <c r="P107">
        <v>28244</v>
      </c>
      <c r="Q107">
        <v>31796</v>
      </c>
      <c r="R107">
        <v>0.29791470450286872</v>
      </c>
      <c r="S107">
        <v>0.70208529549713128</v>
      </c>
      <c r="T107">
        <v>0.47739835736816411</v>
      </c>
      <c r="U107">
        <v>0.52260164263183584</v>
      </c>
      <c r="V107">
        <v>0.28790338888888889</v>
      </c>
      <c r="W107" s="9">
        <v>0</v>
      </c>
      <c r="X107" s="9">
        <f t="shared" si="8"/>
        <v>0</v>
      </c>
      <c r="Y107">
        <v>4106</v>
      </c>
      <c r="Z107">
        <v>0</v>
      </c>
      <c r="AA107">
        <v>0</v>
      </c>
      <c r="AB107" s="12">
        <v>9.9</v>
      </c>
      <c r="AC107">
        <v>7</v>
      </c>
      <c r="AD107">
        <f t="shared" si="9"/>
        <v>69.3</v>
      </c>
    </row>
    <row r="108" spans="1:30" x14ac:dyDescent="0.6">
      <c r="A108">
        <v>2015</v>
      </c>
      <c r="B108">
        <v>4</v>
      </c>
      <c r="C108">
        <v>17</v>
      </c>
      <c r="D108">
        <f t="shared" si="7"/>
        <v>5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24196.76699029126</v>
      </c>
      <c r="M108">
        <v>21957.077669902912</v>
      </c>
      <c r="N108">
        <v>3202.8640776699031</v>
      </c>
      <c r="O108">
        <v>2687.2912621359219</v>
      </c>
      <c r="P108">
        <v>29739</v>
      </c>
      <c r="Q108">
        <v>31177</v>
      </c>
      <c r="R108">
        <v>0.2795505590071804</v>
      </c>
      <c r="S108">
        <v>0.7204494409928196</v>
      </c>
      <c r="T108">
        <v>0.50812579918188672</v>
      </c>
      <c r="U108">
        <v>0.49187420081811328</v>
      </c>
      <c r="V108">
        <v>0.20579905882352939</v>
      </c>
      <c r="W108" s="9">
        <v>0</v>
      </c>
      <c r="X108" s="9">
        <f t="shared" si="8"/>
        <v>0</v>
      </c>
      <c r="Y108">
        <v>4106</v>
      </c>
      <c r="Z108">
        <v>0</v>
      </c>
      <c r="AA108">
        <v>0</v>
      </c>
      <c r="AB108" s="12">
        <v>10.5</v>
      </c>
      <c r="AC108">
        <v>0</v>
      </c>
      <c r="AD108">
        <f t="shared" si="9"/>
        <v>0</v>
      </c>
    </row>
    <row r="109" spans="1:30" x14ac:dyDescent="0.6">
      <c r="A109">
        <v>2015</v>
      </c>
      <c r="B109">
        <v>4</v>
      </c>
      <c r="C109">
        <v>18</v>
      </c>
      <c r="D109">
        <f t="shared" si="7"/>
        <v>6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21501.614634146343</v>
      </c>
      <c r="M109">
        <v>20591.575609756099</v>
      </c>
      <c r="N109">
        <v>2953.3170731707314</v>
      </c>
      <c r="O109">
        <v>2646.0292682926829</v>
      </c>
      <c r="P109">
        <v>30093</v>
      </c>
      <c r="Q109">
        <v>31004</v>
      </c>
      <c r="R109">
        <v>0.25126425418037401</v>
      </c>
      <c r="S109">
        <v>0.74873574581962599</v>
      </c>
      <c r="T109">
        <v>0.51911750501417608</v>
      </c>
      <c r="U109">
        <v>0.48088249498582392</v>
      </c>
      <c r="V109">
        <v>0.1952545882352941</v>
      </c>
      <c r="W109" s="9">
        <v>0</v>
      </c>
      <c r="X109" s="9">
        <f t="shared" si="8"/>
        <v>0</v>
      </c>
      <c r="Y109">
        <v>4106</v>
      </c>
      <c r="Z109">
        <v>0</v>
      </c>
      <c r="AA109">
        <v>0</v>
      </c>
      <c r="AB109" s="12">
        <v>15.2</v>
      </c>
      <c r="AC109">
        <v>0</v>
      </c>
      <c r="AD109">
        <f t="shared" si="9"/>
        <v>0</v>
      </c>
    </row>
    <row r="110" spans="1:30" x14ac:dyDescent="0.6">
      <c r="A110">
        <v>2015</v>
      </c>
      <c r="B110">
        <v>4</v>
      </c>
      <c r="C110">
        <v>19</v>
      </c>
      <c r="D110">
        <f t="shared" si="7"/>
        <v>7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17732.279373368146</v>
      </c>
      <c r="M110">
        <v>16215.101827676241</v>
      </c>
      <c r="N110">
        <v>2580.4125326370759</v>
      </c>
      <c r="O110">
        <v>2019.1618798955615</v>
      </c>
      <c r="P110">
        <v>28784</v>
      </c>
      <c r="Q110">
        <v>26814</v>
      </c>
      <c r="R110">
        <v>0.2016902478511198</v>
      </c>
      <c r="S110">
        <v>0.79830975214888023</v>
      </c>
      <c r="T110">
        <v>0.53811488045578604</v>
      </c>
      <c r="U110">
        <v>0.46188511954421391</v>
      </c>
      <c r="V110">
        <v>0.31798752941176472</v>
      </c>
      <c r="W110" s="9">
        <v>0</v>
      </c>
      <c r="X110" s="9">
        <f t="shared" si="8"/>
        <v>0</v>
      </c>
      <c r="Y110">
        <v>4106</v>
      </c>
      <c r="Z110">
        <v>0</v>
      </c>
      <c r="AA110">
        <v>0</v>
      </c>
      <c r="AB110" s="12">
        <v>14.5</v>
      </c>
      <c r="AC110">
        <v>12</v>
      </c>
      <c r="AD110">
        <f t="shared" si="9"/>
        <v>174</v>
      </c>
    </row>
    <row r="111" spans="1:30" x14ac:dyDescent="0.6">
      <c r="A111">
        <v>2015</v>
      </c>
      <c r="B111">
        <v>4</v>
      </c>
      <c r="C111">
        <v>20</v>
      </c>
      <c r="D111">
        <f t="shared" si="7"/>
        <v>1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20695.88701923077</v>
      </c>
      <c r="M111">
        <v>19143.413461538461</v>
      </c>
      <c r="N111">
        <v>2697.6081730769229</v>
      </c>
      <c r="O111">
        <v>2142.5697115384619</v>
      </c>
      <c r="P111">
        <v>30080</v>
      </c>
      <c r="Q111">
        <v>30308</v>
      </c>
      <c r="R111">
        <v>0.24482023340104711</v>
      </c>
      <c r="S111">
        <v>0.75517976659895281</v>
      </c>
      <c r="T111">
        <v>0.53675794954239064</v>
      </c>
      <c r="U111">
        <v>0.4632420504576093</v>
      </c>
      <c r="V111">
        <v>0.33381538888888879</v>
      </c>
      <c r="W111" s="9">
        <v>0</v>
      </c>
      <c r="X111" s="9">
        <f t="shared" si="8"/>
        <v>0</v>
      </c>
      <c r="Y111">
        <v>4106</v>
      </c>
      <c r="Z111">
        <v>0</v>
      </c>
      <c r="AA111">
        <v>0</v>
      </c>
      <c r="AB111" s="12">
        <v>12.2</v>
      </c>
      <c r="AC111">
        <v>5.5</v>
      </c>
      <c r="AD111">
        <f t="shared" si="9"/>
        <v>67.099999999999994</v>
      </c>
    </row>
    <row r="112" spans="1:30" x14ac:dyDescent="0.6">
      <c r="A112">
        <v>2015</v>
      </c>
      <c r="B112">
        <v>4</v>
      </c>
      <c r="C112">
        <v>21</v>
      </c>
      <c r="D112">
        <f t="shared" si="7"/>
        <v>2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20624.607407407406</v>
      </c>
      <c r="M112">
        <v>19414.740740740741</v>
      </c>
      <c r="N112">
        <v>2837.9580246913583</v>
      </c>
      <c r="O112">
        <v>2335.6543209876545</v>
      </c>
      <c r="P112">
        <v>28342</v>
      </c>
      <c r="Q112">
        <v>27415</v>
      </c>
      <c r="R112">
        <v>0.23701589168293991</v>
      </c>
      <c r="S112">
        <v>0.76298410831706009</v>
      </c>
      <c r="T112">
        <v>0.5211342237859119</v>
      </c>
      <c r="U112">
        <v>0.47886577621408799</v>
      </c>
      <c r="V112">
        <v>0.1388881176470588</v>
      </c>
      <c r="W112" s="9">
        <v>0</v>
      </c>
      <c r="X112" s="9">
        <f t="shared" si="8"/>
        <v>0</v>
      </c>
      <c r="Y112">
        <v>4106</v>
      </c>
      <c r="Z112">
        <v>0</v>
      </c>
      <c r="AA112">
        <v>0</v>
      </c>
      <c r="AB112" s="12">
        <v>14</v>
      </c>
      <c r="AC112">
        <v>0</v>
      </c>
      <c r="AD112">
        <f t="shared" si="9"/>
        <v>0</v>
      </c>
    </row>
    <row r="113" spans="1:30" x14ac:dyDescent="0.6">
      <c r="A113">
        <v>2015</v>
      </c>
      <c r="B113">
        <v>4</v>
      </c>
      <c r="C113">
        <v>22</v>
      </c>
      <c r="D113">
        <f t="shared" si="7"/>
        <v>3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20870.666666666668</v>
      </c>
      <c r="M113">
        <v>19305.647058823532</v>
      </c>
      <c r="N113">
        <v>2864.1176470588234</v>
      </c>
      <c r="O113">
        <v>2390.7450980392159</v>
      </c>
      <c r="P113">
        <v>27828</v>
      </c>
      <c r="Q113">
        <v>28913</v>
      </c>
      <c r="R113">
        <v>0.25570001541778509</v>
      </c>
      <c r="S113">
        <v>0.74429998458221491</v>
      </c>
      <c r="T113">
        <v>0.49815652607083849</v>
      </c>
      <c r="U113">
        <v>0.50184347392916151</v>
      </c>
      <c r="V113">
        <v>9.4124117647058816E-2</v>
      </c>
      <c r="W113" s="9">
        <v>0</v>
      </c>
      <c r="X113" s="9">
        <f t="shared" si="8"/>
        <v>0</v>
      </c>
      <c r="Y113">
        <v>4106</v>
      </c>
      <c r="Z113">
        <v>0</v>
      </c>
      <c r="AA113">
        <v>0</v>
      </c>
      <c r="AB113" s="12">
        <v>14.2</v>
      </c>
      <c r="AC113">
        <v>0</v>
      </c>
      <c r="AD113">
        <f t="shared" si="9"/>
        <v>0</v>
      </c>
    </row>
    <row r="114" spans="1:30" x14ac:dyDescent="0.6">
      <c r="A114">
        <v>2015</v>
      </c>
      <c r="B114">
        <v>4</v>
      </c>
      <c r="C114">
        <v>23</v>
      </c>
      <c r="D114">
        <f t="shared" si="7"/>
        <v>4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23027.297872340427</v>
      </c>
      <c r="M114">
        <v>21568.841607565013</v>
      </c>
      <c r="N114">
        <v>3124.4349881796688</v>
      </c>
      <c r="O114">
        <v>2643.3215130023641</v>
      </c>
      <c r="P114">
        <v>29854</v>
      </c>
      <c r="Q114">
        <v>32393</v>
      </c>
      <c r="R114">
        <v>0.2510394852578634</v>
      </c>
      <c r="S114">
        <v>0.74896051474213654</v>
      </c>
      <c r="T114">
        <v>0.51996765905839282</v>
      </c>
      <c r="U114">
        <v>0.48003234094160718</v>
      </c>
      <c r="V114">
        <v>0.16890029411764709</v>
      </c>
      <c r="W114" s="9">
        <v>0</v>
      </c>
      <c r="X114" s="9">
        <f t="shared" si="8"/>
        <v>0</v>
      </c>
      <c r="Y114">
        <v>4106</v>
      </c>
      <c r="Z114">
        <v>0</v>
      </c>
      <c r="AA114">
        <v>0</v>
      </c>
      <c r="AB114" s="12">
        <v>14.5</v>
      </c>
      <c r="AC114">
        <v>0</v>
      </c>
      <c r="AD114">
        <f t="shared" si="9"/>
        <v>0</v>
      </c>
    </row>
    <row r="115" spans="1:30" x14ac:dyDescent="0.6">
      <c r="A115">
        <v>2015</v>
      </c>
      <c r="B115">
        <v>4</v>
      </c>
      <c r="C115">
        <v>24</v>
      </c>
      <c r="D115">
        <f t="shared" si="7"/>
        <v>5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24671.161369193156</v>
      </c>
      <c r="M115">
        <v>22807.770171149146</v>
      </c>
      <c r="N115">
        <v>3248.9828850855747</v>
      </c>
      <c r="O115">
        <v>2717.60391198044</v>
      </c>
      <c r="P115">
        <v>31690</v>
      </c>
      <c r="Q115">
        <v>31148</v>
      </c>
      <c r="R115">
        <v>0.25049168809094141</v>
      </c>
      <c r="S115">
        <v>0.74950831190905853</v>
      </c>
      <c r="T115">
        <v>0.51858980509362951</v>
      </c>
      <c r="U115">
        <v>0.48141019490637049</v>
      </c>
      <c r="V115">
        <v>6.8853529411764702E-2</v>
      </c>
      <c r="W115" s="9">
        <v>0</v>
      </c>
      <c r="X115" s="9">
        <f t="shared" si="8"/>
        <v>0</v>
      </c>
      <c r="Y115">
        <v>4106</v>
      </c>
      <c r="Z115">
        <v>0</v>
      </c>
      <c r="AA115">
        <v>0</v>
      </c>
      <c r="AB115" s="12">
        <v>15.7</v>
      </c>
      <c r="AC115">
        <v>0</v>
      </c>
      <c r="AD115">
        <f t="shared" si="9"/>
        <v>0</v>
      </c>
    </row>
    <row r="116" spans="1:30" x14ac:dyDescent="0.6">
      <c r="A116">
        <v>2015</v>
      </c>
      <c r="B116">
        <v>4</v>
      </c>
      <c r="C116">
        <v>25</v>
      </c>
      <c r="D116">
        <f t="shared" si="7"/>
        <v>6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23354.542372881358</v>
      </c>
      <c r="M116">
        <v>22143.508474576272</v>
      </c>
      <c r="N116">
        <v>3315.0677966101694</v>
      </c>
      <c r="O116">
        <v>2929.9322033898306</v>
      </c>
      <c r="P116">
        <v>30696</v>
      </c>
      <c r="Q116">
        <v>31781</v>
      </c>
      <c r="R116">
        <v>0.25582913474554342</v>
      </c>
      <c r="S116">
        <v>0.74417086525445653</v>
      </c>
      <c r="T116">
        <v>0.51760382720135045</v>
      </c>
      <c r="U116">
        <v>0.48239617279864949</v>
      </c>
      <c r="V116">
        <v>0.1201722941176471</v>
      </c>
      <c r="W116" s="9">
        <v>0</v>
      </c>
      <c r="X116" s="9">
        <f t="shared" si="8"/>
        <v>0</v>
      </c>
      <c r="Y116">
        <v>4106</v>
      </c>
      <c r="Z116">
        <v>0</v>
      </c>
      <c r="AA116">
        <v>0</v>
      </c>
      <c r="AB116" s="12">
        <v>15.9</v>
      </c>
      <c r="AC116">
        <v>0</v>
      </c>
      <c r="AD116">
        <f t="shared" si="9"/>
        <v>0</v>
      </c>
    </row>
    <row r="117" spans="1:30" x14ac:dyDescent="0.6">
      <c r="A117">
        <v>2015</v>
      </c>
      <c r="B117">
        <v>4</v>
      </c>
      <c r="C117">
        <v>26</v>
      </c>
      <c r="D117">
        <f t="shared" si="7"/>
        <v>7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20399.346534653465</v>
      </c>
      <c r="M117">
        <v>18314.79207920792</v>
      </c>
      <c r="N117">
        <v>3126.4851485148515</v>
      </c>
      <c r="O117">
        <v>2564.8712871287125</v>
      </c>
      <c r="P117">
        <v>31553</v>
      </c>
      <c r="Q117">
        <v>30307</v>
      </c>
      <c r="R117">
        <v>0.23707287524590509</v>
      </c>
      <c r="S117">
        <v>0.76292712475409497</v>
      </c>
      <c r="T117">
        <v>0.51891698505499539</v>
      </c>
      <c r="U117">
        <v>0.48108301494500461</v>
      </c>
      <c r="V117">
        <v>5.55664705882353E-2</v>
      </c>
      <c r="W117" s="9">
        <v>0</v>
      </c>
      <c r="X117" s="9">
        <f t="shared" si="8"/>
        <v>0</v>
      </c>
      <c r="Y117">
        <v>4106</v>
      </c>
      <c r="Z117">
        <v>0</v>
      </c>
      <c r="AA117">
        <v>0</v>
      </c>
      <c r="AB117" s="12">
        <v>17.3</v>
      </c>
      <c r="AC117">
        <v>0</v>
      </c>
      <c r="AD117">
        <f t="shared" si="9"/>
        <v>0</v>
      </c>
    </row>
    <row r="118" spans="1:30" x14ac:dyDescent="0.6">
      <c r="A118">
        <v>2015</v>
      </c>
      <c r="B118">
        <v>4</v>
      </c>
      <c r="C118">
        <v>27</v>
      </c>
      <c r="D118">
        <f t="shared" si="7"/>
        <v>1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21566.503597122301</v>
      </c>
      <c r="M118">
        <v>20948.388489208632</v>
      </c>
      <c r="N118">
        <v>2887.5395683453235</v>
      </c>
      <c r="O118">
        <v>2581.0599520383694</v>
      </c>
      <c r="P118">
        <v>30881</v>
      </c>
      <c r="Q118">
        <v>30707</v>
      </c>
      <c r="R118">
        <v>0.27292742018420751</v>
      </c>
      <c r="S118">
        <v>0.72707257981579243</v>
      </c>
      <c r="T118">
        <v>0.49312649605518127</v>
      </c>
      <c r="U118">
        <v>0.50687350394481867</v>
      </c>
      <c r="V118">
        <v>8.2175235294117646E-2</v>
      </c>
      <c r="W118" s="9">
        <v>0</v>
      </c>
      <c r="X118" s="9">
        <f t="shared" si="8"/>
        <v>0</v>
      </c>
      <c r="Y118">
        <v>4106</v>
      </c>
      <c r="Z118">
        <v>0</v>
      </c>
      <c r="AA118">
        <v>0</v>
      </c>
      <c r="AB118" s="12">
        <v>18.5</v>
      </c>
      <c r="AC118">
        <v>0</v>
      </c>
      <c r="AD118">
        <f t="shared" si="9"/>
        <v>0</v>
      </c>
    </row>
    <row r="119" spans="1:30" x14ac:dyDescent="0.6">
      <c r="A119">
        <v>2015</v>
      </c>
      <c r="B119">
        <v>4</v>
      </c>
      <c r="C119">
        <v>28</v>
      </c>
      <c r="D119">
        <f t="shared" si="7"/>
        <v>2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21182.779746835444</v>
      </c>
      <c r="M119">
        <v>20448.994936708863</v>
      </c>
      <c r="N119">
        <v>2936.0253164556962</v>
      </c>
      <c r="O119">
        <v>2428.387341772152</v>
      </c>
      <c r="P119">
        <v>27845</v>
      </c>
      <c r="Q119">
        <v>28529</v>
      </c>
      <c r="R119">
        <v>0.27741412262811871</v>
      </c>
      <c r="S119">
        <v>0.72258587737188129</v>
      </c>
      <c r="T119">
        <v>0.49096417870150649</v>
      </c>
      <c r="U119">
        <v>0.50903582129849345</v>
      </c>
      <c r="V119">
        <v>0.20628317647058819</v>
      </c>
      <c r="W119" s="9">
        <v>0</v>
      </c>
      <c r="X119" s="9">
        <f t="shared" si="8"/>
        <v>0</v>
      </c>
      <c r="Y119">
        <v>4106</v>
      </c>
      <c r="Z119">
        <v>0</v>
      </c>
      <c r="AA119">
        <v>0</v>
      </c>
      <c r="AB119" s="12">
        <v>20.3</v>
      </c>
      <c r="AC119">
        <v>0</v>
      </c>
      <c r="AD119">
        <f t="shared" si="9"/>
        <v>0</v>
      </c>
    </row>
    <row r="120" spans="1:30" x14ac:dyDescent="0.6">
      <c r="A120">
        <v>2015</v>
      </c>
      <c r="B120">
        <v>4</v>
      </c>
      <c r="C120">
        <v>29</v>
      </c>
      <c r="D120">
        <f t="shared" si="7"/>
        <v>3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22638.639999999999</v>
      </c>
      <c r="M120">
        <v>21269.52</v>
      </c>
      <c r="N120" s="7">
        <v>0</v>
      </c>
      <c r="O120" s="7">
        <v>0</v>
      </c>
      <c r="P120">
        <v>28300</v>
      </c>
      <c r="Q120">
        <v>30867</v>
      </c>
      <c r="R120">
        <v>0.2445845867537885</v>
      </c>
      <c r="S120">
        <v>0.75541541324621142</v>
      </c>
      <c r="T120">
        <v>0.52840485871961618</v>
      </c>
      <c r="U120">
        <v>0.47159514128038382</v>
      </c>
      <c r="V120">
        <v>0.35350916666666671</v>
      </c>
      <c r="W120" s="9">
        <v>0</v>
      </c>
      <c r="X120" s="9">
        <f t="shared" si="8"/>
        <v>0</v>
      </c>
      <c r="Y120">
        <v>4106</v>
      </c>
      <c r="Z120">
        <v>0</v>
      </c>
      <c r="AA120">
        <v>0</v>
      </c>
      <c r="AB120" s="12">
        <v>17</v>
      </c>
      <c r="AC120">
        <v>3.5</v>
      </c>
      <c r="AD120">
        <f t="shared" si="9"/>
        <v>59.5</v>
      </c>
    </row>
    <row r="121" spans="1:30" x14ac:dyDescent="0.6">
      <c r="A121">
        <v>2015</v>
      </c>
      <c r="B121">
        <v>4</v>
      </c>
      <c r="C121">
        <v>30</v>
      </c>
      <c r="D121">
        <f t="shared" si="7"/>
        <v>4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24758.184397163121</v>
      </c>
      <c r="M121">
        <v>22956.153664302601</v>
      </c>
      <c r="N121" s="7">
        <v>0</v>
      </c>
      <c r="O121" s="7">
        <v>0</v>
      </c>
      <c r="P121">
        <v>30825</v>
      </c>
      <c r="Q121">
        <v>32731</v>
      </c>
      <c r="R121">
        <v>0.269011539239293</v>
      </c>
      <c r="S121">
        <v>0.730988460760707</v>
      </c>
      <c r="T121">
        <v>0.49868669720398262</v>
      </c>
      <c r="U121">
        <v>0.50131330279601738</v>
      </c>
      <c r="V121">
        <v>0.1349412352941177</v>
      </c>
      <c r="W121" s="9">
        <v>0</v>
      </c>
      <c r="X121" s="9">
        <f t="shared" si="8"/>
        <v>0</v>
      </c>
      <c r="Y121">
        <v>4106</v>
      </c>
      <c r="Z121">
        <v>0</v>
      </c>
      <c r="AA121">
        <v>0</v>
      </c>
      <c r="AB121" s="12">
        <v>21.2</v>
      </c>
      <c r="AC121">
        <v>0</v>
      </c>
      <c r="AD121">
        <f t="shared" si="9"/>
        <v>0</v>
      </c>
    </row>
    <row r="122" spans="1:30" x14ac:dyDescent="0.6">
      <c r="A122">
        <v>2015</v>
      </c>
      <c r="B122">
        <v>5</v>
      </c>
      <c r="C122">
        <v>1</v>
      </c>
      <c r="D122">
        <f t="shared" si="7"/>
        <v>5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25597.647058823532</v>
      </c>
      <c r="M122">
        <v>23702.196078431374</v>
      </c>
      <c r="N122">
        <v>3317.7843137254904</v>
      </c>
      <c r="O122">
        <v>3161.0980392156862</v>
      </c>
      <c r="P122">
        <v>27370</v>
      </c>
      <c r="Q122">
        <v>33588</v>
      </c>
      <c r="R122">
        <v>0.2403321519129204</v>
      </c>
      <c r="S122">
        <v>0.75966784808707954</v>
      </c>
      <c r="T122">
        <v>0.49058665974346172</v>
      </c>
      <c r="U122">
        <v>0.50941334025653828</v>
      </c>
      <c r="V122">
        <v>6.6467352941176464E-2</v>
      </c>
      <c r="W122" s="9">
        <v>0</v>
      </c>
      <c r="X122" s="9">
        <f t="shared" si="8"/>
        <v>0</v>
      </c>
      <c r="Y122">
        <v>4106</v>
      </c>
      <c r="Z122">
        <v>0</v>
      </c>
      <c r="AA122">
        <v>0</v>
      </c>
      <c r="AB122" s="12">
        <v>21</v>
      </c>
      <c r="AC122">
        <v>0</v>
      </c>
      <c r="AD122">
        <f t="shared" si="9"/>
        <v>0</v>
      </c>
    </row>
    <row r="123" spans="1:30" x14ac:dyDescent="0.6">
      <c r="A123">
        <v>2015</v>
      </c>
      <c r="B123">
        <v>5</v>
      </c>
      <c r="C123">
        <v>2</v>
      </c>
      <c r="D123">
        <f t="shared" si="7"/>
        <v>6</v>
      </c>
      <c r="E123" s="17" t="s">
        <v>22</v>
      </c>
      <c r="F123" s="17" t="s">
        <v>33</v>
      </c>
      <c r="G123" s="17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-3</v>
      </c>
      <c r="H123" s="17">
        <f t="shared" si="5"/>
        <v>0</v>
      </c>
      <c r="I123" s="17">
        <f t="shared" si="6"/>
        <v>1</v>
      </c>
      <c r="J123" s="14"/>
      <c r="K123" s="14" t="s">
        <v>82</v>
      </c>
      <c r="L123">
        <v>22043.91603053435</v>
      </c>
      <c r="M123">
        <v>21643.460559796436</v>
      </c>
      <c r="N123">
        <v>3144.5877862595416</v>
      </c>
      <c r="O123">
        <v>2924.969465648855</v>
      </c>
      <c r="P123">
        <v>23424</v>
      </c>
      <c r="Q123">
        <v>31742</v>
      </c>
      <c r="R123">
        <v>0.24959760113953139</v>
      </c>
      <c r="S123">
        <v>0.75040239886046856</v>
      </c>
      <c r="T123">
        <v>0.51305423379659476</v>
      </c>
      <c r="U123">
        <v>0.48694576620340518</v>
      </c>
      <c r="V123">
        <v>0.59814629411764697</v>
      </c>
      <c r="W123" s="9">
        <v>0</v>
      </c>
      <c r="X123" s="9">
        <f t="shared" si="8"/>
        <v>0</v>
      </c>
      <c r="Y123">
        <v>4106</v>
      </c>
      <c r="Z123">
        <v>0</v>
      </c>
      <c r="AA123">
        <v>0</v>
      </c>
      <c r="AB123" s="12">
        <v>20.7</v>
      </c>
      <c r="AC123">
        <v>0.5</v>
      </c>
      <c r="AD123">
        <f t="shared" si="9"/>
        <v>10.35</v>
      </c>
    </row>
    <row r="124" spans="1:30" x14ac:dyDescent="0.6">
      <c r="A124">
        <v>2015</v>
      </c>
      <c r="B124">
        <v>5</v>
      </c>
      <c r="C124">
        <v>3</v>
      </c>
      <c r="D124">
        <f t="shared" si="7"/>
        <v>7</v>
      </c>
      <c r="E124" s="17" t="s">
        <v>22</v>
      </c>
      <c r="F124" s="17" t="s">
        <v>15</v>
      </c>
      <c r="G124" s="17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 s="17">
        <f t="shared" si="5"/>
        <v>0</v>
      </c>
      <c r="I124" s="17">
        <f t="shared" si="6"/>
        <v>1</v>
      </c>
      <c r="J124" s="14"/>
      <c r="K124" s="14" t="s">
        <v>82</v>
      </c>
      <c r="L124">
        <v>19427.703797468355</v>
      </c>
      <c r="M124">
        <v>18213.311392405063</v>
      </c>
      <c r="N124">
        <v>3082.8329113924051</v>
      </c>
      <c r="O124">
        <v>2527.341772151899</v>
      </c>
      <c r="P124">
        <v>28639</v>
      </c>
      <c r="Q124">
        <v>28002</v>
      </c>
      <c r="R124">
        <v>0.2085743696734409</v>
      </c>
      <c r="S124">
        <v>0.7914256303265591</v>
      </c>
      <c r="T124">
        <v>0.5024603993644241</v>
      </c>
      <c r="U124">
        <v>0.4975396006355759</v>
      </c>
      <c r="V124">
        <v>0.28589744444444443</v>
      </c>
      <c r="W124" s="9">
        <v>0</v>
      </c>
      <c r="X124" s="9">
        <f t="shared" si="8"/>
        <v>0</v>
      </c>
      <c r="Y124">
        <v>4106</v>
      </c>
      <c r="Z124">
        <v>0</v>
      </c>
      <c r="AA124">
        <v>0</v>
      </c>
      <c r="AB124" s="12">
        <v>18.3</v>
      </c>
      <c r="AC124">
        <v>3.5</v>
      </c>
      <c r="AD124">
        <f t="shared" si="9"/>
        <v>64.05</v>
      </c>
    </row>
    <row r="125" spans="1:30" x14ac:dyDescent="0.6">
      <c r="A125">
        <v>2015</v>
      </c>
      <c r="B125">
        <v>5</v>
      </c>
      <c r="C125">
        <v>4</v>
      </c>
      <c r="D125">
        <f t="shared" si="7"/>
        <v>1</v>
      </c>
      <c r="E125" s="17" t="s">
        <v>22</v>
      </c>
      <c r="F125" s="17" t="s">
        <v>16</v>
      </c>
      <c r="G125" s="17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 s="17">
        <f t="shared" si="5"/>
        <v>0</v>
      </c>
      <c r="I125" s="17">
        <f t="shared" si="6"/>
        <v>1</v>
      </c>
      <c r="J125" s="14"/>
      <c r="K125" s="14" t="s">
        <v>82</v>
      </c>
      <c r="L125">
        <v>23781.327014218008</v>
      </c>
      <c r="M125">
        <v>21920.104265402842</v>
      </c>
      <c r="N125">
        <v>3553.995260663507</v>
      </c>
      <c r="O125">
        <v>3097.6635071090045</v>
      </c>
      <c r="P125">
        <v>30311</v>
      </c>
      <c r="Q125">
        <v>23819</v>
      </c>
      <c r="R125">
        <v>0.26448180880405953</v>
      </c>
      <c r="S125">
        <v>0.73551819119594064</v>
      </c>
      <c r="T125">
        <v>0.49601174235445328</v>
      </c>
      <c r="U125">
        <v>0.50398825764554656</v>
      </c>
      <c r="V125">
        <v>5.6230000000000002E-2</v>
      </c>
      <c r="W125" s="9">
        <v>0</v>
      </c>
      <c r="X125" s="9">
        <f t="shared" si="8"/>
        <v>0</v>
      </c>
      <c r="Y125">
        <v>4106</v>
      </c>
      <c r="Z125">
        <v>0</v>
      </c>
      <c r="AA125">
        <v>0</v>
      </c>
      <c r="AB125" s="12">
        <v>16.100000000000001</v>
      </c>
      <c r="AC125">
        <v>0</v>
      </c>
      <c r="AD125">
        <f t="shared" si="9"/>
        <v>0</v>
      </c>
    </row>
    <row r="126" spans="1:30" x14ac:dyDescent="0.6">
      <c r="A126">
        <v>2015</v>
      </c>
      <c r="B126">
        <v>5</v>
      </c>
      <c r="C126">
        <v>5</v>
      </c>
      <c r="D126">
        <f t="shared" si="7"/>
        <v>2</v>
      </c>
      <c r="E126" s="17" t="s">
        <v>22</v>
      </c>
      <c r="F126" s="17" t="s">
        <v>13</v>
      </c>
      <c r="G126" s="17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 s="17">
        <f t="shared" si="5"/>
        <v>1</v>
      </c>
      <c r="I126" s="17">
        <f t="shared" si="6"/>
        <v>1</v>
      </c>
      <c r="J126" s="14" t="s">
        <v>89</v>
      </c>
      <c r="K126" s="14" t="s">
        <v>82</v>
      </c>
      <c r="L126">
        <v>22867.867469879518</v>
      </c>
      <c r="M126">
        <v>20153.308433734943</v>
      </c>
      <c r="N126">
        <v>3547.9638554216872</v>
      </c>
      <c r="O126">
        <v>3224.6795180722893</v>
      </c>
      <c r="P126">
        <v>31951</v>
      </c>
      <c r="Q126">
        <v>22643</v>
      </c>
      <c r="R126">
        <v>0.26768295313781831</v>
      </c>
      <c r="S126">
        <v>0.73231704686218169</v>
      </c>
      <c r="T126">
        <v>0.49375829227066098</v>
      </c>
      <c r="U126">
        <v>0.50624170772933896</v>
      </c>
      <c r="V126">
        <v>2.0640058823529411E-2</v>
      </c>
      <c r="W126" s="9">
        <v>0</v>
      </c>
      <c r="X126" s="9">
        <f t="shared" si="8"/>
        <v>0</v>
      </c>
      <c r="Y126">
        <v>4106</v>
      </c>
      <c r="Z126">
        <v>0</v>
      </c>
      <c r="AA126">
        <v>0</v>
      </c>
      <c r="AB126" s="12">
        <v>14.2</v>
      </c>
      <c r="AC126">
        <v>0</v>
      </c>
      <c r="AD126">
        <f t="shared" si="9"/>
        <v>0</v>
      </c>
    </row>
    <row r="127" spans="1:30" x14ac:dyDescent="0.6">
      <c r="A127">
        <v>2015</v>
      </c>
      <c r="B127">
        <v>5</v>
      </c>
      <c r="C127">
        <v>6</v>
      </c>
      <c r="D127">
        <f t="shared" si="7"/>
        <v>3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5"/>
        <v>0</v>
      </c>
      <c r="I127">
        <f t="shared" si="6"/>
        <v>0</v>
      </c>
      <c r="L127">
        <v>21532.697560975608</v>
      </c>
      <c r="M127">
        <v>20272.975609756097</v>
      </c>
      <c r="N127">
        <v>2969.0585365853658</v>
      </c>
      <c r="O127">
        <v>2494.3268292682924</v>
      </c>
      <c r="P127">
        <v>30143</v>
      </c>
      <c r="Q127">
        <v>27618</v>
      </c>
      <c r="R127">
        <v>0.27225542177254569</v>
      </c>
      <c r="S127">
        <v>0.72774457822745431</v>
      </c>
      <c r="T127">
        <v>0.49168120487985872</v>
      </c>
      <c r="U127">
        <v>0.50831879512014133</v>
      </c>
      <c r="V127">
        <v>7.0601529411764702E-2</v>
      </c>
      <c r="W127" s="9">
        <v>0</v>
      </c>
      <c r="X127" s="9">
        <f t="shared" si="8"/>
        <v>0</v>
      </c>
      <c r="Y127">
        <v>4106</v>
      </c>
      <c r="Z127">
        <v>0</v>
      </c>
      <c r="AA127">
        <v>0</v>
      </c>
      <c r="AB127" s="12">
        <v>15.4</v>
      </c>
      <c r="AC127">
        <v>0</v>
      </c>
      <c r="AD127">
        <f t="shared" si="9"/>
        <v>0</v>
      </c>
    </row>
    <row r="128" spans="1:30" x14ac:dyDescent="0.6">
      <c r="A128">
        <v>2015</v>
      </c>
      <c r="B128">
        <v>5</v>
      </c>
      <c r="C128">
        <v>7</v>
      </c>
      <c r="D128">
        <f t="shared" si="7"/>
        <v>4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22101.140142517816</v>
      </c>
      <c r="M128">
        <v>20571.781472684084</v>
      </c>
      <c r="N128">
        <v>2955.2945368171022</v>
      </c>
      <c r="O128">
        <v>2533.4441805225651</v>
      </c>
      <c r="P128">
        <v>27014</v>
      </c>
      <c r="Q128">
        <v>26035</v>
      </c>
      <c r="R128">
        <v>0.2673735187391526</v>
      </c>
      <c r="S128">
        <v>0.7326264812608474</v>
      </c>
      <c r="T128">
        <v>0.49493279461088452</v>
      </c>
      <c r="U128">
        <v>0.50506720538911554</v>
      </c>
      <c r="V128">
        <v>0.10983452941176471</v>
      </c>
      <c r="W128" s="9">
        <v>0</v>
      </c>
      <c r="X128" s="9">
        <f t="shared" si="8"/>
        <v>0</v>
      </c>
      <c r="Y128">
        <v>4106</v>
      </c>
      <c r="Z128">
        <v>0</v>
      </c>
      <c r="AA128">
        <v>0</v>
      </c>
      <c r="AB128" s="12">
        <v>16.5</v>
      </c>
      <c r="AC128">
        <v>0</v>
      </c>
      <c r="AD128">
        <f t="shared" si="9"/>
        <v>0</v>
      </c>
    </row>
    <row r="129" spans="1:30" x14ac:dyDescent="0.6">
      <c r="A129">
        <v>2015</v>
      </c>
      <c r="B129">
        <v>5</v>
      </c>
      <c r="C129">
        <v>8</v>
      </c>
      <c r="D129">
        <f t="shared" si="7"/>
        <v>5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24959.695863746962</v>
      </c>
      <c r="M129">
        <v>21747.420924574209</v>
      </c>
      <c r="N129">
        <v>3168.6253041362534</v>
      </c>
      <c r="O129">
        <v>2770.5693430656938</v>
      </c>
      <c r="P129">
        <v>29267</v>
      </c>
      <c r="Q129">
        <v>25193</v>
      </c>
      <c r="R129">
        <v>0.2683798271797197</v>
      </c>
      <c r="S129">
        <v>0.73162017282028025</v>
      </c>
      <c r="T129">
        <v>0.50005104091313513</v>
      </c>
      <c r="U129">
        <v>0.49994895908686487</v>
      </c>
      <c r="V129">
        <v>3.792070588235294E-2</v>
      </c>
      <c r="W129" s="9">
        <v>0</v>
      </c>
      <c r="X129" s="9">
        <f t="shared" si="8"/>
        <v>0</v>
      </c>
      <c r="Y129">
        <v>4106</v>
      </c>
      <c r="Z129">
        <v>0</v>
      </c>
      <c r="AA129">
        <v>0</v>
      </c>
      <c r="AB129" s="12">
        <v>16.7</v>
      </c>
      <c r="AC129">
        <v>0</v>
      </c>
      <c r="AD129">
        <f t="shared" si="9"/>
        <v>0</v>
      </c>
    </row>
    <row r="130" spans="1:30" x14ac:dyDescent="0.6">
      <c r="A130">
        <v>2015</v>
      </c>
      <c r="B130">
        <v>5</v>
      </c>
      <c r="C130">
        <v>9</v>
      </c>
      <c r="D130">
        <f t="shared" si="7"/>
        <v>6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21383.910891089108</v>
      </c>
      <c r="M130">
        <v>20412.267326732672</v>
      </c>
      <c r="N130">
        <v>3218.8415841584156</v>
      </c>
      <c r="O130">
        <v>2893.2178217821784</v>
      </c>
      <c r="P130">
        <v>27455</v>
      </c>
      <c r="Q130">
        <v>27271</v>
      </c>
      <c r="R130">
        <v>0.25579125692649812</v>
      </c>
      <c r="S130">
        <v>0.74420874307350193</v>
      </c>
      <c r="T130">
        <v>0.49755475765639801</v>
      </c>
      <c r="U130">
        <v>0.50244524234360188</v>
      </c>
      <c r="V130">
        <v>3.7792352941176471E-2</v>
      </c>
      <c r="W130" s="9">
        <v>0</v>
      </c>
      <c r="X130" s="9">
        <f t="shared" si="8"/>
        <v>0</v>
      </c>
      <c r="Y130">
        <v>4106</v>
      </c>
      <c r="Z130">
        <v>0</v>
      </c>
      <c r="AA130">
        <v>0</v>
      </c>
      <c r="AB130" s="12">
        <v>17.600000000000001</v>
      </c>
      <c r="AC130">
        <v>0</v>
      </c>
      <c r="AD130">
        <f t="shared" si="9"/>
        <v>0</v>
      </c>
    </row>
    <row r="131" spans="1:30" x14ac:dyDescent="0.6">
      <c r="A131">
        <v>2015</v>
      </c>
      <c r="B131">
        <v>5</v>
      </c>
      <c r="C131">
        <v>10</v>
      </c>
      <c r="D131">
        <f t="shared" ref="D131:D194" si="12">WEEKDAY(DATE(A131,B131,C131), 2)</f>
        <v>7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19903.025125628141</v>
      </c>
      <c r="M131">
        <v>17874.226130653264</v>
      </c>
      <c r="N131">
        <v>3020.934673366834</v>
      </c>
      <c r="O131">
        <v>2415.2512562814072</v>
      </c>
      <c r="P131">
        <v>28665</v>
      </c>
      <c r="Q131">
        <v>25187</v>
      </c>
      <c r="R131">
        <v>0.23837001666117291</v>
      </c>
      <c r="S131">
        <v>0.76162998333882714</v>
      </c>
      <c r="T131">
        <v>0.51110059711654809</v>
      </c>
      <c r="U131">
        <v>0.48889940288345191</v>
      </c>
      <c r="V131">
        <v>4.3113235294117647E-2</v>
      </c>
      <c r="W131" s="9">
        <v>0</v>
      </c>
      <c r="X131" s="9">
        <f t="shared" ref="X131:X194" si="13">W131-W130</f>
        <v>0</v>
      </c>
      <c r="Y131">
        <v>4106</v>
      </c>
      <c r="Z131">
        <v>0</v>
      </c>
      <c r="AA131">
        <v>0</v>
      </c>
      <c r="AB131" s="12">
        <v>19.100000000000001</v>
      </c>
      <c r="AC131">
        <v>0</v>
      </c>
      <c r="AD131">
        <f t="shared" ref="AD131:AD194" si="14">AB131*AC131</f>
        <v>0</v>
      </c>
    </row>
    <row r="132" spans="1:30" x14ac:dyDescent="0.6">
      <c r="A132">
        <v>2015</v>
      </c>
      <c r="B132">
        <v>5</v>
      </c>
      <c r="C132">
        <v>11</v>
      </c>
      <c r="D132">
        <f t="shared" si="12"/>
        <v>1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19637.955555555556</v>
      </c>
      <c r="M132">
        <v>19242.466666666667</v>
      </c>
      <c r="N132">
        <v>2880.1333333333332</v>
      </c>
      <c r="O132">
        <v>2287.2222222222222</v>
      </c>
      <c r="P132">
        <v>21451</v>
      </c>
      <c r="Q132">
        <v>20653</v>
      </c>
      <c r="R132">
        <v>0.33396401418817551</v>
      </c>
      <c r="S132">
        <v>0.66603598581182455</v>
      </c>
      <c r="T132">
        <v>0.57010415574429418</v>
      </c>
      <c r="U132">
        <v>0.42989584425570587</v>
      </c>
      <c r="V132">
        <v>0.1197701176470588</v>
      </c>
      <c r="W132" s="9">
        <v>0</v>
      </c>
      <c r="X132" s="9">
        <f t="shared" si="13"/>
        <v>0</v>
      </c>
      <c r="Y132">
        <v>4106</v>
      </c>
      <c r="Z132">
        <v>0</v>
      </c>
      <c r="AA132">
        <v>0</v>
      </c>
      <c r="AB132" s="12">
        <v>18.399999999999999</v>
      </c>
      <c r="AC132">
        <v>14</v>
      </c>
      <c r="AD132">
        <f t="shared" si="14"/>
        <v>257.59999999999997</v>
      </c>
    </row>
    <row r="133" spans="1:30" x14ac:dyDescent="0.6">
      <c r="A133">
        <v>2015</v>
      </c>
      <c r="B133">
        <v>5</v>
      </c>
      <c r="C133">
        <v>12</v>
      </c>
      <c r="D133">
        <f t="shared" si="12"/>
        <v>2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21553.429245283016</v>
      </c>
      <c r="M133">
        <v>20002.584905660377</v>
      </c>
      <c r="N133">
        <v>2920.2382075471696</v>
      </c>
      <c r="O133">
        <v>2455.7382075471696</v>
      </c>
      <c r="P133">
        <v>29258</v>
      </c>
      <c r="Q133">
        <v>31372</v>
      </c>
      <c r="R133">
        <v>0.26216512345498388</v>
      </c>
      <c r="S133">
        <v>0.73783487654501612</v>
      </c>
      <c r="T133">
        <v>0.49625475325111401</v>
      </c>
      <c r="U133">
        <v>0.50374524674888599</v>
      </c>
      <c r="V133">
        <v>0.43508400000000003</v>
      </c>
      <c r="W133" s="9">
        <v>0</v>
      </c>
      <c r="X133" s="9">
        <f t="shared" si="13"/>
        <v>0</v>
      </c>
      <c r="Y133">
        <v>4106</v>
      </c>
      <c r="Z133">
        <v>0</v>
      </c>
      <c r="AA133">
        <v>0</v>
      </c>
      <c r="AB133" s="12">
        <v>13.3</v>
      </c>
      <c r="AC133">
        <v>9.5</v>
      </c>
      <c r="AD133">
        <f t="shared" si="14"/>
        <v>126.35000000000001</v>
      </c>
    </row>
    <row r="134" spans="1:30" x14ac:dyDescent="0.6">
      <c r="A134">
        <v>2015</v>
      </c>
      <c r="B134">
        <v>5</v>
      </c>
      <c r="C134">
        <v>13</v>
      </c>
      <c r="D134">
        <f t="shared" si="12"/>
        <v>3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23528.048661800487</v>
      </c>
      <c r="M134">
        <v>21685.683698296838</v>
      </c>
      <c r="N134">
        <v>2927.5693430656938</v>
      </c>
      <c r="O134">
        <v>2583.048661800487</v>
      </c>
      <c r="P134">
        <v>26619</v>
      </c>
      <c r="Q134">
        <v>29311</v>
      </c>
      <c r="R134">
        <v>0.2733284385556865</v>
      </c>
      <c r="S134">
        <v>0.72667156144431355</v>
      </c>
      <c r="T134">
        <v>0.49774585888142431</v>
      </c>
      <c r="U134">
        <v>0.50225414111857569</v>
      </c>
      <c r="V134">
        <v>7.0723176470588248E-2</v>
      </c>
      <c r="W134" s="9">
        <v>0</v>
      </c>
      <c r="X134" s="9">
        <f t="shared" si="13"/>
        <v>0</v>
      </c>
      <c r="Y134">
        <v>4106</v>
      </c>
      <c r="Z134">
        <v>0</v>
      </c>
      <c r="AA134">
        <v>0</v>
      </c>
      <c r="AB134" s="12">
        <v>17.399999999999999</v>
      </c>
      <c r="AC134">
        <v>0</v>
      </c>
      <c r="AD134">
        <f t="shared" si="14"/>
        <v>0</v>
      </c>
    </row>
    <row r="135" spans="1:30" x14ac:dyDescent="0.6">
      <c r="A135">
        <v>2015</v>
      </c>
      <c r="B135">
        <v>5</v>
      </c>
      <c r="C135">
        <v>14</v>
      </c>
      <c r="D135">
        <f t="shared" si="12"/>
        <v>4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22790.411483253589</v>
      </c>
      <c r="M135">
        <v>21201.248803827752</v>
      </c>
      <c r="N135">
        <v>2986.8755980861242</v>
      </c>
      <c r="O135">
        <v>2633.4066985645932</v>
      </c>
      <c r="P135">
        <v>28749</v>
      </c>
      <c r="Q135">
        <v>29590</v>
      </c>
      <c r="R135">
        <v>0.25683265519603399</v>
      </c>
      <c r="S135">
        <v>0.74316734480396596</v>
      </c>
      <c r="T135">
        <v>0.48527133083520979</v>
      </c>
      <c r="U135">
        <v>0.5147286691647901</v>
      </c>
      <c r="V135">
        <v>5.8649411764705887E-2</v>
      </c>
      <c r="W135" s="9">
        <v>0</v>
      </c>
      <c r="X135" s="9">
        <f t="shared" si="13"/>
        <v>0</v>
      </c>
      <c r="Y135">
        <v>4106</v>
      </c>
      <c r="Z135">
        <v>0</v>
      </c>
      <c r="AA135">
        <v>0</v>
      </c>
      <c r="AB135" s="12">
        <v>20.399999999999999</v>
      </c>
      <c r="AC135">
        <v>0</v>
      </c>
      <c r="AD135">
        <f t="shared" si="14"/>
        <v>0</v>
      </c>
    </row>
    <row r="136" spans="1:30" x14ac:dyDescent="0.6">
      <c r="A136">
        <v>2015</v>
      </c>
      <c r="B136">
        <v>5</v>
      </c>
      <c r="C136">
        <v>15</v>
      </c>
      <c r="D136">
        <f t="shared" si="12"/>
        <v>5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26805.687350835324</v>
      </c>
      <c r="M136">
        <v>22369.983293556084</v>
      </c>
      <c r="N136">
        <v>3206.7661097852028</v>
      </c>
      <c r="O136">
        <v>2810.4630071599045</v>
      </c>
      <c r="P136">
        <v>32319</v>
      </c>
      <c r="Q136">
        <v>29760</v>
      </c>
      <c r="R136">
        <v>0.2583697147392387</v>
      </c>
      <c r="S136">
        <v>0.74163028526076125</v>
      </c>
      <c r="T136">
        <v>0.51434450038773116</v>
      </c>
      <c r="U136">
        <v>0.48565549961226878</v>
      </c>
      <c r="V136">
        <v>0.10600999999999999</v>
      </c>
      <c r="W136" s="9">
        <v>0</v>
      </c>
      <c r="X136" s="9">
        <f t="shared" si="13"/>
        <v>0</v>
      </c>
      <c r="Y136">
        <v>4106</v>
      </c>
      <c r="Z136">
        <v>0</v>
      </c>
      <c r="AA136">
        <v>0</v>
      </c>
      <c r="AB136" s="12">
        <v>19.100000000000001</v>
      </c>
      <c r="AC136">
        <v>0</v>
      </c>
      <c r="AD136">
        <f t="shared" si="14"/>
        <v>0</v>
      </c>
    </row>
    <row r="137" spans="1:30" x14ac:dyDescent="0.6">
      <c r="A137">
        <v>2015</v>
      </c>
      <c r="B137">
        <v>5</v>
      </c>
      <c r="C137">
        <v>16</v>
      </c>
      <c r="D137">
        <f t="shared" si="12"/>
        <v>6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22548.073170731706</v>
      </c>
      <c r="M137">
        <v>21626.809756097562</v>
      </c>
      <c r="N137">
        <v>3079.1853658536584</v>
      </c>
      <c r="O137">
        <v>2801.2195121951218</v>
      </c>
      <c r="P137">
        <v>26660</v>
      </c>
      <c r="Q137">
        <v>30327</v>
      </c>
      <c r="R137">
        <v>0.24372583517536131</v>
      </c>
      <c r="S137">
        <v>0.75627416482463872</v>
      </c>
      <c r="T137">
        <v>0.50904755399000923</v>
      </c>
      <c r="U137">
        <v>0.49095244600999072</v>
      </c>
      <c r="V137">
        <v>7.5996470588235304E-3</v>
      </c>
      <c r="W137" s="9">
        <v>0</v>
      </c>
      <c r="X137" s="9">
        <f t="shared" si="13"/>
        <v>0</v>
      </c>
      <c r="Y137">
        <v>4106</v>
      </c>
      <c r="Z137">
        <v>0</v>
      </c>
      <c r="AA137">
        <v>0</v>
      </c>
      <c r="AB137" s="12">
        <v>18</v>
      </c>
      <c r="AC137">
        <v>0</v>
      </c>
      <c r="AD137">
        <f t="shared" si="14"/>
        <v>0</v>
      </c>
    </row>
    <row r="138" spans="1:30" x14ac:dyDescent="0.6">
      <c r="A138">
        <v>2015</v>
      </c>
      <c r="B138">
        <v>5</v>
      </c>
      <c r="C138">
        <v>17</v>
      </c>
      <c r="D138">
        <f t="shared" si="12"/>
        <v>7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20766.923645320196</v>
      </c>
      <c r="M138">
        <v>19343.903940886699</v>
      </c>
      <c r="N138">
        <v>3046.0911330049262</v>
      </c>
      <c r="O138">
        <v>2608.2955665024629</v>
      </c>
      <c r="P138">
        <v>31213</v>
      </c>
      <c r="Q138">
        <v>27180</v>
      </c>
      <c r="R138">
        <v>0.23601480451598819</v>
      </c>
      <c r="S138">
        <v>0.76398519548401178</v>
      </c>
      <c r="T138">
        <v>0.50341780465027597</v>
      </c>
      <c r="U138">
        <v>0.49658219534972398</v>
      </c>
      <c r="V138">
        <v>7.1552647058823526E-2</v>
      </c>
      <c r="W138" s="9">
        <v>0</v>
      </c>
      <c r="X138" s="9">
        <f t="shared" si="13"/>
        <v>0</v>
      </c>
      <c r="Y138">
        <v>4106</v>
      </c>
      <c r="Z138">
        <v>0</v>
      </c>
      <c r="AA138">
        <v>0</v>
      </c>
      <c r="AB138" s="12">
        <v>18.600000000000001</v>
      </c>
      <c r="AC138">
        <v>0</v>
      </c>
      <c r="AD138">
        <f t="shared" si="14"/>
        <v>0</v>
      </c>
    </row>
    <row r="139" spans="1:30" x14ac:dyDescent="0.6">
      <c r="A139">
        <v>2015</v>
      </c>
      <c r="B139">
        <v>5</v>
      </c>
      <c r="C139">
        <v>18</v>
      </c>
      <c r="D139">
        <f t="shared" si="12"/>
        <v>1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20904.997647058823</v>
      </c>
      <c r="M139">
        <v>20221.816470588234</v>
      </c>
      <c r="N139">
        <v>2600.0658823529411</v>
      </c>
      <c r="O139">
        <v>2163.3058823529409</v>
      </c>
      <c r="P139">
        <v>30814</v>
      </c>
      <c r="Q139">
        <v>30654</v>
      </c>
      <c r="R139">
        <v>0.26104858434668871</v>
      </c>
      <c r="S139">
        <v>0.73895141565331124</v>
      </c>
      <c r="T139">
        <v>0.49740680005461108</v>
      </c>
      <c r="U139">
        <v>0.50259319994538887</v>
      </c>
      <c r="V139">
        <v>0.25451794117647059</v>
      </c>
      <c r="W139" s="9">
        <v>0</v>
      </c>
      <c r="X139" s="9">
        <f t="shared" si="13"/>
        <v>0</v>
      </c>
      <c r="Y139">
        <v>4106</v>
      </c>
      <c r="Z139">
        <v>0</v>
      </c>
      <c r="AA139">
        <v>0</v>
      </c>
      <c r="AB139" s="12">
        <v>17.7</v>
      </c>
      <c r="AC139">
        <v>0</v>
      </c>
      <c r="AD139">
        <f t="shared" si="14"/>
        <v>0</v>
      </c>
    </row>
    <row r="140" spans="1:30" x14ac:dyDescent="0.6">
      <c r="A140">
        <v>2015</v>
      </c>
      <c r="B140">
        <v>5</v>
      </c>
      <c r="C140">
        <v>19</v>
      </c>
      <c r="D140">
        <f t="shared" si="12"/>
        <v>2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20556.46376811594</v>
      </c>
      <c r="M140">
        <v>19623.415458937197</v>
      </c>
      <c r="N140">
        <v>2794.5990338164252</v>
      </c>
      <c r="O140">
        <v>2340.4589371980674</v>
      </c>
      <c r="P140">
        <v>25044</v>
      </c>
      <c r="Q140">
        <v>28564</v>
      </c>
      <c r="R140">
        <v>0.25881161458136392</v>
      </c>
      <c r="S140">
        <v>0.74118838541863608</v>
      </c>
      <c r="T140">
        <v>0.50070529404570152</v>
      </c>
      <c r="U140">
        <v>0.49929470595429848</v>
      </c>
      <c r="V140">
        <v>0.21261905882352941</v>
      </c>
      <c r="W140" s="9">
        <v>0</v>
      </c>
      <c r="X140" s="9">
        <f t="shared" si="13"/>
        <v>0</v>
      </c>
      <c r="Y140">
        <v>4106</v>
      </c>
      <c r="Z140">
        <v>0</v>
      </c>
      <c r="AA140">
        <v>0</v>
      </c>
      <c r="AB140" s="12">
        <v>14.8</v>
      </c>
      <c r="AC140">
        <v>1</v>
      </c>
      <c r="AD140">
        <f t="shared" si="14"/>
        <v>14.8</v>
      </c>
    </row>
    <row r="141" spans="1:30" x14ac:dyDescent="0.6">
      <c r="A141">
        <v>2015</v>
      </c>
      <c r="B141">
        <v>5</v>
      </c>
      <c r="C141">
        <v>20</v>
      </c>
      <c r="D141">
        <f t="shared" si="12"/>
        <v>3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23191.877934272299</v>
      </c>
      <c r="M141">
        <v>21496.478873239437</v>
      </c>
      <c r="N141">
        <v>2855.2159624413143</v>
      </c>
      <c r="O141">
        <v>2459.9718309859154</v>
      </c>
      <c r="P141">
        <v>29120</v>
      </c>
      <c r="Q141">
        <v>30179</v>
      </c>
      <c r="R141">
        <v>0.26155871581796769</v>
      </c>
      <c r="S141">
        <v>0.73844128418203225</v>
      </c>
      <c r="T141">
        <v>0.50119875502195943</v>
      </c>
      <c r="U141">
        <v>0.49880124497804051</v>
      </c>
      <c r="V141">
        <v>5.9973058823529407E-2</v>
      </c>
      <c r="W141" s="9">
        <v>0</v>
      </c>
      <c r="X141" s="9">
        <f t="shared" si="13"/>
        <v>0</v>
      </c>
      <c r="Y141">
        <v>4106</v>
      </c>
      <c r="Z141">
        <v>0</v>
      </c>
      <c r="AA141">
        <v>0</v>
      </c>
      <c r="AB141" s="12">
        <v>16.3</v>
      </c>
      <c r="AC141">
        <v>0</v>
      </c>
      <c r="AD141">
        <f t="shared" si="14"/>
        <v>0</v>
      </c>
    </row>
    <row r="142" spans="1:30" x14ac:dyDescent="0.6">
      <c r="A142">
        <v>2015</v>
      </c>
      <c r="B142">
        <v>5</v>
      </c>
      <c r="C142">
        <v>21</v>
      </c>
      <c r="D142">
        <f t="shared" si="12"/>
        <v>4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22571.282051282051</v>
      </c>
      <c r="M142">
        <v>21363.596736596737</v>
      </c>
      <c r="N142">
        <v>2980.7412587412587</v>
      </c>
      <c r="O142">
        <v>2520.8065268065266</v>
      </c>
      <c r="P142">
        <v>30116</v>
      </c>
      <c r="Q142">
        <v>29755</v>
      </c>
      <c r="R142">
        <v>0.25820681853643318</v>
      </c>
      <c r="S142">
        <v>0.74179318146356688</v>
      </c>
      <c r="T142">
        <v>0.49207814572926128</v>
      </c>
      <c r="U142">
        <v>0.50792185427073866</v>
      </c>
      <c r="V142">
        <v>6.7184352941176473E-2</v>
      </c>
      <c r="W142" s="9">
        <v>0</v>
      </c>
      <c r="X142" s="9">
        <f t="shared" si="13"/>
        <v>0</v>
      </c>
      <c r="Y142">
        <v>4106</v>
      </c>
      <c r="Z142">
        <v>0</v>
      </c>
      <c r="AA142">
        <v>0</v>
      </c>
      <c r="AB142" s="12">
        <v>18.7</v>
      </c>
      <c r="AC142">
        <v>0</v>
      </c>
      <c r="AD142">
        <f t="shared" si="14"/>
        <v>0</v>
      </c>
    </row>
    <row r="143" spans="1:30" x14ac:dyDescent="0.6">
      <c r="A143">
        <v>2015</v>
      </c>
      <c r="B143">
        <v>5</v>
      </c>
      <c r="C143">
        <v>22</v>
      </c>
      <c r="D143">
        <f t="shared" si="12"/>
        <v>5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26055.264775413714</v>
      </c>
      <c r="M143">
        <v>23271.964539007095</v>
      </c>
      <c r="N143">
        <v>3070.5697399527189</v>
      </c>
      <c r="O143">
        <v>2738.7163120567375</v>
      </c>
      <c r="P143">
        <v>32994</v>
      </c>
      <c r="Q143">
        <v>32568</v>
      </c>
      <c r="R143">
        <v>0.26246212890074783</v>
      </c>
      <c r="S143">
        <v>0.73753787109925217</v>
      </c>
      <c r="T143">
        <v>0.51759816530916269</v>
      </c>
      <c r="U143">
        <v>0.48240183469083731</v>
      </c>
      <c r="V143">
        <v>7.3671058823529409E-2</v>
      </c>
      <c r="W143" s="9">
        <v>0</v>
      </c>
      <c r="X143" s="9">
        <f t="shared" si="13"/>
        <v>0</v>
      </c>
      <c r="Y143">
        <v>4106</v>
      </c>
      <c r="Z143">
        <v>0</v>
      </c>
      <c r="AA143">
        <v>0</v>
      </c>
      <c r="AB143" s="12">
        <v>20</v>
      </c>
      <c r="AC143">
        <v>0</v>
      </c>
      <c r="AD143">
        <f t="shared" si="14"/>
        <v>0</v>
      </c>
    </row>
    <row r="144" spans="1:30" x14ac:dyDescent="0.6">
      <c r="A144">
        <v>2015</v>
      </c>
      <c r="B144">
        <v>5</v>
      </c>
      <c r="C144">
        <v>23</v>
      </c>
      <c r="D144">
        <f t="shared" si="12"/>
        <v>6</v>
      </c>
      <c r="E144" t="s">
        <v>23</v>
      </c>
      <c r="F144" t="s">
        <v>15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-2</v>
      </c>
      <c r="H144">
        <f t="shared" si="10"/>
        <v>0</v>
      </c>
      <c r="I144">
        <f t="shared" si="11"/>
        <v>1</v>
      </c>
      <c r="J144" s="14" t="s">
        <v>87</v>
      </c>
      <c r="K144" s="14"/>
      <c r="L144">
        <v>22610.277511961722</v>
      </c>
      <c r="M144">
        <v>22588.626794258373</v>
      </c>
      <c r="N144">
        <v>2986.3732057416264</v>
      </c>
      <c r="O144">
        <v>2846.3588516746408</v>
      </c>
      <c r="P144">
        <v>26386</v>
      </c>
      <c r="Q144">
        <v>34141</v>
      </c>
      <c r="R144">
        <v>0.25295830958587812</v>
      </c>
      <c r="S144">
        <v>0.74704169041412183</v>
      </c>
      <c r="T144">
        <v>0.51496272172037227</v>
      </c>
      <c r="U144">
        <v>0.48503727827962773</v>
      </c>
      <c r="V144">
        <v>4.3909235294117652E-2</v>
      </c>
      <c r="W144" s="9">
        <v>0</v>
      </c>
      <c r="X144" s="9">
        <f t="shared" si="13"/>
        <v>0</v>
      </c>
      <c r="Y144">
        <v>4106</v>
      </c>
      <c r="Z144">
        <v>0</v>
      </c>
      <c r="AA144">
        <v>0</v>
      </c>
      <c r="AB144" s="12">
        <v>20.6</v>
      </c>
      <c r="AC144">
        <v>0</v>
      </c>
      <c r="AD144">
        <f t="shared" si="14"/>
        <v>0</v>
      </c>
    </row>
    <row r="145" spans="1:30" x14ac:dyDescent="0.6">
      <c r="A145">
        <v>2015</v>
      </c>
      <c r="B145">
        <v>5</v>
      </c>
      <c r="C145">
        <v>24</v>
      </c>
      <c r="D145">
        <f t="shared" si="12"/>
        <v>7</v>
      </c>
      <c r="E145" t="s">
        <v>23</v>
      </c>
      <c r="F145" t="s">
        <v>16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-1</v>
      </c>
      <c r="H145">
        <f t="shared" si="10"/>
        <v>0</v>
      </c>
      <c r="I145">
        <f t="shared" si="11"/>
        <v>1</v>
      </c>
      <c r="J145" s="14" t="s">
        <v>87</v>
      </c>
      <c r="K145" s="14"/>
      <c r="L145">
        <v>19037.333333333336</v>
      </c>
      <c r="M145">
        <v>17918.352941176472</v>
      </c>
      <c r="N145">
        <v>2863.6862745098042</v>
      </c>
      <c r="O145">
        <v>2630.4705882352941</v>
      </c>
      <c r="P145">
        <v>26567</v>
      </c>
      <c r="Q145">
        <v>23692</v>
      </c>
      <c r="R145">
        <v>0.2361029979662575</v>
      </c>
      <c r="S145">
        <v>0.76389700203374256</v>
      </c>
      <c r="T145">
        <v>0.49774987146492572</v>
      </c>
      <c r="U145">
        <v>0.50225012853507434</v>
      </c>
      <c r="V145">
        <v>2.4510000000000001E-3</v>
      </c>
      <c r="W145" s="9">
        <v>0</v>
      </c>
      <c r="X145" s="9">
        <f t="shared" si="13"/>
        <v>0</v>
      </c>
      <c r="Y145">
        <v>4106</v>
      </c>
      <c r="Z145">
        <v>0</v>
      </c>
      <c r="AA145">
        <v>0</v>
      </c>
      <c r="AB145" s="12">
        <v>21</v>
      </c>
      <c r="AC145">
        <v>0</v>
      </c>
      <c r="AD145">
        <f t="shared" si="14"/>
        <v>0</v>
      </c>
    </row>
    <row r="146" spans="1:30" x14ac:dyDescent="0.6">
      <c r="A146">
        <v>2015</v>
      </c>
      <c r="B146">
        <v>5</v>
      </c>
      <c r="C146">
        <v>25</v>
      </c>
      <c r="D146">
        <f t="shared" si="12"/>
        <v>1</v>
      </c>
      <c r="E146" t="s">
        <v>46</v>
      </c>
      <c r="F146" t="s">
        <v>38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1</v>
      </c>
      <c r="I146">
        <f t="shared" si="11"/>
        <v>1</v>
      </c>
      <c r="J146" s="14" t="s">
        <v>87</v>
      </c>
      <c r="K146" s="14"/>
      <c r="L146">
        <v>22410.266666666666</v>
      </c>
      <c r="M146">
        <v>19830.2</v>
      </c>
      <c r="N146">
        <v>3324.4666666666667</v>
      </c>
      <c r="O146">
        <v>2712.4666666666667</v>
      </c>
      <c r="P146">
        <v>34089</v>
      </c>
      <c r="Q146">
        <v>24678</v>
      </c>
      <c r="R146">
        <v>0.27949917823958748</v>
      </c>
      <c r="S146">
        <v>0.72050082176041252</v>
      </c>
      <c r="T146">
        <v>0.49631086470600538</v>
      </c>
      <c r="U146">
        <v>0.50368913529399462</v>
      </c>
      <c r="V146">
        <v>2.3804294117647059E-2</v>
      </c>
      <c r="W146" s="9">
        <v>0</v>
      </c>
      <c r="X146" s="9">
        <f t="shared" si="13"/>
        <v>0</v>
      </c>
      <c r="Y146">
        <v>4106</v>
      </c>
      <c r="Z146">
        <v>0</v>
      </c>
      <c r="AA146">
        <v>0</v>
      </c>
      <c r="AB146" s="12">
        <v>20.8</v>
      </c>
      <c r="AC146">
        <v>0</v>
      </c>
      <c r="AD146">
        <f t="shared" si="14"/>
        <v>0</v>
      </c>
    </row>
    <row r="147" spans="1:30" x14ac:dyDescent="0.6">
      <c r="A147">
        <v>2015</v>
      </c>
      <c r="B147">
        <v>5</v>
      </c>
      <c r="C147">
        <v>26</v>
      </c>
      <c r="D147">
        <f t="shared" si="12"/>
        <v>2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22198.594202898548</v>
      </c>
      <c r="M147">
        <v>19964.120772946859</v>
      </c>
      <c r="N147">
        <v>2918.246376811594</v>
      </c>
      <c r="O147">
        <v>2422.0676328502414</v>
      </c>
      <c r="P147">
        <v>31600</v>
      </c>
      <c r="Q147">
        <v>29611</v>
      </c>
      <c r="R147">
        <v>0.26745867133489981</v>
      </c>
      <c r="S147">
        <v>0.73254132866510024</v>
      </c>
      <c r="T147">
        <v>0.50707675958288445</v>
      </c>
      <c r="U147">
        <v>0.49292324041711549</v>
      </c>
      <c r="V147">
        <v>3.8359176470588237E-2</v>
      </c>
      <c r="W147" s="9">
        <v>0</v>
      </c>
      <c r="X147" s="9">
        <f t="shared" si="13"/>
        <v>0</v>
      </c>
      <c r="Y147">
        <v>4106</v>
      </c>
      <c r="Z147">
        <v>0</v>
      </c>
      <c r="AA147">
        <v>0</v>
      </c>
      <c r="AB147" s="12">
        <v>21.5</v>
      </c>
      <c r="AC147">
        <v>0</v>
      </c>
      <c r="AD147">
        <f t="shared" si="14"/>
        <v>0</v>
      </c>
    </row>
    <row r="148" spans="1:30" x14ac:dyDescent="0.6">
      <c r="A148">
        <v>2015</v>
      </c>
      <c r="B148">
        <v>5</v>
      </c>
      <c r="C148">
        <v>27</v>
      </c>
      <c r="D148">
        <f t="shared" si="12"/>
        <v>3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21066.923076923078</v>
      </c>
      <c r="M148">
        <v>21344.711538461539</v>
      </c>
      <c r="N148">
        <v>2876.5961538461538</v>
      </c>
      <c r="O148">
        <v>2441.0384615384619</v>
      </c>
      <c r="P148">
        <v>25962</v>
      </c>
      <c r="Q148">
        <v>30335</v>
      </c>
      <c r="R148">
        <v>0.28387312343955351</v>
      </c>
      <c r="S148">
        <v>0.7161268765604466</v>
      </c>
      <c r="T148">
        <v>0.49821440645223602</v>
      </c>
      <c r="U148">
        <v>0.50178559354776398</v>
      </c>
      <c r="V148">
        <v>3.2536176470588242E-2</v>
      </c>
      <c r="W148" s="9">
        <v>0</v>
      </c>
      <c r="X148" s="9">
        <f t="shared" si="13"/>
        <v>0</v>
      </c>
      <c r="Y148">
        <v>4106</v>
      </c>
      <c r="Z148">
        <v>0</v>
      </c>
      <c r="AA148">
        <v>0</v>
      </c>
      <c r="AB148" s="12">
        <v>23.2</v>
      </c>
      <c r="AC148">
        <v>0</v>
      </c>
      <c r="AD148">
        <f t="shared" si="14"/>
        <v>0</v>
      </c>
    </row>
    <row r="149" spans="1:30" x14ac:dyDescent="0.6">
      <c r="A149">
        <v>2015</v>
      </c>
      <c r="B149">
        <v>5</v>
      </c>
      <c r="C149">
        <v>28</v>
      </c>
      <c r="D149">
        <f t="shared" si="12"/>
        <v>4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22559.711538461539</v>
      </c>
      <c r="M149">
        <v>20412.692307692309</v>
      </c>
      <c r="N149">
        <v>2837.2115384615386</v>
      </c>
      <c r="O149">
        <v>2390.1923076923076</v>
      </c>
      <c r="P149">
        <v>27162</v>
      </c>
      <c r="Q149">
        <v>31006</v>
      </c>
      <c r="R149">
        <v>0.27435853064760057</v>
      </c>
      <c r="S149">
        <v>0.72564146935239937</v>
      </c>
      <c r="T149">
        <v>0.50578031886050023</v>
      </c>
      <c r="U149">
        <v>0.49421968113949982</v>
      </c>
      <c r="V149">
        <v>4.0354764705882347E-2</v>
      </c>
      <c r="W149" s="9">
        <v>0</v>
      </c>
      <c r="X149" s="9">
        <f t="shared" si="13"/>
        <v>0</v>
      </c>
      <c r="Y149">
        <v>4106</v>
      </c>
      <c r="Z149">
        <v>0</v>
      </c>
      <c r="AA149">
        <v>0</v>
      </c>
      <c r="AB149" s="12">
        <v>24.3</v>
      </c>
      <c r="AC149">
        <v>0</v>
      </c>
      <c r="AD149">
        <f t="shared" si="14"/>
        <v>0</v>
      </c>
    </row>
    <row r="150" spans="1:30" x14ac:dyDescent="0.6">
      <c r="A150">
        <v>2015</v>
      </c>
      <c r="B150">
        <v>5</v>
      </c>
      <c r="C150">
        <v>29</v>
      </c>
      <c r="D150">
        <f t="shared" si="12"/>
        <v>5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24673.488943488941</v>
      </c>
      <c r="M150">
        <v>21329.933660933661</v>
      </c>
      <c r="N150" s="7">
        <v>0</v>
      </c>
      <c r="O150" s="7">
        <v>0</v>
      </c>
      <c r="P150">
        <v>30873</v>
      </c>
      <c r="Q150">
        <v>30060</v>
      </c>
      <c r="R150">
        <v>0.27751646191171742</v>
      </c>
      <c r="S150">
        <v>0.7224835380882827</v>
      </c>
      <c r="T150">
        <v>0.51722462151464554</v>
      </c>
      <c r="U150">
        <v>0.48277537848535451</v>
      </c>
      <c r="V150">
        <v>3.1174882352941181E-2</v>
      </c>
      <c r="W150" s="9">
        <v>0</v>
      </c>
      <c r="X150" s="9">
        <f t="shared" si="13"/>
        <v>0</v>
      </c>
      <c r="Y150">
        <v>4106</v>
      </c>
      <c r="Z150">
        <v>0</v>
      </c>
      <c r="AA150">
        <v>0</v>
      </c>
      <c r="AB150" s="12">
        <v>23.8</v>
      </c>
      <c r="AC150">
        <v>0</v>
      </c>
      <c r="AD150">
        <f t="shared" si="14"/>
        <v>0</v>
      </c>
    </row>
    <row r="151" spans="1:30" x14ac:dyDescent="0.6">
      <c r="A151">
        <v>2015</v>
      </c>
      <c r="B151">
        <v>5</v>
      </c>
      <c r="C151">
        <v>30</v>
      </c>
      <c r="D151">
        <f t="shared" si="12"/>
        <v>6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20609.378109452737</v>
      </c>
      <c r="M151">
        <v>19821.8407960199</v>
      </c>
      <c r="N151" s="7">
        <v>0</v>
      </c>
      <c r="O151" s="7">
        <v>0</v>
      </c>
      <c r="P151">
        <v>26059</v>
      </c>
      <c r="Q151">
        <v>29129</v>
      </c>
      <c r="R151">
        <v>0.26759701115237439</v>
      </c>
      <c r="S151">
        <v>0.73240298884762556</v>
      </c>
      <c r="T151">
        <v>0.51270322110287503</v>
      </c>
      <c r="U151">
        <v>0.48729677889712492</v>
      </c>
      <c r="V151">
        <v>7.4817470588235291E-2</v>
      </c>
      <c r="W151" s="9">
        <v>0</v>
      </c>
      <c r="X151" s="9">
        <f t="shared" si="13"/>
        <v>0</v>
      </c>
      <c r="Y151">
        <v>4106</v>
      </c>
      <c r="Z151">
        <v>0</v>
      </c>
      <c r="AA151">
        <v>0</v>
      </c>
      <c r="AB151" s="12">
        <v>19.8</v>
      </c>
      <c r="AC151">
        <v>0.4</v>
      </c>
      <c r="AD151">
        <f t="shared" si="14"/>
        <v>7.9200000000000008</v>
      </c>
    </row>
    <row r="152" spans="1:30" x14ac:dyDescent="0.6">
      <c r="A152">
        <v>2015</v>
      </c>
      <c r="B152">
        <v>5</v>
      </c>
      <c r="C152">
        <v>31</v>
      </c>
      <c r="D152">
        <f t="shared" si="12"/>
        <v>7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19281.888040712467</v>
      </c>
      <c r="M152">
        <v>17709.221374045799</v>
      </c>
      <c r="N152" s="7">
        <v>0</v>
      </c>
      <c r="O152" s="7">
        <v>0</v>
      </c>
      <c r="P152">
        <v>29059</v>
      </c>
      <c r="Q152">
        <v>25582</v>
      </c>
      <c r="R152">
        <v>0.2342724886650718</v>
      </c>
      <c r="S152">
        <v>0.76572751133492822</v>
      </c>
      <c r="T152">
        <v>0.51875618059121897</v>
      </c>
      <c r="U152">
        <v>0.48124381940878108</v>
      </c>
      <c r="V152">
        <v>6.9856764705882354E-2</v>
      </c>
      <c r="W152" s="9">
        <v>0</v>
      </c>
      <c r="X152" s="9">
        <f t="shared" si="13"/>
        <v>0</v>
      </c>
      <c r="Y152">
        <v>4106</v>
      </c>
      <c r="Z152">
        <v>0</v>
      </c>
      <c r="AA152">
        <v>0</v>
      </c>
      <c r="AB152" s="12">
        <v>22.1</v>
      </c>
      <c r="AC152">
        <v>0</v>
      </c>
      <c r="AD152">
        <f t="shared" si="14"/>
        <v>0</v>
      </c>
    </row>
    <row r="153" spans="1:30" x14ac:dyDescent="0.6">
      <c r="A153">
        <v>2015</v>
      </c>
      <c r="B153">
        <v>6</v>
      </c>
      <c r="C153">
        <v>1</v>
      </c>
      <c r="D153">
        <f t="shared" si="12"/>
        <v>1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21021.508474576272</v>
      </c>
      <c r="M153">
        <v>19414.576271186441</v>
      </c>
      <c r="N153">
        <v>2725.0847457627119</v>
      </c>
      <c r="O153">
        <v>2280.0169491525421</v>
      </c>
      <c r="P153">
        <v>29561</v>
      </c>
      <c r="Q153">
        <v>28145</v>
      </c>
      <c r="R153">
        <v>0.28152567409812468</v>
      </c>
      <c r="S153">
        <v>0.71847432590187532</v>
      </c>
      <c r="T153">
        <v>0.49183320468999397</v>
      </c>
      <c r="U153">
        <v>0.50816679531000597</v>
      </c>
      <c r="V153">
        <v>0.27578617647058817</v>
      </c>
      <c r="W153" s="9">
        <v>0</v>
      </c>
      <c r="X153" s="9">
        <f t="shared" si="13"/>
        <v>0</v>
      </c>
      <c r="Y153">
        <v>4106</v>
      </c>
      <c r="Z153">
        <v>0</v>
      </c>
      <c r="AA153">
        <v>0</v>
      </c>
      <c r="AB153" s="12">
        <v>21.7</v>
      </c>
      <c r="AC153">
        <v>0</v>
      </c>
      <c r="AD153">
        <f t="shared" si="14"/>
        <v>0</v>
      </c>
    </row>
    <row r="154" spans="1:30" x14ac:dyDescent="0.6">
      <c r="A154">
        <v>2015</v>
      </c>
      <c r="B154">
        <v>6</v>
      </c>
      <c r="C154">
        <v>2</v>
      </c>
      <c r="D154">
        <f t="shared" si="12"/>
        <v>2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20048.762376237624</v>
      </c>
      <c r="M154">
        <v>18440.554455445545</v>
      </c>
      <c r="N154">
        <v>2664.1980198019801</v>
      </c>
      <c r="O154">
        <v>2417.90099009901</v>
      </c>
      <c r="P154">
        <v>28877</v>
      </c>
      <c r="Q154">
        <v>25307</v>
      </c>
      <c r="R154">
        <v>0.28253019685111652</v>
      </c>
      <c r="S154">
        <v>0.71746980314888353</v>
      </c>
      <c r="T154">
        <v>0.48492847024266639</v>
      </c>
      <c r="U154">
        <v>0.51507152975733361</v>
      </c>
      <c r="V154">
        <v>0.12718129411764709</v>
      </c>
      <c r="W154" s="9">
        <v>0</v>
      </c>
      <c r="X154" s="9">
        <f t="shared" si="13"/>
        <v>0</v>
      </c>
      <c r="Y154">
        <v>4106</v>
      </c>
      <c r="Z154">
        <v>0</v>
      </c>
      <c r="AA154">
        <v>0</v>
      </c>
      <c r="AB154" s="12">
        <v>23.1</v>
      </c>
      <c r="AC154">
        <v>0</v>
      </c>
      <c r="AD154">
        <f t="shared" si="14"/>
        <v>0</v>
      </c>
    </row>
    <row r="155" spans="1:30" x14ac:dyDescent="0.6">
      <c r="A155">
        <v>2015</v>
      </c>
      <c r="B155">
        <v>6</v>
      </c>
      <c r="C155">
        <v>3</v>
      </c>
      <c r="D155">
        <f t="shared" si="12"/>
        <v>3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19838.584158415841</v>
      </c>
      <c r="M155">
        <v>20375.227722772277</v>
      </c>
      <c r="N155">
        <v>2719.1188118811879</v>
      </c>
      <c r="O155">
        <v>2262.3465346534654</v>
      </c>
      <c r="P155">
        <v>25962</v>
      </c>
      <c r="Q155">
        <v>27652</v>
      </c>
      <c r="R155">
        <v>0.28092867478407452</v>
      </c>
      <c r="S155">
        <v>0.71907132521592554</v>
      </c>
      <c r="T155">
        <v>0.48882928919761909</v>
      </c>
      <c r="U155">
        <v>0.51117071080238086</v>
      </c>
      <c r="V155">
        <v>8.0975647058823541E-2</v>
      </c>
      <c r="W155" s="9">
        <v>0</v>
      </c>
      <c r="X155" s="9">
        <f t="shared" si="13"/>
        <v>0</v>
      </c>
      <c r="Y155">
        <v>4106</v>
      </c>
      <c r="Z155">
        <v>0</v>
      </c>
      <c r="AA155">
        <v>0</v>
      </c>
      <c r="AB155" s="12">
        <v>23.3</v>
      </c>
      <c r="AC155">
        <v>0</v>
      </c>
      <c r="AD155">
        <f t="shared" si="14"/>
        <v>0</v>
      </c>
    </row>
    <row r="156" spans="1:30" x14ac:dyDescent="0.6">
      <c r="A156">
        <v>2015</v>
      </c>
      <c r="B156">
        <v>6</v>
      </c>
      <c r="C156">
        <v>4</v>
      </c>
      <c r="D156">
        <f t="shared" si="12"/>
        <v>4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19754.543689320388</v>
      </c>
      <c r="M156">
        <v>18558.660194174758</v>
      </c>
      <c r="N156">
        <v>2747.009708737864</v>
      </c>
      <c r="O156">
        <v>2330.6116504854367</v>
      </c>
      <c r="P156">
        <v>26252</v>
      </c>
      <c r="Q156">
        <v>28499</v>
      </c>
      <c r="R156">
        <v>0.27608861442621041</v>
      </c>
      <c r="S156">
        <v>0.72391138557378965</v>
      </c>
      <c r="T156">
        <v>0.50284869908910823</v>
      </c>
      <c r="U156">
        <v>0.49715130091089171</v>
      </c>
      <c r="V156">
        <v>8.1794470588235302E-2</v>
      </c>
      <c r="W156" s="9">
        <v>0</v>
      </c>
      <c r="X156" s="9">
        <f t="shared" si="13"/>
        <v>0</v>
      </c>
      <c r="Y156">
        <v>4106</v>
      </c>
      <c r="Z156">
        <v>0</v>
      </c>
      <c r="AA156">
        <v>0</v>
      </c>
      <c r="AB156" s="12">
        <v>24.2</v>
      </c>
      <c r="AC156">
        <v>0</v>
      </c>
      <c r="AD156">
        <f t="shared" si="14"/>
        <v>0</v>
      </c>
    </row>
    <row r="157" spans="1:30" x14ac:dyDescent="0.6">
      <c r="A157">
        <v>2015</v>
      </c>
      <c r="B157">
        <v>6</v>
      </c>
      <c r="C157">
        <v>5</v>
      </c>
      <c r="D157">
        <f t="shared" si="12"/>
        <v>5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0"/>
        <v>0</v>
      </c>
      <c r="I157">
        <f t="shared" si="11"/>
        <v>0</v>
      </c>
      <c r="L157">
        <v>22303.091787439611</v>
      </c>
      <c r="M157">
        <v>18801.541062801931</v>
      </c>
      <c r="N157">
        <v>2700.8864734299518</v>
      </c>
      <c r="O157">
        <v>2369.536231884058</v>
      </c>
      <c r="P157">
        <v>28919</v>
      </c>
      <c r="Q157">
        <v>26309</v>
      </c>
      <c r="R157">
        <v>0.27083533259549569</v>
      </c>
      <c r="S157">
        <v>0.72916466740450425</v>
      </c>
      <c r="T157">
        <v>0.51199539779343939</v>
      </c>
      <c r="U157">
        <v>0.48800460220656061</v>
      </c>
      <c r="V157">
        <v>0.12598523529411759</v>
      </c>
      <c r="W157" s="9">
        <v>0</v>
      </c>
      <c r="X157" s="9">
        <f t="shared" si="13"/>
        <v>0</v>
      </c>
      <c r="Y157">
        <v>4106</v>
      </c>
      <c r="Z157">
        <v>0</v>
      </c>
      <c r="AA157">
        <v>0</v>
      </c>
      <c r="AB157" s="12">
        <v>19.100000000000001</v>
      </c>
      <c r="AC157">
        <v>1</v>
      </c>
      <c r="AD157">
        <f t="shared" si="14"/>
        <v>19.100000000000001</v>
      </c>
    </row>
    <row r="158" spans="1:30" x14ac:dyDescent="0.6">
      <c r="A158">
        <v>2015</v>
      </c>
      <c r="B158">
        <v>6</v>
      </c>
      <c r="C158">
        <v>6</v>
      </c>
      <c r="D158">
        <f t="shared" si="12"/>
        <v>6</v>
      </c>
      <c r="E158" t="s">
        <v>24</v>
      </c>
      <c r="F158" t="s">
        <v>13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10"/>
        <v>1</v>
      </c>
      <c r="I158">
        <f t="shared" si="11"/>
        <v>1</v>
      </c>
      <c r="J158" s="14" t="s">
        <v>86</v>
      </c>
      <c r="K158" s="14"/>
      <c r="L158">
        <v>16555.969924812031</v>
      </c>
      <c r="M158">
        <v>15748.130325814536</v>
      </c>
      <c r="N158">
        <v>2546.2656641604008</v>
      </c>
      <c r="O158">
        <v>2410.4937343358397</v>
      </c>
      <c r="P158">
        <v>22627</v>
      </c>
      <c r="Q158">
        <v>24849</v>
      </c>
      <c r="R158">
        <v>0.27180033514161223</v>
      </c>
      <c r="S158">
        <v>0.72819966485838794</v>
      </c>
      <c r="T158">
        <v>0.50766490636018868</v>
      </c>
      <c r="U158">
        <v>0.49233509363981132</v>
      </c>
      <c r="V158">
        <v>1.489023529411765E-2</v>
      </c>
      <c r="W158" s="9">
        <v>0</v>
      </c>
      <c r="X158" s="9">
        <f t="shared" si="13"/>
        <v>0</v>
      </c>
      <c r="Y158">
        <v>4106</v>
      </c>
      <c r="Z158">
        <v>0</v>
      </c>
      <c r="AA158">
        <v>0</v>
      </c>
      <c r="AB158" s="12">
        <v>22.4</v>
      </c>
      <c r="AC158">
        <v>0</v>
      </c>
      <c r="AD158">
        <f t="shared" si="14"/>
        <v>0</v>
      </c>
    </row>
    <row r="159" spans="1:30" x14ac:dyDescent="0.6">
      <c r="A159">
        <v>2015</v>
      </c>
      <c r="B159">
        <v>6</v>
      </c>
      <c r="C159">
        <v>7</v>
      </c>
      <c r="D159">
        <f t="shared" si="12"/>
        <v>7</v>
      </c>
      <c r="E159" t="s">
        <v>24</v>
      </c>
      <c r="F159" t="s">
        <v>17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>
        <f t="shared" si="10"/>
        <v>0</v>
      </c>
      <c r="I159">
        <f t="shared" si="11"/>
        <v>1</v>
      </c>
      <c r="J159" s="14" t="s">
        <v>86</v>
      </c>
      <c r="K159" s="14"/>
      <c r="L159">
        <v>15560.532338308458</v>
      </c>
      <c r="M159">
        <v>13555.970149253732</v>
      </c>
      <c r="N159">
        <v>2469</v>
      </c>
      <c r="O159">
        <v>2057.5572139303481</v>
      </c>
      <c r="P159">
        <v>28222</v>
      </c>
      <c r="Q159">
        <v>20918</v>
      </c>
      <c r="R159">
        <v>0.24694795503894049</v>
      </c>
      <c r="S159">
        <v>0.75305204496105949</v>
      </c>
      <c r="T159">
        <v>0.50880776386883053</v>
      </c>
      <c r="U159">
        <v>0.49119223613116952</v>
      </c>
      <c r="V159">
        <v>9.6089411764705875E-3</v>
      </c>
      <c r="W159" s="9">
        <v>0</v>
      </c>
      <c r="X159" s="9">
        <f t="shared" si="13"/>
        <v>0</v>
      </c>
      <c r="Y159">
        <v>4106</v>
      </c>
      <c r="Z159">
        <v>0</v>
      </c>
      <c r="AA159">
        <v>0</v>
      </c>
      <c r="AB159" s="12">
        <v>23.4</v>
      </c>
      <c r="AC159">
        <v>0</v>
      </c>
      <c r="AD159">
        <f t="shared" si="14"/>
        <v>0</v>
      </c>
    </row>
    <row r="160" spans="1:30" x14ac:dyDescent="0.6">
      <c r="A160">
        <v>2015</v>
      </c>
      <c r="B160">
        <v>6</v>
      </c>
      <c r="C160">
        <v>8</v>
      </c>
      <c r="D160">
        <f t="shared" si="12"/>
        <v>1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18478.8</v>
      </c>
      <c r="M160">
        <v>17266.565853658536</v>
      </c>
      <c r="N160">
        <v>2546.7707317073173</v>
      </c>
      <c r="O160">
        <v>2166.4829268292683</v>
      </c>
      <c r="P160">
        <v>24649</v>
      </c>
      <c r="Q160">
        <v>22868</v>
      </c>
      <c r="R160">
        <v>0.27860557159377952</v>
      </c>
      <c r="S160">
        <v>0.72139442840622048</v>
      </c>
      <c r="T160">
        <v>0.49647433537887298</v>
      </c>
      <c r="U160">
        <v>0.50352566462112691</v>
      </c>
      <c r="V160">
        <v>2.1786529411764701E-2</v>
      </c>
      <c r="W160" s="9">
        <v>0</v>
      </c>
      <c r="X160" s="9">
        <f t="shared" si="13"/>
        <v>0</v>
      </c>
      <c r="Y160">
        <v>4106</v>
      </c>
      <c r="Z160">
        <v>0</v>
      </c>
      <c r="AA160">
        <v>0</v>
      </c>
      <c r="AB160" s="12">
        <v>22.4</v>
      </c>
      <c r="AC160">
        <v>0</v>
      </c>
      <c r="AD160">
        <f t="shared" si="14"/>
        <v>0</v>
      </c>
    </row>
    <row r="161" spans="1:30" x14ac:dyDescent="0.6">
      <c r="A161">
        <v>2015</v>
      </c>
      <c r="B161">
        <v>6</v>
      </c>
      <c r="C161">
        <v>9</v>
      </c>
      <c r="D161">
        <f t="shared" si="12"/>
        <v>2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16994.716981132075</v>
      </c>
      <c r="M161">
        <v>15879.056603773586</v>
      </c>
      <c r="N161">
        <v>2570.4716981132078</v>
      </c>
      <c r="O161">
        <v>2171.1509433962265</v>
      </c>
      <c r="P161">
        <v>19664</v>
      </c>
      <c r="Q161">
        <v>20367</v>
      </c>
      <c r="R161">
        <v>0.28673254819842509</v>
      </c>
      <c r="S161">
        <v>0.71326745180157491</v>
      </c>
      <c r="T161">
        <v>0.51573438814218198</v>
      </c>
      <c r="U161">
        <v>0.48426561185781802</v>
      </c>
      <c r="V161">
        <v>2.015229411764706E-2</v>
      </c>
      <c r="W161" s="9">
        <v>0</v>
      </c>
      <c r="X161" s="9">
        <f t="shared" si="13"/>
        <v>0</v>
      </c>
      <c r="Y161">
        <v>4106</v>
      </c>
      <c r="Z161">
        <v>0</v>
      </c>
      <c r="AA161">
        <v>0</v>
      </c>
      <c r="AB161" s="12">
        <v>22.2</v>
      </c>
      <c r="AC161">
        <v>0</v>
      </c>
      <c r="AD161">
        <f t="shared" si="14"/>
        <v>0</v>
      </c>
    </row>
    <row r="162" spans="1:30" x14ac:dyDescent="0.6">
      <c r="A162">
        <v>2015</v>
      </c>
      <c r="B162">
        <v>6</v>
      </c>
      <c r="C162">
        <v>10</v>
      </c>
      <c r="D162">
        <f t="shared" si="12"/>
        <v>3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17825.394736842107</v>
      </c>
      <c r="M162">
        <v>16513.42105263158</v>
      </c>
      <c r="N162">
        <v>2458.5394736842104</v>
      </c>
      <c r="O162">
        <v>2154.3289473684208</v>
      </c>
      <c r="P162">
        <v>21142</v>
      </c>
      <c r="Q162">
        <v>21169</v>
      </c>
      <c r="R162">
        <v>0.29842121322151882</v>
      </c>
      <c r="S162">
        <v>0.70157878677848107</v>
      </c>
      <c r="T162">
        <v>0.50054899403289654</v>
      </c>
      <c r="U162">
        <v>0.4994510059671034</v>
      </c>
      <c r="V162">
        <v>7.620882352941177E-3</v>
      </c>
      <c r="W162" s="9">
        <v>0</v>
      </c>
      <c r="X162" s="9">
        <f t="shared" si="13"/>
        <v>0</v>
      </c>
      <c r="Y162">
        <v>4106</v>
      </c>
      <c r="Z162">
        <v>0</v>
      </c>
      <c r="AA162">
        <v>0</v>
      </c>
      <c r="AB162" s="12">
        <v>25.3</v>
      </c>
      <c r="AC162">
        <v>0</v>
      </c>
      <c r="AD162">
        <f t="shared" si="14"/>
        <v>0</v>
      </c>
    </row>
    <row r="163" spans="1:30" x14ac:dyDescent="0.6">
      <c r="A163">
        <v>2015</v>
      </c>
      <c r="B163">
        <v>6</v>
      </c>
      <c r="C163">
        <v>11</v>
      </c>
      <c r="D163">
        <f t="shared" si="12"/>
        <v>4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18137.20930232558</v>
      </c>
      <c r="M163">
        <v>16697.82945736434</v>
      </c>
      <c r="N163">
        <v>2474.6666666666665</v>
      </c>
      <c r="O163">
        <v>2215.5038759689924</v>
      </c>
      <c r="P163">
        <v>20721</v>
      </c>
      <c r="Q163">
        <v>23207</v>
      </c>
      <c r="R163">
        <v>0.29961513884373819</v>
      </c>
      <c r="S163">
        <v>0.70038486115626175</v>
      </c>
      <c r="T163">
        <v>0.49009001988767292</v>
      </c>
      <c r="U163">
        <v>0.50990998011232702</v>
      </c>
      <c r="V163">
        <v>2.0150235294117649E-2</v>
      </c>
      <c r="W163" s="9">
        <v>0</v>
      </c>
      <c r="X163" s="9">
        <f t="shared" si="13"/>
        <v>0</v>
      </c>
      <c r="Y163">
        <v>4106</v>
      </c>
      <c r="Z163">
        <v>0</v>
      </c>
      <c r="AA163">
        <v>0</v>
      </c>
      <c r="AB163" s="12">
        <v>24.6</v>
      </c>
      <c r="AC163">
        <v>7.5</v>
      </c>
      <c r="AD163">
        <f t="shared" si="14"/>
        <v>184.5</v>
      </c>
    </row>
    <row r="164" spans="1:30" x14ac:dyDescent="0.6">
      <c r="A164">
        <v>2015</v>
      </c>
      <c r="B164">
        <v>6</v>
      </c>
      <c r="C164">
        <v>12</v>
      </c>
      <c r="D164">
        <f t="shared" si="12"/>
        <v>5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20182.1641025641</v>
      </c>
      <c r="M164">
        <v>18291.210256410257</v>
      </c>
      <c r="N164">
        <v>2596.4717948717948</v>
      </c>
      <c r="O164">
        <v>2295.7641025641024</v>
      </c>
      <c r="P164">
        <v>20945</v>
      </c>
      <c r="Q164">
        <v>22925</v>
      </c>
      <c r="R164">
        <v>0.28187393208624562</v>
      </c>
      <c r="S164">
        <v>0.71812606791375444</v>
      </c>
      <c r="T164">
        <v>0.51632081543053621</v>
      </c>
      <c r="U164">
        <v>0.48367918456946379</v>
      </c>
      <c r="V164">
        <v>3.685123529411765E-2</v>
      </c>
      <c r="W164" s="9">
        <v>0</v>
      </c>
      <c r="X164" s="9">
        <f t="shared" si="13"/>
        <v>0</v>
      </c>
      <c r="Y164">
        <v>4106</v>
      </c>
      <c r="Z164">
        <v>0</v>
      </c>
      <c r="AA164">
        <v>0</v>
      </c>
      <c r="AB164" s="12">
        <v>23.6</v>
      </c>
      <c r="AC164">
        <v>0.5</v>
      </c>
      <c r="AD164">
        <f t="shared" si="14"/>
        <v>11.8</v>
      </c>
    </row>
    <row r="165" spans="1:30" x14ac:dyDescent="0.6">
      <c r="A165">
        <v>2015</v>
      </c>
      <c r="B165">
        <v>6</v>
      </c>
      <c r="C165">
        <v>13</v>
      </c>
      <c r="D165">
        <f t="shared" si="12"/>
        <v>6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17228.663101604277</v>
      </c>
      <c r="M165">
        <v>16740.106951871658</v>
      </c>
      <c r="N165">
        <v>2488.6684491978613</v>
      </c>
      <c r="O165">
        <v>2365.6256684491977</v>
      </c>
      <c r="P165">
        <v>20459</v>
      </c>
      <c r="Q165">
        <v>21469</v>
      </c>
      <c r="R165">
        <v>0.26446604479112212</v>
      </c>
      <c r="S165">
        <v>0.73553395520887788</v>
      </c>
      <c r="T165">
        <v>0.51501289989680077</v>
      </c>
      <c r="U165">
        <v>0.48498710010319918</v>
      </c>
      <c r="V165">
        <v>2.100841176470588E-2</v>
      </c>
      <c r="W165" s="9">
        <v>0</v>
      </c>
      <c r="X165" s="9">
        <f t="shared" si="13"/>
        <v>0</v>
      </c>
      <c r="Y165">
        <v>4106</v>
      </c>
      <c r="Z165">
        <v>0</v>
      </c>
      <c r="AA165">
        <v>0</v>
      </c>
      <c r="AB165" s="12">
        <v>24.7</v>
      </c>
      <c r="AC165">
        <v>0.5</v>
      </c>
      <c r="AD165">
        <f t="shared" si="14"/>
        <v>12.35</v>
      </c>
    </row>
    <row r="166" spans="1:30" x14ac:dyDescent="0.6">
      <c r="A166">
        <v>2015</v>
      </c>
      <c r="B166">
        <v>6</v>
      </c>
      <c r="C166">
        <v>14</v>
      </c>
      <c r="D166">
        <f t="shared" si="12"/>
        <v>7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14824.352331606218</v>
      </c>
      <c r="M166">
        <v>13293.18652849741</v>
      </c>
      <c r="N166">
        <v>2379.4196891191709</v>
      </c>
      <c r="O166">
        <v>1944.9481865284974</v>
      </c>
      <c r="P166">
        <v>25752</v>
      </c>
      <c r="Q166">
        <v>18103</v>
      </c>
      <c r="R166">
        <v>0.25435017087527523</v>
      </c>
      <c r="S166">
        <v>0.74564982912472477</v>
      </c>
      <c r="T166">
        <v>0.49927154099048032</v>
      </c>
      <c r="U166">
        <v>0.50072845900951979</v>
      </c>
      <c r="V166">
        <v>3.3158588235294113E-2</v>
      </c>
      <c r="W166" s="9">
        <v>0</v>
      </c>
      <c r="X166" s="9">
        <f t="shared" si="13"/>
        <v>0</v>
      </c>
      <c r="Y166">
        <v>4106</v>
      </c>
      <c r="Z166">
        <v>0</v>
      </c>
      <c r="AA166">
        <v>0</v>
      </c>
      <c r="AB166" s="12">
        <v>22.8</v>
      </c>
      <c r="AC166">
        <v>15.5</v>
      </c>
      <c r="AD166">
        <f t="shared" si="14"/>
        <v>353.40000000000003</v>
      </c>
    </row>
    <row r="167" spans="1:30" x14ac:dyDescent="0.6">
      <c r="A167">
        <v>2015</v>
      </c>
      <c r="B167">
        <v>6</v>
      </c>
      <c r="C167">
        <v>15</v>
      </c>
      <c r="D167">
        <f t="shared" si="12"/>
        <v>1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17844.0625</v>
      </c>
      <c r="M167">
        <v>16820.546875</v>
      </c>
      <c r="N167">
        <v>2562.46875</v>
      </c>
      <c r="O167">
        <v>2098.84375</v>
      </c>
      <c r="P167">
        <v>21615</v>
      </c>
      <c r="Q167">
        <v>19546</v>
      </c>
      <c r="R167">
        <v>0.30359931486529951</v>
      </c>
      <c r="S167">
        <v>0.69640068513470055</v>
      </c>
      <c r="T167">
        <v>0.49834520504597229</v>
      </c>
      <c r="U167">
        <v>0.50165479495402765</v>
      </c>
      <c r="V167">
        <v>5.0486117647058827E-2</v>
      </c>
      <c r="W167" s="9">
        <v>0</v>
      </c>
      <c r="X167" s="9">
        <f t="shared" si="13"/>
        <v>0</v>
      </c>
      <c r="Y167">
        <v>4106</v>
      </c>
      <c r="Z167">
        <v>0</v>
      </c>
      <c r="AA167">
        <v>0</v>
      </c>
      <c r="AB167" s="12">
        <v>24.2</v>
      </c>
      <c r="AC167">
        <v>0</v>
      </c>
      <c r="AD167">
        <f t="shared" si="14"/>
        <v>0</v>
      </c>
    </row>
    <row r="168" spans="1:30" x14ac:dyDescent="0.6">
      <c r="A168">
        <v>2015</v>
      </c>
      <c r="B168">
        <v>6</v>
      </c>
      <c r="C168">
        <v>16</v>
      </c>
      <c r="D168">
        <f t="shared" si="12"/>
        <v>2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17277.611570247936</v>
      </c>
      <c r="M168">
        <v>16374.446280991737</v>
      </c>
      <c r="N168">
        <v>2619.504132231405</v>
      </c>
      <c r="O168">
        <v>2306.9256198347111</v>
      </c>
      <c r="P168">
        <v>18754</v>
      </c>
      <c r="Q168">
        <v>18486</v>
      </c>
      <c r="R168">
        <v>0.31318090891483719</v>
      </c>
      <c r="S168">
        <v>0.68681909108516281</v>
      </c>
      <c r="T168">
        <v>0.51972962841201775</v>
      </c>
      <c r="U168">
        <v>0.48027037158798219</v>
      </c>
      <c r="V168">
        <v>5.7772941176470584E-3</v>
      </c>
      <c r="W168" s="9">
        <v>0</v>
      </c>
      <c r="X168" s="9">
        <f t="shared" si="13"/>
        <v>0</v>
      </c>
      <c r="Y168">
        <v>4106</v>
      </c>
      <c r="Z168">
        <v>0</v>
      </c>
      <c r="AA168">
        <v>0</v>
      </c>
      <c r="AB168" s="12">
        <v>25</v>
      </c>
      <c r="AC168">
        <v>0</v>
      </c>
      <c r="AD168">
        <f t="shared" si="14"/>
        <v>0</v>
      </c>
    </row>
    <row r="169" spans="1:30" x14ac:dyDescent="0.6">
      <c r="A169">
        <v>2015</v>
      </c>
      <c r="B169">
        <v>6</v>
      </c>
      <c r="C169">
        <v>17</v>
      </c>
      <c r="D169">
        <f t="shared" si="12"/>
        <v>3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17204.365714285716</v>
      </c>
      <c r="M169">
        <v>16340.045714285716</v>
      </c>
      <c r="N169">
        <v>2406.5428571428574</v>
      </c>
      <c r="O169">
        <v>2088.0857142857144</v>
      </c>
      <c r="P169">
        <v>17847</v>
      </c>
      <c r="Q169">
        <v>18496</v>
      </c>
      <c r="R169">
        <v>0.31912266544280993</v>
      </c>
      <c r="S169">
        <v>0.68087733455719013</v>
      </c>
      <c r="T169">
        <v>0.50331360852009255</v>
      </c>
      <c r="U169">
        <v>0.4966863914799074</v>
      </c>
      <c r="V169">
        <v>2.369964705882353E-2</v>
      </c>
      <c r="W169" s="9">
        <v>0</v>
      </c>
      <c r="X169" s="9">
        <f t="shared" si="13"/>
        <v>0</v>
      </c>
      <c r="Y169">
        <v>4106</v>
      </c>
      <c r="Z169">
        <v>0</v>
      </c>
      <c r="AA169">
        <v>0</v>
      </c>
      <c r="AB169" s="12">
        <v>23.4</v>
      </c>
      <c r="AC169">
        <v>9.5</v>
      </c>
      <c r="AD169">
        <f t="shared" si="14"/>
        <v>222.29999999999998</v>
      </c>
    </row>
    <row r="170" spans="1:30" x14ac:dyDescent="0.6">
      <c r="A170">
        <v>2015</v>
      </c>
      <c r="B170">
        <v>6</v>
      </c>
      <c r="C170">
        <v>18</v>
      </c>
      <c r="D170">
        <f t="shared" si="12"/>
        <v>4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18793.714285714286</v>
      </c>
      <c r="M170">
        <v>18329.142857142855</v>
      </c>
      <c r="N170">
        <v>2761.8571428571431</v>
      </c>
      <c r="O170">
        <v>2436</v>
      </c>
      <c r="P170">
        <v>19335</v>
      </c>
      <c r="Q170">
        <v>22555</v>
      </c>
      <c r="R170">
        <v>0.29659375171185021</v>
      </c>
      <c r="S170">
        <v>0.7034062482881499</v>
      </c>
      <c r="T170">
        <v>0.5062996521556774</v>
      </c>
      <c r="U170">
        <v>0.4937003478443226</v>
      </c>
      <c r="V170">
        <v>8.3127058823529408E-3</v>
      </c>
      <c r="W170" s="9">
        <v>0</v>
      </c>
      <c r="X170" s="9">
        <f t="shared" si="13"/>
        <v>0</v>
      </c>
      <c r="Y170">
        <v>4106</v>
      </c>
      <c r="Z170">
        <v>0</v>
      </c>
      <c r="AA170">
        <v>0</v>
      </c>
      <c r="AB170" s="12">
        <v>24.8</v>
      </c>
      <c r="AC170">
        <v>3</v>
      </c>
      <c r="AD170">
        <f t="shared" si="14"/>
        <v>74.400000000000006</v>
      </c>
    </row>
    <row r="171" spans="1:30" x14ac:dyDescent="0.6">
      <c r="A171">
        <v>2015</v>
      </c>
      <c r="B171">
        <v>6</v>
      </c>
      <c r="C171">
        <v>19</v>
      </c>
      <c r="D171">
        <f t="shared" si="12"/>
        <v>5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20448.228346456694</v>
      </c>
      <c r="M171">
        <v>19206.314960629923</v>
      </c>
      <c r="N171">
        <v>2800.7559055118109</v>
      </c>
      <c r="O171">
        <v>2549.1338582677163</v>
      </c>
      <c r="P171">
        <v>20953</v>
      </c>
      <c r="Q171">
        <v>22695</v>
      </c>
      <c r="R171">
        <v>0.29614676192562939</v>
      </c>
      <c r="S171">
        <v>0.7038532380743705</v>
      </c>
      <c r="T171">
        <v>0.52080099111979072</v>
      </c>
      <c r="U171">
        <v>0.47919900888020928</v>
      </c>
      <c r="V171">
        <v>1.8933941176470591E-2</v>
      </c>
      <c r="W171" s="9">
        <v>0</v>
      </c>
      <c r="X171" s="9">
        <f t="shared" si="13"/>
        <v>0</v>
      </c>
      <c r="Y171">
        <v>4106</v>
      </c>
      <c r="Z171">
        <v>0</v>
      </c>
      <c r="AA171">
        <v>0</v>
      </c>
      <c r="AB171" s="12">
        <v>24.5</v>
      </c>
      <c r="AC171">
        <v>0</v>
      </c>
      <c r="AD171">
        <f t="shared" si="14"/>
        <v>0</v>
      </c>
    </row>
    <row r="172" spans="1:30" x14ac:dyDescent="0.6">
      <c r="A172">
        <v>2015</v>
      </c>
      <c r="B172">
        <v>6</v>
      </c>
      <c r="C172">
        <v>20</v>
      </c>
      <c r="D172">
        <f t="shared" si="12"/>
        <v>6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17395.508021390375</v>
      </c>
      <c r="M172">
        <v>17359.572192513369</v>
      </c>
      <c r="N172">
        <v>2405.8021390374333</v>
      </c>
      <c r="O172">
        <v>2274.0160427807486</v>
      </c>
      <c r="P172">
        <v>19119</v>
      </c>
      <c r="Q172">
        <v>20713</v>
      </c>
      <c r="R172">
        <v>0.28231733952322191</v>
      </c>
      <c r="S172">
        <v>0.71768266047677809</v>
      </c>
      <c r="T172">
        <v>0.51272374684139399</v>
      </c>
      <c r="U172">
        <v>0.48727625315860612</v>
      </c>
      <c r="V172">
        <v>1.359817647058824E-2</v>
      </c>
      <c r="W172" s="9">
        <v>0</v>
      </c>
      <c r="X172" s="9">
        <f t="shared" si="13"/>
        <v>0</v>
      </c>
      <c r="Y172">
        <v>4106</v>
      </c>
      <c r="Z172">
        <v>0</v>
      </c>
      <c r="AA172">
        <v>0</v>
      </c>
      <c r="AB172" s="12">
        <v>19.600000000000001</v>
      </c>
      <c r="AC172">
        <v>44.5</v>
      </c>
      <c r="AD172">
        <f t="shared" si="14"/>
        <v>872.2</v>
      </c>
    </row>
    <row r="173" spans="1:30" x14ac:dyDescent="0.6">
      <c r="A173">
        <v>2015</v>
      </c>
      <c r="B173">
        <v>6</v>
      </c>
      <c r="C173">
        <v>21</v>
      </c>
      <c r="D173">
        <f t="shared" si="12"/>
        <v>7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17170.118733509236</v>
      </c>
      <c r="M173">
        <v>16399.208443271767</v>
      </c>
      <c r="N173">
        <v>2568.4010554089709</v>
      </c>
      <c r="O173">
        <v>2342.6701846965698</v>
      </c>
      <c r="P173">
        <v>24267</v>
      </c>
      <c r="Q173">
        <v>19739</v>
      </c>
      <c r="R173">
        <v>0.25418456610802981</v>
      </c>
      <c r="S173">
        <v>0.74581543389197025</v>
      </c>
      <c r="T173">
        <v>0.5097081212627006</v>
      </c>
      <c r="U173">
        <v>0.49029187873729929</v>
      </c>
      <c r="V173">
        <v>0</v>
      </c>
      <c r="W173" s="9">
        <v>0</v>
      </c>
      <c r="X173" s="9">
        <f t="shared" si="13"/>
        <v>0</v>
      </c>
      <c r="Y173">
        <v>4106</v>
      </c>
      <c r="Z173">
        <v>0</v>
      </c>
      <c r="AA173">
        <v>0</v>
      </c>
      <c r="AB173" s="12">
        <v>22.4</v>
      </c>
      <c r="AC173">
        <v>0</v>
      </c>
      <c r="AD173">
        <f t="shared" si="14"/>
        <v>0</v>
      </c>
    </row>
    <row r="174" spans="1:30" x14ac:dyDescent="0.6">
      <c r="A174">
        <v>2015</v>
      </c>
      <c r="B174">
        <v>6</v>
      </c>
      <c r="C174">
        <v>22</v>
      </c>
      <c r="D174">
        <f t="shared" si="12"/>
        <v>1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19357.536842105263</v>
      </c>
      <c r="M174">
        <v>19048.694736842106</v>
      </c>
      <c r="N174">
        <v>2778.8894736842103</v>
      </c>
      <c r="O174">
        <v>2404.8842105263157</v>
      </c>
      <c r="P174">
        <v>21131</v>
      </c>
      <c r="Q174">
        <v>21868</v>
      </c>
      <c r="R174">
        <v>0.29806840986845018</v>
      </c>
      <c r="S174">
        <v>0.70193159013154982</v>
      </c>
      <c r="T174">
        <v>0.50324366908025542</v>
      </c>
      <c r="U174">
        <v>0.49675633091974458</v>
      </c>
      <c r="V174">
        <v>1.640841176470588E-2</v>
      </c>
      <c r="W174" s="9">
        <v>0</v>
      </c>
      <c r="X174" s="9">
        <f t="shared" si="13"/>
        <v>0</v>
      </c>
      <c r="Y174">
        <v>4106</v>
      </c>
      <c r="Z174">
        <v>0</v>
      </c>
      <c r="AA174">
        <v>0</v>
      </c>
      <c r="AB174" s="12">
        <v>24</v>
      </c>
      <c r="AC174">
        <v>0</v>
      </c>
      <c r="AD174">
        <f t="shared" si="14"/>
        <v>0</v>
      </c>
    </row>
    <row r="175" spans="1:30" x14ac:dyDescent="0.6">
      <c r="A175">
        <v>2015</v>
      </c>
      <c r="B175">
        <v>6</v>
      </c>
      <c r="C175">
        <v>23</v>
      </c>
      <c r="D175">
        <f t="shared" si="12"/>
        <v>2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18875.167130919221</v>
      </c>
      <c r="M175">
        <v>18325.487465181061</v>
      </c>
      <c r="N175">
        <v>2680.3481894150418</v>
      </c>
      <c r="O175">
        <v>2292.9220055710307</v>
      </c>
      <c r="P175">
        <v>19488</v>
      </c>
      <c r="Q175">
        <v>19568</v>
      </c>
      <c r="R175">
        <v>0.31578757550347419</v>
      </c>
      <c r="S175">
        <v>0.68421242449652575</v>
      </c>
      <c r="T175">
        <v>0.52429811886650346</v>
      </c>
      <c r="U175">
        <v>0.47570188113349648</v>
      </c>
      <c r="V175">
        <v>0</v>
      </c>
      <c r="W175" s="9">
        <v>0</v>
      </c>
      <c r="X175" s="9">
        <f t="shared" si="13"/>
        <v>0</v>
      </c>
      <c r="Y175">
        <v>4106</v>
      </c>
      <c r="Z175">
        <v>0</v>
      </c>
      <c r="AA175">
        <v>0</v>
      </c>
      <c r="AB175" s="12">
        <v>24.7</v>
      </c>
      <c r="AC175">
        <v>0</v>
      </c>
      <c r="AD175">
        <f t="shared" si="14"/>
        <v>0</v>
      </c>
    </row>
    <row r="176" spans="1:30" x14ac:dyDescent="0.6">
      <c r="A176">
        <v>2015</v>
      </c>
      <c r="B176">
        <v>6</v>
      </c>
      <c r="C176">
        <v>24</v>
      </c>
      <c r="D176">
        <f t="shared" si="12"/>
        <v>3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19277.076923076922</v>
      </c>
      <c r="M176">
        <v>18010.384615384613</v>
      </c>
      <c r="N176">
        <v>2815.3846153846152</v>
      </c>
      <c r="O176">
        <v>2470</v>
      </c>
      <c r="P176">
        <v>19868</v>
      </c>
      <c r="Q176">
        <v>18420</v>
      </c>
      <c r="R176">
        <v>0.31545247923730901</v>
      </c>
      <c r="S176">
        <v>0.68454752076269099</v>
      </c>
      <c r="T176">
        <v>0.51020590692417311</v>
      </c>
      <c r="U176">
        <v>0.48979409307582678</v>
      </c>
      <c r="V176">
        <v>1.404294117647059E-2</v>
      </c>
      <c r="W176" s="9">
        <v>0</v>
      </c>
      <c r="X176" s="9">
        <f t="shared" si="13"/>
        <v>0</v>
      </c>
      <c r="Y176">
        <v>4106</v>
      </c>
      <c r="Z176">
        <v>0</v>
      </c>
      <c r="AA176">
        <v>0</v>
      </c>
      <c r="AB176" s="12">
        <v>25.7</v>
      </c>
      <c r="AC176">
        <v>0</v>
      </c>
      <c r="AD176">
        <f t="shared" si="14"/>
        <v>0</v>
      </c>
    </row>
    <row r="177" spans="1:30" x14ac:dyDescent="0.6">
      <c r="A177">
        <v>2015</v>
      </c>
      <c r="B177">
        <v>6</v>
      </c>
      <c r="C177">
        <v>25</v>
      </c>
      <c r="D177">
        <f t="shared" si="12"/>
        <v>4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20758.130434782608</v>
      </c>
      <c r="M177">
        <v>18825.494565217392</v>
      </c>
      <c r="N177">
        <v>2789.853260869565</v>
      </c>
      <c r="O177">
        <v>2422.255434782609</v>
      </c>
      <c r="P177">
        <v>21304</v>
      </c>
      <c r="Q177">
        <v>20564</v>
      </c>
      <c r="R177">
        <v>0.31579422755893338</v>
      </c>
      <c r="S177">
        <v>0.68420577244106662</v>
      </c>
      <c r="T177">
        <v>0.52321435077189549</v>
      </c>
      <c r="U177">
        <v>0.47678564922810451</v>
      </c>
      <c r="V177">
        <v>1.021111764705882E-2</v>
      </c>
      <c r="W177" s="9">
        <v>0</v>
      </c>
      <c r="X177" s="9">
        <f t="shared" si="13"/>
        <v>0</v>
      </c>
      <c r="Y177">
        <v>4106</v>
      </c>
      <c r="Z177">
        <v>0</v>
      </c>
      <c r="AA177">
        <v>0</v>
      </c>
      <c r="AB177" s="12">
        <v>24.8</v>
      </c>
      <c r="AC177">
        <v>2</v>
      </c>
      <c r="AD177">
        <f t="shared" si="14"/>
        <v>49.6</v>
      </c>
    </row>
    <row r="178" spans="1:30" x14ac:dyDescent="0.6">
      <c r="A178">
        <v>2015</v>
      </c>
      <c r="B178">
        <v>6</v>
      </c>
      <c r="C178">
        <v>26</v>
      </c>
      <c r="D178">
        <f t="shared" si="12"/>
        <v>5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22277.78804347826</v>
      </c>
      <c r="M178">
        <v>20172.793478260868</v>
      </c>
      <c r="N178">
        <v>2964.483695652174</v>
      </c>
      <c r="O178">
        <v>2558.467391304348</v>
      </c>
      <c r="P178">
        <v>21261</v>
      </c>
      <c r="Q178">
        <v>22593</v>
      </c>
      <c r="R178">
        <v>0.30513014842995517</v>
      </c>
      <c r="S178">
        <v>0.69486985157004477</v>
      </c>
      <c r="T178">
        <v>0.54172130450101119</v>
      </c>
      <c r="U178">
        <v>0.45827869549898881</v>
      </c>
      <c r="V178">
        <v>2.9411764705882348E-3</v>
      </c>
      <c r="W178" s="9">
        <v>0</v>
      </c>
      <c r="X178" s="9">
        <f t="shared" si="13"/>
        <v>0</v>
      </c>
      <c r="Y178">
        <v>4106</v>
      </c>
      <c r="Z178">
        <v>0</v>
      </c>
      <c r="AA178">
        <v>0</v>
      </c>
      <c r="AB178" s="12">
        <v>21</v>
      </c>
      <c r="AC178">
        <v>12.5</v>
      </c>
      <c r="AD178">
        <f t="shared" si="14"/>
        <v>262.5</v>
      </c>
    </row>
    <row r="179" spans="1:30" x14ac:dyDescent="0.6">
      <c r="A179">
        <v>2015</v>
      </c>
      <c r="B179">
        <v>6</v>
      </c>
      <c r="C179">
        <v>27</v>
      </c>
      <c r="D179">
        <f t="shared" si="12"/>
        <v>6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19622.776859504134</v>
      </c>
      <c r="M179">
        <v>19029.462809917357</v>
      </c>
      <c r="N179">
        <v>2946.8016528925618</v>
      </c>
      <c r="O179">
        <v>2739.0082644628101</v>
      </c>
      <c r="P179">
        <v>18137</v>
      </c>
      <c r="Q179">
        <v>22387</v>
      </c>
      <c r="R179">
        <v>0.29276892473823418</v>
      </c>
      <c r="S179">
        <v>0.70723107526176587</v>
      </c>
      <c r="T179">
        <v>0.54917870657034751</v>
      </c>
      <c r="U179">
        <v>0.45082129342965249</v>
      </c>
      <c r="V179">
        <v>1.2132647058823529E-2</v>
      </c>
      <c r="W179" s="9">
        <v>0</v>
      </c>
      <c r="X179" s="9">
        <f t="shared" si="13"/>
        <v>0</v>
      </c>
      <c r="Y179">
        <v>4106</v>
      </c>
      <c r="Z179">
        <v>0</v>
      </c>
      <c r="AA179">
        <v>0</v>
      </c>
      <c r="AB179" s="12">
        <v>25.2</v>
      </c>
      <c r="AC179">
        <v>0</v>
      </c>
      <c r="AD179">
        <f t="shared" si="14"/>
        <v>0</v>
      </c>
    </row>
    <row r="180" spans="1:30" x14ac:dyDescent="0.6">
      <c r="A180">
        <v>2015</v>
      </c>
      <c r="B180">
        <v>6</v>
      </c>
      <c r="C180">
        <v>28</v>
      </c>
      <c r="D180">
        <f t="shared" si="12"/>
        <v>7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17361.981233243969</v>
      </c>
      <c r="M180">
        <v>16157.820375335121</v>
      </c>
      <c r="N180">
        <v>2727.0268096514747</v>
      </c>
      <c r="O180">
        <v>2360.7801608579089</v>
      </c>
      <c r="P180">
        <v>24134</v>
      </c>
      <c r="Q180">
        <v>19928</v>
      </c>
      <c r="R180">
        <v>0.27021221270249318</v>
      </c>
      <c r="S180">
        <v>0.72978778729750671</v>
      </c>
      <c r="T180">
        <v>0.55440206503923417</v>
      </c>
      <c r="U180">
        <v>0.44559793496076577</v>
      </c>
      <c r="V180">
        <v>1.6666647058823529E-2</v>
      </c>
      <c r="W180" s="9">
        <v>0</v>
      </c>
      <c r="X180" s="9">
        <f t="shared" si="13"/>
        <v>0</v>
      </c>
      <c r="Y180">
        <v>4106</v>
      </c>
      <c r="Z180">
        <v>0</v>
      </c>
      <c r="AA180">
        <v>0</v>
      </c>
      <c r="AB180" s="12">
        <v>25.4</v>
      </c>
      <c r="AC180">
        <v>0</v>
      </c>
      <c r="AD180">
        <f t="shared" si="14"/>
        <v>0</v>
      </c>
    </row>
    <row r="181" spans="1:30" x14ac:dyDescent="0.6">
      <c r="A181">
        <v>2015</v>
      </c>
      <c r="B181">
        <v>6</v>
      </c>
      <c r="C181">
        <v>29</v>
      </c>
      <c r="D181">
        <f t="shared" si="12"/>
        <v>1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20871.967123287672</v>
      </c>
      <c r="M181">
        <v>19620.268493150685</v>
      </c>
      <c r="N181" s="7">
        <v>0</v>
      </c>
      <c r="O181" s="7">
        <v>0</v>
      </c>
      <c r="P181">
        <v>23165</v>
      </c>
      <c r="Q181">
        <v>20273</v>
      </c>
      <c r="R181">
        <v>0.30800767881124669</v>
      </c>
      <c r="S181">
        <v>0.69199232118875331</v>
      </c>
      <c r="T181">
        <v>0.53815278405857458</v>
      </c>
      <c r="U181">
        <v>0.46184721594142542</v>
      </c>
      <c r="V181">
        <v>1.348382352941177E-2</v>
      </c>
      <c r="W181" s="9">
        <v>0</v>
      </c>
      <c r="X181" s="9">
        <f t="shared" si="13"/>
        <v>0</v>
      </c>
      <c r="Y181">
        <v>4106</v>
      </c>
      <c r="Z181">
        <v>0</v>
      </c>
      <c r="AA181">
        <v>0</v>
      </c>
      <c r="AB181" s="12">
        <v>25.7</v>
      </c>
      <c r="AC181">
        <v>0</v>
      </c>
      <c r="AD181">
        <f t="shared" si="14"/>
        <v>0</v>
      </c>
    </row>
    <row r="182" spans="1:30" x14ac:dyDescent="0.6">
      <c r="A182">
        <v>2015</v>
      </c>
      <c r="B182">
        <v>6</v>
      </c>
      <c r="C182">
        <v>30</v>
      </c>
      <c r="D182">
        <f t="shared" si="12"/>
        <v>2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19974.135446685879</v>
      </c>
      <c r="M182">
        <v>18512.737752161385</v>
      </c>
      <c r="N182" s="7">
        <v>0</v>
      </c>
      <c r="O182" s="7">
        <v>0</v>
      </c>
      <c r="P182">
        <v>19925</v>
      </c>
      <c r="Q182">
        <v>17932</v>
      </c>
      <c r="R182">
        <v>0.32546318111561229</v>
      </c>
      <c r="S182">
        <v>0.67453681888438766</v>
      </c>
      <c r="T182">
        <v>0.56015556814136302</v>
      </c>
      <c r="U182">
        <v>0.43984443185863692</v>
      </c>
      <c r="V182">
        <v>2.2430058823529411E-2</v>
      </c>
      <c r="W182" s="9">
        <v>0</v>
      </c>
      <c r="X182" s="9">
        <f t="shared" si="13"/>
        <v>0</v>
      </c>
      <c r="Y182">
        <v>4106</v>
      </c>
      <c r="Z182">
        <v>0</v>
      </c>
      <c r="AA182">
        <v>0</v>
      </c>
      <c r="AB182" s="12">
        <v>24.4</v>
      </c>
      <c r="AC182">
        <v>2.5</v>
      </c>
      <c r="AD182">
        <f t="shared" si="14"/>
        <v>61</v>
      </c>
    </row>
    <row r="183" spans="1:30" x14ac:dyDescent="0.6">
      <c r="A183">
        <v>2015</v>
      </c>
      <c r="B183">
        <v>7</v>
      </c>
      <c r="C183">
        <v>1</v>
      </c>
      <c r="D183">
        <f t="shared" si="12"/>
        <v>3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19530.699453551912</v>
      </c>
      <c r="M183">
        <v>18997.98907103825</v>
      </c>
      <c r="N183">
        <v>2715.2240437158471</v>
      </c>
      <c r="O183">
        <v>2492.4371584699452</v>
      </c>
      <c r="P183">
        <v>17920</v>
      </c>
      <c r="Q183">
        <v>21868</v>
      </c>
      <c r="R183">
        <v>0.30377197596511019</v>
      </c>
      <c r="S183">
        <v>0.69622802403488981</v>
      </c>
      <c r="T183">
        <v>0.53209289761167144</v>
      </c>
      <c r="U183">
        <v>0.46790710238832861</v>
      </c>
      <c r="V183">
        <v>4.8199999999999996E-3</v>
      </c>
      <c r="W183" s="9">
        <v>0</v>
      </c>
      <c r="X183" s="9">
        <f t="shared" si="13"/>
        <v>0</v>
      </c>
      <c r="Y183">
        <v>4106</v>
      </c>
      <c r="Z183">
        <v>0</v>
      </c>
      <c r="AA183">
        <v>0</v>
      </c>
      <c r="AB183" s="12">
        <v>23.7</v>
      </c>
      <c r="AC183">
        <v>0.5</v>
      </c>
      <c r="AD183">
        <f t="shared" si="14"/>
        <v>11.85</v>
      </c>
    </row>
    <row r="184" spans="1:30" x14ac:dyDescent="0.6">
      <c r="A184">
        <v>2015</v>
      </c>
      <c r="B184">
        <v>7</v>
      </c>
      <c r="C184">
        <v>2</v>
      </c>
      <c r="D184">
        <f t="shared" si="12"/>
        <v>4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20615.980821917808</v>
      </c>
      <c r="M184">
        <v>19836.482191780822</v>
      </c>
      <c r="N184">
        <v>2823.3671232876713</v>
      </c>
      <c r="O184">
        <v>2540.8273972602738</v>
      </c>
      <c r="P184">
        <v>18678</v>
      </c>
      <c r="Q184">
        <v>23066</v>
      </c>
      <c r="R184">
        <v>0.29661600757849171</v>
      </c>
      <c r="S184">
        <v>0.70338399242150829</v>
      </c>
      <c r="T184">
        <v>0.52705207295992218</v>
      </c>
      <c r="U184">
        <v>0.47294792704007782</v>
      </c>
      <c r="V184">
        <v>2.2310941176470589E-2</v>
      </c>
      <c r="W184" s="9">
        <v>0</v>
      </c>
      <c r="X184" s="9">
        <f t="shared" si="13"/>
        <v>0</v>
      </c>
      <c r="Y184">
        <v>4106</v>
      </c>
      <c r="Z184">
        <v>0</v>
      </c>
      <c r="AA184">
        <v>0</v>
      </c>
      <c r="AB184" s="12">
        <v>23.7</v>
      </c>
      <c r="AC184">
        <v>0</v>
      </c>
      <c r="AD184">
        <f t="shared" si="14"/>
        <v>0</v>
      </c>
    </row>
    <row r="185" spans="1:30" x14ac:dyDescent="0.6">
      <c r="A185">
        <v>2015</v>
      </c>
      <c r="B185">
        <v>7</v>
      </c>
      <c r="C185">
        <v>3</v>
      </c>
      <c r="D185">
        <f t="shared" si="12"/>
        <v>5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23183.031496062991</v>
      </c>
      <c r="M185">
        <v>21192.687664041994</v>
      </c>
      <c r="N185">
        <v>2856.7165354330709</v>
      </c>
      <c r="O185">
        <v>2623.3359580052493</v>
      </c>
      <c r="P185">
        <v>22382</v>
      </c>
      <c r="Q185">
        <v>25080</v>
      </c>
      <c r="R185">
        <v>0.28753787501332889</v>
      </c>
      <c r="S185">
        <v>0.71246212498667116</v>
      </c>
      <c r="T185">
        <v>0.53477003863159478</v>
      </c>
      <c r="U185">
        <v>0.46522996136840528</v>
      </c>
      <c r="V185">
        <v>1.850441176470588E-2</v>
      </c>
      <c r="W185" s="9">
        <v>0</v>
      </c>
      <c r="X185" s="9">
        <f t="shared" si="13"/>
        <v>0</v>
      </c>
      <c r="Y185">
        <v>4106</v>
      </c>
      <c r="Z185">
        <v>0</v>
      </c>
      <c r="AA185">
        <v>0</v>
      </c>
      <c r="AB185" s="12">
        <v>23.3</v>
      </c>
      <c r="AC185">
        <v>0</v>
      </c>
      <c r="AD185">
        <f t="shared" si="14"/>
        <v>0</v>
      </c>
    </row>
    <row r="186" spans="1:30" x14ac:dyDescent="0.6">
      <c r="A186">
        <v>2015</v>
      </c>
      <c r="B186">
        <v>7</v>
      </c>
      <c r="C186">
        <v>4</v>
      </c>
      <c r="D186">
        <f t="shared" si="12"/>
        <v>6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20889.201117318436</v>
      </c>
      <c r="M186">
        <v>19860.938547486036</v>
      </c>
      <c r="N186">
        <v>2870.0726256983244</v>
      </c>
      <c r="O186">
        <v>2767.0446927374301</v>
      </c>
      <c r="P186">
        <v>20988</v>
      </c>
      <c r="Q186">
        <v>22561</v>
      </c>
      <c r="R186">
        <v>0.28808527756606822</v>
      </c>
      <c r="S186">
        <v>0.71191472243393172</v>
      </c>
      <c r="T186">
        <v>0.54875237932762888</v>
      </c>
      <c r="U186">
        <v>0.45124762067237112</v>
      </c>
      <c r="V186">
        <v>8.0214117647058828E-3</v>
      </c>
      <c r="W186" s="9">
        <v>0</v>
      </c>
      <c r="X186" s="9">
        <f t="shared" si="13"/>
        <v>0</v>
      </c>
      <c r="Y186">
        <v>4106</v>
      </c>
      <c r="Z186">
        <v>0</v>
      </c>
      <c r="AA186">
        <v>0</v>
      </c>
      <c r="AB186" s="12">
        <v>24.1</v>
      </c>
      <c r="AC186">
        <v>0</v>
      </c>
      <c r="AD186">
        <f t="shared" si="14"/>
        <v>0</v>
      </c>
    </row>
    <row r="187" spans="1:30" x14ac:dyDescent="0.6">
      <c r="A187">
        <v>2015</v>
      </c>
      <c r="B187">
        <v>7</v>
      </c>
      <c r="C187">
        <v>5</v>
      </c>
      <c r="D187">
        <f t="shared" si="12"/>
        <v>7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18310.720430107525</v>
      </c>
      <c r="M187">
        <v>16917.118279569891</v>
      </c>
      <c r="N187">
        <v>2840.9354838709678</v>
      </c>
      <c r="O187">
        <v>2387.8602150537636</v>
      </c>
      <c r="P187">
        <v>25799</v>
      </c>
      <c r="Q187">
        <v>21245</v>
      </c>
      <c r="R187">
        <v>0.25900883016914777</v>
      </c>
      <c r="S187">
        <v>0.74099116983085211</v>
      </c>
      <c r="T187">
        <v>0.52100876108481431</v>
      </c>
      <c r="U187">
        <v>0.47899123891518558</v>
      </c>
      <c r="V187">
        <v>1.201135294117647E-2</v>
      </c>
      <c r="W187" s="9">
        <v>0</v>
      </c>
      <c r="X187" s="9">
        <f t="shared" si="13"/>
        <v>0</v>
      </c>
      <c r="Y187">
        <v>4106</v>
      </c>
      <c r="Z187">
        <v>0</v>
      </c>
      <c r="AA187">
        <v>0</v>
      </c>
      <c r="AB187" s="12">
        <v>24.2</v>
      </c>
      <c r="AC187">
        <v>0</v>
      </c>
      <c r="AD187">
        <f t="shared" si="14"/>
        <v>0</v>
      </c>
    </row>
    <row r="188" spans="1:30" x14ac:dyDescent="0.6">
      <c r="A188">
        <v>2015</v>
      </c>
      <c r="B188">
        <v>7</v>
      </c>
      <c r="C188">
        <v>6</v>
      </c>
      <c r="D188">
        <f t="shared" si="12"/>
        <v>1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21202.439353099729</v>
      </c>
      <c r="M188">
        <v>19385.458221024259</v>
      </c>
      <c r="N188">
        <v>2838.4016172506736</v>
      </c>
      <c r="O188">
        <v>2398.2884097035039</v>
      </c>
      <c r="P188">
        <v>23918</v>
      </c>
      <c r="Q188">
        <v>22725</v>
      </c>
      <c r="R188">
        <v>0.30420082097358347</v>
      </c>
      <c r="S188">
        <v>0.69579917902641653</v>
      </c>
      <c r="T188">
        <v>0.53546189646054643</v>
      </c>
      <c r="U188">
        <v>0.46453810353945357</v>
      </c>
      <c r="V188">
        <v>2.352941176470588E-3</v>
      </c>
      <c r="W188" s="9">
        <v>0</v>
      </c>
      <c r="X188" s="9">
        <f t="shared" si="13"/>
        <v>0</v>
      </c>
      <c r="Y188">
        <v>4106</v>
      </c>
      <c r="Z188">
        <v>0</v>
      </c>
      <c r="AA188">
        <v>0</v>
      </c>
      <c r="AB188" s="12">
        <v>25.3</v>
      </c>
      <c r="AC188">
        <v>0</v>
      </c>
      <c r="AD188">
        <f t="shared" si="14"/>
        <v>0</v>
      </c>
    </row>
    <row r="189" spans="1:30" x14ac:dyDescent="0.6">
      <c r="A189">
        <v>2015</v>
      </c>
      <c r="B189">
        <v>7</v>
      </c>
      <c r="C189">
        <v>7</v>
      </c>
      <c r="D189">
        <f t="shared" si="12"/>
        <v>2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20831.247910863509</v>
      </c>
      <c r="M189">
        <v>19177.796657381616</v>
      </c>
      <c r="N189">
        <v>2778.4345403899724</v>
      </c>
      <c r="O189">
        <v>2521.9387186629529</v>
      </c>
      <c r="P189">
        <v>20234</v>
      </c>
      <c r="Q189">
        <v>19373</v>
      </c>
      <c r="R189">
        <v>0.31095416163391032</v>
      </c>
      <c r="S189">
        <v>0.68904583836608968</v>
      </c>
      <c r="T189">
        <v>0.53214179995321853</v>
      </c>
      <c r="U189">
        <v>0.46785820004678141</v>
      </c>
      <c r="V189">
        <v>4.6718823529411757E-2</v>
      </c>
      <c r="W189" s="9">
        <v>0</v>
      </c>
      <c r="X189" s="9">
        <f t="shared" si="13"/>
        <v>0</v>
      </c>
      <c r="Y189">
        <v>4106</v>
      </c>
      <c r="Z189">
        <v>0</v>
      </c>
      <c r="AA189">
        <v>0</v>
      </c>
      <c r="AB189" s="12">
        <v>25.6</v>
      </c>
      <c r="AC189">
        <v>0</v>
      </c>
      <c r="AD189">
        <f t="shared" si="14"/>
        <v>0</v>
      </c>
    </row>
    <row r="190" spans="1:30" x14ac:dyDescent="0.6">
      <c r="A190">
        <v>2015</v>
      </c>
      <c r="B190">
        <v>7</v>
      </c>
      <c r="C190">
        <v>8</v>
      </c>
      <c r="D190">
        <f t="shared" si="12"/>
        <v>3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19931.721448467968</v>
      </c>
      <c r="M190">
        <v>18776.083565459612</v>
      </c>
      <c r="N190">
        <v>2738.7938718662954</v>
      </c>
      <c r="O190">
        <v>2599.3259052924791</v>
      </c>
      <c r="P190">
        <v>19508</v>
      </c>
      <c r="Q190">
        <v>20514</v>
      </c>
      <c r="R190">
        <v>0.30800647953586918</v>
      </c>
      <c r="S190">
        <v>0.69199352046413087</v>
      </c>
      <c r="T190">
        <v>0.52963196883209995</v>
      </c>
      <c r="U190">
        <v>0.4703680311679001</v>
      </c>
      <c r="V190">
        <v>2.2932823529411769E-2</v>
      </c>
      <c r="W190" s="9">
        <v>0</v>
      </c>
      <c r="X190" s="9">
        <f t="shared" si="13"/>
        <v>0</v>
      </c>
      <c r="Y190">
        <v>4106</v>
      </c>
      <c r="Z190">
        <v>0</v>
      </c>
      <c r="AA190">
        <v>0</v>
      </c>
      <c r="AB190" s="12">
        <v>23.4</v>
      </c>
      <c r="AC190">
        <v>0.5</v>
      </c>
      <c r="AD190">
        <f t="shared" si="14"/>
        <v>11.7</v>
      </c>
    </row>
    <row r="191" spans="1:30" x14ac:dyDescent="0.6">
      <c r="A191">
        <v>2015</v>
      </c>
      <c r="B191">
        <v>7</v>
      </c>
      <c r="C191">
        <v>9</v>
      </c>
      <c r="D191">
        <f t="shared" si="12"/>
        <v>4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21013.096774193549</v>
      </c>
      <c r="M191">
        <v>19847.145161290322</v>
      </c>
      <c r="N191">
        <v>2905.7096774193551</v>
      </c>
      <c r="O191">
        <v>2572.2634408602153</v>
      </c>
      <c r="P191">
        <v>21230</v>
      </c>
      <c r="Q191">
        <v>24656</v>
      </c>
      <c r="R191">
        <v>0.30206511101689382</v>
      </c>
      <c r="S191">
        <v>0.69793488898310629</v>
      </c>
      <c r="T191">
        <v>0.53528285172861667</v>
      </c>
      <c r="U191">
        <v>0.46471714827138327</v>
      </c>
      <c r="V191">
        <v>4.9619705882352941E-2</v>
      </c>
      <c r="W191" s="9">
        <v>0</v>
      </c>
      <c r="X191" s="9">
        <f t="shared" si="13"/>
        <v>0</v>
      </c>
      <c r="Y191">
        <v>4106</v>
      </c>
      <c r="Z191">
        <v>0</v>
      </c>
      <c r="AA191">
        <v>0</v>
      </c>
      <c r="AB191" s="12">
        <v>26.5</v>
      </c>
      <c r="AC191">
        <v>0</v>
      </c>
      <c r="AD191">
        <f t="shared" si="14"/>
        <v>0</v>
      </c>
    </row>
    <row r="192" spans="1:30" x14ac:dyDescent="0.6">
      <c r="A192">
        <v>2015</v>
      </c>
      <c r="B192">
        <v>7</v>
      </c>
      <c r="C192">
        <v>10</v>
      </c>
      <c r="D192">
        <f t="shared" si="12"/>
        <v>5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24053.535433070865</v>
      </c>
      <c r="M192">
        <v>22107.49868766404</v>
      </c>
      <c r="N192">
        <v>3039.4251968503936</v>
      </c>
      <c r="O192">
        <v>2829.1259842519685</v>
      </c>
      <c r="P192">
        <v>22849</v>
      </c>
      <c r="Q192">
        <v>25850</v>
      </c>
      <c r="R192">
        <v>0.28582869192606081</v>
      </c>
      <c r="S192">
        <v>0.71417130807393925</v>
      </c>
      <c r="T192">
        <v>0.5300533724090849</v>
      </c>
      <c r="U192">
        <v>0.46994662759091499</v>
      </c>
      <c r="V192">
        <v>3.993535294117647E-2</v>
      </c>
      <c r="W192" s="9">
        <v>0</v>
      </c>
      <c r="X192" s="9">
        <f t="shared" si="13"/>
        <v>0</v>
      </c>
      <c r="Y192">
        <v>4106</v>
      </c>
      <c r="Z192">
        <v>0</v>
      </c>
      <c r="AA192">
        <v>0</v>
      </c>
      <c r="AB192" s="12">
        <v>29.2</v>
      </c>
      <c r="AC192">
        <v>0</v>
      </c>
      <c r="AD192">
        <f t="shared" si="14"/>
        <v>0</v>
      </c>
    </row>
    <row r="193" spans="1:30" x14ac:dyDescent="0.6">
      <c r="A193">
        <v>2015</v>
      </c>
      <c r="B193">
        <v>7</v>
      </c>
      <c r="C193">
        <v>11</v>
      </c>
      <c r="D193">
        <f t="shared" si="12"/>
        <v>6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23244.746518105851</v>
      </c>
      <c r="M193">
        <v>21939.766016713093</v>
      </c>
      <c r="N193">
        <v>3313.6740947075209</v>
      </c>
      <c r="O193">
        <v>3078.2785515320334</v>
      </c>
      <c r="P193">
        <v>22273</v>
      </c>
      <c r="Q193">
        <v>23709</v>
      </c>
      <c r="R193">
        <v>0.30430637010722611</v>
      </c>
      <c r="S193">
        <v>0.69569362989277395</v>
      </c>
      <c r="T193">
        <v>0.52352042968733914</v>
      </c>
      <c r="U193">
        <v>0.47647957031266092</v>
      </c>
      <c r="V193">
        <v>5.4933352941176468E-2</v>
      </c>
      <c r="W193" s="9">
        <v>0</v>
      </c>
      <c r="X193" s="9">
        <f t="shared" si="13"/>
        <v>0</v>
      </c>
      <c r="Y193">
        <v>4106</v>
      </c>
      <c r="Z193">
        <v>0</v>
      </c>
      <c r="AA193">
        <v>0</v>
      </c>
      <c r="AB193" s="12">
        <v>30.4</v>
      </c>
      <c r="AC193">
        <v>0</v>
      </c>
      <c r="AD193">
        <f t="shared" si="14"/>
        <v>0</v>
      </c>
    </row>
    <row r="194" spans="1:30" x14ac:dyDescent="0.6">
      <c r="A194">
        <v>2015</v>
      </c>
      <c r="B194">
        <v>7</v>
      </c>
      <c r="C194">
        <v>12</v>
      </c>
      <c r="D194">
        <f t="shared" si="12"/>
        <v>7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17116.188679245282</v>
      </c>
      <c r="M194">
        <v>15397.358490566039</v>
      </c>
      <c r="N194">
        <v>2431.3962264150941</v>
      </c>
      <c r="O194">
        <v>1845.7358490566039</v>
      </c>
      <c r="P194">
        <v>19975</v>
      </c>
      <c r="Q194">
        <v>16122</v>
      </c>
      <c r="R194">
        <v>0.2167723997493734</v>
      </c>
      <c r="S194">
        <v>0.78322760025062654</v>
      </c>
      <c r="T194">
        <v>0.61780266737261713</v>
      </c>
      <c r="U194">
        <v>0.38219733262738292</v>
      </c>
      <c r="V194">
        <v>0.24736193749999999</v>
      </c>
      <c r="W194" s="9">
        <v>0</v>
      </c>
      <c r="X194" s="9">
        <f t="shared" si="13"/>
        <v>0</v>
      </c>
      <c r="Y194">
        <v>4106</v>
      </c>
      <c r="Z194">
        <v>0</v>
      </c>
      <c r="AA194">
        <v>0</v>
      </c>
      <c r="AB194" s="12">
        <v>24.8</v>
      </c>
      <c r="AC194">
        <v>29</v>
      </c>
      <c r="AD194">
        <f t="shared" si="14"/>
        <v>719.2</v>
      </c>
    </row>
    <row r="195" spans="1:30" x14ac:dyDescent="0.6">
      <c r="A195">
        <v>2015</v>
      </c>
      <c r="B195">
        <v>7</v>
      </c>
      <c r="C195">
        <v>13</v>
      </c>
      <c r="D195">
        <f t="shared" ref="D195:D258" si="17">WEEKDAY(DATE(A195,B195,C195), 2)</f>
        <v>1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20665.127937336816</v>
      </c>
      <c r="M195">
        <v>20662.51958224543</v>
      </c>
      <c r="N195">
        <v>2808.9451697127938</v>
      </c>
      <c r="O195">
        <v>2326.5691906005222</v>
      </c>
      <c r="P195">
        <v>24610</v>
      </c>
      <c r="Q195">
        <v>27058</v>
      </c>
      <c r="R195">
        <v>0.27568121088274139</v>
      </c>
      <c r="S195">
        <v>0.72431878911725855</v>
      </c>
      <c r="T195">
        <v>0.54135639114133294</v>
      </c>
      <c r="U195">
        <v>0.45864360885866712</v>
      </c>
      <c r="V195">
        <v>0.16527094117647059</v>
      </c>
      <c r="W195" s="9">
        <v>0</v>
      </c>
      <c r="X195" s="9">
        <f t="shared" ref="X195:X258" si="18">W195-W194</f>
        <v>0</v>
      </c>
      <c r="Y195">
        <v>4106</v>
      </c>
      <c r="Z195">
        <v>0</v>
      </c>
      <c r="AA195">
        <v>0</v>
      </c>
      <c r="AB195" s="12">
        <v>23.1</v>
      </c>
      <c r="AC195">
        <v>10</v>
      </c>
      <c r="AD195">
        <f t="shared" ref="AD195:AD258" si="19">AB195*AC195</f>
        <v>231</v>
      </c>
    </row>
    <row r="196" spans="1:30" x14ac:dyDescent="0.6">
      <c r="A196">
        <v>2015</v>
      </c>
      <c r="B196">
        <v>7</v>
      </c>
      <c r="C196">
        <v>14</v>
      </c>
      <c r="D196">
        <f t="shared" si="17"/>
        <v>2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20685.952380952382</v>
      </c>
      <c r="M196">
        <v>20601.677871148462</v>
      </c>
      <c r="N196">
        <v>2914.1232492997196</v>
      </c>
      <c r="O196">
        <v>2538.6050420168067</v>
      </c>
      <c r="P196">
        <v>20733</v>
      </c>
      <c r="Q196">
        <v>25330</v>
      </c>
      <c r="R196">
        <v>0.25886326092208439</v>
      </c>
      <c r="S196">
        <v>0.74113673907791555</v>
      </c>
      <c r="T196">
        <v>0.54924951897088115</v>
      </c>
      <c r="U196">
        <v>0.4507504810291188</v>
      </c>
      <c r="V196">
        <v>5.9801117647058817E-2</v>
      </c>
      <c r="W196" s="9">
        <v>0</v>
      </c>
      <c r="X196" s="9">
        <f t="shared" si="18"/>
        <v>0</v>
      </c>
      <c r="Y196">
        <v>4106</v>
      </c>
      <c r="Z196">
        <v>0</v>
      </c>
      <c r="AA196">
        <v>0</v>
      </c>
      <c r="AB196" s="12">
        <v>26.1</v>
      </c>
      <c r="AC196">
        <v>0</v>
      </c>
      <c r="AD196">
        <f t="shared" si="19"/>
        <v>0</v>
      </c>
    </row>
    <row r="197" spans="1:30" x14ac:dyDescent="0.6">
      <c r="A197">
        <v>2015</v>
      </c>
      <c r="B197">
        <v>7</v>
      </c>
      <c r="C197">
        <v>15</v>
      </c>
      <c r="D197">
        <f t="shared" si="17"/>
        <v>3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22621.015584415582</v>
      </c>
      <c r="M197">
        <v>21196.862337662336</v>
      </c>
      <c r="N197">
        <v>2914.8</v>
      </c>
      <c r="O197">
        <v>2638.1948051948052</v>
      </c>
      <c r="P197">
        <v>25285</v>
      </c>
      <c r="Q197">
        <v>26659</v>
      </c>
      <c r="R197">
        <v>0.28606490801400652</v>
      </c>
      <c r="S197">
        <v>0.71393509198599348</v>
      </c>
      <c r="T197">
        <v>0.53340811820096101</v>
      </c>
      <c r="U197">
        <v>0.46659188179903888</v>
      </c>
      <c r="V197">
        <v>0.14776300000000001</v>
      </c>
      <c r="W197" s="9">
        <v>0</v>
      </c>
      <c r="X197" s="9">
        <f t="shared" si="18"/>
        <v>0</v>
      </c>
      <c r="Y197">
        <v>4106</v>
      </c>
      <c r="Z197">
        <v>0</v>
      </c>
      <c r="AA197">
        <v>0</v>
      </c>
      <c r="AB197" s="12">
        <v>27.9</v>
      </c>
      <c r="AC197">
        <v>0</v>
      </c>
      <c r="AD197">
        <f t="shared" si="19"/>
        <v>0</v>
      </c>
    </row>
    <row r="198" spans="1:30" x14ac:dyDescent="0.6">
      <c r="A198">
        <v>2015</v>
      </c>
      <c r="B198">
        <v>7</v>
      </c>
      <c r="C198">
        <v>16</v>
      </c>
      <c r="D198">
        <f t="shared" si="17"/>
        <v>4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23313.526717557252</v>
      </c>
      <c r="M198">
        <v>21304.40203562341</v>
      </c>
      <c r="N198">
        <v>3109.8498727735368</v>
      </c>
      <c r="O198">
        <v>2777.1068702290077</v>
      </c>
      <c r="P198">
        <v>27757</v>
      </c>
      <c r="Q198">
        <v>28124</v>
      </c>
      <c r="R198">
        <v>0.28426041179544459</v>
      </c>
      <c r="S198">
        <v>0.71573958820455541</v>
      </c>
      <c r="T198">
        <v>0.53168591881081617</v>
      </c>
      <c r="U198">
        <v>0.46831408118918388</v>
      </c>
      <c r="V198">
        <v>6.7787235294117648E-2</v>
      </c>
      <c r="W198" s="9">
        <v>0</v>
      </c>
      <c r="X198" s="9">
        <f t="shared" si="18"/>
        <v>0</v>
      </c>
      <c r="Y198">
        <v>4106</v>
      </c>
      <c r="Z198">
        <v>0</v>
      </c>
      <c r="AA198">
        <v>0</v>
      </c>
      <c r="AB198" s="12">
        <v>24.7</v>
      </c>
      <c r="AC198">
        <v>0</v>
      </c>
      <c r="AD198">
        <f t="shared" si="19"/>
        <v>0</v>
      </c>
    </row>
    <row r="199" spans="1:30" x14ac:dyDescent="0.6">
      <c r="A199">
        <v>2015</v>
      </c>
      <c r="B199">
        <v>7</v>
      </c>
      <c r="C199">
        <v>17</v>
      </c>
      <c r="D199">
        <f t="shared" si="17"/>
        <v>5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25010.463730569947</v>
      </c>
      <c r="M199">
        <v>22417.484455958551</v>
      </c>
      <c r="N199">
        <v>3195.7797927461143</v>
      </c>
      <c r="O199">
        <v>2896.6891191709842</v>
      </c>
      <c r="P199">
        <v>26965</v>
      </c>
      <c r="Q199">
        <v>25225</v>
      </c>
      <c r="R199">
        <v>0.29141796882675242</v>
      </c>
      <c r="S199">
        <v>0.7085820311732477</v>
      </c>
      <c r="T199">
        <v>0.54060667199231893</v>
      </c>
      <c r="U199">
        <v>0.45939332800768112</v>
      </c>
      <c r="V199">
        <v>4.5988117647058832E-2</v>
      </c>
      <c r="W199" s="9">
        <v>0</v>
      </c>
      <c r="X199" s="9">
        <f t="shared" si="18"/>
        <v>0</v>
      </c>
      <c r="Y199">
        <v>4106</v>
      </c>
      <c r="Z199">
        <v>0</v>
      </c>
      <c r="AA199">
        <v>0</v>
      </c>
      <c r="AB199" s="12">
        <v>23.6</v>
      </c>
      <c r="AC199">
        <v>0</v>
      </c>
      <c r="AD199">
        <f t="shared" si="19"/>
        <v>0</v>
      </c>
    </row>
    <row r="200" spans="1:30" x14ac:dyDescent="0.6">
      <c r="A200">
        <v>2015</v>
      </c>
      <c r="B200">
        <v>7</v>
      </c>
      <c r="C200">
        <v>18</v>
      </c>
      <c r="D200">
        <f t="shared" si="17"/>
        <v>6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21567.963917525776</v>
      </c>
      <c r="M200">
        <v>20496.237113402061</v>
      </c>
      <c r="N200">
        <v>3057.5</v>
      </c>
      <c r="O200">
        <v>2822.5206185567013</v>
      </c>
      <c r="P200">
        <v>24463</v>
      </c>
      <c r="Q200">
        <v>25363</v>
      </c>
      <c r="R200">
        <v>0.26820933172360012</v>
      </c>
      <c r="S200">
        <v>0.73179066827639994</v>
      </c>
      <c r="T200">
        <v>0.52685011631404155</v>
      </c>
      <c r="U200">
        <v>0.47314988368595851</v>
      </c>
      <c r="V200">
        <v>2.0597823529411769E-2</v>
      </c>
      <c r="W200" s="9">
        <v>0</v>
      </c>
      <c r="X200" s="9">
        <f t="shared" si="18"/>
        <v>0</v>
      </c>
      <c r="Y200">
        <v>4106</v>
      </c>
      <c r="Z200">
        <v>0</v>
      </c>
      <c r="AA200">
        <v>0</v>
      </c>
      <c r="AB200" s="12">
        <v>24.3</v>
      </c>
      <c r="AC200">
        <v>0.5</v>
      </c>
      <c r="AD200">
        <f t="shared" si="19"/>
        <v>12.15</v>
      </c>
    </row>
    <row r="201" spans="1:30" x14ac:dyDescent="0.6">
      <c r="A201">
        <v>2015</v>
      </c>
      <c r="B201">
        <v>7</v>
      </c>
      <c r="C201">
        <v>19</v>
      </c>
      <c r="D201">
        <f t="shared" si="17"/>
        <v>7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19597.841432225065</v>
      </c>
      <c r="M201">
        <v>18706.557544757034</v>
      </c>
      <c r="N201">
        <v>2936.2327365728902</v>
      </c>
      <c r="O201">
        <v>2595.5907928388747</v>
      </c>
      <c r="P201">
        <v>26855</v>
      </c>
      <c r="Q201">
        <v>26489</v>
      </c>
      <c r="R201">
        <v>0.23390242775578859</v>
      </c>
      <c r="S201">
        <v>0.76609757224421138</v>
      </c>
      <c r="T201">
        <v>0.50790924841786722</v>
      </c>
      <c r="U201">
        <v>0.49209075158213278</v>
      </c>
      <c r="V201">
        <v>2.4118647058823529E-2</v>
      </c>
      <c r="W201" s="9">
        <v>0</v>
      </c>
      <c r="X201" s="9">
        <f t="shared" si="18"/>
        <v>0</v>
      </c>
      <c r="Y201">
        <v>4106</v>
      </c>
      <c r="Z201">
        <v>0</v>
      </c>
      <c r="AA201">
        <v>0</v>
      </c>
      <c r="AB201" s="12">
        <v>25.1</v>
      </c>
      <c r="AC201">
        <v>5</v>
      </c>
      <c r="AD201">
        <f t="shared" si="19"/>
        <v>125.5</v>
      </c>
    </row>
    <row r="202" spans="1:30" x14ac:dyDescent="0.6">
      <c r="A202">
        <v>2015</v>
      </c>
      <c r="B202">
        <v>7</v>
      </c>
      <c r="C202">
        <v>20</v>
      </c>
      <c r="D202">
        <f t="shared" si="17"/>
        <v>1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21619.238329238331</v>
      </c>
      <c r="M202">
        <v>20184.410319410319</v>
      </c>
      <c r="N202">
        <v>2741.2874692874693</v>
      </c>
      <c r="O202">
        <v>2349.8697788697791</v>
      </c>
      <c r="P202">
        <v>25975</v>
      </c>
      <c r="Q202">
        <v>26494</v>
      </c>
      <c r="R202">
        <v>0.2658402665590604</v>
      </c>
      <c r="S202">
        <v>0.73415973344093954</v>
      </c>
      <c r="T202">
        <v>0.50973611043840394</v>
      </c>
      <c r="U202">
        <v>0.490263889561596</v>
      </c>
      <c r="V202">
        <v>3.2378882352941167E-2</v>
      </c>
      <c r="W202" s="9">
        <v>0</v>
      </c>
      <c r="X202" s="9">
        <f t="shared" si="18"/>
        <v>0</v>
      </c>
      <c r="Y202">
        <v>4106</v>
      </c>
      <c r="Z202">
        <v>0</v>
      </c>
      <c r="AA202">
        <v>0</v>
      </c>
      <c r="AB202" s="12">
        <v>27.5</v>
      </c>
      <c r="AC202">
        <v>0</v>
      </c>
      <c r="AD202">
        <f t="shared" si="19"/>
        <v>0</v>
      </c>
    </row>
    <row r="203" spans="1:30" x14ac:dyDescent="0.6">
      <c r="A203">
        <v>2015</v>
      </c>
      <c r="B203">
        <v>7</v>
      </c>
      <c r="C203">
        <v>21</v>
      </c>
      <c r="D203">
        <f t="shared" si="17"/>
        <v>2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22146.25313283208</v>
      </c>
      <c r="M203">
        <v>20646.065162907267</v>
      </c>
      <c r="N203">
        <v>2948.020050125313</v>
      </c>
      <c r="O203">
        <v>2701.333333333333</v>
      </c>
      <c r="P203">
        <v>24828</v>
      </c>
      <c r="Q203">
        <v>24405</v>
      </c>
      <c r="R203">
        <v>0.27547443135577471</v>
      </c>
      <c r="S203">
        <v>0.72452556864422524</v>
      </c>
      <c r="T203">
        <v>0.5105178139240597</v>
      </c>
      <c r="U203">
        <v>0.48948218607594018</v>
      </c>
      <c r="V203">
        <v>1.358135294117647E-2</v>
      </c>
      <c r="W203" s="9">
        <v>0</v>
      </c>
      <c r="X203" s="9">
        <f t="shared" si="18"/>
        <v>0</v>
      </c>
      <c r="Y203">
        <v>4106</v>
      </c>
      <c r="Z203">
        <v>0</v>
      </c>
      <c r="AA203">
        <v>0</v>
      </c>
      <c r="AB203" s="12">
        <v>27</v>
      </c>
      <c r="AC203">
        <v>11</v>
      </c>
      <c r="AD203">
        <f t="shared" si="19"/>
        <v>297</v>
      </c>
    </row>
    <row r="204" spans="1:30" x14ac:dyDescent="0.6">
      <c r="A204">
        <v>2015</v>
      </c>
      <c r="B204">
        <v>7</v>
      </c>
      <c r="C204">
        <v>22</v>
      </c>
      <c r="D204">
        <f t="shared" si="17"/>
        <v>3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22438.33834586466</v>
      </c>
      <c r="M204">
        <v>20950.496240601504</v>
      </c>
      <c r="N204">
        <v>3047.2832080200501</v>
      </c>
      <c r="O204">
        <v>2740.4110275689222</v>
      </c>
      <c r="P204">
        <v>26950</v>
      </c>
      <c r="Q204">
        <v>27008</v>
      </c>
      <c r="R204">
        <v>0.2528236032568425</v>
      </c>
      <c r="S204">
        <v>0.7471763967431575</v>
      </c>
      <c r="T204">
        <v>0.50001708800324196</v>
      </c>
      <c r="U204">
        <v>0.49998291199675798</v>
      </c>
      <c r="V204">
        <v>6.4728823529411769E-2</v>
      </c>
      <c r="W204" s="9">
        <v>0</v>
      </c>
      <c r="X204" s="9">
        <f t="shared" si="18"/>
        <v>0</v>
      </c>
      <c r="Y204">
        <v>4106</v>
      </c>
      <c r="Z204">
        <v>0</v>
      </c>
      <c r="AA204">
        <v>0</v>
      </c>
      <c r="AB204" s="12">
        <v>27.7</v>
      </c>
      <c r="AC204">
        <v>1</v>
      </c>
      <c r="AD204">
        <f t="shared" si="19"/>
        <v>27.7</v>
      </c>
    </row>
    <row r="205" spans="1:30" x14ac:dyDescent="0.6">
      <c r="A205">
        <v>2015</v>
      </c>
      <c r="B205">
        <v>7</v>
      </c>
      <c r="C205">
        <v>23</v>
      </c>
      <c r="D205">
        <f t="shared" si="17"/>
        <v>4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22375.78239608802</v>
      </c>
      <c r="M205">
        <v>21045.542787286064</v>
      </c>
      <c r="N205">
        <v>2983.4963325183371</v>
      </c>
      <c r="O205">
        <v>2565.7946210268947</v>
      </c>
      <c r="P205">
        <v>24954</v>
      </c>
      <c r="Q205">
        <v>27540</v>
      </c>
      <c r="R205">
        <v>0.27659211728618199</v>
      </c>
      <c r="S205">
        <v>0.72340788271381795</v>
      </c>
      <c r="T205">
        <v>0.50260236971939942</v>
      </c>
      <c r="U205">
        <v>0.49739763028060058</v>
      </c>
      <c r="V205">
        <v>3.5712352941176473E-2</v>
      </c>
      <c r="W205" s="9">
        <v>0</v>
      </c>
      <c r="X205" s="9">
        <f t="shared" si="18"/>
        <v>0</v>
      </c>
      <c r="Y205">
        <v>4106</v>
      </c>
      <c r="Z205">
        <v>0</v>
      </c>
      <c r="AA205">
        <v>0</v>
      </c>
      <c r="AB205" s="12">
        <v>26.9</v>
      </c>
      <c r="AC205">
        <v>16</v>
      </c>
      <c r="AD205">
        <f t="shared" si="19"/>
        <v>430.4</v>
      </c>
    </row>
    <row r="206" spans="1:30" x14ac:dyDescent="0.6">
      <c r="A206">
        <v>2015</v>
      </c>
      <c r="B206">
        <v>7</v>
      </c>
      <c r="C206">
        <v>24</v>
      </c>
      <c r="D206">
        <f t="shared" si="17"/>
        <v>5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22890</v>
      </c>
      <c r="M206">
        <v>20930.5546875</v>
      </c>
      <c r="N206">
        <v>2953.28125</v>
      </c>
      <c r="O206">
        <v>2386.8203125</v>
      </c>
      <c r="P206">
        <v>23835</v>
      </c>
      <c r="Q206">
        <v>25780</v>
      </c>
      <c r="R206">
        <v>0.20105628929831379</v>
      </c>
      <c r="S206">
        <v>0.79894371070168624</v>
      </c>
      <c r="T206">
        <v>0.51671220633362236</v>
      </c>
      <c r="U206">
        <v>0.48328779366637747</v>
      </c>
      <c r="V206">
        <v>7.4167352941176476E-2</v>
      </c>
      <c r="W206" s="9">
        <v>0</v>
      </c>
      <c r="X206" s="9">
        <f t="shared" si="18"/>
        <v>0</v>
      </c>
      <c r="Y206">
        <v>4106</v>
      </c>
      <c r="Z206">
        <v>0</v>
      </c>
      <c r="AA206">
        <v>0</v>
      </c>
      <c r="AB206" s="12">
        <v>24.7</v>
      </c>
      <c r="AC206">
        <v>26.5</v>
      </c>
      <c r="AD206">
        <f t="shared" si="19"/>
        <v>654.54999999999995</v>
      </c>
    </row>
    <row r="207" spans="1:30" x14ac:dyDescent="0.6">
      <c r="A207">
        <v>2015</v>
      </c>
      <c r="B207">
        <v>7</v>
      </c>
      <c r="C207">
        <v>25</v>
      </c>
      <c r="D207">
        <f t="shared" si="17"/>
        <v>6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20806.36272040302</v>
      </c>
      <c r="M207">
        <v>19730.707808564232</v>
      </c>
      <c r="N207">
        <v>2638.1460957178842</v>
      </c>
      <c r="O207">
        <v>2462.3476070528968</v>
      </c>
      <c r="P207">
        <v>25846</v>
      </c>
      <c r="Q207">
        <v>28021</v>
      </c>
      <c r="R207">
        <v>0.24920598165520691</v>
      </c>
      <c r="S207">
        <v>0.75079401834479309</v>
      </c>
      <c r="T207">
        <v>0.51535952651230221</v>
      </c>
      <c r="U207">
        <v>0.48464047348769779</v>
      </c>
      <c r="V207">
        <v>9.6244117647058841E-2</v>
      </c>
      <c r="W207" s="9">
        <v>0</v>
      </c>
      <c r="X207" s="9">
        <f t="shared" si="18"/>
        <v>0</v>
      </c>
      <c r="Y207">
        <v>4106</v>
      </c>
      <c r="Z207">
        <v>0</v>
      </c>
      <c r="AA207">
        <v>0</v>
      </c>
      <c r="AB207" s="12">
        <v>25</v>
      </c>
      <c r="AC207">
        <v>80</v>
      </c>
      <c r="AD207">
        <f t="shared" si="19"/>
        <v>2000</v>
      </c>
    </row>
    <row r="208" spans="1:30" x14ac:dyDescent="0.6">
      <c r="A208">
        <v>2015</v>
      </c>
      <c r="B208">
        <v>7</v>
      </c>
      <c r="C208">
        <v>26</v>
      </c>
      <c r="D208">
        <f t="shared" si="17"/>
        <v>7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18841.491228070176</v>
      </c>
      <c r="M208">
        <v>17620.468671679198</v>
      </c>
      <c r="N208">
        <v>2891.3533834586469</v>
      </c>
      <c r="O208">
        <v>2421.6315789473683</v>
      </c>
      <c r="P208">
        <v>24783</v>
      </c>
      <c r="Q208">
        <v>25111</v>
      </c>
      <c r="R208">
        <v>0.23163280423034829</v>
      </c>
      <c r="S208">
        <v>0.76836719576965162</v>
      </c>
      <c r="T208">
        <v>0.52439491843572317</v>
      </c>
      <c r="U208">
        <v>0.47560508156427678</v>
      </c>
      <c r="V208">
        <v>1.127447058823529E-2</v>
      </c>
      <c r="W208" s="9">
        <v>0</v>
      </c>
      <c r="X208" s="9">
        <f t="shared" si="18"/>
        <v>0</v>
      </c>
      <c r="Y208">
        <v>4106</v>
      </c>
      <c r="Z208">
        <v>0</v>
      </c>
      <c r="AA208">
        <v>0</v>
      </c>
      <c r="AB208" s="12">
        <v>26</v>
      </c>
      <c r="AC208">
        <v>40.5</v>
      </c>
      <c r="AD208">
        <f t="shared" si="19"/>
        <v>1053</v>
      </c>
    </row>
    <row r="209" spans="1:30" x14ac:dyDescent="0.6">
      <c r="A209">
        <v>2015</v>
      </c>
      <c r="B209">
        <v>7</v>
      </c>
      <c r="C209">
        <v>27</v>
      </c>
      <c r="D209">
        <f t="shared" si="17"/>
        <v>1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21507.286063569682</v>
      </c>
      <c r="M209">
        <v>20185.775061124692</v>
      </c>
      <c r="N209">
        <v>2987.7652811735943</v>
      </c>
      <c r="O209">
        <v>2777.9266503667482</v>
      </c>
      <c r="P209">
        <v>22924</v>
      </c>
      <c r="Q209">
        <v>27647</v>
      </c>
      <c r="R209">
        <v>0.25105416498150063</v>
      </c>
      <c r="S209">
        <v>0.74894583501849932</v>
      </c>
      <c r="T209">
        <v>0.51397006972266479</v>
      </c>
      <c r="U209">
        <v>0.48602993027733499</v>
      </c>
      <c r="V209">
        <v>2.958070588235294E-2</v>
      </c>
      <c r="W209" s="9">
        <v>0</v>
      </c>
      <c r="X209" s="9">
        <f t="shared" si="18"/>
        <v>0</v>
      </c>
      <c r="Y209">
        <v>4106</v>
      </c>
      <c r="Z209">
        <v>0</v>
      </c>
      <c r="AA209">
        <v>0</v>
      </c>
      <c r="AB209" s="12">
        <v>26.2</v>
      </c>
      <c r="AC209">
        <v>1.5</v>
      </c>
      <c r="AD209">
        <f t="shared" si="19"/>
        <v>39.299999999999997</v>
      </c>
    </row>
    <row r="210" spans="1:30" x14ac:dyDescent="0.6">
      <c r="A210">
        <v>2015</v>
      </c>
      <c r="B210">
        <v>7</v>
      </c>
      <c r="C210">
        <v>28</v>
      </c>
      <c r="D210">
        <f t="shared" si="17"/>
        <v>2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21651.553398058251</v>
      </c>
      <c r="M210">
        <v>21114.174757281551</v>
      </c>
      <c r="N210">
        <v>3040.3786407766993</v>
      </c>
      <c r="O210">
        <v>2707.6407766990287</v>
      </c>
      <c r="P210">
        <v>25335</v>
      </c>
      <c r="Q210">
        <v>27954</v>
      </c>
      <c r="R210">
        <v>0.26150780349544739</v>
      </c>
      <c r="S210">
        <v>0.73849219650455256</v>
      </c>
      <c r="T210">
        <v>0.5174111994333308</v>
      </c>
      <c r="U210">
        <v>0.4825888005666692</v>
      </c>
      <c r="V210">
        <v>3.7923588235294119E-2</v>
      </c>
      <c r="W210" s="9">
        <v>0</v>
      </c>
      <c r="X210" s="9">
        <f t="shared" si="18"/>
        <v>0</v>
      </c>
      <c r="Y210">
        <v>4106</v>
      </c>
      <c r="Z210">
        <v>0</v>
      </c>
      <c r="AA210">
        <v>0</v>
      </c>
      <c r="AB210" s="12">
        <v>27.7</v>
      </c>
      <c r="AC210">
        <v>0</v>
      </c>
      <c r="AD210">
        <f t="shared" si="19"/>
        <v>0</v>
      </c>
    </row>
    <row r="211" spans="1:30" x14ac:dyDescent="0.6">
      <c r="A211">
        <v>2015</v>
      </c>
      <c r="B211">
        <v>7</v>
      </c>
      <c r="C211">
        <v>29</v>
      </c>
      <c r="D211">
        <f t="shared" si="17"/>
        <v>3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22576.745192307691</v>
      </c>
      <c r="M211">
        <v>21623.913461538461</v>
      </c>
      <c r="N211" s="7">
        <v>0</v>
      </c>
      <c r="O211" s="7">
        <v>0</v>
      </c>
      <c r="P211">
        <v>28472</v>
      </c>
      <c r="Q211">
        <v>30494</v>
      </c>
      <c r="R211">
        <v>0.25447524311414349</v>
      </c>
      <c r="S211">
        <v>0.74552475688585651</v>
      </c>
      <c r="T211">
        <v>0.50863373197062889</v>
      </c>
      <c r="U211">
        <v>0.49136626802937111</v>
      </c>
      <c r="V211">
        <v>0.19954388235294121</v>
      </c>
      <c r="W211" s="9">
        <v>0</v>
      </c>
      <c r="X211" s="9">
        <f t="shared" si="18"/>
        <v>0</v>
      </c>
      <c r="Y211">
        <v>4106</v>
      </c>
      <c r="Z211">
        <v>0</v>
      </c>
      <c r="AA211">
        <v>0</v>
      </c>
      <c r="AB211" s="12">
        <v>26.7</v>
      </c>
      <c r="AC211">
        <v>4</v>
      </c>
      <c r="AD211">
        <f t="shared" si="19"/>
        <v>106.8</v>
      </c>
    </row>
    <row r="212" spans="1:30" x14ac:dyDescent="0.6">
      <c r="A212">
        <v>2015</v>
      </c>
      <c r="B212">
        <v>7</v>
      </c>
      <c r="C212">
        <v>30</v>
      </c>
      <c r="D212">
        <f t="shared" si="17"/>
        <v>4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23832.226730310264</v>
      </c>
      <c r="M212">
        <v>22541.157517899759</v>
      </c>
      <c r="N212" s="7">
        <v>0</v>
      </c>
      <c r="O212" s="7">
        <v>0</v>
      </c>
      <c r="P212">
        <v>27540</v>
      </c>
      <c r="Q212">
        <v>31458</v>
      </c>
      <c r="R212">
        <v>0.24873185093773331</v>
      </c>
      <c r="S212">
        <v>0.75126814906226669</v>
      </c>
      <c r="T212">
        <v>0.51591374311962546</v>
      </c>
      <c r="U212">
        <v>0.48408625688037449</v>
      </c>
      <c r="V212">
        <v>7.9016352941176468E-2</v>
      </c>
      <c r="W212" s="9">
        <v>0</v>
      </c>
      <c r="X212" s="9">
        <f t="shared" si="18"/>
        <v>0</v>
      </c>
      <c r="Y212">
        <v>4106</v>
      </c>
      <c r="Z212">
        <v>0</v>
      </c>
      <c r="AA212">
        <v>0</v>
      </c>
      <c r="AB212" s="12">
        <v>28.6</v>
      </c>
      <c r="AC212">
        <v>0</v>
      </c>
      <c r="AD212">
        <f t="shared" si="19"/>
        <v>0</v>
      </c>
    </row>
    <row r="213" spans="1:30" x14ac:dyDescent="0.6">
      <c r="A213">
        <v>2015</v>
      </c>
      <c r="B213">
        <v>7</v>
      </c>
      <c r="C213">
        <v>31</v>
      </c>
      <c r="D213">
        <f t="shared" si="17"/>
        <v>5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24952.794258373207</v>
      </c>
      <c r="M213">
        <v>24336.373205741627</v>
      </c>
      <c r="N213" s="7">
        <v>0</v>
      </c>
      <c r="O213" s="7">
        <v>0</v>
      </c>
      <c r="P213">
        <v>29728</v>
      </c>
      <c r="Q213">
        <v>32851</v>
      </c>
      <c r="R213">
        <v>0.245955386499767</v>
      </c>
      <c r="S213">
        <v>0.754044613500233</v>
      </c>
      <c r="T213">
        <v>0.51251215980585441</v>
      </c>
      <c r="U213">
        <v>0.48748784019414559</v>
      </c>
      <c r="V213">
        <v>9.4082470588235295E-2</v>
      </c>
      <c r="W213" s="9">
        <v>0</v>
      </c>
      <c r="X213" s="9">
        <f t="shared" si="18"/>
        <v>0</v>
      </c>
      <c r="Y213">
        <v>4106</v>
      </c>
      <c r="Z213">
        <v>0</v>
      </c>
      <c r="AA213">
        <v>0</v>
      </c>
      <c r="AB213" s="12">
        <v>27.9</v>
      </c>
      <c r="AC213">
        <v>0</v>
      </c>
      <c r="AD213">
        <f t="shared" si="19"/>
        <v>0</v>
      </c>
    </row>
    <row r="214" spans="1:30" x14ac:dyDescent="0.6">
      <c r="A214">
        <v>2015</v>
      </c>
      <c r="B214">
        <v>8</v>
      </c>
      <c r="C214">
        <v>1</v>
      </c>
      <c r="D214">
        <f t="shared" si="17"/>
        <v>6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22024.755501222491</v>
      </c>
      <c r="M214">
        <v>21578.618581907089</v>
      </c>
      <c r="N214">
        <v>3149.2224938875306</v>
      </c>
      <c r="O214">
        <v>3013.6185819070902</v>
      </c>
      <c r="P214">
        <v>29665</v>
      </c>
      <c r="Q214">
        <v>32507</v>
      </c>
      <c r="R214">
        <v>0.2435125293083317</v>
      </c>
      <c r="S214">
        <v>0.75648747069166822</v>
      </c>
      <c r="T214">
        <v>0.51860791732811373</v>
      </c>
      <c r="U214">
        <v>0.48139208267188632</v>
      </c>
      <c r="V214">
        <v>8.5342647058823537E-2</v>
      </c>
      <c r="W214" s="9">
        <v>0</v>
      </c>
      <c r="X214" s="9">
        <f t="shared" si="18"/>
        <v>0</v>
      </c>
      <c r="Y214">
        <v>4106</v>
      </c>
      <c r="Z214">
        <v>0</v>
      </c>
      <c r="AA214">
        <v>0</v>
      </c>
      <c r="AB214" s="12">
        <v>28.2</v>
      </c>
      <c r="AC214">
        <v>0</v>
      </c>
      <c r="AD214">
        <f t="shared" si="19"/>
        <v>0</v>
      </c>
    </row>
    <row r="215" spans="1:30" x14ac:dyDescent="0.6">
      <c r="A215">
        <v>2015</v>
      </c>
      <c r="B215">
        <v>8</v>
      </c>
      <c r="C215">
        <v>2</v>
      </c>
      <c r="D215">
        <f t="shared" si="17"/>
        <v>7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19946.559036144579</v>
      </c>
      <c r="M215">
        <v>19065.062650602409</v>
      </c>
      <c r="N215">
        <v>3033.1879518072292</v>
      </c>
      <c r="O215">
        <v>2622.2000000000003</v>
      </c>
      <c r="P215">
        <v>32620</v>
      </c>
      <c r="Q215">
        <v>31521</v>
      </c>
      <c r="R215">
        <v>0.22768915805466369</v>
      </c>
      <c r="S215">
        <v>0.77231084194533628</v>
      </c>
      <c r="T215">
        <v>0.52232986760508271</v>
      </c>
      <c r="U215">
        <v>0.47767013239491729</v>
      </c>
      <c r="V215">
        <v>6.7405000000000007E-2</v>
      </c>
      <c r="W215" s="9">
        <v>0</v>
      </c>
      <c r="X215" s="9">
        <f t="shared" si="18"/>
        <v>0</v>
      </c>
      <c r="Y215">
        <v>4106</v>
      </c>
      <c r="Z215">
        <v>0</v>
      </c>
      <c r="AA215">
        <v>0</v>
      </c>
      <c r="AB215" s="12">
        <v>26.5</v>
      </c>
      <c r="AC215">
        <v>16.5</v>
      </c>
      <c r="AD215">
        <f t="shared" si="19"/>
        <v>437.25</v>
      </c>
    </row>
    <row r="216" spans="1:30" x14ac:dyDescent="0.6">
      <c r="A216">
        <v>2015</v>
      </c>
      <c r="B216">
        <v>8</v>
      </c>
      <c r="C216">
        <v>3</v>
      </c>
      <c r="D216">
        <f t="shared" si="17"/>
        <v>1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22770.45011600928</v>
      </c>
      <c r="M216">
        <v>21613.208816705337</v>
      </c>
      <c r="N216">
        <v>3135.3062645011601</v>
      </c>
      <c r="O216">
        <v>2808.0533642691416</v>
      </c>
      <c r="P216">
        <v>30370</v>
      </c>
      <c r="Q216">
        <v>31430</v>
      </c>
      <c r="R216">
        <v>0.25077746951380558</v>
      </c>
      <c r="S216">
        <v>0.74922253048619425</v>
      </c>
      <c r="T216">
        <v>0.51027889416636218</v>
      </c>
      <c r="U216">
        <v>0.48972110583363782</v>
      </c>
      <c r="V216">
        <v>0.152369</v>
      </c>
      <c r="W216" s="9">
        <v>0</v>
      </c>
      <c r="X216" s="9">
        <f t="shared" si="18"/>
        <v>0</v>
      </c>
      <c r="Y216">
        <v>4106</v>
      </c>
      <c r="Z216">
        <v>0</v>
      </c>
      <c r="AA216">
        <v>0</v>
      </c>
      <c r="AB216" s="12">
        <v>27.9</v>
      </c>
      <c r="AC216">
        <v>0</v>
      </c>
      <c r="AD216">
        <f t="shared" si="19"/>
        <v>0</v>
      </c>
    </row>
    <row r="217" spans="1:30" x14ac:dyDescent="0.6">
      <c r="A217">
        <v>2015</v>
      </c>
      <c r="B217">
        <v>8</v>
      </c>
      <c r="C217">
        <v>4</v>
      </c>
      <c r="D217">
        <f t="shared" si="17"/>
        <v>2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22425.327014218008</v>
      </c>
      <c r="M217">
        <v>21213.194312796208</v>
      </c>
      <c r="N217">
        <v>3256.8483412322275</v>
      </c>
      <c r="O217">
        <v>2854.6919431279621</v>
      </c>
      <c r="P217">
        <v>31974</v>
      </c>
      <c r="Q217">
        <v>28529</v>
      </c>
      <c r="R217">
        <v>0.25519620921552311</v>
      </c>
      <c r="S217">
        <v>0.74480379078447689</v>
      </c>
      <c r="T217">
        <v>0.50356845700901609</v>
      </c>
      <c r="U217">
        <v>0.49643154299098391</v>
      </c>
      <c r="V217">
        <v>9.370888235294117E-2</v>
      </c>
      <c r="W217" s="9">
        <v>0</v>
      </c>
      <c r="X217" s="9">
        <f t="shared" si="18"/>
        <v>0</v>
      </c>
      <c r="Y217">
        <v>4106</v>
      </c>
      <c r="Z217">
        <v>0</v>
      </c>
      <c r="AA217">
        <v>0</v>
      </c>
      <c r="AB217" s="12">
        <v>27.5</v>
      </c>
      <c r="AC217">
        <v>0</v>
      </c>
      <c r="AD217">
        <f t="shared" si="19"/>
        <v>0</v>
      </c>
    </row>
    <row r="218" spans="1:30" x14ac:dyDescent="0.6">
      <c r="A218">
        <v>2015</v>
      </c>
      <c r="B218">
        <v>8</v>
      </c>
      <c r="C218">
        <v>5</v>
      </c>
      <c r="D218">
        <f t="shared" si="17"/>
        <v>3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23204.262295081968</v>
      </c>
      <c r="M218">
        <v>21681.414519906324</v>
      </c>
      <c r="N218">
        <v>3289.8103044496484</v>
      </c>
      <c r="O218">
        <v>2881.4566744730678</v>
      </c>
      <c r="P218">
        <v>32428</v>
      </c>
      <c r="Q218">
        <v>30542</v>
      </c>
      <c r="R218">
        <v>0.25258861149900241</v>
      </c>
      <c r="S218">
        <v>0.74741138850099753</v>
      </c>
      <c r="T218">
        <v>0.50918193626374209</v>
      </c>
      <c r="U218">
        <v>0.49081806373625791</v>
      </c>
      <c r="V218">
        <v>8.5113588235294121E-2</v>
      </c>
      <c r="W218" s="9">
        <v>0</v>
      </c>
      <c r="X218" s="9">
        <f t="shared" si="18"/>
        <v>0</v>
      </c>
      <c r="Y218">
        <v>4106</v>
      </c>
      <c r="Z218">
        <v>0</v>
      </c>
      <c r="AA218">
        <v>0</v>
      </c>
      <c r="AB218" s="12">
        <v>28.6</v>
      </c>
      <c r="AC218">
        <v>0.1</v>
      </c>
      <c r="AD218">
        <f t="shared" si="19"/>
        <v>2.8600000000000003</v>
      </c>
    </row>
    <row r="219" spans="1:30" x14ac:dyDescent="0.6">
      <c r="A219">
        <v>2015</v>
      </c>
      <c r="B219">
        <v>8</v>
      </c>
      <c r="C219">
        <v>6</v>
      </c>
      <c r="D219">
        <f t="shared" si="17"/>
        <v>4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23833.16129032258</v>
      </c>
      <c r="M219">
        <v>22396.93548387097</v>
      </c>
      <c r="N219">
        <v>3276.7741935483873</v>
      </c>
      <c r="O219">
        <v>2800.3548387096776</v>
      </c>
      <c r="P219">
        <v>31105</v>
      </c>
      <c r="Q219">
        <v>31198</v>
      </c>
      <c r="R219">
        <v>0.25423081920672219</v>
      </c>
      <c r="S219">
        <v>0.7457691807932777</v>
      </c>
      <c r="T219">
        <v>0.50663265343209107</v>
      </c>
      <c r="U219">
        <v>0.49336734656790893</v>
      </c>
      <c r="V219">
        <v>8.2694705882352948E-2</v>
      </c>
      <c r="W219" s="9">
        <v>0</v>
      </c>
      <c r="X219" s="9">
        <f t="shared" si="18"/>
        <v>0</v>
      </c>
      <c r="Y219">
        <v>4106</v>
      </c>
      <c r="Z219">
        <v>0</v>
      </c>
      <c r="AA219">
        <v>0</v>
      </c>
      <c r="AB219" s="12">
        <v>29.3</v>
      </c>
      <c r="AC219">
        <v>0</v>
      </c>
      <c r="AD219">
        <f t="shared" si="19"/>
        <v>0</v>
      </c>
    </row>
    <row r="220" spans="1:30" x14ac:dyDescent="0.6">
      <c r="A220">
        <v>2015</v>
      </c>
      <c r="B220">
        <v>8</v>
      </c>
      <c r="C220">
        <v>7</v>
      </c>
      <c r="D220">
        <f t="shared" si="17"/>
        <v>5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25403.301435406698</v>
      </c>
      <c r="M220">
        <v>23370.478468899521</v>
      </c>
      <c r="N220">
        <v>3246.1674641148325</v>
      </c>
      <c r="O220">
        <v>2924.2248803827752</v>
      </c>
      <c r="P220">
        <v>31369</v>
      </c>
      <c r="Q220">
        <v>27869</v>
      </c>
      <c r="R220">
        <v>0.25246081535615561</v>
      </c>
      <c r="S220">
        <v>0.74753918464384439</v>
      </c>
      <c r="T220">
        <v>0.51546862255425152</v>
      </c>
      <c r="U220">
        <v>0.48453137744574848</v>
      </c>
      <c r="V220">
        <v>0.11241247058823529</v>
      </c>
      <c r="W220" s="9">
        <v>0</v>
      </c>
      <c r="X220" s="9">
        <f t="shared" si="18"/>
        <v>0</v>
      </c>
      <c r="Y220">
        <v>4106</v>
      </c>
      <c r="Z220">
        <v>0</v>
      </c>
      <c r="AA220">
        <v>0</v>
      </c>
      <c r="AB220" s="12">
        <v>28.9</v>
      </c>
      <c r="AC220">
        <v>11</v>
      </c>
      <c r="AD220">
        <f t="shared" si="19"/>
        <v>317.89999999999998</v>
      </c>
    </row>
    <row r="221" spans="1:30" x14ac:dyDescent="0.6">
      <c r="A221">
        <v>2015</v>
      </c>
      <c r="B221">
        <v>8</v>
      </c>
      <c r="C221">
        <v>8</v>
      </c>
      <c r="D221">
        <f t="shared" si="17"/>
        <v>6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22924.521951219511</v>
      </c>
      <c r="M221">
        <v>21758.912195121949</v>
      </c>
      <c r="N221">
        <v>3010.4536585365854</v>
      </c>
      <c r="O221">
        <v>2817.848780487805</v>
      </c>
      <c r="P221">
        <v>30123</v>
      </c>
      <c r="Q221">
        <v>29278</v>
      </c>
      <c r="R221">
        <v>0.24532196298594669</v>
      </c>
      <c r="S221">
        <v>0.75467803701405334</v>
      </c>
      <c r="T221">
        <v>0.51639621891239162</v>
      </c>
      <c r="U221">
        <v>0.48360378108760832</v>
      </c>
      <c r="V221">
        <v>0.15224099999999999</v>
      </c>
      <c r="W221" s="9">
        <v>0</v>
      </c>
      <c r="X221" s="9">
        <f t="shared" si="18"/>
        <v>0</v>
      </c>
      <c r="Y221">
        <v>4106</v>
      </c>
      <c r="Z221">
        <v>0</v>
      </c>
      <c r="AA221">
        <v>0</v>
      </c>
      <c r="AB221" s="12">
        <v>26.6</v>
      </c>
      <c r="AC221">
        <v>7.5</v>
      </c>
      <c r="AD221">
        <f t="shared" si="19"/>
        <v>199.5</v>
      </c>
    </row>
    <row r="222" spans="1:30" x14ac:dyDescent="0.6">
      <c r="A222">
        <v>2015</v>
      </c>
      <c r="B222">
        <v>8</v>
      </c>
      <c r="C222">
        <v>9</v>
      </c>
      <c r="D222">
        <f t="shared" si="17"/>
        <v>7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20750.913875598086</v>
      </c>
      <c r="M222">
        <v>19064.755980861242</v>
      </c>
      <c r="N222">
        <v>2994.3301435406697</v>
      </c>
      <c r="O222">
        <v>2560.712918660287</v>
      </c>
      <c r="P222">
        <v>32295</v>
      </c>
      <c r="Q222">
        <v>31371</v>
      </c>
      <c r="R222">
        <v>0.23053447700181501</v>
      </c>
      <c r="S222">
        <v>0.76946552299818505</v>
      </c>
      <c r="T222">
        <v>0.52992795702126749</v>
      </c>
      <c r="U222">
        <v>0.47007204297873251</v>
      </c>
      <c r="V222">
        <v>4.9624882352941178E-2</v>
      </c>
      <c r="W222" s="9">
        <v>0</v>
      </c>
      <c r="X222" s="9">
        <f t="shared" si="18"/>
        <v>0</v>
      </c>
      <c r="Y222">
        <v>4106</v>
      </c>
      <c r="Z222">
        <v>0</v>
      </c>
      <c r="AA222">
        <v>0</v>
      </c>
      <c r="AB222" s="12">
        <v>26.7</v>
      </c>
      <c r="AC222">
        <v>0</v>
      </c>
      <c r="AD222">
        <f t="shared" si="19"/>
        <v>0</v>
      </c>
    </row>
    <row r="223" spans="1:30" x14ac:dyDescent="0.6">
      <c r="A223">
        <v>2015</v>
      </c>
      <c r="B223">
        <v>8</v>
      </c>
      <c r="C223">
        <v>10</v>
      </c>
      <c r="D223">
        <f t="shared" si="17"/>
        <v>1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23158.893617021276</v>
      </c>
      <c r="M223">
        <v>21448.234042553191</v>
      </c>
      <c r="N223">
        <v>3021.5106382978724</v>
      </c>
      <c r="O223">
        <v>2654.2765957446809</v>
      </c>
      <c r="P223">
        <v>28931</v>
      </c>
      <c r="Q223">
        <v>30165</v>
      </c>
      <c r="R223">
        <v>0.25851520720519788</v>
      </c>
      <c r="S223">
        <v>0.74148479279480206</v>
      </c>
      <c r="T223">
        <v>0.51699352405983023</v>
      </c>
      <c r="U223">
        <v>0.48300647594016982</v>
      </c>
      <c r="V223">
        <v>6.5645529411764714E-2</v>
      </c>
      <c r="W223" s="9">
        <v>0</v>
      </c>
      <c r="X223" s="9">
        <f t="shared" si="18"/>
        <v>0</v>
      </c>
      <c r="Y223">
        <v>4106</v>
      </c>
      <c r="Z223">
        <v>0</v>
      </c>
      <c r="AA223">
        <v>0</v>
      </c>
      <c r="AB223" s="12">
        <v>27</v>
      </c>
      <c r="AC223">
        <v>0</v>
      </c>
      <c r="AD223">
        <f t="shared" si="19"/>
        <v>0</v>
      </c>
    </row>
    <row r="224" spans="1:30" x14ac:dyDescent="0.6">
      <c r="A224">
        <v>2015</v>
      </c>
      <c r="B224">
        <v>8</v>
      </c>
      <c r="C224">
        <v>11</v>
      </c>
      <c r="D224">
        <f t="shared" si="17"/>
        <v>2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23127</v>
      </c>
      <c r="M224">
        <v>21497.666666666668</v>
      </c>
      <c r="N224">
        <v>3116.4666666666667</v>
      </c>
      <c r="O224">
        <v>2676</v>
      </c>
      <c r="P224">
        <v>28192</v>
      </c>
      <c r="Q224">
        <v>26188</v>
      </c>
      <c r="R224">
        <v>0.26750821457504492</v>
      </c>
      <c r="S224">
        <v>0.73249178542495508</v>
      </c>
      <c r="T224">
        <v>0.50194038136282182</v>
      </c>
      <c r="U224">
        <v>0.49805961863717818</v>
      </c>
      <c r="V224">
        <v>0.1362766470588235</v>
      </c>
      <c r="W224" s="9">
        <v>0</v>
      </c>
      <c r="X224" s="9">
        <f t="shared" si="18"/>
        <v>0</v>
      </c>
      <c r="Y224">
        <v>4106</v>
      </c>
      <c r="Z224">
        <v>0</v>
      </c>
      <c r="AA224">
        <v>0</v>
      </c>
      <c r="AB224" s="12">
        <v>26.8</v>
      </c>
      <c r="AC224">
        <v>0</v>
      </c>
      <c r="AD224">
        <f t="shared" si="19"/>
        <v>0</v>
      </c>
    </row>
    <row r="225" spans="1:30" x14ac:dyDescent="0.6">
      <c r="A225">
        <v>2015</v>
      </c>
      <c r="B225">
        <v>8</v>
      </c>
      <c r="C225">
        <v>12</v>
      </c>
      <c r="D225">
        <f t="shared" si="17"/>
        <v>3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23422.57075471698</v>
      </c>
      <c r="M225">
        <v>21837.853773584906</v>
      </c>
      <c r="N225">
        <v>2941.183962264151</v>
      </c>
      <c r="O225">
        <v>2746.4292452830186</v>
      </c>
      <c r="P225">
        <v>30741</v>
      </c>
      <c r="Q225">
        <v>30670</v>
      </c>
      <c r="R225">
        <v>0.251220667006469</v>
      </c>
      <c r="S225">
        <v>0.74877933299353105</v>
      </c>
      <c r="T225">
        <v>0.50957299946026358</v>
      </c>
      <c r="U225">
        <v>0.49042700053973642</v>
      </c>
      <c r="V225">
        <v>7.3710764705882351E-2</v>
      </c>
      <c r="W225" s="9">
        <v>0</v>
      </c>
      <c r="X225" s="9">
        <f t="shared" si="18"/>
        <v>0</v>
      </c>
      <c r="Y225">
        <v>4106</v>
      </c>
      <c r="Z225">
        <v>0</v>
      </c>
      <c r="AA225">
        <v>0</v>
      </c>
      <c r="AB225" s="12">
        <v>27.3</v>
      </c>
      <c r="AC225">
        <v>0</v>
      </c>
      <c r="AD225">
        <f t="shared" si="19"/>
        <v>0</v>
      </c>
    </row>
    <row r="226" spans="1:30" x14ac:dyDescent="0.6">
      <c r="A226">
        <v>2015</v>
      </c>
      <c r="B226">
        <v>8</v>
      </c>
      <c r="C226">
        <v>13</v>
      </c>
      <c r="D226">
        <f t="shared" si="17"/>
        <v>4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24772.621809744778</v>
      </c>
      <c r="M226">
        <v>23216.067285382829</v>
      </c>
      <c r="N226">
        <v>3139.9187935034802</v>
      </c>
      <c r="O226">
        <v>2742.5614849187932</v>
      </c>
      <c r="P226">
        <v>30596</v>
      </c>
      <c r="Q226">
        <v>32699</v>
      </c>
      <c r="R226">
        <v>0.25041529669166679</v>
      </c>
      <c r="S226">
        <v>0.74958470330833316</v>
      </c>
      <c r="T226">
        <v>0.51177874816869129</v>
      </c>
      <c r="U226">
        <v>0.48822125183130871</v>
      </c>
      <c r="V226">
        <v>9.8121823529411775E-2</v>
      </c>
      <c r="W226" s="9">
        <v>0</v>
      </c>
      <c r="X226" s="9">
        <f t="shared" si="18"/>
        <v>0</v>
      </c>
      <c r="Y226">
        <v>4106</v>
      </c>
      <c r="Z226">
        <v>0</v>
      </c>
      <c r="AA226">
        <v>0</v>
      </c>
      <c r="AB226" s="12">
        <v>26.5</v>
      </c>
      <c r="AC226">
        <v>0</v>
      </c>
      <c r="AD226">
        <f t="shared" si="19"/>
        <v>0</v>
      </c>
    </row>
    <row r="227" spans="1:30" x14ac:dyDescent="0.6">
      <c r="A227">
        <v>2015</v>
      </c>
      <c r="B227">
        <v>8</v>
      </c>
      <c r="C227">
        <v>14</v>
      </c>
      <c r="D227">
        <f t="shared" si="17"/>
        <v>5</v>
      </c>
      <c r="E227" t="s">
        <v>25</v>
      </c>
      <c r="F227" t="s">
        <v>16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-1</v>
      </c>
      <c r="H227">
        <f t="shared" si="15"/>
        <v>0</v>
      </c>
      <c r="I227">
        <f t="shared" si="16"/>
        <v>1</v>
      </c>
      <c r="J227" s="14" t="s">
        <v>91</v>
      </c>
      <c r="K227" s="14"/>
      <c r="L227">
        <v>23532.928571428572</v>
      </c>
      <c r="M227">
        <v>22610.085714285713</v>
      </c>
      <c r="N227">
        <v>3148.8714285714286</v>
      </c>
      <c r="O227">
        <v>2963.014285714286</v>
      </c>
      <c r="P227">
        <v>29451</v>
      </c>
      <c r="Q227">
        <v>32279</v>
      </c>
      <c r="R227">
        <v>0.24872120524005431</v>
      </c>
      <c r="S227">
        <v>0.75127879475994574</v>
      </c>
      <c r="T227">
        <v>0.52193054446514653</v>
      </c>
      <c r="U227">
        <v>0.47806945553485353</v>
      </c>
      <c r="V227">
        <v>3.5258058823529413E-2</v>
      </c>
      <c r="W227" s="9">
        <v>0</v>
      </c>
      <c r="X227" s="9">
        <f t="shared" si="18"/>
        <v>0</v>
      </c>
      <c r="Y227">
        <v>4106</v>
      </c>
      <c r="Z227">
        <v>0</v>
      </c>
      <c r="AA227">
        <v>0</v>
      </c>
      <c r="AB227" s="12">
        <v>26.9</v>
      </c>
      <c r="AC227">
        <v>0</v>
      </c>
      <c r="AD227">
        <f t="shared" si="19"/>
        <v>0</v>
      </c>
    </row>
    <row r="228" spans="1:30" x14ac:dyDescent="0.6">
      <c r="A228">
        <v>2015</v>
      </c>
      <c r="B228">
        <v>8</v>
      </c>
      <c r="C228">
        <v>15</v>
      </c>
      <c r="D228">
        <f t="shared" si="17"/>
        <v>6</v>
      </c>
      <c r="E228" t="s">
        <v>25</v>
      </c>
      <c r="F228" t="s">
        <v>13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5"/>
        <v>1</v>
      </c>
      <c r="I228">
        <f t="shared" si="16"/>
        <v>1</v>
      </c>
      <c r="J228" s="14" t="s">
        <v>91</v>
      </c>
      <c r="K228" s="14"/>
      <c r="L228">
        <v>21813.144963144965</v>
      </c>
      <c r="M228">
        <v>20727.257985257984</v>
      </c>
      <c r="N228">
        <v>3066.1572481572484</v>
      </c>
      <c r="O228">
        <v>2834.4152334152336</v>
      </c>
      <c r="P228">
        <v>30331</v>
      </c>
      <c r="Q228">
        <v>26433</v>
      </c>
      <c r="R228">
        <v>0.24077915601384831</v>
      </c>
      <c r="S228">
        <v>0.75922084398615164</v>
      </c>
      <c r="T228">
        <v>0.51771565331291525</v>
      </c>
      <c r="U228">
        <v>0.48228434668708481</v>
      </c>
      <c r="V228">
        <v>4.9356764705882357E-2</v>
      </c>
      <c r="W228" s="9">
        <v>0</v>
      </c>
      <c r="X228" s="9">
        <f t="shared" si="18"/>
        <v>0</v>
      </c>
      <c r="Y228">
        <v>4106</v>
      </c>
      <c r="Z228">
        <v>0</v>
      </c>
      <c r="AA228">
        <v>0</v>
      </c>
      <c r="AB228" s="12">
        <v>27.1</v>
      </c>
      <c r="AC228">
        <v>0.1</v>
      </c>
      <c r="AD228">
        <f t="shared" si="19"/>
        <v>2.7100000000000004</v>
      </c>
    </row>
    <row r="229" spans="1:30" x14ac:dyDescent="0.6">
      <c r="A229">
        <v>2015</v>
      </c>
      <c r="B229">
        <v>8</v>
      </c>
      <c r="C229">
        <v>16</v>
      </c>
      <c r="D229">
        <f t="shared" si="17"/>
        <v>7</v>
      </c>
      <c r="E229" t="s">
        <v>47</v>
      </c>
      <c r="F229" t="s">
        <v>17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>
        <f t="shared" si="15"/>
        <v>0</v>
      </c>
      <c r="I229">
        <f t="shared" si="16"/>
        <v>1</v>
      </c>
      <c r="J229" s="14" t="s">
        <v>91</v>
      </c>
      <c r="K229" s="14"/>
      <c r="L229">
        <v>20881.402469135803</v>
      </c>
      <c r="M229">
        <v>18990.77037037037</v>
      </c>
      <c r="N229">
        <v>2713.6024691358025</v>
      </c>
      <c r="O229">
        <v>2399.8222222222221</v>
      </c>
      <c r="P229">
        <v>32738</v>
      </c>
      <c r="Q229">
        <v>30859</v>
      </c>
      <c r="R229">
        <v>0.22444972468192281</v>
      </c>
      <c r="S229">
        <v>0.77555027531807719</v>
      </c>
      <c r="T229">
        <v>0.50907559023388871</v>
      </c>
      <c r="U229">
        <v>0.49092440976611118</v>
      </c>
      <c r="V229">
        <v>0.15592258823529409</v>
      </c>
      <c r="W229" s="9">
        <v>0</v>
      </c>
      <c r="X229" s="9">
        <f t="shared" si="18"/>
        <v>0</v>
      </c>
      <c r="Y229">
        <v>4106</v>
      </c>
      <c r="Z229">
        <v>0</v>
      </c>
      <c r="AA229">
        <v>0</v>
      </c>
      <c r="AB229" s="12">
        <v>25.8</v>
      </c>
      <c r="AC229">
        <v>29</v>
      </c>
      <c r="AD229">
        <f t="shared" si="19"/>
        <v>748.2</v>
      </c>
    </row>
    <row r="230" spans="1:30" x14ac:dyDescent="0.6">
      <c r="A230">
        <v>2015</v>
      </c>
      <c r="B230">
        <v>8</v>
      </c>
      <c r="C230">
        <v>17</v>
      </c>
      <c r="D230">
        <f t="shared" si="17"/>
        <v>1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22326.524038461539</v>
      </c>
      <c r="M230">
        <v>20869.822115384617</v>
      </c>
      <c r="N230">
        <v>2913.5528846153848</v>
      </c>
      <c r="O230">
        <v>2614.7836538461538</v>
      </c>
      <c r="P230">
        <v>30202</v>
      </c>
      <c r="Q230">
        <v>29316</v>
      </c>
      <c r="R230">
        <v>0.25717646161386792</v>
      </c>
      <c r="S230">
        <v>0.74282353838613213</v>
      </c>
      <c r="T230">
        <v>0.50555388055582384</v>
      </c>
      <c r="U230">
        <v>0.4944461194441761</v>
      </c>
      <c r="V230">
        <v>7.5761999999999996E-2</v>
      </c>
      <c r="W230" s="9">
        <v>0</v>
      </c>
      <c r="X230" s="9">
        <f t="shared" si="18"/>
        <v>0</v>
      </c>
      <c r="Y230">
        <v>4106</v>
      </c>
      <c r="Z230">
        <v>0</v>
      </c>
      <c r="AA230">
        <v>0</v>
      </c>
      <c r="AB230" s="12">
        <v>26.6</v>
      </c>
      <c r="AC230">
        <v>0</v>
      </c>
      <c r="AD230">
        <f t="shared" si="19"/>
        <v>0</v>
      </c>
    </row>
    <row r="231" spans="1:30" x14ac:dyDescent="0.6">
      <c r="A231">
        <v>2015</v>
      </c>
      <c r="B231">
        <v>8</v>
      </c>
      <c r="C231">
        <v>18</v>
      </c>
      <c r="D231">
        <f t="shared" si="17"/>
        <v>2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22368.081927710842</v>
      </c>
      <c r="M231">
        <v>20632.672289156628</v>
      </c>
      <c r="N231">
        <v>2939.132530120482</v>
      </c>
      <c r="O231">
        <v>2581.4674698795179</v>
      </c>
      <c r="P231">
        <v>29429</v>
      </c>
      <c r="Q231">
        <v>26208</v>
      </c>
      <c r="R231">
        <v>0.25523954175696423</v>
      </c>
      <c r="S231">
        <v>0.74476045824303583</v>
      </c>
      <c r="T231">
        <v>0.50597666087312898</v>
      </c>
      <c r="U231">
        <v>0.49402333912687091</v>
      </c>
      <c r="V231">
        <v>5.3667470588235303E-2</v>
      </c>
      <c r="W231" s="9">
        <v>0</v>
      </c>
      <c r="X231" s="9">
        <f t="shared" si="18"/>
        <v>0</v>
      </c>
      <c r="Y231">
        <v>4106</v>
      </c>
      <c r="Z231">
        <v>0</v>
      </c>
      <c r="AA231">
        <v>0</v>
      </c>
      <c r="AB231" s="12">
        <v>27.9</v>
      </c>
      <c r="AC231">
        <v>0</v>
      </c>
      <c r="AD231">
        <f t="shared" si="19"/>
        <v>0</v>
      </c>
    </row>
    <row r="232" spans="1:30" x14ac:dyDescent="0.6">
      <c r="A232">
        <v>2015</v>
      </c>
      <c r="B232">
        <v>8</v>
      </c>
      <c r="C232">
        <v>19</v>
      </c>
      <c r="D232">
        <f t="shared" si="17"/>
        <v>3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21964.665847665849</v>
      </c>
      <c r="M232">
        <v>19899.199017199018</v>
      </c>
      <c r="N232">
        <v>2908.864864864865</v>
      </c>
      <c r="O232">
        <v>2593.113022113022</v>
      </c>
      <c r="P232">
        <v>29632</v>
      </c>
      <c r="Q232">
        <v>28233</v>
      </c>
      <c r="R232">
        <v>0.25346319238162018</v>
      </c>
      <c r="S232">
        <v>0.74653680761837982</v>
      </c>
      <c r="T232">
        <v>0.49233488003847398</v>
      </c>
      <c r="U232">
        <v>0.50766511996152586</v>
      </c>
      <c r="V232">
        <v>3.6459823529411767E-2</v>
      </c>
      <c r="W232" s="9">
        <v>0</v>
      </c>
      <c r="X232" s="9">
        <f t="shared" si="18"/>
        <v>0</v>
      </c>
      <c r="Y232">
        <v>4106</v>
      </c>
      <c r="Z232">
        <v>0</v>
      </c>
      <c r="AA232">
        <v>0</v>
      </c>
      <c r="AB232" s="12">
        <v>26.8</v>
      </c>
      <c r="AC232">
        <v>0</v>
      </c>
      <c r="AD232">
        <f t="shared" si="19"/>
        <v>0</v>
      </c>
    </row>
    <row r="233" spans="1:30" x14ac:dyDescent="0.6">
      <c r="A233">
        <v>2015</v>
      </c>
      <c r="B233">
        <v>8</v>
      </c>
      <c r="C233">
        <v>20</v>
      </c>
      <c r="D233">
        <f t="shared" si="17"/>
        <v>4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22638.834951456309</v>
      </c>
      <c r="M233">
        <v>20521.844660194172</v>
      </c>
      <c r="N233">
        <v>2887.1262135922329</v>
      </c>
      <c r="O233">
        <v>2634.4466019417478</v>
      </c>
      <c r="P233">
        <v>29382</v>
      </c>
      <c r="Q233">
        <v>28243</v>
      </c>
      <c r="R233">
        <v>0.25700114980889649</v>
      </c>
      <c r="S233">
        <v>0.74299885019110357</v>
      </c>
      <c r="T233">
        <v>0.48813689414039391</v>
      </c>
      <c r="U233">
        <v>0.51186310585960604</v>
      </c>
      <c r="V233">
        <v>5.0064176470588237E-2</v>
      </c>
      <c r="W233" s="9">
        <v>0</v>
      </c>
      <c r="X233" s="9">
        <f t="shared" si="18"/>
        <v>0</v>
      </c>
      <c r="Y233">
        <v>4106</v>
      </c>
      <c r="Z233">
        <v>0</v>
      </c>
      <c r="AA233">
        <v>0</v>
      </c>
      <c r="AB233" s="12">
        <v>25.4</v>
      </c>
      <c r="AC233">
        <v>0.4</v>
      </c>
      <c r="AD233">
        <f t="shared" si="19"/>
        <v>10.16</v>
      </c>
    </row>
    <row r="234" spans="1:30" x14ac:dyDescent="0.6">
      <c r="A234">
        <v>2015</v>
      </c>
      <c r="B234">
        <v>8</v>
      </c>
      <c r="C234">
        <v>21</v>
      </c>
      <c r="D234">
        <f t="shared" si="17"/>
        <v>5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24313.931707317071</v>
      </c>
      <c r="M234">
        <v>21482.429268292683</v>
      </c>
      <c r="N234">
        <v>3089.0926829268292</v>
      </c>
      <c r="O234">
        <v>2839.5365853658536</v>
      </c>
      <c r="P234">
        <v>30877</v>
      </c>
      <c r="Q234">
        <v>27094</v>
      </c>
      <c r="R234">
        <v>0.25849674565491071</v>
      </c>
      <c r="S234">
        <v>0.74150325434508935</v>
      </c>
      <c r="T234">
        <v>0.50811749432577646</v>
      </c>
      <c r="U234">
        <v>0.49188250567422348</v>
      </c>
      <c r="V234">
        <v>7.497694117647058E-2</v>
      </c>
      <c r="W234" s="9">
        <v>0</v>
      </c>
      <c r="X234" s="9">
        <f t="shared" si="18"/>
        <v>0</v>
      </c>
      <c r="Y234">
        <v>4106</v>
      </c>
      <c r="Z234">
        <v>0</v>
      </c>
      <c r="AA234">
        <v>0</v>
      </c>
      <c r="AB234" s="12">
        <v>25.2</v>
      </c>
      <c r="AC234">
        <v>2.5</v>
      </c>
      <c r="AD234">
        <f t="shared" si="19"/>
        <v>63</v>
      </c>
    </row>
    <row r="235" spans="1:30" x14ac:dyDescent="0.6">
      <c r="A235">
        <v>2015</v>
      </c>
      <c r="B235">
        <v>8</v>
      </c>
      <c r="C235">
        <v>22</v>
      </c>
      <c r="D235">
        <f t="shared" si="17"/>
        <v>6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21476.725888324872</v>
      </c>
      <c r="M235">
        <v>20080.97461928934</v>
      </c>
      <c r="N235">
        <v>2910.3756345177662</v>
      </c>
      <c r="O235">
        <v>2798.5583756345177</v>
      </c>
      <c r="P235">
        <v>27859</v>
      </c>
      <c r="Q235">
        <v>27161</v>
      </c>
      <c r="R235">
        <v>0.24112964633821851</v>
      </c>
      <c r="S235">
        <v>0.75887035366178157</v>
      </c>
      <c r="T235">
        <v>0.51187367710958853</v>
      </c>
      <c r="U235">
        <v>0.48812632289041141</v>
      </c>
      <c r="V235">
        <v>1.3823411764705879E-2</v>
      </c>
      <c r="W235" s="9">
        <v>0</v>
      </c>
      <c r="X235" s="9">
        <f t="shared" si="18"/>
        <v>0</v>
      </c>
      <c r="Y235">
        <v>4106</v>
      </c>
      <c r="Z235">
        <v>0</v>
      </c>
      <c r="AA235">
        <v>0</v>
      </c>
      <c r="AB235" s="12">
        <v>25.5</v>
      </c>
      <c r="AC235">
        <v>0</v>
      </c>
      <c r="AD235">
        <f t="shared" si="19"/>
        <v>0</v>
      </c>
    </row>
    <row r="236" spans="1:30" x14ac:dyDescent="0.6">
      <c r="A236">
        <v>2015</v>
      </c>
      <c r="B236">
        <v>8</v>
      </c>
      <c r="C236">
        <v>23</v>
      </c>
      <c r="D236">
        <f t="shared" si="17"/>
        <v>7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19366.370558375635</v>
      </c>
      <c r="M236">
        <v>18553.96954314721</v>
      </c>
      <c r="N236">
        <v>2731.6395939086296</v>
      </c>
      <c r="O236">
        <v>2369.2131979695432</v>
      </c>
      <c r="P236">
        <v>28589</v>
      </c>
      <c r="Q236">
        <v>28607</v>
      </c>
      <c r="R236">
        <v>0.22344780349895441</v>
      </c>
      <c r="S236">
        <v>0.77655219650104568</v>
      </c>
      <c r="T236">
        <v>0.50153447782132665</v>
      </c>
      <c r="U236">
        <v>0.49846552217867329</v>
      </c>
      <c r="V236">
        <v>4.4182764705882352E-2</v>
      </c>
      <c r="W236" s="9">
        <v>0</v>
      </c>
      <c r="X236" s="9">
        <f t="shared" si="18"/>
        <v>0</v>
      </c>
      <c r="Y236">
        <v>4106</v>
      </c>
      <c r="Z236">
        <v>0</v>
      </c>
      <c r="AA236">
        <v>0</v>
      </c>
      <c r="AB236" s="12">
        <v>26.3</v>
      </c>
      <c r="AC236">
        <v>0</v>
      </c>
      <c r="AD236">
        <f t="shared" si="19"/>
        <v>0</v>
      </c>
    </row>
    <row r="237" spans="1:30" x14ac:dyDescent="0.6">
      <c r="A237">
        <v>2015</v>
      </c>
      <c r="B237">
        <v>8</v>
      </c>
      <c r="C237">
        <v>24</v>
      </c>
      <c r="D237">
        <f t="shared" si="17"/>
        <v>1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22142.972839506172</v>
      </c>
      <c r="M237">
        <v>21738.824691358026</v>
      </c>
      <c r="N237">
        <v>2765.1777777777779</v>
      </c>
      <c r="O237">
        <v>2486.7209876543211</v>
      </c>
      <c r="P237">
        <v>28449</v>
      </c>
      <c r="Q237">
        <v>30461</v>
      </c>
      <c r="R237">
        <v>0.25569844748350701</v>
      </c>
      <c r="S237">
        <v>0.74430155251649299</v>
      </c>
      <c r="T237">
        <v>0.50385322404313682</v>
      </c>
      <c r="U237">
        <v>0.49614677595686318</v>
      </c>
      <c r="V237">
        <v>0.14791000000000001</v>
      </c>
      <c r="W237" s="9">
        <v>0</v>
      </c>
      <c r="X237" s="9">
        <f t="shared" si="18"/>
        <v>0</v>
      </c>
      <c r="Y237">
        <v>4106</v>
      </c>
      <c r="Z237">
        <v>0</v>
      </c>
      <c r="AA237">
        <v>0</v>
      </c>
      <c r="AB237" s="12">
        <v>26.3</v>
      </c>
      <c r="AC237">
        <v>0</v>
      </c>
      <c r="AD237">
        <f t="shared" si="19"/>
        <v>0</v>
      </c>
    </row>
    <row r="238" spans="1:30" x14ac:dyDescent="0.6">
      <c r="A238">
        <v>2015</v>
      </c>
      <c r="B238">
        <v>8</v>
      </c>
      <c r="C238">
        <v>25</v>
      </c>
      <c r="D238">
        <f t="shared" si="17"/>
        <v>2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20529.158602150539</v>
      </c>
      <c r="M238">
        <v>20098.822580645163</v>
      </c>
      <c r="N238">
        <v>2739.7634408602153</v>
      </c>
      <c r="O238">
        <v>2401.8682795698924</v>
      </c>
      <c r="P238">
        <v>22997</v>
      </c>
      <c r="Q238">
        <v>25722</v>
      </c>
      <c r="R238">
        <v>0.1794540165132161</v>
      </c>
      <c r="S238">
        <v>0.82054598348678376</v>
      </c>
      <c r="T238">
        <v>0.53992670278475907</v>
      </c>
      <c r="U238">
        <v>0.46007329721524087</v>
      </c>
      <c r="V238">
        <v>2.8140176470588231E-2</v>
      </c>
      <c r="W238" s="9">
        <v>0</v>
      </c>
      <c r="X238" s="9">
        <f t="shared" si="18"/>
        <v>0</v>
      </c>
      <c r="Y238">
        <v>4106</v>
      </c>
      <c r="Z238">
        <v>0</v>
      </c>
      <c r="AA238">
        <v>0</v>
      </c>
      <c r="AB238" s="12">
        <v>21.7</v>
      </c>
      <c r="AC238">
        <v>5.5</v>
      </c>
      <c r="AD238">
        <f t="shared" si="19"/>
        <v>119.35</v>
      </c>
    </row>
    <row r="239" spans="1:30" x14ac:dyDescent="0.6">
      <c r="A239">
        <v>2015</v>
      </c>
      <c r="B239">
        <v>8</v>
      </c>
      <c r="C239">
        <v>26</v>
      </c>
      <c r="D239">
        <f t="shared" si="17"/>
        <v>3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22974.327543424319</v>
      </c>
      <c r="M239">
        <v>21497.640198511166</v>
      </c>
      <c r="N239">
        <v>2922.213399503722</v>
      </c>
      <c r="O239">
        <v>2608.1563275434246</v>
      </c>
      <c r="P239">
        <v>27579</v>
      </c>
      <c r="Q239">
        <v>30251</v>
      </c>
      <c r="R239">
        <v>0.28041784681872989</v>
      </c>
      <c r="S239">
        <v>0.71958215318127017</v>
      </c>
      <c r="T239">
        <v>0.50240206714329283</v>
      </c>
      <c r="U239">
        <v>0.49759793285670711</v>
      </c>
      <c r="V239">
        <v>6.4667176470588242E-2</v>
      </c>
      <c r="W239" s="9">
        <v>0</v>
      </c>
      <c r="X239" s="9">
        <f t="shared" si="18"/>
        <v>0</v>
      </c>
      <c r="Y239">
        <v>4106</v>
      </c>
      <c r="Z239">
        <v>0</v>
      </c>
      <c r="AA239">
        <v>0</v>
      </c>
      <c r="AB239" s="12">
        <v>21.9</v>
      </c>
      <c r="AC239">
        <v>0</v>
      </c>
      <c r="AD239">
        <f t="shared" si="19"/>
        <v>0</v>
      </c>
    </row>
    <row r="240" spans="1:30" x14ac:dyDescent="0.6">
      <c r="A240">
        <v>2015</v>
      </c>
      <c r="B240">
        <v>8</v>
      </c>
      <c r="C240">
        <v>27</v>
      </c>
      <c r="D240">
        <f t="shared" si="17"/>
        <v>4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24157.478048780489</v>
      </c>
      <c r="M240">
        <v>21872.019512195122</v>
      </c>
      <c r="N240">
        <v>2932.7512195121953</v>
      </c>
      <c r="O240">
        <v>2530.9560975609756</v>
      </c>
      <c r="P240">
        <v>30863</v>
      </c>
      <c r="Q240">
        <v>31005</v>
      </c>
      <c r="R240">
        <v>0.26286427269459739</v>
      </c>
      <c r="S240">
        <v>0.73713572730540255</v>
      </c>
      <c r="T240">
        <v>0.49898592673561232</v>
      </c>
      <c r="U240">
        <v>0.50101407326438774</v>
      </c>
      <c r="V240">
        <v>4.910258823529412E-2</v>
      </c>
      <c r="W240" s="9">
        <v>0</v>
      </c>
      <c r="X240" s="9">
        <f t="shared" si="18"/>
        <v>0</v>
      </c>
      <c r="Y240">
        <v>4106</v>
      </c>
      <c r="Z240">
        <v>0</v>
      </c>
      <c r="AA240">
        <v>0</v>
      </c>
      <c r="AB240" s="12">
        <v>24.7</v>
      </c>
      <c r="AC240">
        <v>0</v>
      </c>
      <c r="AD240">
        <f t="shared" si="19"/>
        <v>0</v>
      </c>
    </row>
    <row r="241" spans="1:30" x14ac:dyDescent="0.6">
      <c r="A241">
        <v>2015</v>
      </c>
      <c r="B241">
        <v>8</v>
      </c>
      <c r="C241">
        <v>28</v>
      </c>
      <c r="D241">
        <f t="shared" si="17"/>
        <v>5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24811.79800498753</v>
      </c>
      <c r="M241">
        <v>21950.129675810473</v>
      </c>
      <c r="N241">
        <v>3135.2942643391521</v>
      </c>
      <c r="O241">
        <v>2667.6783042394013</v>
      </c>
      <c r="P241">
        <v>31021</v>
      </c>
      <c r="Q241">
        <v>27127</v>
      </c>
      <c r="R241">
        <v>0.26791785225289072</v>
      </c>
      <c r="S241">
        <v>0.73208214774710945</v>
      </c>
      <c r="T241">
        <v>0.5064167893771474</v>
      </c>
      <c r="U241">
        <v>0.49358321062285249</v>
      </c>
      <c r="V241">
        <v>7.4202529411764709E-2</v>
      </c>
      <c r="W241" s="9">
        <v>0</v>
      </c>
      <c r="X241" s="9">
        <f t="shared" si="18"/>
        <v>0</v>
      </c>
      <c r="Y241">
        <v>4106</v>
      </c>
      <c r="Z241">
        <v>0</v>
      </c>
      <c r="AA241">
        <v>0</v>
      </c>
      <c r="AB241" s="12">
        <v>23.2</v>
      </c>
      <c r="AC241">
        <v>0.3</v>
      </c>
      <c r="AD241">
        <f t="shared" si="19"/>
        <v>6.96</v>
      </c>
    </row>
    <row r="242" spans="1:30" x14ac:dyDescent="0.6">
      <c r="A242">
        <v>2015</v>
      </c>
      <c r="B242">
        <v>8</v>
      </c>
      <c r="C242">
        <v>29</v>
      </c>
      <c r="D242">
        <f t="shared" si="17"/>
        <v>6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23833.897172236506</v>
      </c>
      <c r="M242">
        <v>21172.46529562982</v>
      </c>
      <c r="N242" s="7">
        <v>0</v>
      </c>
      <c r="O242" s="7">
        <v>0</v>
      </c>
      <c r="P242">
        <v>28893</v>
      </c>
      <c r="Q242">
        <v>25549</v>
      </c>
      <c r="R242">
        <v>0.25946458839422032</v>
      </c>
      <c r="S242">
        <v>0.74053541160577974</v>
      </c>
      <c r="T242">
        <v>0.51166205514158292</v>
      </c>
      <c r="U242">
        <v>0.48833794485841708</v>
      </c>
      <c r="V242">
        <v>3.7694294117647062E-2</v>
      </c>
      <c r="W242" s="9">
        <v>0</v>
      </c>
      <c r="X242" s="9">
        <f t="shared" si="18"/>
        <v>0</v>
      </c>
      <c r="Y242">
        <v>4106</v>
      </c>
      <c r="Z242">
        <v>0</v>
      </c>
      <c r="AA242">
        <v>0</v>
      </c>
      <c r="AB242" s="12">
        <v>24.4</v>
      </c>
      <c r="AC242">
        <v>0</v>
      </c>
      <c r="AD242">
        <f t="shared" si="19"/>
        <v>0</v>
      </c>
    </row>
    <row r="243" spans="1:30" x14ac:dyDescent="0.6">
      <c r="A243">
        <v>2015</v>
      </c>
      <c r="B243">
        <v>8</v>
      </c>
      <c r="C243">
        <v>30</v>
      </c>
      <c r="D243">
        <f t="shared" si="17"/>
        <v>7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20812.502487562189</v>
      </c>
      <c r="M243">
        <v>18589.323383084575</v>
      </c>
      <c r="N243" s="7">
        <v>0</v>
      </c>
      <c r="O243" s="7">
        <v>0</v>
      </c>
      <c r="P243">
        <v>31210</v>
      </c>
      <c r="Q243">
        <v>25261</v>
      </c>
      <c r="R243">
        <v>0.2292710974490543</v>
      </c>
      <c r="S243">
        <v>0.77072890255094562</v>
      </c>
      <c r="T243">
        <v>0.51815633058013599</v>
      </c>
      <c r="U243">
        <v>0.48184366941986412</v>
      </c>
      <c r="V243">
        <v>2.0206999999999999E-2</v>
      </c>
      <c r="W243" s="9">
        <v>0</v>
      </c>
      <c r="X243" s="9">
        <f t="shared" si="18"/>
        <v>0</v>
      </c>
      <c r="Y243">
        <v>4106</v>
      </c>
      <c r="Z243">
        <v>0</v>
      </c>
      <c r="AA243">
        <v>0</v>
      </c>
      <c r="AB243" s="12">
        <v>24.9</v>
      </c>
      <c r="AC243">
        <v>0</v>
      </c>
      <c r="AD243">
        <f t="shared" si="19"/>
        <v>0</v>
      </c>
    </row>
    <row r="244" spans="1:30" x14ac:dyDescent="0.6">
      <c r="A244">
        <v>2015</v>
      </c>
      <c r="B244">
        <v>8</v>
      </c>
      <c r="C244">
        <v>31</v>
      </c>
      <c r="D244">
        <f t="shared" si="17"/>
        <v>1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22480.11547911548</v>
      </c>
      <c r="M244">
        <v>19854.732186732188</v>
      </c>
      <c r="N244" s="7">
        <v>0</v>
      </c>
      <c r="O244" s="7">
        <v>0</v>
      </c>
      <c r="P244">
        <v>27806</v>
      </c>
      <c r="Q244">
        <v>25398</v>
      </c>
      <c r="R244">
        <v>0.2680043112341125</v>
      </c>
      <c r="S244">
        <v>0.7319956887658875</v>
      </c>
      <c r="T244">
        <v>0.51870716564414754</v>
      </c>
      <c r="U244">
        <v>0.48129283435585241</v>
      </c>
      <c r="V244">
        <v>4.0844058823529407E-2</v>
      </c>
      <c r="W244" s="9">
        <v>0</v>
      </c>
      <c r="X244" s="9">
        <f t="shared" si="18"/>
        <v>0</v>
      </c>
      <c r="Y244">
        <v>4106</v>
      </c>
      <c r="Z244">
        <v>0</v>
      </c>
      <c r="AA244">
        <v>0</v>
      </c>
      <c r="AB244" s="12">
        <v>25.9</v>
      </c>
      <c r="AC244">
        <v>0</v>
      </c>
      <c r="AD244">
        <f t="shared" si="19"/>
        <v>0</v>
      </c>
    </row>
    <row r="245" spans="1:30" x14ac:dyDescent="0.6">
      <c r="A245">
        <v>2015</v>
      </c>
      <c r="B245">
        <v>9</v>
      </c>
      <c r="C245">
        <v>1</v>
      </c>
      <c r="D245">
        <f t="shared" si="17"/>
        <v>2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20422.371501272264</v>
      </c>
      <c r="M245">
        <v>19094.951653944019</v>
      </c>
      <c r="N245">
        <v>2652.4351145038167</v>
      </c>
      <c r="O245">
        <v>2391.2824427480914</v>
      </c>
      <c r="P245">
        <v>23314</v>
      </c>
      <c r="Q245">
        <v>26359</v>
      </c>
      <c r="R245">
        <v>0.26668695392429498</v>
      </c>
      <c r="S245">
        <v>0.73331304607570491</v>
      </c>
      <c r="T245">
        <v>0.50001130646730829</v>
      </c>
      <c r="U245">
        <v>0.49998869353269171</v>
      </c>
      <c r="V245">
        <v>3.289623529411765E-2</v>
      </c>
      <c r="W245" s="9">
        <v>0</v>
      </c>
      <c r="X245" s="9">
        <f t="shared" si="18"/>
        <v>0</v>
      </c>
      <c r="Y245">
        <v>4106</v>
      </c>
      <c r="Z245">
        <v>0</v>
      </c>
      <c r="AA245">
        <v>0</v>
      </c>
      <c r="AB245" s="12">
        <v>25.9</v>
      </c>
      <c r="AC245">
        <v>0</v>
      </c>
      <c r="AD245">
        <f t="shared" si="19"/>
        <v>0</v>
      </c>
    </row>
    <row r="246" spans="1:30" x14ac:dyDescent="0.6">
      <c r="A246">
        <v>2015</v>
      </c>
      <c r="B246">
        <v>9</v>
      </c>
      <c r="C246">
        <v>2</v>
      </c>
      <c r="D246">
        <f t="shared" si="17"/>
        <v>3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20694.201017811705</v>
      </c>
      <c r="M246">
        <v>19493.692111959288</v>
      </c>
      <c r="N246">
        <v>2760.4529262086517</v>
      </c>
      <c r="O246">
        <v>2438.7201017811703</v>
      </c>
      <c r="P246">
        <v>23669</v>
      </c>
      <c r="Q246">
        <v>27567</v>
      </c>
      <c r="R246">
        <v>0.25844664947430962</v>
      </c>
      <c r="S246">
        <v>0.74155335052569038</v>
      </c>
      <c r="T246">
        <v>0.49843971834903439</v>
      </c>
      <c r="U246">
        <v>0.50156028165096556</v>
      </c>
      <c r="V246">
        <v>0.16462735294117639</v>
      </c>
      <c r="W246" s="9">
        <v>0</v>
      </c>
      <c r="X246" s="9">
        <f t="shared" si="18"/>
        <v>0</v>
      </c>
      <c r="Y246">
        <v>4106</v>
      </c>
      <c r="Z246">
        <v>0</v>
      </c>
      <c r="AA246">
        <v>0</v>
      </c>
      <c r="AB246" s="12">
        <v>23.9</v>
      </c>
      <c r="AC246">
        <v>0.5</v>
      </c>
      <c r="AD246">
        <f t="shared" si="19"/>
        <v>11.95</v>
      </c>
    </row>
    <row r="247" spans="1:30" x14ac:dyDescent="0.6">
      <c r="A247">
        <v>2015</v>
      </c>
      <c r="B247">
        <v>9</v>
      </c>
      <c r="C247">
        <v>3</v>
      </c>
      <c r="D247">
        <f t="shared" si="17"/>
        <v>4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21836.73134328358</v>
      </c>
      <c r="M247">
        <v>20085.213930348258</v>
      </c>
      <c r="N247">
        <v>2969.8507462686566</v>
      </c>
      <c r="O247">
        <v>2536.0746268656717</v>
      </c>
      <c r="P247">
        <v>26573</v>
      </c>
      <c r="Q247">
        <v>29113</v>
      </c>
      <c r="R247">
        <v>0.27071922461066122</v>
      </c>
      <c r="S247">
        <v>0.72928077538933866</v>
      </c>
      <c r="T247">
        <v>0.50150212783822457</v>
      </c>
      <c r="U247">
        <v>0.49849787216177549</v>
      </c>
      <c r="V247">
        <v>4.4912235294117642E-2</v>
      </c>
      <c r="W247" s="9">
        <v>0</v>
      </c>
      <c r="X247" s="9">
        <f t="shared" si="18"/>
        <v>0</v>
      </c>
      <c r="Y247">
        <v>4106</v>
      </c>
      <c r="Z247">
        <v>0</v>
      </c>
      <c r="AA247">
        <v>0</v>
      </c>
      <c r="AB247" s="12">
        <v>23.9</v>
      </c>
      <c r="AC247">
        <v>18</v>
      </c>
      <c r="AD247">
        <f t="shared" si="19"/>
        <v>430.2</v>
      </c>
    </row>
    <row r="248" spans="1:30" x14ac:dyDescent="0.6">
      <c r="A248">
        <v>2015</v>
      </c>
      <c r="B248">
        <v>9</v>
      </c>
      <c r="C248">
        <v>4</v>
      </c>
      <c r="D248">
        <f t="shared" si="17"/>
        <v>5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23577.235443037975</v>
      </c>
      <c r="M248">
        <v>21124.420253164557</v>
      </c>
      <c r="N248">
        <v>2949.2202531645571</v>
      </c>
      <c r="O248">
        <v>2694.6101265822786</v>
      </c>
      <c r="P248">
        <v>29510</v>
      </c>
      <c r="Q248">
        <v>27620</v>
      </c>
      <c r="R248">
        <v>0.2631631584371088</v>
      </c>
      <c r="S248">
        <v>0.7368368415628912</v>
      </c>
      <c r="T248">
        <v>0.49518814611428341</v>
      </c>
      <c r="U248">
        <v>0.50481185388571659</v>
      </c>
      <c r="V248">
        <v>6.7149000000000014E-2</v>
      </c>
      <c r="W248" s="9">
        <v>0</v>
      </c>
      <c r="X248" s="9">
        <f t="shared" si="18"/>
        <v>0</v>
      </c>
      <c r="Y248">
        <v>4106</v>
      </c>
      <c r="Z248">
        <v>0</v>
      </c>
      <c r="AA248">
        <v>0</v>
      </c>
      <c r="AB248" s="12">
        <v>24.8</v>
      </c>
      <c r="AC248">
        <v>0</v>
      </c>
      <c r="AD248">
        <f t="shared" si="19"/>
        <v>0</v>
      </c>
    </row>
    <row r="249" spans="1:30" x14ac:dyDescent="0.6">
      <c r="A249">
        <v>2015</v>
      </c>
      <c r="B249">
        <v>9</v>
      </c>
      <c r="C249">
        <v>5</v>
      </c>
      <c r="D249">
        <f t="shared" si="17"/>
        <v>6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21482.498708010338</v>
      </c>
      <c r="M249">
        <v>20431.33850129199</v>
      </c>
      <c r="N249">
        <v>2834.8036175710595</v>
      </c>
      <c r="O249">
        <v>2641.5529715762277</v>
      </c>
      <c r="P249">
        <v>27844</v>
      </c>
      <c r="Q249">
        <v>26880</v>
      </c>
      <c r="R249">
        <v>0.2542520261621431</v>
      </c>
      <c r="S249">
        <v>0.74574797383785696</v>
      </c>
      <c r="T249">
        <v>0.51446702786924703</v>
      </c>
      <c r="U249">
        <v>0.48553297213075292</v>
      </c>
      <c r="V249">
        <v>0.1558121764705882</v>
      </c>
      <c r="W249" s="9">
        <v>0</v>
      </c>
      <c r="X249" s="9">
        <f t="shared" si="18"/>
        <v>0</v>
      </c>
      <c r="Y249">
        <v>4106</v>
      </c>
      <c r="Z249">
        <v>0</v>
      </c>
      <c r="AA249">
        <v>0</v>
      </c>
      <c r="AB249" s="12">
        <v>21.9</v>
      </c>
      <c r="AC249">
        <v>5</v>
      </c>
      <c r="AD249">
        <f t="shared" si="19"/>
        <v>109.5</v>
      </c>
    </row>
    <row r="250" spans="1:30" x14ac:dyDescent="0.6">
      <c r="A250">
        <v>2015</v>
      </c>
      <c r="B250">
        <v>9</v>
      </c>
      <c r="C250">
        <v>6</v>
      </c>
      <c r="D250">
        <f t="shared" si="17"/>
        <v>7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19374.20199501247</v>
      </c>
      <c r="M250">
        <v>18157.668329177057</v>
      </c>
      <c r="N250">
        <v>2950.6483790523689</v>
      </c>
      <c r="O250">
        <v>2553.4788029925185</v>
      </c>
      <c r="P250">
        <v>30507</v>
      </c>
      <c r="Q250">
        <v>27250</v>
      </c>
      <c r="R250">
        <v>0.2327738473518525</v>
      </c>
      <c r="S250">
        <v>0.76722615264814753</v>
      </c>
      <c r="T250">
        <v>0.51787033654041326</v>
      </c>
      <c r="U250">
        <v>0.48212966345958669</v>
      </c>
      <c r="V250">
        <v>4.5664058823529412E-2</v>
      </c>
      <c r="W250" s="9">
        <v>0</v>
      </c>
      <c r="X250" s="9">
        <f t="shared" si="18"/>
        <v>0</v>
      </c>
      <c r="Y250">
        <v>4106</v>
      </c>
      <c r="Z250">
        <v>0</v>
      </c>
      <c r="AA250">
        <v>0</v>
      </c>
      <c r="AB250" s="12">
        <v>22.2</v>
      </c>
      <c r="AC250">
        <v>0</v>
      </c>
      <c r="AD250">
        <f t="shared" si="19"/>
        <v>0</v>
      </c>
    </row>
    <row r="251" spans="1:30" x14ac:dyDescent="0.6">
      <c r="A251">
        <v>2015</v>
      </c>
      <c r="B251">
        <v>9</v>
      </c>
      <c r="C251">
        <v>7</v>
      </c>
      <c r="D251">
        <f t="shared" si="17"/>
        <v>1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21425.862068965514</v>
      </c>
      <c r="M251">
        <v>19603.448275862069</v>
      </c>
      <c r="N251">
        <v>2784.7931034482758</v>
      </c>
      <c r="O251">
        <v>2369.7241379310344</v>
      </c>
      <c r="P251">
        <v>28596</v>
      </c>
      <c r="Q251">
        <v>28203</v>
      </c>
      <c r="R251">
        <v>0.27312635471261598</v>
      </c>
      <c r="S251">
        <v>0.72687364528738396</v>
      </c>
      <c r="T251">
        <v>0.51516073950721686</v>
      </c>
      <c r="U251">
        <v>0.4848392604927832</v>
      </c>
      <c r="V251">
        <v>6.7706470588235299E-2</v>
      </c>
      <c r="W251" s="9">
        <v>0</v>
      </c>
      <c r="X251" s="9">
        <f t="shared" si="18"/>
        <v>0</v>
      </c>
      <c r="Y251">
        <v>4106</v>
      </c>
      <c r="Z251">
        <v>0</v>
      </c>
      <c r="AA251">
        <v>0</v>
      </c>
      <c r="AB251" s="12">
        <v>22.6</v>
      </c>
      <c r="AC251">
        <v>0</v>
      </c>
      <c r="AD251">
        <f t="shared" si="19"/>
        <v>0</v>
      </c>
    </row>
    <row r="252" spans="1:30" x14ac:dyDescent="0.6">
      <c r="A252">
        <v>2015</v>
      </c>
      <c r="B252">
        <v>9</v>
      </c>
      <c r="C252">
        <v>8</v>
      </c>
      <c r="D252">
        <f t="shared" si="17"/>
        <v>2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20757.143920595536</v>
      </c>
      <c r="M252">
        <v>18646.72952853598</v>
      </c>
      <c r="N252">
        <v>2804.5583126550869</v>
      </c>
      <c r="O252">
        <v>2343.4516129032259</v>
      </c>
      <c r="P252">
        <v>26314</v>
      </c>
      <c r="Q252">
        <v>26389</v>
      </c>
      <c r="R252">
        <v>0.26388830091604593</v>
      </c>
      <c r="S252">
        <v>0.73611169908395402</v>
      </c>
      <c r="T252">
        <v>0.51111531729927051</v>
      </c>
      <c r="U252">
        <v>0.48888468270072949</v>
      </c>
      <c r="V252">
        <v>9.1510529411764713E-2</v>
      </c>
      <c r="W252" s="9">
        <v>0</v>
      </c>
      <c r="X252" s="9">
        <f t="shared" si="18"/>
        <v>0</v>
      </c>
      <c r="Y252">
        <v>4106</v>
      </c>
      <c r="Z252">
        <v>0</v>
      </c>
      <c r="AA252">
        <v>0</v>
      </c>
      <c r="AB252" s="12">
        <v>22.7</v>
      </c>
      <c r="AC252">
        <v>0</v>
      </c>
      <c r="AD252">
        <f t="shared" si="19"/>
        <v>0</v>
      </c>
    </row>
    <row r="253" spans="1:30" x14ac:dyDescent="0.6">
      <c r="A253">
        <v>2015</v>
      </c>
      <c r="B253">
        <v>9</v>
      </c>
      <c r="C253">
        <v>9</v>
      </c>
      <c r="D253">
        <f t="shared" si="17"/>
        <v>3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21285.185185185182</v>
      </c>
      <c r="M253">
        <v>20522.962962962964</v>
      </c>
      <c r="N253">
        <v>2779.9876543209875</v>
      </c>
      <c r="O253">
        <v>2490.9135802469136</v>
      </c>
      <c r="P253">
        <v>27218</v>
      </c>
      <c r="Q253">
        <v>27002</v>
      </c>
      <c r="R253">
        <v>0.26361953224942458</v>
      </c>
      <c r="S253">
        <v>0.73638046775057542</v>
      </c>
      <c r="T253">
        <v>0.51774392385867285</v>
      </c>
      <c r="U253">
        <v>0.48225607614132698</v>
      </c>
      <c r="V253">
        <v>5.3972176470588239E-2</v>
      </c>
      <c r="W253" s="9">
        <v>0</v>
      </c>
      <c r="X253" s="9">
        <f t="shared" si="18"/>
        <v>0</v>
      </c>
      <c r="Y253">
        <v>4106</v>
      </c>
      <c r="Z253">
        <v>0</v>
      </c>
      <c r="AA253">
        <v>0</v>
      </c>
      <c r="AB253" s="12">
        <v>22.4</v>
      </c>
      <c r="AC253">
        <v>0</v>
      </c>
      <c r="AD253">
        <f t="shared" si="19"/>
        <v>0</v>
      </c>
    </row>
    <row r="254" spans="1:30" x14ac:dyDescent="0.6">
      <c r="A254">
        <v>2015</v>
      </c>
      <c r="B254">
        <v>9</v>
      </c>
      <c r="C254">
        <v>10</v>
      </c>
      <c r="D254">
        <f t="shared" si="17"/>
        <v>4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21370.46683046683</v>
      </c>
      <c r="M254">
        <v>20204.491400491399</v>
      </c>
      <c r="N254">
        <v>2769.0737100737101</v>
      </c>
      <c r="O254">
        <v>2481.3931203931206</v>
      </c>
      <c r="P254">
        <v>27047</v>
      </c>
      <c r="Q254">
        <v>29797</v>
      </c>
      <c r="R254">
        <v>0.27637968839330979</v>
      </c>
      <c r="S254">
        <v>0.72362031160669016</v>
      </c>
      <c r="T254">
        <v>0.50299765428000898</v>
      </c>
      <c r="U254">
        <v>0.49700234571999102</v>
      </c>
      <c r="V254">
        <v>9.0295941176470593E-2</v>
      </c>
      <c r="W254" s="9">
        <v>0</v>
      </c>
      <c r="X254" s="9">
        <f t="shared" si="18"/>
        <v>0</v>
      </c>
      <c r="Y254">
        <v>4106</v>
      </c>
      <c r="Z254">
        <v>0</v>
      </c>
      <c r="AA254">
        <v>0</v>
      </c>
      <c r="AB254" s="12">
        <v>22.4</v>
      </c>
      <c r="AC254">
        <v>0</v>
      </c>
      <c r="AD254">
        <f t="shared" si="19"/>
        <v>0</v>
      </c>
    </row>
    <row r="255" spans="1:30" x14ac:dyDescent="0.6">
      <c r="A255">
        <v>2015</v>
      </c>
      <c r="B255">
        <v>9</v>
      </c>
      <c r="C255">
        <v>11</v>
      </c>
      <c r="D255">
        <f t="shared" si="17"/>
        <v>5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24278.192019950126</v>
      </c>
      <c r="M255">
        <v>21832.219451371573</v>
      </c>
      <c r="N255">
        <v>2944.4039900249377</v>
      </c>
      <c r="O255">
        <v>2606.8952618453868</v>
      </c>
      <c r="P255">
        <v>29770</v>
      </c>
      <c r="Q255">
        <v>28502</v>
      </c>
      <c r="R255">
        <v>0.26483468327575299</v>
      </c>
      <c r="S255">
        <v>0.73516531672424701</v>
      </c>
      <c r="T255">
        <v>0.5062131578429564</v>
      </c>
      <c r="U255">
        <v>0.49378684215704349</v>
      </c>
      <c r="V255">
        <v>5.5060705882352942E-2</v>
      </c>
      <c r="W255" s="9">
        <v>0</v>
      </c>
      <c r="X255" s="9">
        <f t="shared" si="18"/>
        <v>0</v>
      </c>
      <c r="Y255">
        <v>4106</v>
      </c>
      <c r="Z255">
        <v>0</v>
      </c>
      <c r="AA255">
        <v>0</v>
      </c>
      <c r="AB255" s="12">
        <v>21</v>
      </c>
      <c r="AC255">
        <v>2.5</v>
      </c>
      <c r="AD255">
        <f t="shared" si="19"/>
        <v>52.5</v>
      </c>
    </row>
    <row r="256" spans="1:30" x14ac:dyDescent="0.6">
      <c r="A256">
        <v>2015</v>
      </c>
      <c r="B256">
        <v>9</v>
      </c>
      <c r="C256">
        <v>12</v>
      </c>
      <c r="D256">
        <f t="shared" si="17"/>
        <v>6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22210.757575757576</v>
      </c>
      <c r="M256">
        <v>21001.010101010099</v>
      </c>
      <c r="N256">
        <v>3095</v>
      </c>
      <c r="O256">
        <v>2680.0101010101007</v>
      </c>
      <c r="P256">
        <v>27848</v>
      </c>
      <c r="Q256">
        <v>28639</v>
      </c>
      <c r="R256">
        <v>0.25367832813284569</v>
      </c>
      <c r="S256">
        <v>0.74632167186715426</v>
      </c>
      <c r="T256">
        <v>0.52002233366583694</v>
      </c>
      <c r="U256">
        <v>0.47997766633416289</v>
      </c>
      <c r="V256">
        <v>6.311758823529412E-2</v>
      </c>
      <c r="W256" s="9">
        <v>0</v>
      </c>
      <c r="X256" s="9">
        <f t="shared" si="18"/>
        <v>0</v>
      </c>
      <c r="Y256">
        <v>4106</v>
      </c>
      <c r="Z256">
        <v>0</v>
      </c>
      <c r="AA256">
        <v>0</v>
      </c>
      <c r="AB256" s="12">
        <v>19.2</v>
      </c>
      <c r="AC256">
        <v>0</v>
      </c>
      <c r="AD256">
        <f t="shared" si="19"/>
        <v>0</v>
      </c>
    </row>
    <row r="257" spans="1:30" x14ac:dyDescent="0.6">
      <c r="A257">
        <v>2015</v>
      </c>
      <c r="B257">
        <v>9</v>
      </c>
      <c r="C257">
        <v>13</v>
      </c>
      <c r="D257">
        <f t="shared" si="17"/>
        <v>7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19507.556109725687</v>
      </c>
      <c r="M257">
        <v>18118.092269326684</v>
      </c>
      <c r="N257">
        <v>2911.7132169576062</v>
      </c>
      <c r="O257">
        <v>2256.7206982543639</v>
      </c>
      <c r="P257">
        <v>30859</v>
      </c>
      <c r="Q257">
        <v>26360</v>
      </c>
      <c r="R257">
        <v>0.22945676216700739</v>
      </c>
      <c r="S257">
        <v>0.77054323783299261</v>
      </c>
      <c r="T257">
        <v>0.51501577742363058</v>
      </c>
      <c r="U257">
        <v>0.48498422257636942</v>
      </c>
      <c r="V257">
        <v>4.351923529411765E-2</v>
      </c>
      <c r="W257" s="9">
        <v>0</v>
      </c>
      <c r="X257" s="9">
        <f t="shared" si="18"/>
        <v>0</v>
      </c>
      <c r="Y257">
        <v>4106</v>
      </c>
      <c r="Z257">
        <v>0</v>
      </c>
      <c r="AA257">
        <v>0</v>
      </c>
      <c r="AB257" s="12">
        <v>20.2</v>
      </c>
      <c r="AC257">
        <v>0</v>
      </c>
      <c r="AD257">
        <f t="shared" si="19"/>
        <v>0</v>
      </c>
    </row>
    <row r="258" spans="1:30" x14ac:dyDescent="0.6">
      <c r="A258">
        <v>2015</v>
      </c>
      <c r="B258">
        <v>9</v>
      </c>
      <c r="C258">
        <v>14</v>
      </c>
      <c r="D258">
        <f t="shared" si="17"/>
        <v>1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21163.396039603958</v>
      </c>
      <c r="M258">
        <v>19494.029702970296</v>
      </c>
      <c r="N258">
        <v>2876.5544554455446</v>
      </c>
      <c r="O258">
        <v>2391.6930693069307</v>
      </c>
      <c r="P258">
        <v>28799</v>
      </c>
      <c r="Q258">
        <v>26250</v>
      </c>
      <c r="R258">
        <v>0.27457095473973708</v>
      </c>
      <c r="S258">
        <v>0.72542904526026286</v>
      </c>
      <c r="T258">
        <v>0.51122950495768404</v>
      </c>
      <c r="U258">
        <v>0.4887704950423159</v>
      </c>
      <c r="V258">
        <v>0.11023423529411761</v>
      </c>
      <c r="W258" s="9">
        <v>0</v>
      </c>
      <c r="X258" s="9">
        <f t="shared" si="18"/>
        <v>0</v>
      </c>
      <c r="Y258">
        <v>4106</v>
      </c>
      <c r="Z258">
        <v>0</v>
      </c>
      <c r="AA258">
        <v>0</v>
      </c>
      <c r="AB258" s="12">
        <v>22.1</v>
      </c>
      <c r="AC258">
        <v>0</v>
      </c>
      <c r="AD258">
        <f t="shared" si="19"/>
        <v>0</v>
      </c>
    </row>
    <row r="259" spans="1:30" x14ac:dyDescent="0.6">
      <c r="A259">
        <v>2015</v>
      </c>
      <c r="B259">
        <v>9</v>
      </c>
      <c r="C259">
        <v>15</v>
      </c>
      <c r="D259">
        <f t="shared" ref="D259:D322" si="22">WEEKDAY(DATE(A259,B259,C259), 2)</f>
        <v>2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21041.63157894737</v>
      </c>
      <c r="M259">
        <v>18961.280701754386</v>
      </c>
      <c r="N259">
        <v>2747.1228070175439</v>
      </c>
      <c r="O259">
        <v>2368.6842105263158</v>
      </c>
      <c r="P259">
        <v>24881</v>
      </c>
      <c r="Q259">
        <v>24366</v>
      </c>
      <c r="R259">
        <v>0.26865555051380868</v>
      </c>
      <c r="S259">
        <v>0.73134444948619137</v>
      </c>
      <c r="T259">
        <v>0.50650928567202635</v>
      </c>
      <c r="U259">
        <v>0.49349071432797359</v>
      </c>
      <c r="V259">
        <v>5.2427117647058832E-2</v>
      </c>
      <c r="W259" s="9">
        <v>0</v>
      </c>
      <c r="X259" s="9">
        <f t="shared" ref="X259:X322" si="23">W259-W258</f>
        <v>0</v>
      </c>
      <c r="Y259">
        <v>4106</v>
      </c>
      <c r="Z259">
        <v>0</v>
      </c>
      <c r="AA259">
        <v>0</v>
      </c>
      <c r="AB259" s="12">
        <v>22.8</v>
      </c>
      <c r="AC259">
        <v>0</v>
      </c>
      <c r="AD259">
        <f t="shared" ref="AD259:AD322" si="24">AB259*AC259</f>
        <v>0</v>
      </c>
    </row>
    <row r="260" spans="1:30" x14ac:dyDescent="0.6">
      <c r="A260">
        <v>2015</v>
      </c>
      <c r="B260">
        <v>9</v>
      </c>
      <c r="C260">
        <v>16</v>
      </c>
      <c r="D260">
        <f t="shared" si="22"/>
        <v>3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21831.027160493828</v>
      </c>
      <c r="M260">
        <v>20306.629629629628</v>
      </c>
      <c r="N260">
        <v>2948.9925925925927</v>
      </c>
      <c r="O260">
        <v>2554.3629629629631</v>
      </c>
      <c r="P260">
        <v>26126</v>
      </c>
      <c r="Q260">
        <v>26033</v>
      </c>
      <c r="R260">
        <v>0.26678345285616828</v>
      </c>
      <c r="S260">
        <v>0.73321654714383178</v>
      </c>
      <c r="T260">
        <v>0.51971723461360464</v>
      </c>
      <c r="U260">
        <v>0.48028276538639542</v>
      </c>
      <c r="V260">
        <v>0.13344523529411759</v>
      </c>
      <c r="W260" s="9">
        <v>0</v>
      </c>
      <c r="X260" s="9">
        <f t="shared" si="23"/>
        <v>0</v>
      </c>
      <c r="Y260">
        <v>4106</v>
      </c>
      <c r="Z260">
        <v>0</v>
      </c>
      <c r="AA260">
        <v>0</v>
      </c>
      <c r="AB260" s="12">
        <v>21.6</v>
      </c>
      <c r="AC260">
        <v>0</v>
      </c>
      <c r="AD260">
        <f t="shared" si="24"/>
        <v>0</v>
      </c>
    </row>
    <row r="261" spans="1:30" x14ac:dyDescent="0.6">
      <c r="A261">
        <v>2015</v>
      </c>
      <c r="B261">
        <v>9</v>
      </c>
      <c r="C261">
        <v>17</v>
      </c>
      <c r="D261">
        <f t="shared" si="22"/>
        <v>4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22070.689655172413</v>
      </c>
      <c r="M261">
        <v>20298.275862068964</v>
      </c>
      <c r="N261">
        <v>2773.4827586206893</v>
      </c>
      <c r="O261">
        <v>2389.7931034482758</v>
      </c>
      <c r="P261">
        <v>25131</v>
      </c>
      <c r="Q261">
        <v>28220</v>
      </c>
      <c r="R261">
        <v>0.26717982405961949</v>
      </c>
      <c r="S261">
        <v>0.73282017594038051</v>
      </c>
      <c r="T261">
        <v>0.49945747820428132</v>
      </c>
      <c r="U261">
        <v>0.50054252179571868</v>
      </c>
      <c r="V261">
        <v>6.2017176470588242E-2</v>
      </c>
      <c r="W261" s="9">
        <v>0</v>
      </c>
      <c r="X261" s="9">
        <f t="shared" si="23"/>
        <v>0</v>
      </c>
      <c r="Y261">
        <v>4106</v>
      </c>
      <c r="Z261">
        <v>0</v>
      </c>
      <c r="AA261">
        <v>0</v>
      </c>
      <c r="AB261" s="12">
        <v>21.4</v>
      </c>
      <c r="AC261">
        <v>0</v>
      </c>
      <c r="AD261">
        <f t="shared" si="24"/>
        <v>0</v>
      </c>
    </row>
    <row r="262" spans="1:30" x14ac:dyDescent="0.6">
      <c r="A262">
        <v>2015</v>
      </c>
      <c r="B262">
        <v>9</v>
      </c>
      <c r="C262">
        <v>18</v>
      </c>
      <c r="D262">
        <f t="shared" si="22"/>
        <v>5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25243.058823529413</v>
      </c>
      <c r="M262">
        <v>21445.254901960787</v>
      </c>
      <c r="N262">
        <v>3018.0588235294117</v>
      </c>
      <c r="O262">
        <v>2707.666666666667</v>
      </c>
      <c r="P262">
        <v>28836</v>
      </c>
      <c r="Q262">
        <v>25950</v>
      </c>
      <c r="R262">
        <v>0.26256918494807768</v>
      </c>
      <c r="S262">
        <v>0.73743081505192232</v>
      </c>
      <c r="T262">
        <v>0.51849294016249037</v>
      </c>
      <c r="U262">
        <v>0.48150705983750958</v>
      </c>
      <c r="V262">
        <v>4.0581823529411767E-2</v>
      </c>
      <c r="W262" s="9">
        <v>0</v>
      </c>
      <c r="X262" s="9">
        <f t="shared" si="23"/>
        <v>0</v>
      </c>
      <c r="Y262">
        <v>4106</v>
      </c>
      <c r="Z262">
        <v>0</v>
      </c>
      <c r="AA262">
        <v>0</v>
      </c>
      <c r="AB262" s="12">
        <v>21.9</v>
      </c>
      <c r="AC262">
        <v>0</v>
      </c>
      <c r="AD262">
        <f t="shared" si="24"/>
        <v>0</v>
      </c>
    </row>
    <row r="263" spans="1:30" x14ac:dyDescent="0.6">
      <c r="A263">
        <v>2015</v>
      </c>
      <c r="B263">
        <v>9</v>
      </c>
      <c r="C263">
        <v>19</v>
      </c>
      <c r="D263">
        <f t="shared" si="22"/>
        <v>6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22518.131313131311</v>
      </c>
      <c r="M263">
        <v>20744.292929292929</v>
      </c>
      <c r="N263">
        <v>2945.1010101010102</v>
      </c>
      <c r="O263">
        <v>2828.7373737373737</v>
      </c>
      <c r="P263">
        <v>25366</v>
      </c>
      <c r="Q263">
        <v>25200</v>
      </c>
      <c r="R263">
        <v>0.25094943240454082</v>
      </c>
      <c r="S263">
        <v>0.74905056759545929</v>
      </c>
      <c r="T263">
        <v>0.51981459029446653</v>
      </c>
      <c r="U263">
        <v>0.48018540970553347</v>
      </c>
      <c r="V263">
        <v>2.4015999999999999E-2</v>
      </c>
      <c r="W263" s="9">
        <v>0</v>
      </c>
      <c r="X263" s="9">
        <f t="shared" si="23"/>
        <v>0</v>
      </c>
      <c r="Y263">
        <v>4106</v>
      </c>
      <c r="Z263">
        <v>0</v>
      </c>
      <c r="AA263">
        <v>0</v>
      </c>
      <c r="AB263" s="12">
        <v>22.3</v>
      </c>
      <c r="AC263">
        <v>0</v>
      </c>
      <c r="AD263">
        <f t="shared" si="24"/>
        <v>0</v>
      </c>
    </row>
    <row r="264" spans="1:30" x14ac:dyDescent="0.6">
      <c r="A264">
        <v>2015</v>
      </c>
      <c r="B264">
        <v>9</v>
      </c>
      <c r="C264">
        <v>20</v>
      </c>
      <c r="D264">
        <f t="shared" si="22"/>
        <v>7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19290.789081885858</v>
      </c>
      <c r="M264">
        <v>17166.598014888339</v>
      </c>
      <c r="N264">
        <v>2865.6947890818856</v>
      </c>
      <c r="O264">
        <v>2504.4813895781635</v>
      </c>
      <c r="P264">
        <v>28297</v>
      </c>
      <c r="Q264">
        <v>22767</v>
      </c>
      <c r="R264">
        <v>0.23169998894447069</v>
      </c>
      <c r="S264">
        <v>0.76830001105552925</v>
      </c>
      <c r="T264">
        <v>0.52304023931234833</v>
      </c>
      <c r="U264">
        <v>0.47695976068765172</v>
      </c>
      <c r="V264">
        <v>3.9152647058823542E-2</v>
      </c>
      <c r="W264" s="9">
        <v>0</v>
      </c>
      <c r="X264" s="9">
        <f t="shared" si="23"/>
        <v>0</v>
      </c>
      <c r="Y264">
        <v>4106</v>
      </c>
      <c r="Z264">
        <v>0</v>
      </c>
      <c r="AA264">
        <v>0</v>
      </c>
      <c r="AB264" s="12">
        <v>22.1</v>
      </c>
      <c r="AC264">
        <v>0</v>
      </c>
      <c r="AD264">
        <f t="shared" si="24"/>
        <v>0</v>
      </c>
    </row>
    <row r="265" spans="1:30" x14ac:dyDescent="0.6">
      <c r="A265">
        <v>2015</v>
      </c>
      <c r="B265">
        <v>9</v>
      </c>
      <c r="C265">
        <v>21</v>
      </c>
      <c r="D265">
        <f t="shared" si="22"/>
        <v>1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21459.549397590363</v>
      </c>
      <c r="M265">
        <v>20213.862650602412</v>
      </c>
      <c r="N265">
        <v>2751.8024096385543</v>
      </c>
      <c r="O265">
        <v>2357.9638554216872</v>
      </c>
      <c r="P265">
        <v>26960</v>
      </c>
      <c r="Q265">
        <v>25578</v>
      </c>
      <c r="R265">
        <v>0.25940274659936058</v>
      </c>
      <c r="S265">
        <v>0.74059725340063942</v>
      </c>
      <c r="T265">
        <v>0.52420406594530444</v>
      </c>
      <c r="U265">
        <v>0.47579593405469561</v>
      </c>
      <c r="V265">
        <v>7.8363941176470595E-2</v>
      </c>
      <c r="W265" s="9">
        <v>0</v>
      </c>
      <c r="X265" s="9">
        <f t="shared" si="23"/>
        <v>0</v>
      </c>
      <c r="Y265">
        <v>4106</v>
      </c>
      <c r="Z265">
        <v>0</v>
      </c>
      <c r="AA265">
        <v>0</v>
      </c>
      <c r="AB265" s="12">
        <v>22.6</v>
      </c>
      <c r="AC265">
        <v>0</v>
      </c>
      <c r="AD265">
        <f t="shared" si="24"/>
        <v>0</v>
      </c>
    </row>
    <row r="266" spans="1:30" x14ac:dyDescent="0.6">
      <c r="A266">
        <v>2015</v>
      </c>
      <c r="B266">
        <v>9</v>
      </c>
      <c r="C266">
        <v>22</v>
      </c>
      <c r="D266">
        <f t="shared" si="22"/>
        <v>2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20975.4</v>
      </c>
      <c r="M266">
        <v>19298.400000000001</v>
      </c>
      <c r="N266">
        <v>2879.16</v>
      </c>
      <c r="O266">
        <v>2417.3199999999997</v>
      </c>
      <c r="P266">
        <v>23091</v>
      </c>
      <c r="Q266">
        <v>21069</v>
      </c>
      <c r="R266">
        <v>0.26527257637334989</v>
      </c>
      <c r="S266">
        <v>0.73472742362665</v>
      </c>
      <c r="T266">
        <v>0.5189664831444265</v>
      </c>
      <c r="U266">
        <v>0.4810335168555735</v>
      </c>
      <c r="V266">
        <v>4.4684294117647058E-2</v>
      </c>
      <c r="W266" s="9">
        <v>0</v>
      </c>
      <c r="X266" s="9">
        <f t="shared" si="23"/>
        <v>0</v>
      </c>
      <c r="Y266">
        <v>4106</v>
      </c>
      <c r="Z266">
        <v>0</v>
      </c>
      <c r="AA266">
        <v>0</v>
      </c>
      <c r="AB266" s="12">
        <v>23.9</v>
      </c>
      <c r="AC266">
        <v>0</v>
      </c>
      <c r="AD266">
        <f t="shared" si="24"/>
        <v>0</v>
      </c>
    </row>
    <row r="267" spans="1:30" x14ac:dyDescent="0.6">
      <c r="A267">
        <v>2015</v>
      </c>
      <c r="B267">
        <v>9</v>
      </c>
      <c r="C267">
        <v>23</v>
      </c>
      <c r="D267">
        <f t="shared" si="22"/>
        <v>3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21997.905707196031</v>
      </c>
      <c r="M267">
        <v>19459.553349875932</v>
      </c>
      <c r="N267">
        <v>2885.3523573200991</v>
      </c>
      <c r="O267">
        <v>2432.9478908188585</v>
      </c>
      <c r="P267">
        <v>24934</v>
      </c>
      <c r="Q267">
        <v>21901</v>
      </c>
      <c r="R267">
        <v>0.25602869422401697</v>
      </c>
      <c r="S267">
        <v>0.74397130577598303</v>
      </c>
      <c r="T267">
        <v>0.51553124698155128</v>
      </c>
      <c r="U267">
        <v>0.48446875301844872</v>
      </c>
      <c r="V267">
        <v>9.3166058823529407E-2</v>
      </c>
      <c r="W267" s="9">
        <v>0</v>
      </c>
      <c r="X267" s="9">
        <f t="shared" si="23"/>
        <v>0</v>
      </c>
      <c r="Y267">
        <v>4106</v>
      </c>
      <c r="Z267">
        <v>0</v>
      </c>
      <c r="AA267">
        <v>0</v>
      </c>
      <c r="AB267" s="12">
        <v>22</v>
      </c>
      <c r="AC267">
        <v>0</v>
      </c>
      <c r="AD267">
        <f t="shared" si="24"/>
        <v>0</v>
      </c>
    </row>
    <row r="268" spans="1:30" x14ac:dyDescent="0.6">
      <c r="A268">
        <v>2015</v>
      </c>
      <c r="B268">
        <v>9</v>
      </c>
      <c r="C268">
        <v>24</v>
      </c>
      <c r="D268">
        <f t="shared" si="22"/>
        <v>4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21969.934939759038</v>
      </c>
      <c r="M268">
        <v>22020.973493975904</v>
      </c>
      <c r="N268">
        <v>2939.7518072289158</v>
      </c>
      <c r="O268">
        <v>2622.4819277108436</v>
      </c>
      <c r="P268">
        <v>24093</v>
      </c>
      <c r="Q268">
        <v>27099</v>
      </c>
      <c r="R268">
        <v>0.25710858798270542</v>
      </c>
      <c r="S268">
        <v>0.74289141201729458</v>
      </c>
      <c r="T268">
        <v>0.5067377010489148</v>
      </c>
      <c r="U268">
        <v>0.49326229895108509</v>
      </c>
      <c r="V268">
        <v>4.3598588235294118E-2</v>
      </c>
      <c r="W268" s="9">
        <v>0</v>
      </c>
      <c r="X268" s="9">
        <f t="shared" si="23"/>
        <v>0</v>
      </c>
      <c r="Y268">
        <v>4106</v>
      </c>
      <c r="Z268">
        <v>0</v>
      </c>
      <c r="AA268">
        <v>0</v>
      </c>
      <c r="AB268" s="12">
        <v>23.4</v>
      </c>
      <c r="AC268">
        <v>0</v>
      </c>
      <c r="AD268">
        <f t="shared" si="24"/>
        <v>0</v>
      </c>
    </row>
    <row r="269" spans="1:30" x14ac:dyDescent="0.6">
      <c r="A269">
        <v>2015</v>
      </c>
      <c r="B269">
        <v>9</v>
      </c>
      <c r="C269">
        <v>25</v>
      </c>
      <c r="D269">
        <f t="shared" si="22"/>
        <v>5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24483.758700696057</v>
      </c>
      <c r="M269">
        <v>26771.171693735498</v>
      </c>
      <c r="N269">
        <v>3105.9303944315543</v>
      </c>
      <c r="O269">
        <v>2980.3549883990718</v>
      </c>
      <c r="P269">
        <v>25333</v>
      </c>
      <c r="Q269">
        <v>35664</v>
      </c>
      <c r="R269">
        <v>0.2395978957253119</v>
      </c>
      <c r="S269">
        <v>0.76040210427468813</v>
      </c>
      <c r="T269">
        <v>0.53406175895217112</v>
      </c>
      <c r="U269">
        <v>0.46593824104782888</v>
      </c>
      <c r="V269">
        <v>0.14871127777777779</v>
      </c>
      <c r="W269" s="9">
        <v>0</v>
      </c>
      <c r="X269" s="9">
        <f t="shared" si="23"/>
        <v>0</v>
      </c>
      <c r="Y269">
        <v>4106</v>
      </c>
      <c r="Z269">
        <v>0</v>
      </c>
      <c r="AA269">
        <v>0</v>
      </c>
      <c r="AB269" s="12">
        <v>23.4</v>
      </c>
      <c r="AC269">
        <v>0</v>
      </c>
      <c r="AD269">
        <f t="shared" si="24"/>
        <v>0</v>
      </c>
    </row>
    <row r="270" spans="1:30" x14ac:dyDescent="0.6">
      <c r="A270">
        <v>2015</v>
      </c>
      <c r="B270">
        <v>9</v>
      </c>
      <c r="C270">
        <v>26</v>
      </c>
      <c r="D270">
        <f t="shared" si="22"/>
        <v>6</v>
      </c>
      <c r="E270" t="s">
        <v>26</v>
      </c>
      <c r="F270" t="s">
        <v>16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-1</v>
      </c>
      <c r="H270">
        <f t="shared" si="20"/>
        <v>0</v>
      </c>
      <c r="I270">
        <f t="shared" si="21"/>
        <v>1</v>
      </c>
      <c r="J270" s="14" t="s">
        <v>82</v>
      </c>
      <c r="K270" s="14"/>
      <c r="L270">
        <v>16250.76</v>
      </c>
      <c r="M270">
        <v>19313.025882352944</v>
      </c>
      <c r="N270">
        <v>2400.6047058823533</v>
      </c>
      <c r="O270">
        <v>2250.484705882353</v>
      </c>
      <c r="P270">
        <v>20204</v>
      </c>
      <c r="Q270">
        <v>35347</v>
      </c>
      <c r="R270">
        <v>0.25939164270123788</v>
      </c>
      <c r="S270">
        <v>0.74060835729876207</v>
      </c>
      <c r="T270">
        <v>0.50939086829134461</v>
      </c>
      <c r="U270">
        <v>0.4906091317086555</v>
      </c>
      <c r="V270">
        <v>3.5328588235294119E-2</v>
      </c>
      <c r="W270" s="9">
        <v>0</v>
      </c>
      <c r="X270" s="9">
        <f t="shared" si="23"/>
        <v>0</v>
      </c>
      <c r="Y270">
        <v>4106</v>
      </c>
      <c r="Z270">
        <v>0</v>
      </c>
      <c r="AA270">
        <v>0</v>
      </c>
      <c r="AB270" s="12">
        <v>22.4</v>
      </c>
      <c r="AC270">
        <v>0</v>
      </c>
      <c r="AD270">
        <f t="shared" si="24"/>
        <v>0</v>
      </c>
    </row>
    <row r="271" spans="1:30" x14ac:dyDescent="0.6">
      <c r="A271">
        <v>2015</v>
      </c>
      <c r="B271">
        <v>9</v>
      </c>
      <c r="C271">
        <v>27</v>
      </c>
      <c r="D271">
        <f t="shared" si="22"/>
        <v>7</v>
      </c>
      <c r="E271" t="s">
        <v>26</v>
      </c>
      <c r="F271" t="s">
        <v>13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1</v>
      </c>
      <c r="I271">
        <f t="shared" si="21"/>
        <v>1</v>
      </c>
      <c r="J271" s="14" t="s">
        <v>82</v>
      </c>
      <c r="K271" s="14"/>
      <c r="L271">
        <v>15048.472553699285</v>
      </c>
      <c r="M271">
        <v>15729.422434367541</v>
      </c>
      <c r="N271">
        <v>2373.0023866348447</v>
      </c>
      <c r="O271">
        <v>1960.0334128878283</v>
      </c>
      <c r="P271">
        <v>24659</v>
      </c>
      <c r="Q271">
        <v>31536</v>
      </c>
      <c r="R271">
        <v>0.24934495478646779</v>
      </c>
      <c r="S271">
        <v>0.75065504521353221</v>
      </c>
      <c r="T271">
        <v>0.53261251775250973</v>
      </c>
      <c r="U271">
        <v>0.46738748224749033</v>
      </c>
      <c r="V271">
        <v>5.386217647058824E-2</v>
      </c>
      <c r="W271" s="9">
        <v>0</v>
      </c>
      <c r="X271" s="9">
        <f t="shared" si="23"/>
        <v>0</v>
      </c>
      <c r="Y271">
        <v>4106</v>
      </c>
      <c r="Z271">
        <v>0</v>
      </c>
      <c r="AA271">
        <v>0</v>
      </c>
      <c r="AB271" s="12">
        <v>21.9</v>
      </c>
      <c r="AC271">
        <v>0</v>
      </c>
      <c r="AD271">
        <f t="shared" si="24"/>
        <v>0</v>
      </c>
    </row>
    <row r="272" spans="1:30" x14ac:dyDescent="0.6">
      <c r="A272">
        <v>2015</v>
      </c>
      <c r="B272">
        <v>9</v>
      </c>
      <c r="C272">
        <v>28</v>
      </c>
      <c r="D272">
        <f t="shared" si="22"/>
        <v>1</v>
      </c>
      <c r="E272" t="s">
        <v>26</v>
      </c>
      <c r="F272" t="s">
        <v>17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1</v>
      </c>
      <c r="H272">
        <f t="shared" si="20"/>
        <v>0</v>
      </c>
      <c r="I272">
        <f t="shared" si="21"/>
        <v>1</v>
      </c>
      <c r="J272" s="14" t="s">
        <v>82</v>
      </c>
      <c r="K272" s="14"/>
      <c r="L272">
        <v>22192.175925925927</v>
      </c>
      <c r="M272">
        <v>18374.583333333332</v>
      </c>
      <c r="N272">
        <v>3144.6388888888887</v>
      </c>
      <c r="O272">
        <v>2689.8518518518517</v>
      </c>
      <c r="P272">
        <v>35641</v>
      </c>
      <c r="Q272">
        <v>25965</v>
      </c>
      <c r="R272">
        <v>0.28847086771097868</v>
      </c>
      <c r="S272">
        <v>0.71152913228902126</v>
      </c>
      <c r="T272">
        <v>0.51133738964862108</v>
      </c>
      <c r="U272">
        <v>0.48866261035137898</v>
      </c>
      <c r="V272">
        <v>9.3893882352941174E-2</v>
      </c>
      <c r="W272" s="9">
        <v>0</v>
      </c>
      <c r="X272" s="9">
        <f t="shared" si="23"/>
        <v>0</v>
      </c>
      <c r="Y272">
        <v>4106</v>
      </c>
      <c r="Z272">
        <v>0</v>
      </c>
      <c r="AA272">
        <v>0</v>
      </c>
      <c r="AB272" s="12">
        <v>21.4</v>
      </c>
      <c r="AC272">
        <v>0</v>
      </c>
      <c r="AD272">
        <f t="shared" si="24"/>
        <v>0</v>
      </c>
    </row>
    <row r="273" spans="1:30" x14ac:dyDescent="0.6">
      <c r="A273">
        <v>2015</v>
      </c>
      <c r="B273">
        <v>9</v>
      </c>
      <c r="C273">
        <v>29</v>
      </c>
      <c r="D273">
        <f t="shared" si="22"/>
        <v>2</v>
      </c>
      <c r="E273" t="s">
        <v>26</v>
      </c>
      <c r="F273" t="s">
        <v>19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2</v>
      </c>
      <c r="H273">
        <f t="shared" si="20"/>
        <v>0</v>
      </c>
      <c r="I273">
        <f t="shared" si="21"/>
        <v>1</v>
      </c>
      <c r="J273" s="14" t="s">
        <v>82</v>
      </c>
      <c r="K273" s="14"/>
      <c r="L273">
        <v>24493.481308411217</v>
      </c>
      <c r="M273">
        <v>19303.971962616823</v>
      </c>
      <c r="N273" s="7">
        <v>0</v>
      </c>
      <c r="O273" s="7">
        <v>0</v>
      </c>
      <c r="P273">
        <v>35175</v>
      </c>
      <c r="Q273">
        <v>25978</v>
      </c>
      <c r="R273">
        <v>0.28775979969326398</v>
      </c>
      <c r="S273">
        <v>0.71224020030673596</v>
      </c>
      <c r="T273">
        <v>0.50916232174852283</v>
      </c>
      <c r="U273">
        <v>0.49083767825147723</v>
      </c>
      <c r="V273">
        <v>9.453547058823529E-2</v>
      </c>
      <c r="W273" s="9">
        <v>0</v>
      </c>
      <c r="X273" s="9">
        <f t="shared" si="23"/>
        <v>0</v>
      </c>
      <c r="Y273">
        <v>4106</v>
      </c>
      <c r="Z273">
        <v>0</v>
      </c>
      <c r="AA273">
        <v>0</v>
      </c>
      <c r="AB273" s="12">
        <v>22.1</v>
      </c>
      <c r="AC273">
        <v>0</v>
      </c>
      <c r="AD273">
        <f t="shared" si="24"/>
        <v>0</v>
      </c>
    </row>
    <row r="274" spans="1:30" x14ac:dyDescent="0.6">
      <c r="A274">
        <v>2015</v>
      </c>
      <c r="B274">
        <v>9</v>
      </c>
      <c r="C274">
        <v>30</v>
      </c>
      <c r="D274">
        <f t="shared" si="22"/>
        <v>3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23131.333333333336</v>
      </c>
      <c r="M274">
        <v>19674.2</v>
      </c>
      <c r="N274" s="7">
        <v>0</v>
      </c>
      <c r="O274" s="7">
        <v>0</v>
      </c>
      <c r="P274">
        <v>33742</v>
      </c>
      <c r="Q274">
        <v>25666</v>
      </c>
      <c r="R274">
        <v>0.24239774461979971</v>
      </c>
      <c r="S274">
        <v>0.75760225538020032</v>
      </c>
      <c r="T274">
        <v>0.51531086643994728</v>
      </c>
      <c r="U274">
        <v>0.48468913356005272</v>
      </c>
      <c r="V274">
        <v>0.19081447058823531</v>
      </c>
      <c r="W274" s="9">
        <v>0</v>
      </c>
      <c r="X274" s="9">
        <f t="shared" si="23"/>
        <v>0</v>
      </c>
      <c r="Y274">
        <v>4106</v>
      </c>
      <c r="Z274">
        <v>0</v>
      </c>
      <c r="AA274">
        <v>0</v>
      </c>
      <c r="AB274" s="12">
        <v>21.3</v>
      </c>
      <c r="AC274">
        <v>0</v>
      </c>
      <c r="AD274">
        <f t="shared" si="24"/>
        <v>0</v>
      </c>
    </row>
    <row r="275" spans="1:30" x14ac:dyDescent="0.6">
      <c r="A275">
        <v>2015</v>
      </c>
      <c r="B275">
        <v>10</v>
      </c>
      <c r="C275">
        <v>1</v>
      </c>
      <c r="D275">
        <f t="shared" si="22"/>
        <v>4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21293.887999999999</v>
      </c>
      <c r="M275">
        <v>18918.826666666668</v>
      </c>
      <c r="N275">
        <v>2787.5039999999999</v>
      </c>
      <c r="O275">
        <v>2395.36</v>
      </c>
      <c r="P275">
        <v>24641</v>
      </c>
      <c r="Q275">
        <v>24931</v>
      </c>
      <c r="R275">
        <v>0.169321859471947</v>
      </c>
      <c r="S275">
        <v>0.830678140528053</v>
      </c>
      <c r="T275">
        <v>0.55042775926306675</v>
      </c>
      <c r="U275">
        <v>0.44957224073693308</v>
      </c>
      <c r="V275">
        <v>0.28737311764705881</v>
      </c>
      <c r="W275" s="9">
        <v>0</v>
      </c>
      <c r="X275" s="9">
        <f t="shared" si="23"/>
        <v>0</v>
      </c>
      <c r="Y275">
        <v>4106</v>
      </c>
      <c r="Z275">
        <v>0</v>
      </c>
      <c r="AA275">
        <v>0</v>
      </c>
      <c r="AB275" s="12">
        <v>16.3</v>
      </c>
      <c r="AC275">
        <v>35</v>
      </c>
      <c r="AD275">
        <f t="shared" si="24"/>
        <v>570.5</v>
      </c>
    </row>
    <row r="276" spans="1:30" x14ac:dyDescent="0.6">
      <c r="A276">
        <v>2015</v>
      </c>
      <c r="B276">
        <v>10</v>
      </c>
      <c r="C276">
        <v>2</v>
      </c>
      <c r="D276">
        <f t="shared" si="22"/>
        <v>5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0"/>
        <v>0</v>
      </c>
      <c r="I276">
        <f t="shared" si="21"/>
        <v>0</v>
      </c>
      <c r="L276">
        <v>23808.230403800477</v>
      </c>
      <c r="M276">
        <v>21826.306413301663</v>
      </c>
      <c r="N276">
        <v>3040.7648456057004</v>
      </c>
      <c r="O276">
        <v>2722.4750593824228</v>
      </c>
      <c r="P276">
        <v>26740</v>
      </c>
      <c r="Q276">
        <v>29230</v>
      </c>
      <c r="R276">
        <v>0.25523288007067779</v>
      </c>
      <c r="S276">
        <v>0.7447671199293221</v>
      </c>
      <c r="T276">
        <v>0.52480419432499115</v>
      </c>
      <c r="U276">
        <v>0.47519580567500891</v>
      </c>
      <c r="V276">
        <v>0.1082835882352941</v>
      </c>
      <c r="W276" s="9">
        <v>0</v>
      </c>
      <c r="X276" s="9">
        <f t="shared" si="23"/>
        <v>0</v>
      </c>
      <c r="Y276">
        <v>4106</v>
      </c>
      <c r="Z276">
        <v>0</v>
      </c>
      <c r="AA276">
        <v>0</v>
      </c>
      <c r="AB276" s="12">
        <v>16.5</v>
      </c>
      <c r="AC276">
        <v>0</v>
      </c>
      <c r="AD276">
        <f t="shared" si="24"/>
        <v>0</v>
      </c>
    </row>
    <row r="277" spans="1:30" x14ac:dyDescent="0.6">
      <c r="A277">
        <v>2015</v>
      </c>
      <c r="B277">
        <v>10</v>
      </c>
      <c r="C277">
        <v>3</v>
      </c>
      <c r="D277">
        <f t="shared" si="22"/>
        <v>6</v>
      </c>
      <c r="E277" t="s">
        <v>39</v>
      </c>
      <c r="F277" t="s">
        <v>13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>
        <f t="shared" si="20"/>
        <v>1</v>
      </c>
      <c r="I277">
        <f t="shared" si="21"/>
        <v>1</v>
      </c>
      <c r="J277" s="14" t="s">
        <v>86</v>
      </c>
      <c r="K277" s="14"/>
      <c r="L277">
        <v>22593.298245614034</v>
      </c>
      <c r="M277">
        <v>20646.192982456141</v>
      </c>
      <c r="N277">
        <v>3005.4210526315792</v>
      </c>
      <c r="O277">
        <v>2848.2456140350878</v>
      </c>
      <c r="P277">
        <v>28329</v>
      </c>
      <c r="Q277">
        <v>28546</v>
      </c>
      <c r="R277">
        <v>0.23392465415284891</v>
      </c>
      <c r="S277">
        <v>0.76607534584715109</v>
      </c>
      <c r="T277">
        <v>0.52956633611298931</v>
      </c>
      <c r="U277">
        <v>0.47043366388701069</v>
      </c>
      <c r="V277">
        <v>3.6374117647058828E-2</v>
      </c>
      <c r="W277" s="9">
        <v>0</v>
      </c>
      <c r="X277" s="9">
        <f t="shared" si="23"/>
        <v>0</v>
      </c>
      <c r="Y277">
        <v>4106</v>
      </c>
      <c r="Z277">
        <v>0</v>
      </c>
      <c r="AA277">
        <v>0</v>
      </c>
      <c r="AB277" s="12">
        <v>19.2</v>
      </c>
      <c r="AC277">
        <v>0</v>
      </c>
      <c r="AD277">
        <f t="shared" si="24"/>
        <v>0</v>
      </c>
    </row>
    <row r="278" spans="1:30" x14ac:dyDescent="0.6">
      <c r="A278">
        <v>2015</v>
      </c>
      <c r="B278">
        <v>10</v>
      </c>
      <c r="C278">
        <v>4</v>
      </c>
      <c r="D278">
        <f t="shared" si="22"/>
        <v>7</v>
      </c>
      <c r="E278" t="s">
        <v>39</v>
      </c>
      <c r="F278" t="s">
        <v>17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>
        <f t="shared" si="20"/>
        <v>0</v>
      </c>
      <c r="I278">
        <f t="shared" si="21"/>
        <v>1</v>
      </c>
      <c r="J278" s="14" t="s">
        <v>86</v>
      </c>
      <c r="K278" s="14"/>
      <c r="L278">
        <v>19288.852867830425</v>
      </c>
      <c r="M278">
        <v>17634.783042394014</v>
      </c>
      <c r="N278">
        <v>2919.5236907730673</v>
      </c>
      <c r="O278">
        <v>2470.7905236907727</v>
      </c>
      <c r="P278">
        <v>32472</v>
      </c>
      <c r="Q278">
        <v>26804</v>
      </c>
      <c r="R278">
        <v>0.218543960931425</v>
      </c>
      <c r="S278">
        <v>0.78145603906857508</v>
      </c>
      <c r="T278">
        <v>0.51883288899355706</v>
      </c>
      <c r="U278">
        <v>0.48116711100644288</v>
      </c>
      <c r="V278">
        <v>8.0017117647058836E-2</v>
      </c>
      <c r="W278" s="9">
        <v>0</v>
      </c>
      <c r="X278" s="9">
        <f t="shared" si="23"/>
        <v>0</v>
      </c>
      <c r="Y278">
        <v>4106</v>
      </c>
      <c r="Z278">
        <v>0</v>
      </c>
      <c r="AA278">
        <v>0</v>
      </c>
      <c r="AB278" s="12">
        <v>16.600000000000001</v>
      </c>
      <c r="AC278">
        <v>0</v>
      </c>
      <c r="AD278">
        <f t="shared" si="24"/>
        <v>0</v>
      </c>
    </row>
    <row r="279" spans="1:30" x14ac:dyDescent="0.6">
      <c r="A279">
        <v>2015</v>
      </c>
      <c r="B279">
        <v>10</v>
      </c>
      <c r="C279">
        <v>5</v>
      </c>
      <c r="D279">
        <f t="shared" si="22"/>
        <v>1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0"/>
        <v>0</v>
      </c>
      <c r="I279">
        <f t="shared" si="21"/>
        <v>0</v>
      </c>
      <c r="L279">
        <v>21266.410628019323</v>
      </c>
      <c r="M279">
        <v>20424.159420289852</v>
      </c>
      <c r="N279">
        <v>2854.913043478261</v>
      </c>
      <c r="O279">
        <v>2429.449275362319</v>
      </c>
      <c r="P279">
        <v>29526</v>
      </c>
      <c r="Q279">
        <v>30361</v>
      </c>
      <c r="R279">
        <v>0.25139960119638738</v>
      </c>
      <c r="S279">
        <v>0.74860039880361262</v>
      </c>
      <c r="T279">
        <v>0.52382420517922612</v>
      </c>
      <c r="U279">
        <v>0.47617579482077388</v>
      </c>
      <c r="V279">
        <v>6.6946882352941189E-2</v>
      </c>
      <c r="W279" s="9">
        <v>0</v>
      </c>
      <c r="X279" s="9">
        <f t="shared" si="23"/>
        <v>0</v>
      </c>
      <c r="Y279">
        <v>4106</v>
      </c>
      <c r="Z279">
        <v>0</v>
      </c>
      <c r="AA279">
        <v>0</v>
      </c>
      <c r="AB279" s="12">
        <v>18</v>
      </c>
      <c r="AC279">
        <v>0</v>
      </c>
      <c r="AD279">
        <f t="shared" si="24"/>
        <v>0</v>
      </c>
    </row>
    <row r="280" spans="1:30" x14ac:dyDescent="0.6">
      <c r="A280">
        <v>2015</v>
      </c>
      <c r="B280">
        <v>10</v>
      </c>
      <c r="C280">
        <v>6</v>
      </c>
      <c r="D280">
        <f t="shared" si="22"/>
        <v>2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0"/>
        <v>0</v>
      </c>
      <c r="I280">
        <f t="shared" si="21"/>
        <v>0</v>
      </c>
      <c r="L280">
        <v>20978.385365853657</v>
      </c>
      <c r="M280">
        <v>19948.331707317073</v>
      </c>
      <c r="N280">
        <v>2804.9463414634147</v>
      </c>
      <c r="O280">
        <v>2390.6585365853662</v>
      </c>
      <c r="P280">
        <v>24961</v>
      </c>
      <c r="Q280">
        <v>26994</v>
      </c>
      <c r="R280">
        <v>0.25302013984878441</v>
      </c>
      <c r="S280">
        <v>0.74697986015121565</v>
      </c>
      <c r="T280">
        <v>0.51839799515630713</v>
      </c>
      <c r="U280">
        <v>0.48160200484369281</v>
      </c>
      <c r="V280">
        <v>3.4838764705882347E-2</v>
      </c>
      <c r="W280" s="9">
        <v>0</v>
      </c>
      <c r="X280" s="9">
        <f t="shared" si="23"/>
        <v>0</v>
      </c>
      <c r="Y280">
        <v>4106</v>
      </c>
      <c r="Z280">
        <v>0</v>
      </c>
      <c r="AA280">
        <v>0</v>
      </c>
      <c r="AB280" s="12">
        <v>18.7</v>
      </c>
      <c r="AC280">
        <v>0</v>
      </c>
      <c r="AD280">
        <f t="shared" si="24"/>
        <v>0</v>
      </c>
    </row>
    <row r="281" spans="1:30" x14ac:dyDescent="0.6">
      <c r="A281">
        <v>2015</v>
      </c>
      <c r="B281">
        <v>10</v>
      </c>
      <c r="C281">
        <v>7</v>
      </c>
      <c r="D281">
        <f t="shared" si="22"/>
        <v>3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21720.921951219512</v>
      </c>
      <c r="M281">
        <v>21013.785365853659</v>
      </c>
      <c r="N281">
        <v>2880.1268292682926</v>
      </c>
      <c r="O281">
        <v>2540.2731707317071</v>
      </c>
      <c r="P281">
        <v>27035</v>
      </c>
      <c r="Q281">
        <v>30689</v>
      </c>
      <c r="R281">
        <v>0.24308536362009239</v>
      </c>
      <c r="S281">
        <v>0.75691463637990763</v>
      </c>
      <c r="T281">
        <v>0.51250221481006242</v>
      </c>
      <c r="U281">
        <v>0.48749778518993758</v>
      </c>
      <c r="V281">
        <v>5.8954176470588239E-2</v>
      </c>
      <c r="W281" s="9">
        <v>0</v>
      </c>
      <c r="X281" s="9">
        <f t="shared" si="23"/>
        <v>0</v>
      </c>
      <c r="Y281">
        <v>4106</v>
      </c>
      <c r="Z281">
        <v>0</v>
      </c>
      <c r="AA281">
        <v>0</v>
      </c>
      <c r="AB281" s="12">
        <v>19.600000000000001</v>
      </c>
      <c r="AC281">
        <v>0</v>
      </c>
      <c r="AD281">
        <f t="shared" si="24"/>
        <v>0</v>
      </c>
    </row>
    <row r="282" spans="1:30" x14ac:dyDescent="0.6">
      <c r="A282">
        <v>2015</v>
      </c>
      <c r="B282">
        <v>10</v>
      </c>
      <c r="C282">
        <v>8</v>
      </c>
      <c r="D282">
        <f t="shared" si="22"/>
        <v>4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25601.225806451614</v>
      </c>
      <c r="M282">
        <v>23402.903225806451</v>
      </c>
      <c r="N282">
        <v>3254</v>
      </c>
      <c r="O282">
        <v>2807.1612903225805</v>
      </c>
      <c r="P282">
        <v>31564</v>
      </c>
      <c r="Q282">
        <v>34902</v>
      </c>
      <c r="R282">
        <v>0.24251868444100411</v>
      </c>
      <c r="S282">
        <v>0.75748131555899589</v>
      </c>
      <c r="T282">
        <v>0.50727407749225339</v>
      </c>
      <c r="U282">
        <v>0.49272592250774661</v>
      </c>
      <c r="V282">
        <v>0.13464864705882351</v>
      </c>
      <c r="W282" s="9">
        <v>0</v>
      </c>
      <c r="X282" s="9">
        <f t="shared" si="23"/>
        <v>0</v>
      </c>
      <c r="Y282">
        <v>4106</v>
      </c>
      <c r="Z282">
        <v>0</v>
      </c>
      <c r="AA282">
        <v>0</v>
      </c>
      <c r="AB282" s="12">
        <v>20.100000000000001</v>
      </c>
      <c r="AC282">
        <v>0</v>
      </c>
      <c r="AD282">
        <f t="shared" si="24"/>
        <v>0</v>
      </c>
    </row>
    <row r="283" spans="1:30" x14ac:dyDescent="0.6">
      <c r="A283">
        <v>2015</v>
      </c>
      <c r="B283">
        <v>10</v>
      </c>
      <c r="C283">
        <v>9</v>
      </c>
      <c r="D283">
        <f t="shared" si="22"/>
        <v>5</v>
      </c>
      <c r="E283" t="s">
        <v>41</v>
      </c>
      <c r="F283" t="s">
        <v>13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0"/>
        <v>1</v>
      </c>
      <c r="I283">
        <f t="shared" si="21"/>
        <v>1</v>
      </c>
      <c r="J283" s="14" t="s">
        <v>91</v>
      </c>
      <c r="K283" s="14"/>
      <c r="L283">
        <v>23545.514018691589</v>
      </c>
      <c r="M283">
        <v>23363.859813084113</v>
      </c>
      <c r="N283">
        <v>3214.7850467289718</v>
      </c>
      <c r="O283">
        <v>3057.9906542056074</v>
      </c>
      <c r="P283">
        <v>25634</v>
      </c>
      <c r="Q283">
        <v>34159</v>
      </c>
      <c r="R283">
        <v>0.24160055934254041</v>
      </c>
      <c r="S283">
        <v>0.75839944065745957</v>
      </c>
      <c r="T283">
        <v>0.52309651243741295</v>
      </c>
      <c r="U283">
        <v>0.4769034875625871</v>
      </c>
      <c r="V283">
        <v>2.7251882352941181E-2</v>
      </c>
      <c r="W283" s="9">
        <v>0</v>
      </c>
      <c r="X283" s="9">
        <f t="shared" si="23"/>
        <v>0</v>
      </c>
      <c r="Y283">
        <v>4106</v>
      </c>
      <c r="Z283">
        <v>0</v>
      </c>
      <c r="AA283">
        <v>0</v>
      </c>
      <c r="AB283" s="12">
        <v>16.2</v>
      </c>
      <c r="AC283">
        <v>0</v>
      </c>
      <c r="AD283">
        <f t="shared" si="24"/>
        <v>0</v>
      </c>
    </row>
    <row r="284" spans="1:30" x14ac:dyDescent="0.6">
      <c r="A284">
        <v>2015</v>
      </c>
      <c r="B284">
        <v>10</v>
      </c>
      <c r="C284">
        <v>10</v>
      </c>
      <c r="D284">
        <f t="shared" si="22"/>
        <v>6</v>
      </c>
      <c r="E284" t="s">
        <v>41</v>
      </c>
      <c r="F284" t="s">
        <v>17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1</v>
      </c>
      <c r="H284">
        <f t="shared" si="20"/>
        <v>0</v>
      </c>
      <c r="I284">
        <f t="shared" si="21"/>
        <v>1</v>
      </c>
      <c r="J284" s="14" t="s">
        <v>91</v>
      </c>
      <c r="K284" s="14"/>
      <c r="L284">
        <v>20938.823821339953</v>
      </c>
      <c r="M284">
        <v>19704.089330024814</v>
      </c>
      <c r="N284">
        <v>2950.7096774193551</v>
      </c>
      <c r="O284">
        <v>2706.302729528536</v>
      </c>
      <c r="P284">
        <v>29724</v>
      </c>
      <c r="Q284">
        <v>22909</v>
      </c>
      <c r="R284">
        <v>0.24438096959428779</v>
      </c>
      <c r="S284">
        <v>0.7556190304057121</v>
      </c>
      <c r="T284">
        <v>0.52489783250124833</v>
      </c>
      <c r="U284">
        <v>0.47510216749875173</v>
      </c>
      <c r="V284">
        <v>5.3669941176470587E-2</v>
      </c>
      <c r="W284" s="9">
        <v>0</v>
      </c>
      <c r="X284" s="9">
        <f t="shared" si="23"/>
        <v>0</v>
      </c>
      <c r="Y284">
        <v>4106</v>
      </c>
      <c r="Z284">
        <v>0</v>
      </c>
      <c r="AA284">
        <v>0</v>
      </c>
      <c r="AB284" s="12">
        <v>12.8</v>
      </c>
      <c r="AC284">
        <v>3.5</v>
      </c>
      <c r="AD284">
        <f t="shared" si="24"/>
        <v>44.800000000000004</v>
      </c>
    </row>
    <row r="285" spans="1:30" x14ac:dyDescent="0.6">
      <c r="A285">
        <v>2015</v>
      </c>
      <c r="B285">
        <v>10</v>
      </c>
      <c r="C285">
        <v>11</v>
      </c>
      <c r="D285">
        <f t="shared" si="22"/>
        <v>7</v>
      </c>
      <c r="E285" t="s">
        <v>40</v>
      </c>
      <c r="F285" t="s">
        <v>19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2</v>
      </c>
      <c r="H285">
        <f t="shared" si="20"/>
        <v>0</v>
      </c>
      <c r="I285">
        <f t="shared" si="21"/>
        <v>1</v>
      </c>
      <c r="J285" s="14" t="s">
        <v>91</v>
      </c>
      <c r="K285" s="14"/>
      <c r="L285">
        <v>20857.391304347824</v>
      </c>
      <c r="M285">
        <v>19132.246376811592</v>
      </c>
      <c r="N285">
        <v>2788.3526570048307</v>
      </c>
      <c r="O285">
        <v>2447.6618357487923</v>
      </c>
      <c r="P285">
        <v>34333</v>
      </c>
      <c r="Q285">
        <v>27898</v>
      </c>
      <c r="R285">
        <v>0.22084777522493651</v>
      </c>
      <c r="S285">
        <v>0.77915222477506352</v>
      </c>
      <c r="T285">
        <v>0.51171035639145235</v>
      </c>
      <c r="U285">
        <v>0.48828964360854749</v>
      </c>
      <c r="V285">
        <v>5.5033411764705879E-2</v>
      </c>
      <c r="W285" s="9">
        <v>0</v>
      </c>
      <c r="X285" s="9">
        <f t="shared" si="23"/>
        <v>0</v>
      </c>
      <c r="Y285">
        <v>4106</v>
      </c>
      <c r="Z285">
        <v>0</v>
      </c>
      <c r="AA285">
        <v>0</v>
      </c>
      <c r="AB285" s="12">
        <v>10.8</v>
      </c>
      <c r="AC285">
        <v>3.5</v>
      </c>
      <c r="AD285">
        <f t="shared" si="24"/>
        <v>37.800000000000004</v>
      </c>
    </row>
    <row r="286" spans="1:30" x14ac:dyDescent="0.6">
      <c r="A286">
        <v>2015</v>
      </c>
      <c r="B286">
        <v>10</v>
      </c>
      <c r="C286">
        <v>12</v>
      </c>
      <c r="D286">
        <f t="shared" si="22"/>
        <v>1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22263.449275362316</v>
      </c>
      <c r="M286">
        <v>20904.951690821254</v>
      </c>
      <c r="N286">
        <v>2806</v>
      </c>
      <c r="O286">
        <v>2447.0676328502414</v>
      </c>
      <c r="P286">
        <v>31551</v>
      </c>
      <c r="Q286">
        <v>31110</v>
      </c>
      <c r="R286">
        <v>0.25247666678007241</v>
      </c>
      <c r="S286">
        <v>0.7475233332199277</v>
      </c>
      <c r="T286">
        <v>0.51801398463937165</v>
      </c>
      <c r="U286">
        <v>0.48198601536062841</v>
      </c>
      <c r="V286">
        <v>0.1202152941176471</v>
      </c>
      <c r="W286" s="9">
        <v>0</v>
      </c>
      <c r="X286" s="9">
        <f t="shared" si="23"/>
        <v>0</v>
      </c>
      <c r="Y286">
        <v>4106</v>
      </c>
      <c r="Z286">
        <v>0</v>
      </c>
      <c r="AA286">
        <v>0</v>
      </c>
      <c r="AB286" s="12">
        <v>12.3</v>
      </c>
      <c r="AC286">
        <v>0</v>
      </c>
      <c r="AD286">
        <f t="shared" si="24"/>
        <v>0</v>
      </c>
    </row>
    <row r="287" spans="1:30" x14ac:dyDescent="0.6">
      <c r="A287">
        <v>2015</v>
      </c>
      <c r="B287">
        <v>10</v>
      </c>
      <c r="C287">
        <v>13</v>
      </c>
      <c r="D287">
        <f t="shared" si="22"/>
        <v>2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21524.316831683169</v>
      </c>
      <c r="M287">
        <v>20499.267326732672</v>
      </c>
      <c r="N287">
        <v>2819.1485148514848</v>
      </c>
      <c r="O287">
        <v>2515.0594059405939</v>
      </c>
      <c r="P287">
        <v>27315</v>
      </c>
      <c r="Q287">
        <v>28640</v>
      </c>
      <c r="R287">
        <v>0.2543104904972846</v>
      </c>
      <c r="S287">
        <v>0.74568950950271529</v>
      </c>
      <c r="T287">
        <v>0.50933939509668236</v>
      </c>
      <c r="U287">
        <v>0.49066060490331759</v>
      </c>
      <c r="V287">
        <v>7.6397705882352951E-2</v>
      </c>
      <c r="W287" s="9">
        <v>0</v>
      </c>
      <c r="X287" s="9">
        <f t="shared" si="23"/>
        <v>0</v>
      </c>
      <c r="Y287">
        <v>4106</v>
      </c>
      <c r="Z287">
        <v>0</v>
      </c>
      <c r="AA287">
        <v>0</v>
      </c>
      <c r="AB287" s="12">
        <v>15</v>
      </c>
      <c r="AC287">
        <v>0</v>
      </c>
      <c r="AD287">
        <f t="shared" si="24"/>
        <v>0</v>
      </c>
    </row>
    <row r="288" spans="1:30" x14ac:dyDescent="0.6">
      <c r="A288">
        <v>2015</v>
      </c>
      <c r="B288">
        <v>10</v>
      </c>
      <c r="C288">
        <v>14</v>
      </c>
      <c r="D288">
        <f t="shared" si="22"/>
        <v>3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22768.068459657701</v>
      </c>
      <c r="M288">
        <v>22643.784841075794</v>
      </c>
      <c r="N288">
        <v>2847.1833740831298</v>
      </c>
      <c r="O288">
        <v>2501.5770171149143</v>
      </c>
      <c r="P288">
        <v>28658</v>
      </c>
      <c r="Q288">
        <v>31881</v>
      </c>
      <c r="R288">
        <v>0.26348032727743409</v>
      </c>
      <c r="S288">
        <v>0.73651967272256591</v>
      </c>
      <c r="T288">
        <v>0.51576043582449049</v>
      </c>
      <c r="U288">
        <v>0.48423956417550962</v>
      </c>
      <c r="V288">
        <v>0.2974495882352941</v>
      </c>
      <c r="W288" s="9">
        <v>0</v>
      </c>
      <c r="X288" s="9">
        <f t="shared" si="23"/>
        <v>0</v>
      </c>
      <c r="Y288">
        <v>4106</v>
      </c>
      <c r="Z288">
        <v>0</v>
      </c>
      <c r="AA288">
        <v>0</v>
      </c>
      <c r="AB288" s="12">
        <v>17.100000000000001</v>
      </c>
      <c r="AC288">
        <v>0</v>
      </c>
      <c r="AD288">
        <f t="shared" si="24"/>
        <v>0</v>
      </c>
    </row>
    <row r="289" spans="1:30" x14ac:dyDescent="0.6">
      <c r="A289">
        <v>2015</v>
      </c>
      <c r="B289">
        <v>10</v>
      </c>
      <c r="C289">
        <v>15</v>
      </c>
      <c r="D289">
        <f t="shared" si="22"/>
        <v>4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22718.165853658535</v>
      </c>
      <c r="M289">
        <v>20777.20975609756</v>
      </c>
      <c r="N289">
        <v>2880.6243902439023</v>
      </c>
      <c r="O289">
        <v>2488.4146341463415</v>
      </c>
      <c r="P289">
        <v>30455</v>
      </c>
      <c r="Q289">
        <v>32585</v>
      </c>
      <c r="R289">
        <v>0.25205940347068928</v>
      </c>
      <c r="S289">
        <v>0.74794059652931066</v>
      </c>
      <c r="T289">
        <v>0.5119977208594183</v>
      </c>
      <c r="U289">
        <v>0.48800227914058181</v>
      </c>
      <c r="V289">
        <v>0.13661829411764709</v>
      </c>
      <c r="W289" s="9">
        <v>0</v>
      </c>
      <c r="X289" s="9">
        <f t="shared" si="23"/>
        <v>0</v>
      </c>
      <c r="Y289">
        <v>4106</v>
      </c>
      <c r="Z289">
        <v>0</v>
      </c>
      <c r="AA289">
        <v>0</v>
      </c>
      <c r="AB289" s="12">
        <v>17.899999999999999</v>
      </c>
      <c r="AC289">
        <v>0</v>
      </c>
      <c r="AD289">
        <f t="shared" si="24"/>
        <v>0</v>
      </c>
    </row>
    <row r="290" spans="1:30" x14ac:dyDescent="0.6">
      <c r="A290">
        <v>2015</v>
      </c>
      <c r="B290">
        <v>10</v>
      </c>
      <c r="C290">
        <v>16</v>
      </c>
      <c r="D290">
        <f t="shared" si="22"/>
        <v>5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26666.084745762713</v>
      </c>
      <c r="M290">
        <v>22849.728813559323</v>
      </c>
      <c r="N290">
        <v>2940.0169491525421</v>
      </c>
      <c r="O290">
        <v>2626</v>
      </c>
      <c r="P290">
        <v>33123</v>
      </c>
      <c r="Q290">
        <v>31755</v>
      </c>
      <c r="R290">
        <v>0.25326080706912352</v>
      </c>
      <c r="S290">
        <v>0.74673919293087654</v>
      </c>
      <c r="T290">
        <v>0.50466822993699256</v>
      </c>
      <c r="U290">
        <v>0.49533177006300738</v>
      </c>
      <c r="V290">
        <v>0.33608011764705881</v>
      </c>
      <c r="W290" s="9">
        <v>0</v>
      </c>
      <c r="X290" s="9">
        <f t="shared" si="23"/>
        <v>0</v>
      </c>
      <c r="Y290">
        <v>4106</v>
      </c>
      <c r="Z290">
        <v>0</v>
      </c>
      <c r="AA290">
        <v>0</v>
      </c>
      <c r="AB290" s="12">
        <v>17.5</v>
      </c>
      <c r="AC290">
        <v>0</v>
      </c>
      <c r="AD290">
        <f t="shared" si="24"/>
        <v>0</v>
      </c>
    </row>
    <row r="291" spans="1:30" x14ac:dyDescent="0.6">
      <c r="A291">
        <v>2015</v>
      </c>
      <c r="B291">
        <v>10</v>
      </c>
      <c r="C291">
        <v>17</v>
      </c>
      <c r="D291">
        <f t="shared" si="22"/>
        <v>6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22809.496332518338</v>
      </c>
      <c r="M291">
        <v>21160.149144254279</v>
      </c>
      <c r="N291">
        <v>2901.0537897310514</v>
      </c>
      <c r="O291">
        <v>2688.9242053789731</v>
      </c>
      <c r="P291">
        <v>31808</v>
      </c>
      <c r="Q291">
        <v>32557</v>
      </c>
      <c r="R291">
        <v>0.23648193842968609</v>
      </c>
      <c r="S291">
        <v>0.76351806157031388</v>
      </c>
      <c r="T291">
        <v>0.53567063519547853</v>
      </c>
      <c r="U291">
        <v>0.46432936480452153</v>
      </c>
      <c r="V291">
        <v>0.1856996470588235</v>
      </c>
      <c r="W291" s="9">
        <v>0</v>
      </c>
      <c r="X291" s="9">
        <f t="shared" si="23"/>
        <v>0</v>
      </c>
      <c r="Y291">
        <v>4106</v>
      </c>
      <c r="Z291">
        <v>0</v>
      </c>
      <c r="AA291">
        <v>0</v>
      </c>
      <c r="AB291" s="12">
        <v>18.7</v>
      </c>
      <c r="AC291">
        <v>0</v>
      </c>
      <c r="AD291">
        <f t="shared" si="24"/>
        <v>0</v>
      </c>
    </row>
    <row r="292" spans="1:30" x14ac:dyDescent="0.6">
      <c r="A292">
        <v>2015</v>
      </c>
      <c r="B292">
        <v>10</v>
      </c>
      <c r="C292">
        <v>18</v>
      </c>
      <c r="D292">
        <f t="shared" si="22"/>
        <v>7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19606.192214111925</v>
      </c>
      <c r="M292">
        <v>18377.080291970804</v>
      </c>
      <c r="N292">
        <v>2925.3479318734794</v>
      </c>
      <c r="O292">
        <v>2354.9075425790752</v>
      </c>
      <c r="P292">
        <v>33293</v>
      </c>
      <c r="Q292">
        <v>31224</v>
      </c>
      <c r="R292">
        <v>0.22541558577628781</v>
      </c>
      <c r="S292">
        <v>0.77458441422371227</v>
      </c>
      <c r="T292">
        <v>0.5318180911209397</v>
      </c>
      <c r="U292">
        <v>0.4681819088790603</v>
      </c>
      <c r="V292">
        <v>0.14827899999999999</v>
      </c>
      <c r="W292" s="9">
        <v>0</v>
      </c>
      <c r="X292" s="9">
        <f t="shared" si="23"/>
        <v>0</v>
      </c>
      <c r="Y292">
        <v>4106</v>
      </c>
      <c r="Z292">
        <v>0</v>
      </c>
      <c r="AA292">
        <v>0</v>
      </c>
      <c r="AB292" s="12">
        <v>17.899999999999999</v>
      </c>
      <c r="AC292">
        <v>0</v>
      </c>
      <c r="AD292">
        <f t="shared" si="24"/>
        <v>0</v>
      </c>
    </row>
    <row r="293" spans="1:30" x14ac:dyDescent="0.6">
      <c r="A293">
        <v>2015</v>
      </c>
      <c r="B293">
        <v>10</v>
      </c>
      <c r="C293">
        <v>19</v>
      </c>
      <c r="D293">
        <f t="shared" si="22"/>
        <v>1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20811.606714628295</v>
      </c>
      <c r="M293">
        <v>19722.546762589925</v>
      </c>
      <c r="N293">
        <v>2622.9904076738608</v>
      </c>
      <c r="O293">
        <v>2198.8201438848919</v>
      </c>
      <c r="P293">
        <v>31788</v>
      </c>
      <c r="Q293">
        <v>31990</v>
      </c>
      <c r="R293">
        <v>0.24471086010441331</v>
      </c>
      <c r="S293">
        <v>0.75528913989558666</v>
      </c>
      <c r="T293">
        <v>0.52661595073977119</v>
      </c>
      <c r="U293">
        <v>0.47338404926022881</v>
      </c>
      <c r="V293">
        <v>0.14932747058823531</v>
      </c>
      <c r="W293" s="9">
        <v>0</v>
      </c>
      <c r="X293" s="9">
        <f t="shared" si="23"/>
        <v>0</v>
      </c>
      <c r="Y293">
        <v>4106</v>
      </c>
      <c r="Z293">
        <v>0</v>
      </c>
      <c r="AA293">
        <v>0</v>
      </c>
      <c r="AB293" s="12">
        <v>18.100000000000001</v>
      </c>
      <c r="AC293">
        <v>0</v>
      </c>
      <c r="AD293">
        <f t="shared" si="24"/>
        <v>0</v>
      </c>
    </row>
    <row r="294" spans="1:30" x14ac:dyDescent="0.6">
      <c r="A294">
        <v>2015</v>
      </c>
      <c r="B294">
        <v>10</v>
      </c>
      <c r="C294">
        <v>20</v>
      </c>
      <c r="D294">
        <f t="shared" si="22"/>
        <v>2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21475.754385964912</v>
      </c>
      <c r="M294">
        <v>20029.824561403508</v>
      </c>
      <c r="N294">
        <v>2829.0701754385964</v>
      </c>
      <c r="O294">
        <v>2418.4912280701756</v>
      </c>
      <c r="P294">
        <v>29530</v>
      </c>
      <c r="Q294">
        <v>28286</v>
      </c>
      <c r="R294">
        <v>0.2567976401064182</v>
      </c>
      <c r="S294">
        <v>0.74320235989358174</v>
      </c>
      <c r="T294">
        <v>0.51232184083561161</v>
      </c>
      <c r="U294">
        <v>0.48767815916438828</v>
      </c>
      <c r="V294">
        <v>0.17233811764705881</v>
      </c>
      <c r="W294" s="9">
        <v>0</v>
      </c>
      <c r="X294" s="9">
        <f t="shared" si="23"/>
        <v>0</v>
      </c>
      <c r="Y294">
        <v>4106</v>
      </c>
      <c r="Z294">
        <v>0</v>
      </c>
      <c r="AA294">
        <v>0</v>
      </c>
      <c r="AB294" s="12">
        <v>18.8</v>
      </c>
      <c r="AC294">
        <v>0</v>
      </c>
      <c r="AD294">
        <f t="shared" si="24"/>
        <v>0</v>
      </c>
    </row>
    <row r="295" spans="1:30" x14ac:dyDescent="0.6">
      <c r="A295">
        <v>2015</v>
      </c>
      <c r="B295">
        <v>10</v>
      </c>
      <c r="C295">
        <v>21</v>
      </c>
      <c r="D295">
        <f t="shared" si="22"/>
        <v>3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21966.352941176472</v>
      </c>
      <c r="M295">
        <v>21107.058823529413</v>
      </c>
      <c r="N295">
        <v>2770.294117647059</v>
      </c>
      <c r="O295">
        <v>2363.8431372549021</v>
      </c>
      <c r="P295">
        <v>30794</v>
      </c>
      <c r="Q295">
        <v>31251</v>
      </c>
      <c r="R295">
        <v>0.25573423310437438</v>
      </c>
      <c r="S295">
        <v>0.74426576689562562</v>
      </c>
      <c r="T295">
        <v>0.51495124024393257</v>
      </c>
      <c r="U295">
        <v>0.48504875975606743</v>
      </c>
      <c r="V295">
        <v>0.1131615882352941</v>
      </c>
      <c r="W295" s="9">
        <v>0</v>
      </c>
      <c r="X295" s="9">
        <f t="shared" si="23"/>
        <v>0</v>
      </c>
      <c r="Y295">
        <v>4106</v>
      </c>
      <c r="Z295">
        <v>0</v>
      </c>
      <c r="AA295">
        <v>0</v>
      </c>
      <c r="AB295" s="12">
        <v>17.899999999999999</v>
      </c>
      <c r="AC295">
        <v>0</v>
      </c>
      <c r="AD295">
        <f t="shared" si="24"/>
        <v>0</v>
      </c>
    </row>
    <row r="296" spans="1:30" x14ac:dyDescent="0.6">
      <c r="A296">
        <v>2015</v>
      </c>
      <c r="B296">
        <v>10</v>
      </c>
      <c r="C296">
        <v>22</v>
      </c>
      <c r="D296">
        <f t="shared" si="22"/>
        <v>4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22415.961070559613</v>
      </c>
      <c r="M296">
        <v>20241.909975669099</v>
      </c>
      <c r="N296">
        <v>2989.4622871046231</v>
      </c>
      <c r="O296">
        <v>2440.3479318734794</v>
      </c>
      <c r="P296">
        <v>29864</v>
      </c>
      <c r="Q296">
        <v>31561</v>
      </c>
      <c r="R296">
        <v>0.25774739357784338</v>
      </c>
      <c r="S296">
        <v>0.74225260642215662</v>
      </c>
      <c r="T296">
        <v>0.50521248903601845</v>
      </c>
      <c r="U296">
        <v>0.4947875109639816</v>
      </c>
      <c r="V296">
        <v>0.18778829411764711</v>
      </c>
      <c r="W296" s="9">
        <v>0</v>
      </c>
      <c r="X296" s="9">
        <f t="shared" si="23"/>
        <v>0</v>
      </c>
      <c r="Y296">
        <v>4106</v>
      </c>
      <c r="Z296">
        <v>0</v>
      </c>
      <c r="AA296">
        <v>0</v>
      </c>
      <c r="AB296" s="12">
        <v>17.5</v>
      </c>
      <c r="AC296">
        <v>0</v>
      </c>
      <c r="AD296">
        <f t="shared" si="24"/>
        <v>0</v>
      </c>
    </row>
    <row r="297" spans="1:30" x14ac:dyDescent="0.6">
      <c r="A297">
        <v>2015</v>
      </c>
      <c r="B297">
        <v>10</v>
      </c>
      <c r="C297">
        <v>23</v>
      </c>
      <c r="D297">
        <f t="shared" si="22"/>
        <v>5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26364</v>
      </c>
      <c r="M297">
        <v>22129.466666666667</v>
      </c>
      <c r="N297">
        <v>3043.6000000000004</v>
      </c>
      <c r="O297">
        <v>2759.8</v>
      </c>
      <c r="P297">
        <v>33177</v>
      </c>
      <c r="Q297">
        <v>30345</v>
      </c>
      <c r="R297">
        <v>0.25141682748432209</v>
      </c>
      <c r="S297">
        <v>0.74858317251567785</v>
      </c>
      <c r="T297">
        <v>0.52772978882151655</v>
      </c>
      <c r="U297">
        <v>0.47227021117848339</v>
      </c>
      <c r="V297">
        <v>0.113098</v>
      </c>
      <c r="W297" s="9">
        <v>0</v>
      </c>
      <c r="X297" s="9">
        <f t="shared" si="23"/>
        <v>0</v>
      </c>
      <c r="Y297">
        <v>4106</v>
      </c>
      <c r="Z297">
        <v>0</v>
      </c>
      <c r="AA297">
        <v>0</v>
      </c>
      <c r="AB297" s="12">
        <v>17.5</v>
      </c>
      <c r="AC297">
        <v>0</v>
      </c>
      <c r="AD297">
        <f t="shared" si="24"/>
        <v>0</v>
      </c>
    </row>
    <row r="298" spans="1:30" x14ac:dyDescent="0.6">
      <c r="A298">
        <v>2015</v>
      </c>
      <c r="B298">
        <v>10</v>
      </c>
      <c r="C298">
        <v>24</v>
      </c>
      <c r="D298">
        <f t="shared" si="22"/>
        <v>6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23014.95</v>
      </c>
      <c r="M298">
        <v>20836.275000000001</v>
      </c>
      <c r="N298">
        <v>2993.1374999999998</v>
      </c>
      <c r="O298">
        <v>2741.125</v>
      </c>
      <c r="P298">
        <v>31422</v>
      </c>
      <c r="Q298">
        <v>31079</v>
      </c>
      <c r="R298">
        <v>0.2480678316551643</v>
      </c>
      <c r="S298">
        <v>0.75193216834483578</v>
      </c>
      <c r="T298">
        <v>0.53041673063186534</v>
      </c>
      <c r="U298">
        <v>0.46958326936813471</v>
      </c>
      <c r="V298">
        <v>0.1646415882352941</v>
      </c>
      <c r="W298" s="9">
        <v>0</v>
      </c>
      <c r="X298" s="9">
        <f t="shared" si="23"/>
        <v>0</v>
      </c>
      <c r="Y298">
        <v>4106</v>
      </c>
      <c r="Z298">
        <v>0</v>
      </c>
      <c r="AA298">
        <v>0</v>
      </c>
      <c r="AB298" s="12">
        <v>16.899999999999999</v>
      </c>
      <c r="AC298">
        <v>10.5</v>
      </c>
      <c r="AD298">
        <f t="shared" si="24"/>
        <v>177.45</v>
      </c>
    </row>
    <row r="299" spans="1:30" x14ac:dyDescent="0.6">
      <c r="A299">
        <v>2015</v>
      </c>
      <c r="B299">
        <v>10</v>
      </c>
      <c r="C299">
        <v>25</v>
      </c>
      <c r="D299">
        <f t="shared" si="22"/>
        <v>7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19252.365038560412</v>
      </c>
      <c r="M299">
        <v>18142.935732647817</v>
      </c>
      <c r="N299">
        <v>2710.6478149100258</v>
      </c>
      <c r="O299">
        <v>2191.4395886889461</v>
      </c>
      <c r="P299">
        <v>30046</v>
      </c>
      <c r="Q299">
        <v>28132</v>
      </c>
      <c r="R299">
        <v>0.23228861341306209</v>
      </c>
      <c r="S299">
        <v>0.76771138658693783</v>
      </c>
      <c r="T299">
        <v>0.4967216518775196</v>
      </c>
      <c r="U299">
        <v>0.5032783481224804</v>
      </c>
      <c r="V299">
        <v>0.10957829411764709</v>
      </c>
      <c r="W299" s="9">
        <v>0</v>
      </c>
      <c r="X299" s="9">
        <f t="shared" si="23"/>
        <v>0</v>
      </c>
      <c r="Y299">
        <v>4106</v>
      </c>
      <c r="Z299">
        <v>0</v>
      </c>
      <c r="AA299">
        <v>0</v>
      </c>
      <c r="AB299" s="12">
        <v>16.3</v>
      </c>
      <c r="AC299">
        <v>0</v>
      </c>
      <c r="AD299">
        <f t="shared" si="24"/>
        <v>0</v>
      </c>
    </row>
    <row r="300" spans="1:30" x14ac:dyDescent="0.6">
      <c r="A300">
        <v>2015</v>
      </c>
      <c r="B300">
        <v>10</v>
      </c>
      <c r="C300">
        <v>26</v>
      </c>
      <c r="D300">
        <f t="shared" si="22"/>
        <v>1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21170.467005076142</v>
      </c>
      <c r="M300">
        <v>19815.89340101523</v>
      </c>
      <c r="N300">
        <v>2803.7817258883251</v>
      </c>
      <c r="O300">
        <v>2266.0355329949239</v>
      </c>
      <c r="P300">
        <v>28961</v>
      </c>
      <c r="Q300">
        <v>28858</v>
      </c>
      <c r="R300">
        <v>0.26948603829943252</v>
      </c>
      <c r="S300">
        <v>0.73051396170056737</v>
      </c>
      <c r="T300">
        <v>0.49075250443101398</v>
      </c>
      <c r="U300">
        <v>0.50924749556898607</v>
      </c>
      <c r="V300">
        <v>0.1343467647058823</v>
      </c>
      <c r="W300" s="9">
        <v>0</v>
      </c>
      <c r="X300" s="9">
        <f t="shared" si="23"/>
        <v>0</v>
      </c>
      <c r="Y300">
        <v>4106</v>
      </c>
      <c r="Z300">
        <v>0</v>
      </c>
      <c r="AA300">
        <v>0</v>
      </c>
      <c r="AB300" s="12">
        <v>15</v>
      </c>
      <c r="AC300">
        <v>2</v>
      </c>
      <c r="AD300">
        <f t="shared" si="24"/>
        <v>30</v>
      </c>
    </row>
    <row r="301" spans="1:30" x14ac:dyDescent="0.6">
      <c r="A301">
        <v>2015</v>
      </c>
      <c r="B301">
        <v>10</v>
      </c>
      <c r="C301">
        <v>27</v>
      </c>
      <c r="D301">
        <f t="shared" si="22"/>
        <v>2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20845.302325581397</v>
      </c>
      <c r="M301">
        <v>19245.041343669251</v>
      </c>
      <c r="N301">
        <v>2695.8423772609822</v>
      </c>
      <c r="O301">
        <v>2298.2351421188632</v>
      </c>
      <c r="P301">
        <v>28009</v>
      </c>
      <c r="Q301">
        <v>26496</v>
      </c>
      <c r="R301">
        <v>0.27617894511530738</v>
      </c>
      <c r="S301">
        <v>0.72382105488469262</v>
      </c>
      <c r="T301">
        <v>0.49060709924558282</v>
      </c>
      <c r="U301">
        <v>0.50939290075441723</v>
      </c>
      <c r="V301">
        <v>7.5502117647058831E-2</v>
      </c>
      <c r="W301" s="9">
        <v>0</v>
      </c>
      <c r="X301" s="9">
        <f t="shared" si="23"/>
        <v>0</v>
      </c>
      <c r="Y301">
        <v>4106</v>
      </c>
      <c r="Z301">
        <v>0</v>
      </c>
      <c r="AA301">
        <v>0</v>
      </c>
      <c r="AB301" s="12">
        <v>12.1</v>
      </c>
      <c r="AC301">
        <v>26.5</v>
      </c>
      <c r="AD301">
        <f t="shared" si="24"/>
        <v>320.64999999999998</v>
      </c>
    </row>
    <row r="302" spans="1:30" x14ac:dyDescent="0.6">
      <c r="A302">
        <v>2015</v>
      </c>
      <c r="B302">
        <v>10</v>
      </c>
      <c r="C302">
        <v>28</v>
      </c>
      <c r="D302">
        <f t="shared" si="22"/>
        <v>3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21792.857142857141</v>
      </c>
      <c r="M302">
        <v>20321.142857142855</v>
      </c>
      <c r="N302">
        <v>2899.8571428571431</v>
      </c>
      <c r="O302">
        <v>2453.7142857142853</v>
      </c>
      <c r="P302">
        <v>28455</v>
      </c>
      <c r="Q302">
        <v>27593</v>
      </c>
      <c r="R302">
        <v>0.26888867323307469</v>
      </c>
      <c r="S302">
        <v>0.73111132676692525</v>
      </c>
      <c r="T302">
        <v>0.489302170977442</v>
      </c>
      <c r="U302">
        <v>0.510697829022558</v>
      </c>
      <c r="V302">
        <v>9.4464647058823528E-2</v>
      </c>
      <c r="W302" s="9">
        <v>0</v>
      </c>
      <c r="X302" s="9">
        <f t="shared" si="23"/>
        <v>0</v>
      </c>
      <c r="Y302">
        <v>4106</v>
      </c>
      <c r="Z302">
        <v>0</v>
      </c>
      <c r="AA302">
        <v>0</v>
      </c>
      <c r="AB302" s="12">
        <v>9.9</v>
      </c>
      <c r="AC302">
        <v>0</v>
      </c>
      <c r="AD302">
        <f t="shared" si="24"/>
        <v>0</v>
      </c>
    </row>
    <row r="303" spans="1:30" x14ac:dyDescent="0.6">
      <c r="A303">
        <v>2015</v>
      </c>
      <c r="B303">
        <v>10</v>
      </c>
      <c r="C303">
        <v>29</v>
      </c>
      <c r="D303">
        <f t="shared" si="22"/>
        <v>4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22228.984615384616</v>
      </c>
      <c r="M303">
        <v>20745.682051282049</v>
      </c>
      <c r="N303" s="7">
        <v>0</v>
      </c>
      <c r="O303" s="7">
        <v>0</v>
      </c>
      <c r="P303">
        <v>28620</v>
      </c>
      <c r="Q303">
        <v>29409</v>
      </c>
      <c r="R303">
        <v>0.2804615146139891</v>
      </c>
      <c r="S303">
        <v>0.71953848538601084</v>
      </c>
      <c r="T303">
        <v>0.48460654141168841</v>
      </c>
      <c r="U303">
        <v>0.51539345858831165</v>
      </c>
      <c r="V303">
        <v>0.19385641176470589</v>
      </c>
      <c r="W303" s="9">
        <v>0</v>
      </c>
      <c r="X303" s="9">
        <f t="shared" si="23"/>
        <v>0</v>
      </c>
      <c r="Y303">
        <v>4106</v>
      </c>
      <c r="Z303">
        <v>0</v>
      </c>
      <c r="AA303">
        <v>0</v>
      </c>
      <c r="AB303" s="12">
        <v>8.4</v>
      </c>
      <c r="AC303">
        <v>0.5</v>
      </c>
      <c r="AD303">
        <f t="shared" si="24"/>
        <v>4.2</v>
      </c>
    </row>
    <row r="304" spans="1:30" x14ac:dyDescent="0.6">
      <c r="A304">
        <v>2015</v>
      </c>
      <c r="B304">
        <v>10</v>
      </c>
      <c r="C304">
        <v>30</v>
      </c>
      <c r="D304">
        <f t="shared" si="22"/>
        <v>5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25729.298245614034</v>
      </c>
      <c r="M304">
        <v>22336.263157894737</v>
      </c>
      <c r="N304" s="7">
        <v>0</v>
      </c>
      <c r="O304" s="7">
        <v>0</v>
      </c>
      <c r="P304">
        <v>30602</v>
      </c>
      <c r="Q304">
        <v>28703</v>
      </c>
      <c r="R304">
        <v>0.26116653565836628</v>
      </c>
      <c r="S304">
        <v>0.73883346434163366</v>
      </c>
      <c r="T304">
        <v>0.50697574121523248</v>
      </c>
      <c r="U304">
        <v>0.49302425878476752</v>
      </c>
      <c r="V304">
        <v>9.817076470588236E-2</v>
      </c>
      <c r="W304" s="9">
        <v>0</v>
      </c>
      <c r="X304" s="9">
        <f t="shared" si="23"/>
        <v>0</v>
      </c>
      <c r="Y304">
        <v>4106</v>
      </c>
      <c r="Z304">
        <v>0</v>
      </c>
      <c r="AA304">
        <v>0</v>
      </c>
      <c r="AB304" s="12">
        <v>5.4</v>
      </c>
      <c r="AC304">
        <v>0</v>
      </c>
      <c r="AD304">
        <f t="shared" si="24"/>
        <v>0</v>
      </c>
    </row>
    <row r="305" spans="1:30" x14ac:dyDescent="0.6">
      <c r="A305">
        <v>2015</v>
      </c>
      <c r="B305">
        <v>10</v>
      </c>
      <c r="C305">
        <v>31</v>
      </c>
      <c r="D305">
        <f t="shared" si="22"/>
        <v>6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23489.583333333332</v>
      </c>
      <c r="M305">
        <v>20941.604166666664</v>
      </c>
      <c r="N305" s="7">
        <v>0</v>
      </c>
      <c r="O305" s="7">
        <v>0</v>
      </c>
      <c r="P305">
        <v>27787</v>
      </c>
      <c r="Q305">
        <v>28844</v>
      </c>
      <c r="R305">
        <v>0.26080898816123649</v>
      </c>
      <c r="S305">
        <v>0.73919101183876357</v>
      </c>
      <c r="T305">
        <v>0.51770459893113163</v>
      </c>
      <c r="U305">
        <v>0.48229540106886831</v>
      </c>
      <c r="V305">
        <v>4.9635529411764703E-2</v>
      </c>
      <c r="W305" s="9">
        <v>0</v>
      </c>
      <c r="X305" s="9">
        <f t="shared" si="23"/>
        <v>0</v>
      </c>
      <c r="Y305">
        <v>4106</v>
      </c>
      <c r="Z305">
        <v>0</v>
      </c>
      <c r="AA305">
        <v>0</v>
      </c>
      <c r="AB305" s="12">
        <v>5.7</v>
      </c>
      <c r="AC305">
        <v>0</v>
      </c>
      <c r="AD305">
        <f t="shared" si="24"/>
        <v>0</v>
      </c>
    </row>
    <row r="306" spans="1:30" x14ac:dyDescent="0.6">
      <c r="A306">
        <v>2015</v>
      </c>
      <c r="B306">
        <v>11</v>
      </c>
      <c r="C306">
        <v>1</v>
      </c>
      <c r="D306">
        <f t="shared" si="22"/>
        <v>7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19781.278772378515</v>
      </c>
      <c r="M306">
        <v>17922.071611253195</v>
      </c>
      <c r="N306">
        <v>2811.3273657289001</v>
      </c>
      <c r="O306">
        <v>2289.5294117647059</v>
      </c>
      <c r="P306">
        <v>30539</v>
      </c>
      <c r="Q306">
        <v>26144</v>
      </c>
      <c r="R306">
        <v>0.22803315583853689</v>
      </c>
      <c r="S306">
        <v>0.771966844161463</v>
      </c>
      <c r="T306">
        <v>0.5037278494219497</v>
      </c>
      <c r="U306">
        <v>0.4962721505780503</v>
      </c>
      <c r="V306">
        <v>0.1107393529411765</v>
      </c>
      <c r="W306" s="9">
        <v>0</v>
      </c>
      <c r="X306" s="9">
        <f t="shared" si="23"/>
        <v>0</v>
      </c>
      <c r="Y306">
        <v>4106</v>
      </c>
      <c r="Z306">
        <v>0</v>
      </c>
      <c r="AA306">
        <v>0</v>
      </c>
      <c r="AB306" s="12">
        <v>7</v>
      </c>
      <c r="AC306">
        <v>0</v>
      </c>
      <c r="AD306">
        <f t="shared" si="24"/>
        <v>0</v>
      </c>
    </row>
    <row r="307" spans="1:30" x14ac:dyDescent="0.6">
      <c r="A307">
        <v>2015</v>
      </c>
      <c r="B307">
        <v>11</v>
      </c>
      <c r="C307">
        <v>2</v>
      </c>
      <c r="D307">
        <f t="shared" si="22"/>
        <v>1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20964.857142857141</v>
      </c>
      <c r="M307">
        <v>19165.714285714286</v>
      </c>
      <c r="N307">
        <v>2669.1428571428569</v>
      </c>
      <c r="O307">
        <v>2218.2857142857142</v>
      </c>
      <c r="P307">
        <v>27978</v>
      </c>
      <c r="Q307">
        <v>27593</v>
      </c>
      <c r="R307">
        <v>0.24982672545435319</v>
      </c>
      <c r="S307">
        <v>0.75017327454564675</v>
      </c>
      <c r="T307">
        <v>0.49682004656959722</v>
      </c>
      <c r="U307">
        <v>0.50317995343040278</v>
      </c>
      <c r="V307">
        <v>0.1516998235294118</v>
      </c>
      <c r="W307" s="9">
        <v>0</v>
      </c>
      <c r="X307" s="9">
        <f t="shared" si="23"/>
        <v>0</v>
      </c>
      <c r="Y307">
        <v>4106</v>
      </c>
      <c r="Z307">
        <v>0</v>
      </c>
      <c r="AA307">
        <v>0</v>
      </c>
      <c r="AB307" s="12">
        <v>10.8</v>
      </c>
      <c r="AC307">
        <v>0</v>
      </c>
      <c r="AD307">
        <f t="shared" si="24"/>
        <v>0</v>
      </c>
    </row>
    <row r="308" spans="1:30" x14ac:dyDescent="0.6">
      <c r="A308">
        <v>2015</v>
      </c>
      <c r="B308">
        <v>11</v>
      </c>
      <c r="C308">
        <v>3</v>
      </c>
      <c r="D308">
        <f t="shared" si="22"/>
        <v>2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20669.142857142855</v>
      </c>
      <c r="M308">
        <v>19455.428571428569</v>
      </c>
      <c r="N308">
        <v>2652.2857142857142</v>
      </c>
      <c r="O308">
        <v>2463.4285714285716</v>
      </c>
      <c r="P308">
        <v>25145</v>
      </c>
      <c r="Q308">
        <v>25312</v>
      </c>
      <c r="R308">
        <v>0.26040186606043381</v>
      </c>
      <c r="S308">
        <v>0.73959813393956619</v>
      </c>
      <c r="T308">
        <v>0.50734522794625092</v>
      </c>
      <c r="U308">
        <v>0.49265477205374908</v>
      </c>
      <c r="V308">
        <v>5.688758823529412E-2</v>
      </c>
      <c r="W308" s="9">
        <v>0</v>
      </c>
      <c r="X308" s="9">
        <f t="shared" si="23"/>
        <v>0</v>
      </c>
      <c r="Y308">
        <v>4106</v>
      </c>
      <c r="Z308">
        <v>0</v>
      </c>
      <c r="AA308">
        <v>0</v>
      </c>
      <c r="AB308" s="12">
        <v>11.8</v>
      </c>
      <c r="AC308">
        <v>0</v>
      </c>
      <c r="AD308">
        <f t="shared" si="24"/>
        <v>0</v>
      </c>
    </row>
    <row r="309" spans="1:30" x14ac:dyDescent="0.6">
      <c r="A309">
        <v>2015</v>
      </c>
      <c r="B309">
        <v>11</v>
      </c>
      <c r="C309">
        <v>4</v>
      </c>
      <c r="D309">
        <f t="shared" si="22"/>
        <v>3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20577.572864321606</v>
      </c>
      <c r="M309">
        <v>19337.608040201005</v>
      </c>
      <c r="N309">
        <v>2671.1909547738692</v>
      </c>
      <c r="O309">
        <v>2234.0301507537688</v>
      </c>
      <c r="P309">
        <v>25862</v>
      </c>
      <c r="Q309">
        <v>27762</v>
      </c>
      <c r="R309">
        <v>0.26613977433896202</v>
      </c>
      <c r="S309">
        <v>0.73386022566103803</v>
      </c>
      <c r="T309">
        <v>0.49310903979927589</v>
      </c>
      <c r="U309">
        <v>0.50689096020072399</v>
      </c>
      <c r="V309">
        <v>9.3546117647058821E-2</v>
      </c>
      <c r="W309" s="9">
        <v>0</v>
      </c>
      <c r="X309" s="9">
        <f t="shared" si="23"/>
        <v>0</v>
      </c>
      <c r="Y309">
        <v>4106</v>
      </c>
      <c r="Z309">
        <v>0</v>
      </c>
      <c r="AA309">
        <v>0</v>
      </c>
      <c r="AB309" s="12">
        <v>12.2</v>
      </c>
      <c r="AC309">
        <v>0</v>
      </c>
      <c r="AD309">
        <f t="shared" si="24"/>
        <v>0</v>
      </c>
    </row>
    <row r="310" spans="1:30" x14ac:dyDescent="0.6">
      <c r="A310">
        <v>2015</v>
      </c>
      <c r="B310">
        <v>11</v>
      </c>
      <c r="C310">
        <v>5</v>
      </c>
      <c r="D310">
        <f t="shared" si="22"/>
        <v>4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22179.4</v>
      </c>
      <c r="M310">
        <v>21122.46</v>
      </c>
      <c r="N310">
        <v>2793.76</v>
      </c>
      <c r="O310">
        <v>2450.52</v>
      </c>
      <c r="P310">
        <v>27016</v>
      </c>
      <c r="Q310">
        <v>30358</v>
      </c>
      <c r="R310">
        <v>0.26681290194984542</v>
      </c>
      <c r="S310">
        <v>0.7331870980501547</v>
      </c>
      <c r="T310">
        <v>0.49528553724669111</v>
      </c>
      <c r="U310">
        <v>0.50471446275330889</v>
      </c>
      <c r="V310">
        <v>0.1036874117647059</v>
      </c>
      <c r="W310" s="9">
        <v>0</v>
      </c>
      <c r="X310" s="9">
        <f t="shared" si="23"/>
        <v>0</v>
      </c>
      <c r="Y310">
        <v>4106</v>
      </c>
      <c r="Z310">
        <v>0</v>
      </c>
      <c r="AA310">
        <v>0</v>
      </c>
      <c r="AB310" s="12">
        <v>13.2</v>
      </c>
      <c r="AC310">
        <v>0</v>
      </c>
      <c r="AD310">
        <f t="shared" si="24"/>
        <v>0</v>
      </c>
    </row>
    <row r="311" spans="1:30" x14ac:dyDescent="0.6">
      <c r="A311">
        <v>2015</v>
      </c>
      <c r="B311">
        <v>11</v>
      </c>
      <c r="C311">
        <v>6</v>
      </c>
      <c r="D311">
        <f t="shared" si="22"/>
        <v>5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25106.065326633165</v>
      </c>
      <c r="M311">
        <v>22547.080402010048</v>
      </c>
      <c r="N311">
        <v>2897.4773869346736</v>
      </c>
      <c r="O311">
        <v>2665.9547738693464</v>
      </c>
      <c r="P311">
        <v>30046</v>
      </c>
      <c r="Q311">
        <v>29264</v>
      </c>
      <c r="R311">
        <v>0.2610274390519432</v>
      </c>
      <c r="S311">
        <v>0.73897256094805674</v>
      </c>
      <c r="T311">
        <v>0.51211816466345339</v>
      </c>
      <c r="U311">
        <v>0.48788183533654661</v>
      </c>
      <c r="V311">
        <v>0.1119255294117647</v>
      </c>
      <c r="W311" s="9">
        <v>0</v>
      </c>
      <c r="X311" s="9">
        <f t="shared" si="23"/>
        <v>0</v>
      </c>
      <c r="Y311">
        <v>4106</v>
      </c>
      <c r="Z311">
        <v>0</v>
      </c>
      <c r="AA311">
        <v>0</v>
      </c>
      <c r="AB311" s="12">
        <v>13.5</v>
      </c>
      <c r="AC311">
        <v>4.5</v>
      </c>
      <c r="AD311">
        <f t="shared" si="24"/>
        <v>60.75</v>
      </c>
    </row>
    <row r="312" spans="1:30" x14ac:dyDescent="0.6">
      <c r="A312">
        <v>2015</v>
      </c>
      <c r="B312">
        <v>11</v>
      </c>
      <c r="C312">
        <v>7</v>
      </c>
      <c r="D312">
        <f t="shared" si="22"/>
        <v>6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22299.11229946524</v>
      </c>
      <c r="M312">
        <v>20399.614973262032</v>
      </c>
      <c r="N312">
        <v>2576.7754010695189</v>
      </c>
      <c r="O312">
        <v>2249.0213903743315</v>
      </c>
      <c r="P312">
        <v>26744</v>
      </c>
      <c r="Q312">
        <v>26988</v>
      </c>
      <c r="R312">
        <v>0.23612652346065921</v>
      </c>
      <c r="S312">
        <v>0.76387347653934079</v>
      </c>
      <c r="T312">
        <v>0.50649427499435018</v>
      </c>
      <c r="U312">
        <v>0.49350572500564982</v>
      </c>
      <c r="V312">
        <v>0.20717023529411771</v>
      </c>
      <c r="W312" s="9">
        <v>0</v>
      </c>
      <c r="X312" s="9">
        <f t="shared" si="23"/>
        <v>0</v>
      </c>
      <c r="Y312">
        <v>4106</v>
      </c>
      <c r="Z312">
        <v>0</v>
      </c>
      <c r="AA312">
        <v>0</v>
      </c>
      <c r="AB312" s="12">
        <v>10.5</v>
      </c>
      <c r="AC312">
        <v>24.5</v>
      </c>
      <c r="AD312">
        <f t="shared" si="24"/>
        <v>257.25</v>
      </c>
    </row>
    <row r="313" spans="1:30" x14ac:dyDescent="0.6">
      <c r="A313">
        <v>2015</v>
      </c>
      <c r="B313">
        <v>11</v>
      </c>
      <c r="C313">
        <v>8</v>
      </c>
      <c r="D313">
        <f t="shared" si="22"/>
        <v>7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19416.919191919191</v>
      </c>
      <c r="M313">
        <v>17680.858585858587</v>
      </c>
      <c r="N313">
        <v>2579.9494949494947</v>
      </c>
      <c r="O313">
        <v>2024.5757575757575</v>
      </c>
      <c r="P313">
        <v>31229</v>
      </c>
      <c r="Q313">
        <v>27254</v>
      </c>
      <c r="R313">
        <v>0.2191697254797586</v>
      </c>
      <c r="S313">
        <v>0.78083027452024134</v>
      </c>
      <c r="T313">
        <v>0.5101841285276405</v>
      </c>
      <c r="U313">
        <v>0.4898158714723595</v>
      </c>
      <c r="V313">
        <v>5.9170764705882353E-2</v>
      </c>
      <c r="W313" s="9">
        <v>0</v>
      </c>
      <c r="X313" s="9">
        <f t="shared" si="23"/>
        <v>0</v>
      </c>
      <c r="Y313">
        <v>4106</v>
      </c>
      <c r="Z313">
        <v>0</v>
      </c>
      <c r="AA313">
        <v>0</v>
      </c>
      <c r="AB313" s="12">
        <v>11.1</v>
      </c>
      <c r="AC313">
        <v>10.5</v>
      </c>
      <c r="AD313">
        <f t="shared" si="24"/>
        <v>116.55</v>
      </c>
    </row>
    <row r="314" spans="1:30" x14ac:dyDescent="0.6">
      <c r="A314">
        <v>2015</v>
      </c>
      <c r="B314">
        <v>11</v>
      </c>
      <c r="C314">
        <v>9</v>
      </c>
      <c r="D314">
        <f t="shared" si="22"/>
        <v>1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21458.432432432433</v>
      </c>
      <c r="M314">
        <v>19483.518427518426</v>
      </c>
      <c r="N314">
        <v>2608.8034398034397</v>
      </c>
      <c r="O314">
        <v>2147.8722358722362</v>
      </c>
      <c r="P314">
        <v>28714</v>
      </c>
      <c r="Q314">
        <v>27749</v>
      </c>
      <c r="R314">
        <v>0.25479853854268908</v>
      </c>
      <c r="S314">
        <v>0.74520146145731092</v>
      </c>
      <c r="T314">
        <v>0.51182827527874364</v>
      </c>
      <c r="U314">
        <v>0.48817172472125642</v>
      </c>
      <c r="V314">
        <v>4.7320117647058832E-2</v>
      </c>
      <c r="W314" s="9">
        <v>0</v>
      </c>
      <c r="X314" s="9">
        <f t="shared" si="23"/>
        <v>0</v>
      </c>
      <c r="Y314">
        <v>4106</v>
      </c>
      <c r="Z314">
        <v>0</v>
      </c>
      <c r="AA314">
        <v>0</v>
      </c>
      <c r="AB314" s="12">
        <v>10.8</v>
      </c>
      <c r="AC314">
        <v>3.5</v>
      </c>
      <c r="AD314">
        <f t="shared" si="24"/>
        <v>37.800000000000004</v>
      </c>
    </row>
    <row r="315" spans="1:30" x14ac:dyDescent="0.6">
      <c r="A315">
        <v>2015</v>
      </c>
      <c r="B315">
        <v>11</v>
      </c>
      <c r="C315">
        <v>10</v>
      </c>
      <c r="D315">
        <f t="shared" si="22"/>
        <v>2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21457.52699228792</v>
      </c>
      <c r="M315">
        <v>20095.56555269923</v>
      </c>
      <c r="N315">
        <v>2829.5732647814912</v>
      </c>
      <c r="O315">
        <v>2449.9305912596401</v>
      </c>
      <c r="P315">
        <v>24999</v>
      </c>
      <c r="Q315">
        <v>25561</v>
      </c>
      <c r="R315">
        <v>0.25351997716123609</v>
      </c>
      <c r="S315">
        <v>0.74648002283876391</v>
      </c>
      <c r="T315">
        <v>0.49355039968985592</v>
      </c>
      <c r="U315">
        <v>0.50644960031014408</v>
      </c>
      <c r="V315">
        <v>2.6445529411764711E-2</v>
      </c>
      <c r="W315" s="9">
        <v>0</v>
      </c>
      <c r="X315" s="9">
        <f t="shared" si="23"/>
        <v>0</v>
      </c>
      <c r="Y315">
        <v>4106</v>
      </c>
      <c r="Z315">
        <v>0</v>
      </c>
      <c r="AA315">
        <v>0</v>
      </c>
      <c r="AB315" s="12">
        <v>10</v>
      </c>
      <c r="AC315">
        <v>0</v>
      </c>
      <c r="AD315">
        <f t="shared" si="24"/>
        <v>0</v>
      </c>
    </row>
    <row r="316" spans="1:30" x14ac:dyDescent="0.6">
      <c r="A316">
        <v>2015</v>
      </c>
      <c r="B316">
        <v>11</v>
      </c>
      <c r="C316">
        <v>11</v>
      </c>
      <c r="D316">
        <f t="shared" si="22"/>
        <v>3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22324.949494949495</v>
      </c>
      <c r="M316">
        <v>20974.39393939394</v>
      </c>
      <c r="N316">
        <v>2933.2020202020203</v>
      </c>
      <c r="O316">
        <v>2615.1919191919192</v>
      </c>
      <c r="P316">
        <v>26365</v>
      </c>
      <c r="Q316">
        <v>27099</v>
      </c>
      <c r="R316">
        <v>0.25518046501590719</v>
      </c>
      <c r="S316">
        <v>0.74481953498409281</v>
      </c>
      <c r="T316">
        <v>0.48762774904011952</v>
      </c>
      <c r="U316">
        <v>0.51237225095988048</v>
      </c>
      <c r="V316">
        <v>8.8397000000000003E-2</v>
      </c>
      <c r="W316" s="9">
        <v>0</v>
      </c>
      <c r="X316" s="9">
        <f t="shared" si="23"/>
        <v>0</v>
      </c>
      <c r="Y316">
        <v>4106</v>
      </c>
      <c r="Z316">
        <v>0</v>
      </c>
      <c r="AA316">
        <v>0</v>
      </c>
      <c r="AB316" s="12">
        <v>11.6</v>
      </c>
      <c r="AC316">
        <v>0</v>
      </c>
      <c r="AD316">
        <f t="shared" si="24"/>
        <v>0</v>
      </c>
    </row>
    <row r="317" spans="1:30" x14ac:dyDescent="0.6">
      <c r="A317">
        <v>2015</v>
      </c>
      <c r="B317">
        <v>11</v>
      </c>
      <c r="C317">
        <v>12</v>
      </c>
      <c r="D317">
        <f t="shared" si="22"/>
        <v>4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22646.37801608579</v>
      </c>
      <c r="M317">
        <v>21722.573726541556</v>
      </c>
      <c r="N317">
        <v>2868.1179624664883</v>
      </c>
      <c r="O317">
        <v>2526.7640750670244</v>
      </c>
      <c r="P317">
        <v>26796</v>
      </c>
      <c r="Q317">
        <v>28811</v>
      </c>
      <c r="R317">
        <v>0.26344962301969432</v>
      </c>
      <c r="S317">
        <v>0.73655037698030568</v>
      </c>
      <c r="T317">
        <v>0.53206963118264883</v>
      </c>
      <c r="U317">
        <v>0.46793036881735112</v>
      </c>
      <c r="V317">
        <v>0.29164576470588233</v>
      </c>
      <c r="W317" s="9">
        <v>0</v>
      </c>
      <c r="X317" s="9">
        <f t="shared" si="23"/>
        <v>0</v>
      </c>
      <c r="Y317">
        <v>4106</v>
      </c>
      <c r="Z317">
        <v>0</v>
      </c>
      <c r="AA317">
        <v>0</v>
      </c>
      <c r="AB317" s="12">
        <v>14.5</v>
      </c>
      <c r="AC317">
        <v>0</v>
      </c>
      <c r="AD317">
        <f t="shared" si="24"/>
        <v>0</v>
      </c>
    </row>
    <row r="318" spans="1:30" x14ac:dyDescent="0.6">
      <c r="A318">
        <v>2015</v>
      </c>
      <c r="B318">
        <v>11</v>
      </c>
      <c r="C318">
        <v>13</v>
      </c>
      <c r="D318">
        <f t="shared" si="22"/>
        <v>5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26417.828282828283</v>
      </c>
      <c r="M318">
        <v>23608.535353535353</v>
      </c>
      <c r="N318">
        <v>2870.0202020202023</v>
      </c>
      <c r="O318">
        <v>2451.6767676767677</v>
      </c>
      <c r="P318">
        <v>29113</v>
      </c>
      <c r="Q318">
        <v>29412</v>
      </c>
      <c r="R318">
        <v>0.26622016841694501</v>
      </c>
      <c r="S318">
        <v>0.73377983158305504</v>
      </c>
      <c r="T318">
        <v>0.50583466974151725</v>
      </c>
      <c r="U318">
        <v>0.49416533025848258</v>
      </c>
      <c r="V318">
        <v>0.2475778823529412</v>
      </c>
      <c r="W318" s="9">
        <v>0</v>
      </c>
      <c r="X318" s="9">
        <f t="shared" si="23"/>
        <v>0</v>
      </c>
      <c r="Y318">
        <v>4106</v>
      </c>
      <c r="Z318">
        <v>0</v>
      </c>
      <c r="AA318">
        <v>0</v>
      </c>
      <c r="AB318" s="12">
        <v>11.5</v>
      </c>
      <c r="AC318">
        <v>22.5</v>
      </c>
      <c r="AD318">
        <f t="shared" si="24"/>
        <v>258.75</v>
      </c>
    </row>
    <row r="319" spans="1:30" x14ac:dyDescent="0.6">
      <c r="A319">
        <v>2015</v>
      </c>
      <c r="B319">
        <v>11</v>
      </c>
      <c r="C319">
        <v>14</v>
      </c>
      <c r="D319">
        <f t="shared" si="22"/>
        <v>6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23498.889182058047</v>
      </c>
      <c r="M319">
        <v>22367.110817941953</v>
      </c>
      <c r="N319">
        <v>2843.5408970976255</v>
      </c>
      <c r="O319">
        <v>2598.1583113456463</v>
      </c>
      <c r="P319">
        <v>28342</v>
      </c>
      <c r="Q319">
        <v>28415</v>
      </c>
      <c r="R319">
        <v>0.26382329120752862</v>
      </c>
      <c r="S319">
        <v>0.73617670879247132</v>
      </c>
      <c r="T319">
        <v>0.51317506452955375</v>
      </c>
      <c r="U319">
        <v>0.48682493547044631</v>
      </c>
      <c r="V319">
        <v>5.1681176470588237E-2</v>
      </c>
      <c r="W319" s="9">
        <v>0</v>
      </c>
      <c r="X319" s="9">
        <f t="shared" si="23"/>
        <v>0</v>
      </c>
      <c r="Y319">
        <v>4106</v>
      </c>
      <c r="Z319">
        <v>0</v>
      </c>
      <c r="AA319">
        <v>0</v>
      </c>
      <c r="AB319" s="12">
        <v>12.8</v>
      </c>
      <c r="AC319">
        <v>3.5</v>
      </c>
      <c r="AD319">
        <f t="shared" si="24"/>
        <v>44.800000000000004</v>
      </c>
    </row>
    <row r="320" spans="1:30" x14ac:dyDescent="0.6">
      <c r="A320">
        <v>2015</v>
      </c>
      <c r="B320">
        <v>11</v>
      </c>
      <c r="C320">
        <v>15</v>
      </c>
      <c r="D320">
        <f t="shared" si="22"/>
        <v>7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20505.749354005169</v>
      </c>
      <c r="M320">
        <v>19476.826873385013</v>
      </c>
      <c r="N320">
        <v>2851.4883720930234</v>
      </c>
      <c r="O320">
        <v>2445.8527131782948</v>
      </c>
      <c r="P320">
        <v>31209</v>
      </c>
      <c r="Q320">
        <v>26946</v>
      </c>
      <c r="R320">
        <v>0.21552099695322199</v>
      </c>
      <c r="S320">
        <v>0.78447900304677798</v>
      </c>
      <c r="T320">
        <v>0.49644125506018077</v>
      </c>
      <c r="U320">
        <v>0.50355874493981911</v>
      </c>
      <c r="V320">
        <v>0.32175382352941179</v>
      </c>
      <c r="W320" s="9">
        <v>0</v>
      </c>
      <c r="X320" s="9">
        <f t="shared" si="23"/>
        <v>0</v>
      </c>
      <c r="Y320">
        <v>4106</v>
      </c>
      <c r="Z320">
        <v>0</v>
      </c>
      <c r="AA320">
        <v>0</v>
      </c>
      <c r="AB320" s="12">
        <v>13.4</v>
      </c>
      <c r="AC320">
        <v>0</v>
      </c>
      <c r="AD320">
        <f t="shared" si="24"/>
        <v>0</v>
      </c>
    </row>
    <row r="321" spans="1:30" x14ac:dyDescent="0.6">
      <c r="A321">
        <v>2015</v>
      </c>
      <c r="B321">
        <v>11</v>
      </c>
      <c r="C321">
        <v>16</v>
      </c>
      <c r="D321">
        <f t="shared" si="22"/>
        <v>1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23497.777777777777</v>
      </c>
      <c r="M321">
        <v>20964.090909090908</v>
      </c>
      <c r="N321">
        <v>2891.0404040404037</v>
      </c>
      <c r="O321">
        <v>2400.3535353535353</v>
      </c>
      <c r="P321">
        <v>29944</v>
      </c>
      <c r="Q321">
        <v>25936</v>
      </c>
      <c r="R321">
        <v>0.25605882671812558</v>
      </c>
      <c r="S321">
        <v>0.74394117328187448</v>
      </c>
      <c r="T321">
        <v>0.51409735404201473</v>
      </c>
      <c r="U321">
        <v>0.48590264595798532</v>
      </c>
      <c r="V321">
        <v>0.16920129411764709</v>
      </c>
      <c r="W321" s="9">
        <v>0</v>
      </c>
      <c r="X321" s="9">
        <f t="shared" si="23"/>
        <v>0</v>
      </c>
      <c r="Y321">
        <v>4106</v>
      </c>
      <c r="Z321">
        <v>0</v>
      </c>
      <c r="AA321">
        <v>0</v>
      </c>
      <c r="AB321" s="12">
        <v>12.2</v>
      </c>
      <c r="AC321">
        <v>5.5</v>
      </c>
      <c r="AD321">
        <f t="shared" si="24"/>
        <v>67.099999999999994</v>
      </c>
    </row>
    <row r="322" spans="1:30" x14ac:dyDescent="0.6">
      <c r="A322">
        <v>2015</v>
      </c>
      <c r="B322">
        <v>11</v>
      </c>
      <c r="C322">
        <v>17</v>
      </c>
      <c r="D322">
        <f t="shared" si="22"/>
        <v>2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21375.586563307494</v>
      </c>
      <c r="M322">
        <v>18996.149870801033</v>
      </c>
      <c r="N322">
        <v>2808.3979328165378</v>
      </c>
      <c r="O322">
        <v>2375.8837209302328</v>
      </c>
      <c r="P322">
        <v>24503</v>
      </c>
      <c r="Q322">
        <v>22677</v>
      </c>
      <c r="R322">
        <v>0.27186063525635951</v>
      </c>
      <c r="S322">
        <v>0.72813936474364049</v>
      </c>
      <c r="T322">
        <v>0.49256383456369968</v>
      </c>
      <c r="U322">
        <v>0.50743616543630032</v>
      </c>
      <c r="V322">
        <v>2.1040941176470589E-2</v>
      </c>
      <c r="W322" s="9">
        <v>0</v>
      </c>
      <c r="X322" s="9">
        <f t="shared" si="23"/>
        <v>0</v>
      </c>
      <c r="Y322">
        <v>4106</v>
      </c>
      <c r="Z322">
        <v>0</v>
      </c>
      <c r="AA322">
        <v>0</v>
      </c>
      <c r="AB322" s="12">
        <v>13.9</v>
      </c>
      <c r="AC322">
        <v>0</v>
      </c>
      <c r="AD322">
        <f t="shared" si="24"/>
        <v>0</v>
      </c>
    </row>
    <row r="323" spans="1:30" x14ac:dyDescent="0.6">
      <c r="A323">
        <v>2015</v>
      </c>
      <c r="B323">
        <v>11</v>
      </c>
      <c r="C323">
        <v>18</v>
      </c>
      <c r="D323">
        <f t="shared" ref="D323:D366" si="27">WEEKDAY(DATE(A323,B323,C323), 2)</f>
        <v>3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21184.747474747473</v>
      </c>
      <c r="M323">
        <v>20304.696969696968</v>
      </c>
      <c r="N323">
        <v>2562.5757575757575</v>
      </c>
      <c r="O323">
        <v>2272.727272727273</v>
      </c>
      <c r="P323">
        <v>24506</v>
      </c>
      <c r="Q323">
        <v>26071</v>
      </c>
      <c r="R323">
        <v>0.26299082106654581</v>
      </c>
      <c r="S323">
        <v>0.7370091789334543</v>
      </c>
      <c r="T323">
        <v>0.4944966733461939</v>
      </c>
      <c r="U323">
        <v>0.50550332665380615</v>
      </c>
      <c r="V323">
        <v>0.21283299999999999</v>
      </c>
      <c r="W323" s="9">
        <v>0</v>
      </c>
      <c r="X323" s="9">
        <f t="shared" ref="X323:X366" si="28">W323-W322</f>
        <v>0</v>
      </c>
      <c r="Y323">
        <v>4106</v>
      </c>
      <c r="Z323">
        <v>0</v>
      </c>
      <c r="AA323">
        <v>0</v>
      </c>
      <c r="AB323" s="12">
        <v>10.4</v>
      </c>
      <c r="AC323">
        <v>5.5</v>
      </c>
      <c r="AD323">
        <f t="shared" ref="AD323:AD366" si="29">AB323*AC323</f>
        <v>57.2</v>
      </c>
    </row>
    <row r="324" spans="1:30" x14ac:dyDescent="0.6">
      <c r="A324">
        <v>2015</v>
      </c>
      <c r="B324">
        <v>11</v>
      </c>
      <c r="C324">
        <v>19</v>
      </c>
      <c r="D324">
        <f t="shared" si="27"/>
        <v>4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22152.725888324872</v>
      </c>
      <c r="M324">
        <v>21106.126903553301</v>
      </c>
      <c r="N324">
        <v>2758.8883248730963</v>
      </c>
      <c r="O324">
        <v>2399.4010152284263</v>
      </c>
      <c r="P324">
        <v>24386</v>
      </c>
      <c r="Q324">
        <v>27952</v>
      </c>
      <c r="R324">
        <v>0.27179208302910718</v>
      </c>
      <c r="S324">
        <v>0.72820791697089271</v>
      </c>
      <c r="T324">
        <v>0.49038898443469547</v>
      </c>
      <c r="U324">
        <v>0.50961101556530441</v>
      </c>
      <c r="V324">
        <v>8.7567294117647063E-2</v>
      </c>
      <c r="W324" s="9">
        <v>0</v>
      </c>
      <c r="X324" s="9">
        <f t="shared" si="28"/>
        <v>0</v>
      </c>
      <c r="Y324">
        <v>4106</v>
      </c>
      <c r="Z324">
        <v>0</v>
      </c>
      <c r="AA324">
        <v>0</v>
      </c>
      <c r="AB324" s="12">
        <v>8.9</v>
      </c>
      <c r="AC324">
        <v>0</v>
      </c>
      <c r="AD324">
        <f t="shared" si="29"/>
        <v>0</v>
      </c>
    </row>
    <row r="325" spans="1:30" x14ac:dyDescent="0.6">
      <c r="A325">
        <v>2015</v>
      </c>
      <c r="B325">
        <v>11</v>
      </c>
      <c r="C325">
        <v>20</v>
      </c>
      <c r="D325">
        <f t="shared" si="27"/>
        <v>5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26504.140703517587</v>
      </c>
      <c r="M325">
        <v>22847.834170854268</v>
      </c>
      <c r="N325">
        <v>2883.145728643216</v>
      </c>
      <c r="O325">
        <v>2632.5326633165828</v>
      </c>
      <c r="P325">
        <v>29452</v>
      </c>
      <c r="Q325">
        <v>28452</v>
      </c>
      <c r="R325">
        <v>0.26470287254511238</v>
      </c>
      <c r="S325">
        <v>0.73529712745488762</v>
      </c>
      <c r="T325">
        <v>0.50762168135031249</v>
      </c>
      <c r="U325">
        <v>0.49237831864968762</v>
      </c>
      <c r="V325">
        <v>7.2612647058823532E-2</v>
      </c>
      <c r="W325" s="9">
        <v>0</v>
      </c>
      <c r="X325" s="9">
        <f t="shared" si="28"/>
        <v>0</v>
      </c>
      <c r="Y325">
        <v>4106</v>
      </c>
      <c r="Z325">
        <v>0</v>
      </c>
      <c r="AA325">
        <v>0</v>
      </c>
      <c r="AB325" s="12">
        <v>9.8000000000000007</v>
      </c>
      <c r="AC325">
        <v>0</v>
      </c>
      <c r="AD325">
        <f t="shared" si="29"/>
        <v>0</v>
      </c>
    </row>
    <row r="326" spans="1:30" x14ac:dyDescent="0.6">
      <c r="A326">
        <v>2015</v>
      </c>
      <c r="B326">
        <v>11</v>
      </c>
      <c r="C326">
        <v>21</v>
      </c>
      <c r="D326">
        <f t="shared" si="27"/>
        <v>6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23105.153034300791</v>
      </c>
      <c r="M326">
        <v>21606.910290237469</v>
      </c>
      <c r="N326">
        <v>2943.1873350923483</v>
      </c>
      <c r="O326">
        <v>2695.4854881266492</v>
      </c>
      <c r="P326">
        <v>26229</v>
      </c>
      <c r="Q326">
        <v>28030</v>
      </c>
      <c r="R326">
        <v>0.26071353886537618</v>
      </c>
      <c r="S326">
        <v>0.73928646113462371</v>
      </c>
      <c r="T326">
        <v>0.51127290538987946</v>
      </c>
      <c r="U326">
        <v>0.48872709461012059</v>
      </c>
      <c r="V326">
        <v>4.8545705882352942E-2</v>
      </c>
      <c r="W326" s="9">
        <v>0</v>
      </c>
      <c r="X326" s="9">
        <f t="shared" si="28"/>
        <v>0</v>
      </c>
      <c r="Y326">
        <v>4106</v>
      </c>
      <c r="Z326">
        <v>0</v>
      </c>
      <c r="AA326">
        <v>0</v>
      </c>
      <c r="AB326" s="12">
        <v>9.1999999999999993</v>
      </c>
      <c r="AC326">
        <v>0</v>
      </c>
      <c r="AD326">
        <f t="shared" si="29"/>
        <v>0</v>
      </c>
    </row>
    <row r="327" spans="1:30" x14ac:dyDescent="0.6">
      <c r="A327">
        <v>2015</v>
      </c>
      <c r="B327">
        <v>11</v>
      </c>
      <c r="C327">
        <v>22</v>
      </c>
      <c r="D327">
        <f t="shared" si="27"/>
        <v>7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20017.846153846156</v>
      </c>
      <c r="M327">
        <v>18595.446153846155</v>
      </c>
      <c r="N327">
        <v>2622.169230769231</v>
      </c>
      <c r="O327">
        <v>2167.8461538461543</v>
      </c>
      <c r="P327">
        <v>30759</v>
      </c>
      <c r="Q327">
        <v>24881</v>
      </c>
      <c r="R327">
        <v>0.2226739125877637</v>
      </c>
      <c r="S327">
        <v>0.7773260874122363</v>
      </c>
      <c r="T327">
        <v>0.50366000745190409</v>
      </c>
      <c r="U327">
        <v>0.49633999254809591</v>
      </c>
      <c r="V327">
        <v>6.7470941176470595E-2</v>
      </c>
      <c r="W327" s="9">
        <v>0</v>
      </c>
      <c r="X327" s="9">
        <f t="shared" si="28"/>
        <v>0</v>
      </c>
      <c r="Y327">
        <v>4106</v>
      </c>
      <c r="Z327">
        <v>0</v>
      </c>
      <c r="AA327">
        <v>0</v>
      </c>
      <c r="AB327" s="12">
        <v>10.199999999999999</v>
      </c>
      <c r="AC327">
        <v>3.5</v>
      </c>
      <c r="AD327">
        <f t="shared" si="29"/>
        <v>35.699999999999996</v>
      </c>
    </row>
    <row r="328" spans="1:30" x14ac:dyDescent="0.6">
      <c r="A328">
        <v>2015</v>
      </c>
      <c r="B328">
        <v>11</v>
      </c>
      <c r="C328">
        <v>23</v>
      </c>
      <c r="D328">
        <f t="shared" si="27"/>
        <v>1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22591.493670886077</v>
      </c>
      <c r="M328">
        <v>21005.113924050635</v>
      </c>
      <c r="N328">
        <v>2828.493670886076</v>
      </c>
      <c r="O328">
        <v>2274.746835443038</v>
      </c>
      <c r="P328">
        <v>27451</v>
      </c>
      <c r="Q328">
        <v>25429</v>
      </c>
      <c r="R328">
        <v>0.25856049571791928</v>
      </c>
      <c r="S328">
        <v>0.74143950428208072</v>
      </c>
      <c r="T328">
        <v>0.49961790327872579</v>
      </c>
      <c r="U328">
        <v>0.50038209672127421</v>
      </c>
      <c r="V328">
        <v>0.1124084705882353</v>
      </c>
      <c r="W328" s="9">
        <v>0</v>
      </c>
      <c r="X328" s="9">
        <f t="shared" si="28"/>
        <v>0</v>
      </c>
      <c r="Y328">
        <v>4106</v>
      </c>
      <c r="Z328">
        <v>0</v>
      </c>
      <c r="AA328">
        <v>0</v>
      </c>
      <c r="AB328" s="12">
        <v>8.5</v>
      </c>
      <c r="AC328">
        <v>6.5</v>
      </c>
      <c r="AD328">
        <f t="shared" si="29"/>
        <v>55.25</v>
      </c>
    </row>
    <row r="329" spans="1:30" x14ac:dyDescent="0.6">
      <c r="A329">
        <v>2015</v>
      </c>
      <c r="B329">
        <v>11</v>
      </c>
      <c r="C329">
        <v>24</v>
      </c>
      <c r="D329">
        <f t="shared" si="27"/>
        <v>2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21214.13846153846</v>
      </c>
      <c r="M329">
        <v>19420.815384615384</v>
      </c>
      <c r="N329">
        <v>2731.8102564102564</v>
      </c>
      <c r="O329">
        <v>2404.6666666666665</v>
      </c>
      <c r="P329">
        <v>23020</v>
      </c>
      <c r="Q329">
        <v>22418</v>
      </c>
      <c r="R329">
        <v>0.27372441572268558</v>
      </c>
      <c r="S329">
        <v>0.72627558427731442</v>
      </c>
      <c r="T329">
        <v>0.50170221934927817</v>
      </c>
      <c r="U329">
        <v>0.49829778065072178</v>
      </c>
      <c r="V329">
        <v>4.2019941176470593E-2</v>
      </c>
      <c r="W329" s="9">
        <v>0</v>
      </c>
      <c r="X329" s="9">
        <f t="shared" si="28"/>
        <v>0</v>
      </c>
      <c r="Y329">
        <v>4106</v>
      </c>
      <c r="Z329">
        <v>0</v>
      </c>
      <c r="AA329">
        <v>0</v>
      </c>
      <c r="AB329" s="12">
        <v>5.6</v>
      </c>
      <c r="AC329">
        <v>0.5</v>
      </c>
      <c r="AD329">
        <f t="shared" si="29"/>
        <v>2.8</v>
      </c>
    </row>
    <row r="330" spans="1:30" x14ac:dyDescent="0.6">
      <c r="A330">
        <v>2015</v>
      </c>
      <c r="B330">
        <v>11</v>
      </c>
      <c r="C330">
        <v>25</v>
      </c>
      <c r="D330">
        <f t="shared" si="27"/>
        <v>3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22342.820895522389</v>
      </c>
      <c r="M330">
        <v>19981.069651741294</v>
      </c>
      <c r="N330">
        <v>2824.7014925373132</v>
      </c>
      <c r="O330">
        <v>2332.4825870646764</v>
      </c>
      <c r="P330">
        <v>23510</v>
      </c>
      <c r="Q330">
        <v>21928</v>
      </c>
      <c r="R330">
        <v>0.2615218704988328</v>
      </c>
      <c r="S330">
        <v>0.7384781295011672</v>
      </c>
      <c r="T330">
        <v>0.50552222430705407</v>
      </c>
      <c r="U330">
        <v>0.49447777569294588</v>
      </c>
      <c r="V330">
        <v>7.3887176470588248E-2</v>
      </c>
      <c r="W330" s="9">
        <v>0</v>
      </c>
      <c r="X330" s="9">
        <f t="shared" si="28"/>
        <v>0</v>
      </c>
      <c r="Y330">
        <v>4106</v>
      </c>
      <c r="Z330">
        <v>0</v>
      </c>
      <c r="AA330">
        <v>0</v>
      </c>
      <c r="AB330" s="12">
        <v>2.4</v>
      </c>
      <c r="AC330">
        <v>11</v>
      </c>
      <c r="AD330">
        <f t="shared" si="29"/>
        <v>26.4</v>
      </c>
    </row>
    <row r="331" spans="1:30" x14ac:dyDescent="0.6">
      <c r="A331">
        <v>2015</v>
      </c>
      <c r="B331">
        <v>11</v>
      </c>
      <c r="C331">
        <v>26</v>
      </c>
      <c r="D331">
        <f t="shared" si="27"/>
        <v>4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22159.042105263157</v>
      </c>
      <c r="M331">
        <v>21303</v>
      </c>
      <c r="N331">
        <v>2582.0315789473684</v>
      </c>
      <c r="O331">
        <v>2192.1999999999998</v>
      </c>
      <c r="P331">
        <v>23091</v>
      </c>
      <c r="Q331">
        <v>26864</v>
      </c>
      <c r="R331">
        <v>0.26096604844987581</v>
      </c>
      <c r="S331">
        <v>0.73903395155012419</v>
      </c>
      <c r="T331">
        <v>0.48943741414517711</v>
      </c>
      <c r="U331">
        <v>0.51056258585482295</v>
      </c>
      <c r="V331">
        <v>0.13215070588235289</v>
      </c>
      <c r="W331" s="9">
        <v>0</v>
      </c>
      <c r="X331" s="9">
        <f t="shared" si="28"/>
        <v>0</v>
      </c>
      <c r="Y331">
        <v>4106</v>
      </c>
      <c r="Z331">
        <v>0</v>
      </c>
      <c r="AA331">
        <v>0</v>
      </c>
      <c r="AB331" s="12">
        <v>-2.7</v>
      </c>
      <c r="AC331">
        <v>0</v>
      </c>
      <c r="AD331">
        <f t="shared" si="29"/>
        <v>0</v>
      </c>
    </row>
    <row r="332" spans="1:30" x14ac:dyDescent="0.6">
      <c r="A332">
        <v>2015</v>
      </c>
      <c r="B332">
        <v>11</v>
      </c>
      <c r="C332">
        <v>27</v>
      </c>
      <c r="D332">
        <f t="shared" si="27"/>
        <v>5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25073.142857142855</v>
      </c>
      <c r="M332">
        <v>22406.571428571428</v>
      </c>
      <c r="N332">
        <v>2919.7142857142853</v>
      </c>
      <c r="O332">
        <v>2491.4285714285716</v>
      </c>
      <c r="P332">
        <v>26106</v>
      </c>
      <c r="Q332">
        <v>26794</v>
      </c>
      <c r="R332">
        <v>0.27088306029482501</v>
      </c>
      <c r="S332">
        <v>0.72911693970517499</v>
      </c>
      <c r="T332">
        <v>0.49415934347595242</v>
      </c>
      <c r="U332">
        <v>0.50584065652404753</v>
      </c>
      <c r="V332">
        <v>0.1495994117647059</v>
      </c>
      <c r="W332" s="9">
        <v>0</v>
      </c>
      <c r="X332" s="9">
        <f t="shared" si="28"/>
        <v>0</v>
      </c>
      <c r="Y332">
        <v>4106</v>
      </c>
      <c r="Z332">
        <v>0</v>
      </c>
      <c r="AA332">
        <v>0</v>
      </c>
      <c r="AB332" s="12">
        <v>-2.8</v>
      </c>
      <c r="AC332">
        <v>0</v>
      </c>
      <c r="AD332">
        <f t="shared" si="29"/>
        <v>0</v>
      </c>
    </row>
    <row r="333" spans="1:30" x14ac:dyDescent="0.6">
      <c r="A333">
        <v>2015</v>
      </c>
      <c r="B333">
        <v>11</v>
      </c>
      <c r="C333">
        <v>28</v>
      </c>
      <c r="D333">
        <f t="shared" si="27"/>
        <v>6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21878.490566037737</v>
      </c>
      <c r="M333">
        <v>20604.056603773584</v>
      </c>
      <c r="N333">
        <v>2467.0188679245284</v>
      </c>
      <c r="O333">
        <v>1649.5283018867924</v>
      </c>
      <c r="P333" s="11">
        <v>294</v>
      </c>
      <c r="Q333" s="11">
        <v>2301</v>
      </c>
      <c r="R333">
        <v>0.2716667967496596</v>
      </c>
      <c r="S333">
        <v>0.72833320325034046</v>
      </c>
      <c r="T333">
        <v>0.50373554994753311</v>
      </c>
      <c r="U333">
        <v>0.49626445005246678</v>
      </c>
      <c r="V333">
        <v>3.4178117647058817E-2</v>
      </c>
      <c r="W333" s="9">
        <v>0</v>
      </c>
      <c r="X333" s="9">
        <f t="shared" si="28"/>
        <v>0</v>
      </c>
      <c r="Y333">
        <v>4106</v>
      </c>
      <c r="Z333">
        <v>0</v>
      </c>
      <c r="AA333">
        <v>0</v>
      </c>
      <c r="AB333" s="12">
        <v>0.1</v>
      </c>
      <c r="AC333">
        <v>0.1</v>
      </c>
      <c r="AD333">
        <f t="shared" si="29"/>
        <v>1.0000000000000002E-2</v>
      </c>
    </row>
    <row r="334" spans="1:30" x14ac:dyDescent="0.6">
      <c r="A334">
        <v>2015</v>
      </c>
      <c r="B334">
        <v>11</v>
      </c>
      <c r="C334">
        <v>29</v>
      </c>
      <c r="D334">
        <f t="shared" si="27"/>
        <v>7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19506.604166666664</v>
      </c>
      <c r="M334">
        <v>17808.520833333332</v>
      </c>
      <c r="N334" s="7">
        <v>0</v>
      </c>
      <c r="O334" s="7">
        <v>0</v>
      </c>
      <c r="P334" s="11">
        <v>369</v>
      </c>
      <c r="Q334" s="11">
        <v>281</v>
      </c>
      <c r="R334">
        <v>0.2307661756887763</v>
      </c>
      <c r="S334">
        <v>0.76923382431122367</v>
      </c>
      <c r="T334">
        <v>0.49678858758352479</v>
      </c>
      <c r="U334">
        <v>0.50321141241647527</v>
      </c>
      <c r="V334">
        <v>0.1361939411764706</v>
      </c>
      <c r="W334" s="9">
        <v>0</v>
      </c>
      <c r="X334" s="9">
        <f t="shared" si="28"/>
        <v>0</v>
      </c>
      <c r="Y334">
        <v>4106</v>
      </c>
      <c r="Z334">
        <v>0</v>
      </c>
      <c r="AA334">
        <v>0</v>
      </c>
      <c r="AB334" s="12">
        <v>2.5</v>
      </c>
      <c r="AC334">
        <v>3</v>
      </c>
      <c r="AD334">
        <f t="shared" si="29"/>
        <v>7.5</v>
      </c>
    </row>
    <row r="335" spans="1:30" x14ac:dyDescent="0.6">
      <c r="A335">
        <v>2015</v>
      </c>
      <c r="B335">
        <v>11</v>
      </c>
      <c r="C335">
        <v>30</v>
      </c>
      <c r="D335">
        <f t="shared" si="27"/>
        <v>1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21695.467700258399</v>
      </c>
      <c r="M335">
        <v>19411.824289405686</v>
      </c>
      <c r="N335" s="7">
        <v>0</v>
      </c>
      <c r="O335" s="7">
        <v>0</v>
      </c>
      <c r="P335" s="11">
        <v>354</v>
      </c>
      <c r="Q335" s="11">
        <v>228</v>
      </c>
      <c r="R335">
        <v>0.27607426371358262</v>
      </c>
      <c r="S335">
        <v>0.72392573628641732</v>
      </c>
      <c r="T335">
        <v>0.50345107678699008</v>
      </c>
      <c r="U335">
        <v>0.49654892321300992</v>
      </c>
      <c r="V335">
        <v>7.6851000000000003E-2</v>
      </c>
      <c r="W335" s="9">
        <v>0</v>
      </c>
      <c r="X335" s="9">
        <f t="shared" si="28"/>
        <v>0</v>
      </c>
      <c r="Y335">
        <v>4106</v>
      </c>
      <c r="Z335">
        <v>0</v>
      </c>
      <c r="AA335">
        <v>0</v>
      </c>
      <c r="AB335" s="12">
        <v>4.0999999999999996</v>
      </c>
      <c r="AC335">
        <v>0</v>
      </c>
      <c r="AD335">
        <f t="shared" si="29"/>
        <v>0</v>
      </c>
    </row>
    <row r="336" spans="1:30" x14ac:dyDescent="0.6">
      <c r="A336">
        <v>2015</v>
      </c>
      <c r="B336">
        <v>12</v>
      </c>
      <c r="C336">
        <v>1</v>
      </c>
      <c r="D336">
        <f t="shared" si="27"/>
        <v>2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20165.2338028169</v>
      </c>
      <c r="M336">
        <v>18531.261971830987</v>
      </c>
      <c r="N336">
        <v>2658.0845070422538</v>
      </c>
      <c r="O336">
        <v>2377.9887323943663</v>
      </c>
      <c r="P336" s="11">
        <v>208</v>
      </c>
      <c r="Q336" s="11">
        <v>196</v>
      </c>
      <c r="R336">
        <v>0.30109818681525358</v>
      </c>
      <c r="S336">
        <v>0.69890181318474642</v>
      </c>
      <c r="T336">
        <v>0.50756357263701568</v>
      </c>
      <c r="U336">
        <v>0.49243642736298432</v>
      </c>
      <c r="V336">
        <v>4.8794058823529413E-2</v>
      </c>
      <c r="W336" s="9">
        <v>0</v>
      </c>
      <c r="X336" s="9">
        <f t="shared" si="28"/>
        <v>0</v>
      </c>
      <c r="Y336">
        <v>4106</v>
      </c>
      <c r="Z336">
        <v>0</v>
      </c>
      <c r="AA336">
        <v>0</v>
      </c>
      <c r="AB336" s="12">
        <v>4</v>
      </c>
      <c r="AC336">
        <v>0</v>
      </c>
      <c r="AD336">
        <f t="shared" si="29"/>
        <v>0</v>
      </c>
    </row>
    <row r="337" spans="1:30" x14ac:dyDescent="0.6">
      <c r="A337">
        <v>2015</v>
      </c>
      <c r="B337">
        <v>12</v>
      </c>
      <c r="C337">
        <v>2</v>
      </c>
      <c r="D337">
        <f t="shared" si="27"/>
        <v>3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19258.881355932204</v>
      </c>
      <c r="M337">
        <v>17545.802259887005</v>
      </c>
      <c r="N337">
        <v>2376.2090395480227</v>
      </c>
      <c r="O337">
        <v>1996.819209039548</v>
      </c>
      <c r="P337" s="11">
        <v>184</v>
      </c>
      <c r="Q337" s="11">
        <v>204</v>
      </c>
      <c r="R337">
        <v>0.29151758373884701</v>
      </c>
      <c r="S337">
        <v>0.70848241626115294</v>
      </c>
      <c r="T337">
        <v>0.50744513707474836</v>
      </c>
      <c r="U337">
        <v>0.49255486292525158</v>
      </c>
      <c r="V337">
        <v>5.9336176470588239E-2</v>
      </c>
      <c r="W337" s="9">
        <v>0</v>
      </c>
      <c r="X337" s="9">
        <f t="shared" si="28"/>
        <v>0</v>
      </c>
      <c r="Y337">
        <v>4106</v>
      </c>
      <c r="Z337">
        <v>0</v>
      </c>
      <c r="AA337">
        <v>0</v>
      </c>
      <c r="AB337" s="12">
        <v>6</v>
      </c>
      <c r="AC337">
        <v>13.5</v>
      </c>
      <c r="AD337">
        <f t="shared" si="29"/>
        <v>81</v>
      </c>
    </row>
    <row r="338" spans="1:30" x14ac:dyDescent="0.6">
      <c r="A338">
        <v>2015</v>
      </c>
      <c r="B338">
        <v>12</v>
      </c>
      <c r="C338">
        <v>3</v>
      </c>
      <c r="D338">
        <f t="shared" si="27"/>
        <v>4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21632.852941176472</v>
      </c>
      <c r="M338">
        <v>20513.338235294119</v>
      </c>
      <c r="N338">
        <v>2603.1647058823528</v>
      </c>
      <c r="O338">
        <v>2224.1411764705881</v>
      </c>
      <c r="P338" s="11">
        <v>262</v>
      </c>
      <c r="Q338" s="11">
        <v>371</v>
      </c>
      <c r="R338">
        <v>0.29025837233166618</v>
      </c>
      <c r="S338">
        <v>0.70974162766833382</v>
      </c>
      <c r="T338">
        <v>0.50375078788189576</v>
      </c>
      <c r="U338">
        <v>0.4962492121181043</v>
      </c>
      <c r="V338">
        <v>0.43690047058823528</v>
      </c>
      <c r="W338" s="9">
        <v>0</v>
      </c>
      <c r="X338" s="9">
        <f t="shared" si="28"/>
        <v>0</v>
      </c>
      <c r="Y338">
        <v>4106</v>
      </c>
      <c r="Z338">
        <v>0</v>
      </c>
      <c r="AA338">
        <v>0</v>
      </c>
      <c r="AB338" s="12">
        <v>-0.7</v>
      </c>
      <c r="AC338">
        <v>7.1</v>
      </c>
      <c r="AD338">
        <f t="shared" si="29"/>
        <v>-4.97</v>
      </c>
    </row>
    <row r="339" spans="1:30" x14ac:dyDescent="0.6">
      <c r="A339">
        <v>2015</v>
      </c>
      <c r="B339">
        <v>12</v>
      </c>
      <c r="C339">
        <v>4</v>
      </c>
      <c r="D339">
        <f t="shared" si="27"/>
        <v>5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23988.936170212764</v>
      </c>
      <c r="M339">
        <v>21475.744680851065</v>
      </c>
      <c r="N339">
        <v>2839.3404255319147</v>
      </c>
      <c r="O339">
        <v>2460.8936170212764</v>
      </c>
      <c r="P339" s="11">
        <v>214</v>
      </c>
      <c r="Q339" s="11">
        <v>283</v>
      </c>
      <c r="R339">
        <v>0.28426102964802658</v>
      </c>
      <c r="S339">
        <v>0.71573897035197354</v>
      </c>
      <c r="T339">
        <v>0.49405894071528739</v>
      </c>
      <c r="U339">
        <v>0.50594105928471256</v>
      </c>
      <c r="V339">
        <v>0.1026779411764706</v>
      </c>
      <c r="W339" s="9">
        <v>0</v>
      </c>
      <c r="X339" s="9">
        <f t="shared" si="28"/>
        <v>0</v>
      </c>
      <c r="Y339">
        <v>4106</v>
      </c>
      <c r="Z339">
        <v>0</v>
      </c>
      <c r="AA339">
        <v>0</v>
      </c>
      <c r="AB339" s="12">
        <v>-0.4</v>
      </c>
      <c r="AC339">
        <v>0</v>
      </c>
      <c r="AD339">
        <f t="shared" si="29"/>
        <v>0</v>
      </c>
    </row>
    <row r="340" spans="1:30" x14ac:dyDescent="0.6">
      <c r="A340">
        <v>2015</v>
      </c>
      <c r="B340">
        <v>12</v>
      </c>
      <c r="C340">
        <v>5</v>
      </c>
      <c r="D340">
        <f t="shared" si="27"/>
        <v>6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22091.830985915494</v>
      </c>
      <c r="M340">
        <v>20258.87323943662</v>
      </c>
      <c r="N340">
        <v>2743.211267605634</v>
      </c>
      <c r="O340">
        <v>2485.0563380281692</v>
      </c>
      <c r="P340" s="11">
        <v>259</v>
      </c>
      <c r="Q340" s="11">
        <v>317</v>
      </c>
      <c r="R340">
        <v>0.27689048076440892</v>
      </c>
      <c r="S340">
        <v>0.72310951923559119</v>
      </c>
      <c r="T340">
        <v>0.51689016578084068</v>
      </c>
      <c r="U340">
        <v>0.48310983421915937</v>
      </c>
      <c r="V340">
        <v>8.8410470588235285E-2</v>
      </c>
      <c r="W340" s="9">
        <v>0</v>
      </c>
      <c r="X340" s="9">
        <f t="shared" si="28"/>
        <v>0</v>
      </c>
      <c r="Y340">
        <v>4106</v>
      </c>
      <c r="Z340">
        <v>0</v>
      </c>
      <c r="AA340">
        <v>0</v>
      </c>
      <c r="AB340" s="12">
        <v>3.4</v>
      </c>
      <c r="AC340">
        <v>0</v>
      </c>
      <c r="AD340">
        <f t="shared" si="29"/>
        <v>0</v>
      </c>
    </row>
    <row r="341" spans="1:30" x14ac:dyDescent="0.6">
      <c r="A341">
        <v>2015</v>
      </c>
      <c r="B341">
        <v>12</v>
      </c>
      <c r="C341">
        <v>6</v>
      </c>
      <c r="D341">
        <f t="shared" si="27"/>
        <v>7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18739.284552845529</v>
      </c>
      <c r="M341">
        <v>17480.498644986448</v>
      </c>
      <c r="N341">
        <v>2595.1788617886177</v>
      </c>
      <c r="O341">
        <v>2225.040650406504</v>
      </c>
      <c r="P341" s="11">
        <v>351</v>
      </c>
      <c r="Q341" s="11">
        <v>265</v>
      </c>
      <c r="R341">
        <v>0.2400030533621865</v>
      </c>
      <c r="S341">
        <v>0.75999694663781359</v>
      </c>
      <c r="T341">
        <v>0.50492495585921193</v>
      </c>
      <c r="U341">
        <v>0.49507504414078812</v>
      </c>
      <c r="V341">
        <v>3.0104352941176471E-2</v>
      </c>
      <c r="W341" s="9">
        <v>0</v>
      </c>
      <c r="X341" s="9">
        <f t="shared" si="28"/>
        <v>0</v>
      </c>
      <c r="Y341">
        <v>4106</v>
      </c>
      <c r="Z341">
        <v>0</v>
      </c>
      <c r="AA341">
        <v>0</v>
      </c>
      <c r="AB341" s="12">
        <v>1.3</v>
      </c>
      <c r="AC341">
        <v>0</v>
      </c>
      <c r="AD341">
        <f t="shared" si="29"/>
        <v>0</v>
      </c>
    </row>
    <row r="342" spans="1:30" x14ac:dyDescent="0.6">
      <c r="A342">
        <v>2015</v>
      </c>
      <c r="B342">
        <v>12</v>
      </c>
      <c r="C342">
        <v>7</v>
      </c>
      <c r="D342">
        <f t="shared" si="27"/>
        <v>1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20898.67924528302</v>
      </c>
      <c r="M342">
        <v>18997.641509433965</v>
      </c>
      <c r="N342">
        <v>2671.5283018867926</v>
      </c>
      <c r="O342">
        <v>2208.9245283018868</v>
      </c>
      <c r="P342" s="11">
        <v>263</v>
      </c>
      <c r="Q342" s="11">
        <v>219</v>
      </c>
      <c r="R342">
        <v>0.28849938023011751</v>
      </c>
      <c r="S342">
        <v>0.71150061976988255</v>
      </c>
      <c r="T342">
        <v>0.5037169914815548</v>
      </c>
      <c r="U342">
        <v>0.49628300851844509</v>
      </c>
      <c r="V342">
        <v>2.6884411764705879E-2</v>
      </c>
      <c r="W342" s="9">
        <v>0</v>
      </c>
      <c r="X342" s="9">
        <f t="shared" si="28"/>
        <v>0</v>
      </c>
      <c r="Y342">
        <v>4106</v>
      </c>
      <c r="Z342">
        <v>0</v>
      </c>
      <c r="AA342">
        <v>0</v>
      </c>
      <c r="AB342" s="12">
        <v>1.9</v>
      </c>
      <c r="AC342">
        <v>0</v>
      </c>
      <c r="AD342">
        <f t="shared" si="29"/>
        <v>0</v>
      </c>
    </row>
    <row r="343" spans="1:30" x14ac:dyDescent="0.6">
      <c r="A343">
        <v>2015</v>
      </c>
      <c r="B343">
        <v>12</v>
      </c>
      <c r="C343">
        <v>8</v>
      </c>
      <c r="D343">
        <f t="shared" si="27"/>
        <v>2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20719.899441340782</v>
      </c>
      <c r="M343">
        <v>18787.268156424583</v>
      </c>
      <c r="N343">
        <v>2627.3575418994415</v>
      </c>
      <c r="O343">
        <v>2281.0446927374305</v>
      </c>
      <c r="P343" s="11">
        <v>224</v>
      </c>
      <c r="Q343" s="11">
        <v>175</v>
      </c>
      <c r="R343">
        <v>0.29846136127778822</v>
      </c>
      <c r="S343">
        <v>0.70153863872221178</v>
      </c>
      <c r="T343">
        <v>0.50020102749796802</v>
      </c>
      <c r="U343">
        <v>0.49979897250203198</v>
      </c>
      <c r="V343">
        <v>2.993811764705883E-2</v>
      </c>
      <c r="W343" s="9">
        <v>0</v>
      </c>
      <c r="X343" s="9">
        <f t="shared" si="28"/>
        <v>0</v>
      </c>
      <c r="Y343">
        <v>4106</v>
      </c>
      <c r="Z343">
        <v>0</v>
      </c>
      <c r="AA343">
        <v>0</v>
      </c>
      <c r="AB343" s="12">
        <v>2.9</v>
      </c>
      <c r="AC343">
        <v>0</v>
      </c>
      <c r="AD343">
        <f t="shared" si="29"/>
        <v>0</v>
      </c>
    </row>
    <row r="344" spans="1:30" x14ac:dyDescent="0.6">
      <c r="A344">
        <v>2015</v>
      </c>
      <c r="B344">
        <v>12</v>
      </c>
      <c r="C344">
        <v>9</v>
      </c>
      <c r="D344">
        <f t="shared" si="27"/>
        <v>3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20486.655826558264</v>
      </c>
      <c r="M344">
        <v>18446.642276422765</v>
      </c>
      <c r="N344">
        <v>2625.1192411924121</v>
      </c>
      <c r="O344">
        <v>2318.4498644986452</v>
      </c>
      <c r="P344" s="11">
        <v>208</v>
      </c>
      <c r="Q344" s="11">
        <v>201</v>
      </c>
      <c r="R344">
        <v>0.29007749536158089</v>
      </c>
      <c r="S344">
        <v>0.70992250463841911</v>
      </c>
      <c r="T344">
        <v>0.49857041052728029</v>
      </c>
      <c r="U344">
        <v>0.50142958947271965</v>
      </c>
      <c r="V344">
        <v>6.2140882352941178E-2</v>
      </c>
      <c r="W344" s="9">
        <v>0</v>
      </c>
      <c r="X344" s="9">
        <f t="shared" si="28"/>
        <v>0</v>
      </c>
      <c r="Y344">
        <v>4106</v>
      </c>
      <c r="Z344">
        <v>0</v>
      </c>
      <c r="AA344">
        <v>0</v>
      </c>
      <c r="AB344" s="12">
        <v>5</v>
      </c>
      <c r="AC344">
        <v>0</v>
      </c>
      <c r="AD344">
        <f t="shared" si="29"/>
        <v>0</v>
      </c>
    </row>
    <row r="345" spans="1:30" x14ac:dyDescent="0.6">
      <c r="A345">
        <v>2015</v>
      </c>
      <c r="B345">
        <v>12</v>
      </c>
      <c r="C345">
        <v>10</v>
      </c>
      <c r="D345">
        <f t="shared" si="27"/>
        <v>4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20783.551912568306</v>
      </c>
      <c r="M345">
        <v>19603.688524590165</v>
      </c>
      <c r="N345">
        <v>2558.3224043715845</v>
      </c>
      <c r="O345">
        <v>2329.2622950819673</v>
      </c>
      <c r="P345" s="11">
        <v>197</v>
      </c>
      <c r="Q345" s="11">
        <v>276</v>
      </c>
      <c r="R345">
        <v>0.29189391306620688</v>
      </c>
      <c r="S345">
        <v>0.70810608693379318</v>
      </c>
      <c r="T345">
        <v>0.49110352594898449</v>
      </c>
      <c r="U345">
        <v>0.50889647405101546</v>
      </c>
      <c r="V345">
        <v>7.9277411764705874E-2</v>
      </c>
      <c r="W345" s="9">
        <v>0</v>
      </c>
      <c r="X345" s="9">
        <f t="shared" si="28"/>
        <v>0</v>
      </c>
      <c r="Y345">
        <v>4106</v>
      </c>
      <c r="Z345">
        <v>0</v>
      </c>
      <c r="AA345">
        <v>0</v>
      </c>
      <c r="AB345" s="12">
        <v>7.8</v>
      </c>
      <c r="AC345">
        <v>0.3</v>
      </c>
      <c r="AD345">
        <f t="shared" si="29"/>
        <v>2.34</v>
      </c>
    </row>
    <row r="346" spans="1:30" x14ac:dyDescent="0.6">
      <c r="A346">
        <v>2015</v>
      </c>
      <c r="B346">
        <v>12</v>
      </c>
      <c r="C346">
        <v>11</v>
      </c>
      <c r="D346">
        <f t="shared" si="27"/>
        <v>5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24070.336787564767</v>
      </c>
      <c r="M346">
        <v>21453.419689119171</v>
      </c>
      <c r="N346">
        <v>2902.8393782383419</v>
      </c>
      <c r="O346">
        <v>2470.1243523316061</v>
      </c>
      <c r="P346" s="11">
        <v>187</v>
      </c>
      <c r="Q346" s="11">
        <v>261</v>
      </c>
      <c r="R346">
        <v>0.28528097203793801</v>
      </c>
      <c r="S346">
        <v>0.71471902796206199</v>
      </c>
      <c r="T346">
        <v>0.51472652218782244</v>
      </c>
      <c r="U346">
        <v>0.4852734778121775</v>
      </c>
      <c r="V346">
        <v>4.4800000000000013E-2</v>
      </c>
      <c r="W346" s="9">
        <v>0</v>
      </c>
      <c r="X346" s="9">
        <f t="shared" si="28"/>
        <v>0</v>
      </c>
      <c r="Y346">
        <v>4106</v>
      </c>
      <c r="Z346">
        <v>0</v>
      </c>
      <c r="AA346">
        <v>0</v>
      </c>
      <c r="AB346" s="12">
        <v>6.4</v>
      </c>
      <c r="AC346">
        <v>0</v>
      </c>
      <c r="AD346">
        <f t="shared" si="29"/>
        <v>0</v>
      </c>
    </row>
    <row r="347" spans="1:30" x14ac:dyDescent="0.6">
      <c r="A347">
        <v>2015</v>
      </c>
      <c r="B347">
        <v>12</v>
      </c>
      <c r="C347">
        <v>12</v>
      </c>
      <c r="D347">
        <f t="shared" si="27"/>
        <v>6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21324.743016759778</v>
      </c>
      <c r="M347">
        <v>20031.541899441341</v>
      </c>
      <c r="N347">
        <v>2729.5921787709499</v>
      </c>
      <c r="O347">
        <v>2550.3072625698323</v>
      </c>
      <c r="P347" s="11">
        <v>278</v>
      </c>
      <c r="Q347" s="11">
        <v>313</v>
      </c>
      <c r="R347">
        <v>0.28753901822696221</v>
      </c>
      <c r="S347">
        <v>0.71246098177303785</v>
      </c>
      <c r="T347">
        <v>0.52067979982339851</v>
      </c>
      <c r="U347">
        <v>0.47932020017660149</v>
      </c>
      <c r="V347">
        <v>0.15188864705882349</v>
      </c>
      <c r="W347" s="9">
        <v>0</v>
      </c>
      <c r="X347" s="9">
        <f t="shared" si="28"/>
        <v>0</v>
      </c>
      <c r="Y347">
        <v>4106</v>
      </c>
      <c r="Z347">
        <v>0</v>
      </c>
      <c r="AA347">
        <v>0</v>
      </c>
      <c r="AB347" s="12">
        <v>5.2</v>
      </c>
      <c r="AC347">
        <v>0</v>
      </c>
      <c r="AD347">
        <f t="shared" si="29"/>
        <v>0</v>
      </c>
    </row>
    <row r="348" spans="1:30" x14ac:dyDescent="0.6">
      <c r="A348">
        <v>2015</v>
      </c>
      <c r="B348">
        <v>12</v>
      </c>
      <c r="C348">
        <v>13</v>
      </c>
      <c r="D348">
        <f t="shared" si="27"/>
        <v>7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18603.225806451614</v>
      </c>
      <c r="M348">
        <v>17228.795698924732</v>
      </c>
      <c r="N348">
        <v>2577.2688172043008</v>
      </c>
      <c r="O348">
        <v>2054.0967741935483</v>
      </c>
      <c r="P348" s="11">
        <v>328</v>
      </c>
      <c r="Q348" s="11">
        <v>294</v>
      </c>
      <c r="R348">
        <v>0.24393550277215639</v>
      </c>
      <c r="S348">
        <v>0.75606449722784363</v>
      </c>
      <c r="T348">
        <v>0.52415586260854796</v>
      </c>
      <c r="U348">
        <v>0.47584413739145198</v>
      </c>
      <c r="V348">
        <v>3.7891882352941178E-2</v>
      </c>
      <c r="W348" s="9">
        <v>0</v>
      </c>
      <c r="X348" s="9">
        <f t="shared" si="28"/>
        <v>0</v>
      </c>
      <c r="Y348">
        <v>4106</v>
      </c>
      <c r="Z348">
        <v>0</v>
      </c>
      <c r="AA348">
        <v>0</v>
      </c>
      <c r="AB348" s="12">
        <v>5.2</v>
      </c>
      <c r="AC348">
        <v>0</v>
      </c>
      <c r="AD348">
        <f t="shared" si="29"/>
        <v>0</v>
      </c>
    </row>
    <row r="349" spans="1:30" x14ac:dyDescent="0.6">
      <c r="A349">
        <v>2015</v>
      </c>
      <c r="B349">
        <v>12</v>
      </c>
      <c r="C349">
        <v>14</v>
      </c>
      <c r="D349">
        <f t="shared" si="27"/>
        <v>1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21561.222222222223</v>
      </c>
      <c r="M349">
        <v>20203.370370370372</v>
      </c>
      <c r="N349">
        <v>2695.6296296296296</v>
      </c>
      <c r="O349">
        <v>2281.4074074074074</v>
      </c>
      <c r="P349" s="11">
        <v>299</v>
      </c>
      <c r="Q349" s="11">
        <v>223</v>
      </c>
      <c r="R349">
        <v>0.27465025216391092</v>
      </c>
      <c r="S349">
        <v>0.72534974783608908</v>
      </c>
      <c r="T349">
        <v>0.50591571791489831</v>
      </c>
      <c r="U349">
        <v>0.49408428208510158</v>
      </c>
      <c r="V349">
        <v>6.4282352941176471E-2</v>
      </c>
      <c r="W349" s="9">
        <v>0</v>
      </c>
      <c r="X349" s="9">
        <f t="shared" si="28"/>
        <v>0</v>
      </c>
      <c r="Y349">
        <v>4106</v>
      </c>
      <c r="Z349">
        <v>0</v>
      </c>
      <c r="AA349">
        <v>0</v>
      </c>
      <c r="AB349" s="12">
        <v>5</v>
      </c>
      <c r="AC349">
        <v>2.5</v>
      </c>
      <c r="AD349">
        <f t="shared" si="29"/>
        <v>12.5</v>
      </c>
    </row>
    <row r="350" spans="1:30" x14ac:dyDescent="0.6">
      <c r="A350">
        <v>2015</v>
      </c>
      <c r="B350">
        <v>12</v>
      </c>
      <c r="C350">
        <v>15</v>
      </c>
      <c r="D350">
        <f t="shared" si="27"/>
        <v>2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21221.724795640326</v>
      </c>
      <c r="M350">
        <v>19528.59673024523</v>
      </c>
      <c r="N350">
        <v>2670.9918256130791</v>
      </c>
      <c r="O350">
        <v>2389.2452316076296</v>
      </c>
      <c r="P350" s="11">
        <v>239</v>
      </c>
      <c r="Q350" s="11">
        <v>212</v>
      </c>
      <c r="R350">
        <v>0.29097713128855002</v>
      </c>
      <c r="S350">
        <v>0.70902286871145004</v>
      </c>
      <c r="T350">
        <v>0.50835624441525007</v>
      </c>
      <c r="U350">
        <v>0.49164375558474988</v>
      </c>
      <c r="V350">
        <v>2.8855941176470591E-2</v>
      </c>
      <c r="W350" s="9">
        <v>0</v>
      </c>
      <c r="X350" s="9">
        <f t="shared" si="28"/>
        <v>0</v>
      </c>
      <c r="Y350">
        <v>4106</v>
      </c>
      <c r="Z350">
        <v>0</v>
      </c>
      <c r="AA350">
        <v>0</v>
      </c>
      <c r="AB350" s="12">
        <v>4.7</v>
      </c>
      <c r="AC350">
        <v>0.1</v>
      </c>
      <c r="AD350">
        <f t="shared" si="29"/>
        <v>0.47000000000000003</v>
      </c>
    </row>
    <row r="351" spans="1:30" x14ac:dyDescent="0.6">
      <c r="A351">
        <v>2015</v>
      </c>
      <c r="B351">
        <v>12</v>
      </c>
      <c r="C351">
        <v>16</v>
      </c>
      <c r="D351">
        <f t="shared" si="27"/>
        <v>3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22150.299727520436</v>
      </c>
      <c r="M351">
        <v>20160.980926430519</v>
      </c>
      <c r="N351">
        <v>2758.2806539509538</v>
      </c>
      <c r="O351">
        <v>2377.7247956403271</v>
      </c>
      <c r="P351" s="11">
        <v>178</v>
      </c>
      <c r="Q351" s="11">
        <v>214</v>
      </c>
      <c r="R351">
        <v>0.27537426776614621</v>
      </c>
      <c r="S351">
        <v>0.72462573223385385</v>
      </c>
      <c r="T351">
        <v>0.52132252608169727</v>
      </c>
      <c r="U351">
        <v>0.47867747391830268</v>
      </c>
      <c r="V351">
        <v>7.3005117647058831E-2</v>
      </c>
      <c r="W351" s="9">
        <v>0</v>
      </c>
      <c r="X351" s="9">
        <f t="shared" si="28"/>
        <v>0</v>
      </c>
      <c r="Y351">
        <v>4106</v>
      </c>
      <c r="Z351">
        <v>0</v>
      </c>
      <c r="AA351">
        <v>0</v>
      </c>
      <c r="AB351" s="12">
        <v>-1</v>
      </c>
      <c r="AC351">
        <v>0</v>
      </c>
      <c r="AD351">
        <f t="shared" si="29"/>
        <v>0</v>
      </c>
    </row>
    <row r="352" spans="1:30" x14ac:dyDescent="0.6">
      <c r="A352">
        <v>2015</v>
      </c>
      <c r="B352">
        <v>12</v>
      </c>
      <c r="C352">
        <v>17</v>
      </c>
      <c r="D352">
        <f t="shared" si="27"/>
        <v>4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22761.311475409839</v>
      </c>
      <c r="M352">
        <v>21060.967213114756</v>
      </c>
      <c r="N352">
        <v>2752.0081967213118</v>
      </c>
      <c r="O352">
        <v>2444.3934426229507</v>
      </c>
      <c r="P352" s="11">
        <v>238</v>
      </c>
      <c r="Q352" s="11">
        <v>254</v>
      </c>
      <c r="R352">
        <v>0.30232305799667009</v>
      </c>
      <c r="S352">
        <v>0.69767694200332986</v>
      </c>
      <c r="T352">
        <v>0.49519659799796067</v>
      </c>
      <c r="U352">
        <v>0.50480340200203933</v>
      </c>
      <c r="V352">
        <v>0.1132790588235294</v>
      </c>
      <c r="W352" s="9">
        <v>0</v>
      </c>
      <c r="X352" s="9">
        <f t="shared" si="28"/>
        <v>0</v>
      </c>
      <c r="Y352">
        <v>4106</v>
      </c>
      <c r="Z352">
        <v>0</v>
      </c>
      <c r="AA352">
        <v>0</v>
      </c>
      <c r="AB352" s="12">
        <v>-4.5999999999999996</v>
      </c>
      <c r="AC352">
        <v>0</v>
      </c>
      <c r="AD352">
        <f t="shared" si="29"/>
        <v>0</v>
      </c>
    </row>
    <row r="353" spans="1:30" x14ac:dyDescent="0.6">
      <c r="A353">
        <v>2015</v>
      </c>
      <c r="B353">
        <v>12</v>
      </c>
      <c r="C353">
        <v>18</v>
      </c>
      <c r="D353">
        <f t="shared" si="27"/>
        <v>5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25472.443298969072</v>
      </c>
      <c r="M353">
        <v>22224.319587628866</v>
      </c>
      <c r="N353">
        <v>2877.1340206185569</v>
      </c>
      <c r="O353">
        <v>2594.1237113402058</v>
      </c>
      <c r="P353" s="11">
        <v>212</v>
      </c>
      <c r="Q353" s="11">
        <v>290</v>
      </c>
      <c r="R353">
        <v>0.27845821897754219</v>
      </c>
      <c r="S353">
        <v>0.7215417810224577</v>
      </c>
      <c r="T353">
        <v>0.52291231288396334</v>
      </c>
      <c r="U353">
        <v>0.47708768711603661</v>
      </c>
      <c r="V353">
        <v>0.17690058823529409</v>
      </c>
      <c r="W353" s="9">
        <v>0</v>
      </c>
      <c r="X353" s="9">
        <f t="shared" si="28"/>
        <v>0</v>
      </c>
      <c r="Y353">
        <v>4106</v>
      </c>
      <c r="Z353">
        <v>0</v>
      </c>
      <c r="AA353">
        <v>0</v>
      </c>
      <c r="AB353" s="12">
        <v>-3.3</v>
      </c>
      <c r="AC353">
        <v>0</v>
      </c>
      <c r="AD353">
        <f t="shared" si="29"/>
        <v>0</v>
      </c>
    </row>
    <row r="354" spans="1:30" x14ac:dyDescent="0.6">
      <c r="A354">
        <v>2015</v>
      </c>
      <c r="B354">
        <v>12</v>
      </c>
      <c r="C354">
        <v>19</v>
      </c>
      <c r="D354">
        <f t="shared" si="27"/>
        <v>6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23656.189333333336</v>
      </c>
      <c r="M354">
        <v>22144.554666666667</v>
      </c>
      <c r="N354">
        <v>2939.4586666666664</v>
      </c>
      <c r="O354">
        <v>2661.4186666666669</v>
      </c>
      <c r="P354" s="11">
        <v>257</v>
      </c>
      <c r="Q354" s="11">
        <v>264</v>
      </c>
      <c r="R354">
        <v>0.26573427862127552</v>
      </c>
      <c r="S354">
        <v>0.73426572137872448</v>
      </c>
      <c r="T354">
        <v>0.54057181587913694</v>
      </c>
      <c r="U354">
        <v>0.459428184120863</v>
      </c>
      <c r="V354">
        <v>3.3786647058823532E-2</v>
      </c>
      <c r="W354" s="9">
        <v>0</v>
      </c>
      <c r="X354" s="9">
        <f t="shared" si="28"/>
        <v>0</v>
      </c>
      <c r="Y354">
        <v>4106</v>
      </c>
      <c r="Z354">
        <v>0</v>
      </c>
      <c r="AA354">
        <v>0</v>
      </c>
      <c r="AB354" s="12">
        <v>-0.1</v>
      </c>
      <c r="AC354">
        <v>0</v>
      </c>
      <c r="AD354">
        <f t="shared" si="29"/>
        <v>0</v>
      </c>
    </row>
    <row r="355" spans="1:30" x14ac:dyDescent="0.6">
      <c r="A355">
        <v>2015</v>
      </c>
      <c r="B355">
        <v>12</v>
      </c>
      <c r="C355">
        <v>20</v>
      </c>
      <c r="D355">
        <f t="shared" si="27"/>
        <v>7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20210.854545454546</v>
      </c>
      <c r="M355">
        <v>19871.599999999999</v>
      </c>
      <c r="N355">
        <v>2723.4363636363632</v>
      </c>
      <c r="O355">
        <v>2505.5454545454545</v>
      </c>
      <c r="P355" s="11">
        <v>305</v>
      </c>
      <c r="Q355" s="11">
        <v>334</v>
      </c>
      <c r="R355">
        <v>0.23622439633540801</v>
      </c>
      <c r="S355">
        <v>0.76377560366459196</v>
      </c>
      <c r="T355">
        <v>0.51902987612538021</v>
      </c>
      <c r="U355">
        <v>0.48097012387461979</v>
      </c>
      <c r="V355">
        <v>0.10865452941176471</v>
      </c>
      <c r="W355" s="9">
        <v>0</v>
      </c>
      <c r="X355" s="9">
        <f t="shared" si="28"/>
        <v>0</v>
      </c>
      <c r="Y355">
        <v>4106</v>
      </c>
      <c r="Z355">
        <v>0</v>
      </c>
      <c r="AA355">
        <v>0</v>
      </c>
      <c r="AB355" s="12">
        <v>1.5</v>
      </c>
      <c r="AC355">
        <v>0</v>
      </c>
      <c r="AD355">
        <f t="shared" si="29"/>
        <v>0</v>
      </c>
    </row>
    <row r="356" spans="1:30" x14ac:dyDescent="0.6">
      <c r="A356">
        <v>2015</v>
      </c>
      <c r="B356">
        <v>12</v>
      </c>
      <c r="C356">
        <v>21</v>
      </c>
      <c r="D356">
        <f t="shared" si="27"/>
        <v>1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23102.385786802031</v>
      </c>
      <c r="M356">
        <v>22365.477157360405</v>
      </c>
      <c r="N356">
        <v>2779.2335025380708</v>
      </c>
      <c r="O356">
        <v>2437.7512690355334</v>
      </c>
      <c r="P356" s="11">
        <v>275</v>
      </c>
      <c r="Q356" s="11">
        <v>230</v>
      </c>
      <c r="R356">
        <v>0.26804149866235649</v>
      </c>
      <c r="S356">
        <v>0.73195850133764351</v>
      </c>
      <c r="T356">
        <v>0.51733251024957616</v>
      </c>
      <c r="U356">
        <v>0.48266748975042389</v>
      </c>
      <c r="V356">
        <v>7.2669705882352942E-2</v>
      </c>
      <c r="W356" s="9">
        <v>0</v>
      </c>
      <c r="X356" s="9">
        <f t="shared" si="28"/>
        <v>0</v>
      </c>
      <c r="Y356">
        <v>4106</v>
      </c>
      <c r="Z356">
        <v>0</v>
      </c>
      <c r="AA356">
        <v>0</v>
      </c>
      <c r="AB356" s="12">
        <v>2.2000000000000002</v>
      </c>
      <c r="AC356">
        <v>2</v>
      </c>
      <c r="AD356">
        <f t="shared" si="29"/>
        <v>4.4000000000000004</v>
      </c>
    </row>
    <row r="357" spans="1:30" x14ac:dyDescent="0.6">
      <c r="A357">
        <v>2015</v>
      </c>
      <c r="B357">
        <v>12</v>
      </c>
      <c r="C357">
        <v>22</v>
      </c>
      <c r="D357">
        <f t="shared" si="27"/>
        <v>2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23403.412073490814</v>
      </c>
      <c r="M357">
        <v>21484.120734908138</v>
      </c>
      <c r="N357">
        <v>2775.2230971128611</v>
      </c>
      <c r="O357">
        <v>2577.3490813648295</v>
      </c>
      <c r="P357" s="11">
        <v>215</v>
      </c>
      <c r="Q357" s="11">
        <v>215</v>
      </c>
      <c r="R357">
        <v>0.27570586448295431</v>
      </c>
      <c r="S357">
        <v>0.7242941355170458</v>
      </c>
      <c r="T357">
        <v>0.54621642117772151</v>
      </c>
      <c r="U357">
        <v>0.45378357882227849</v>
      </c>
      <c r="V357">
        <v>6.2270823529411767E-2</v>
      </c>
      <c r="W357" s="9">
        <v>0</v>
      </c>
      <c r="X357" s="9">
        <f t="shared" si="28"/>
        <v>0</v>
      </c>
      <c r="Y357">
        <v>4106</v>
      </c>
      <c r="Z357">
        <v>0</v>
      </c>
      <c r="AA357">
        <v>0</v>
      </c>
      <c r="AB357" s="12">
        <v>3.1</v>
      </c>
      <c r="AC357">
        <v>0</v>
      </c>
      <c r="AD357">
        <f t="shared" si="29"/>
        <v>0</v>
      </c>
    </row>
    <row r="358" spans="1:30" x14ac:dyDescent="0.6">
      <c r="A358">
        <v>2015</v>
      </c>
      <c r="B358">
        <v>12</v>
      </c>
      <c r="C358">
        <v>23</v>
      </c>
      <c r="D358">
        <f t="shared" si="27"/>
        <v>3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25680.600508905853</v>
      </c>
      <c r="M358">
        <v>23192.974554707376</v>
      </c>
      <c r="N358">
        <v>2929.7989821882948</v>
      </c>
      <c r="O358">
        <v>2654.2519083969464</v>
      </c>
      <c r="P358" s="11">
        <v>248</v>
      </c>
      <c r="Q358" s="11">
        <v>350</v>
      </c>
      <c r="R358">
        <v>0.27036937491020457</v>
      </c>
      <c r="S358">
        <v>0.72963062508979548</v>
      </c>
      <c r="T358">
        <v>0.53898139361397412</v>
      </c>
      <c r="U358">
        <v>0.46101860638602582</v>
      </c>
      <c r="V358">
        <v>7.0828941176470581E-2</v>
      </c>
      <c r="W358" s="9">
        <v>0</v>
      </c>
      <c r="X358" s="9">
        <f t="shared" si="28"/>
        <v>0</v>
      </c>
      <c r="Y358">
        <v>4106</v>
      </c>
      <c r="Z358">
        <v>0</v>
      </c>
      <c r="AA358">
        <v>0</v>
      </c>
      <c r="AB358" s="12">
        <v>5.9</v>
      </c>
      <c r="AC358">
        <v>0.4</v>
      </c>
      <c r="AD358">
        <f t="shared" si="29"/>
        <v>2.3600000000000003</v>
      </c>
    </row>
    <row r="359" spans="1:30" x14ac:dyDescent="0.6">
      <c r="A359">
        <v>2015</v>
      </c>
      <c r="B359">
        <v>12</v>
      </c>
      <c r="C359">
        <v>24</v>
      </c>
      <c r="D359">
        <f t="shared" si="27"/>
        <v>4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26688.31282051282</v>
      </c>
      <c r="M359">
        <v>25315.48717948718</v>
      </c>
      <c r="N359">
        <v>2973.9487179487178</v>
      </c>
      <c r="O359">
        <v>2864.9692307692308</v>
      </c>
      <c r="P359" s="11">
        <v>240</v>
      </c>
      <c r="Q359" s="11">
        <v>492</v>
      </c>
      <c r="R359">
        <v>0.26676692524443391</v>
      </c>
      <c r="S359">
        <v>0.73323307475556609</v>
      </c>
      <c r="T359">
        <v>0.51630401509294244</v>
      </c>
      <c r="U359">
        <v>0.48369598490705762</v>
      </c>
      <c r="V359">
        <v>0.15259835294117649</v>
      </c>
      <c r="W359" s="9">
        <v>0</v>
      </c>
      <c r="X359" s="9">
        <f t="shared" si="28"/>
        <v>0</v>
      </c>
      <c r="Y359">
        <v>4106</v>
      </c>
      <c r="Z359">
        <v>0</v>
      </c>
      <c r="AA359">
        <v>0</v>
      </c>
      <c r="AB359" s="12">
        <v>1.5</v>
      </c>
      <c r="AC359">
        <v>0</v>
      </c>
      <c r="AD359">
        <f t="shared" si="29"/>
        <v>0</v>
      </c>
    </row>
    <row r="360" spans="1:30" x14ac:dyDescent="0.6">
      <c r="A360">
        <v>2015</v>
      </c>
      <c r="B360">
        <v>12</v>
      </c>
      <c r="C360">
        <v>25</v>
      </c>
      <c r="D360">
        <f t="shared" si="27"/>
        <v>5</v>
      </c>
      <c r="E360" t="s">
        <v>30</v>
      </c>
      <c r="F360" t="s">
        <v>13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1</v>
      </c>
      <c r="I360">
        <f t="shared" si="26"/>
        <v>1</v>
      </c>
      <c r="J360" s="14" t="s">
        <v>91</v>
      </c>
      <c r="K360" s="14"/>
      <c r="L360">
        <v>23034.914004914004</v>
      </c>
      <c r="M360">
        <v>22908.140049140049</v>
      </c>
      <c r="N360">
        <v>3029.4152334152332</v>
      </c>
      <c r="O360">
        <v>2944.4471744471743</v>
      </c>
      <c r="P360" s="11">
        <v>238</v>
      </c>
      <c r="Q360" s="11">
        <v>519</v>
      </c>
      <c r="R360">
        <v>0.26690914418535899</v>
      </c>
      <c r="S360">
        <v>0.73309085581464095</v>
      </c>
      <c r="T360">
        <v>0.53916900093370679</v>
      </c>
      <c r="U360">
        <v>0.46083099906629321</v>
      </c>
      <c r="V360">
        <v>0.13442452941176469</v>
      </c>
      <c r="W360" s="9">
        <v>0</v>
      </c>
      <c r="X360" s="9">
        <f t="shared" si="28"/>
        <v>0</v>
      </c>
      <c r="Y360">
        <v>4106</v>
      </c>
      <c r="Z360">
        <v>0</v>
      </c>
      <c r="AA360">
        <v>0</v>
      </c>
      <c r="AB360" s="12">
        <v>-0.8</v>
      </c>
      <c r="AC360">
        <v>0</v>
      </c>
      <c r="AD360">
        <f t="shared" si="29"/>
        <v>0</v>
      </c>
    </row>
    <row r="361" spans="1:30" x14ac:dyDescent="0.6">
      <c r="A361">
        <v>2015</v>
      </c>
      <c r="B361">
        <v>12</v>
      </c>
      <c r="C361">
        <v>26</v>
      </c>
      <c r="D361">
        <f t="shared" si="27"/>
        <v>6</v>
      </c>
      <c r="E361" t="s">
        <v>30</v>
      </c>
      <c r="F361" t="s">
        <v>17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1</v>
      </c>
      <c r="H361">
        <f t="shared" si="25"/>
        <v>0</v>
      </c>
      <c r="I361">
        <f t="shared" si="26"/>
        <v>1</v>
      </c>
      <c r="J361" s="14" t="s">
        <v>91</v>
      </c>
      <c r="K361" s="14"/>
      <c r="L361">
        <v>21225.117493472586</v>
      </c>
      <c r="M361">
        <v>19552.55091383812</v>
      </c>
      <c r="N361">
        <v>2836.1775456919058</v>
      </c>
      <c r="O361">
        <v>2582.9164490861622</v>
      </c>
      <c r="P361" s="11">
        <v>361</v>
      </c>
      <c r="Q361" s="11">
        <v>312</v>
      </c>
      <c r="R361">
        <v>0.26284460773852508</v>
      </c>
      <c r="S361">
        <v>0.73715539226147497</v>
      </c>
      <c r="T361">
        <v>0.53638923409229367</v>
      </c>
      <c r="U361">
        <v>0.46361076590770628</v>
      </c>
      <c r="V361">
        <v>0.11427264705882351</v>
      </c>
      <c r="W361" s="9">
        <v>0</v>
      </c>
      <c r="X361" s="9">
        <f t="shared" si="28"/>
        <v>0</v>
      </c>
      <c r="Y361">
        <v>4106</v>
      </c>
      <c r="Z361">
        <v>0</v>
      </c>
      <c r="AA361">
        <v>0</v>
      </c>
      <c r="AB361" s="12">
        <v>0.9</v>
      </c>
      <c r="AC361">
        <v>0.7</v>
      </c>
      <c r="AD361">
        <f t="shared" si="29"/>
        <v>0.63</v>
      </c>
    </row>
    <row r="362" spans="1:30" x14ac:dyDescent="0.6">
      <c r="A362">
        <v>2015</v>
      </c>
      <c r="B362">
        <v>12</v>
      </c>
      <c r="C362">
        <v>27</v>
      </c>
      <c r="D362">
        <f t="shared" si="27"/>
        <v>7</v>
      </c>
      <c r="E362" t="s">
        <v>42</v>
      </c>
      <c r="F362" t="s">
        <v>19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2</v>
      </c>
      <c r="H362">
        <f t="shared" si="25"/>
        <v>0</v>
      </c>
      <c r="I362">
        <f t="shared" si="26"/>
        <v>1</v>
      </c>
      <c r="J362" s="14" t="s">
        <v>91</v>
      </c>
      <c r="K362" s="14"/>
      <c r="L362">
        <v>20287.989949748742</v>
      </c>
      <c r="M362">
        <v>18881.321608040198</v>
      </c>
      <c r="N362">
        <v>2546.1909547738692</v>
      </c>
      <c r="O362">
        <v>2157.502512562814</v>
      </c>
      <c r="P362" s="11">
        <v>500</v>
      </c>
      <c r="Q362" s="11">
        <v>435</v>
      </c>
      <c r="R362">
        <v>0.22361252072586041</v>
      </c>
      <c r="S362">
        <v>0.77638747927413965</v>
      </c>
      <c r="T362">
        <v>0.52431970722925092</v>
      </c>
      <c r="U362">
        <v>0.47568029277074908</v>
      </c>
      <c r="V362">
        <v>0.14745511764705879</v>
      </c>
      <c r="W362" s="9">
        <v>0</v>
      </c>
      <c r="X362" s="9">
        <f t="shared" si="28"/>
        <v>0</v>
      </c>
      <c r="Y362">
        <v>4106</v>
      </c>
      <c r="Z362">
        <v>0</v>
      </c>
      <c r="AA362">
        <v>0</v>
      </c>
      <c r="AB362" s="12">
        <v>-5.7</v>
      </c>
      <c r="AC362">
        <v>0</v>
      </c>
      <c r="AD362">
        <f t="shared" si="29"/>
        <v>0</v>
      </c>
    </row>
    <row r="363" spans="1:30" x14ac:dyDescent="0.6">
      <c r="A363">
        <v>2015</v>
      </c>
      <c r="B363">
        <v>12</v>
      </c>
      <c r="C363">
        <v>28</v>
      </c>
      <c r="D363">
        <f t="shared" si="27"/>
        <v>1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23482.3</v>
      </c>
      <c r="M363">
        <v>21510.32</v>
      </c>
      <c r="N363">
        <v>2240.48</v>
      </c>
      <c r="O363">
        <v>1630.8799999999999</v>
      </c>
      <c r="P363" s="11">
        <v>383</v>
      </c>
      <c r="Q363" s="11">
        <v>459</v>
      </c>
      <c r="R363">
        <v>0.26450057247635111</v>
      </c>
      <c r="S363">
        <v>0.73549942752364894</v>
      </c>
      <c r="T363">
        <v>0.511402334689532</v>
      </c>
      <c r="U363">
        <v>0.488597665310468</v>
      </c>
      <c r="V363">
        <v>0.13557464705882349</v>
      </c>
      <c r="W363" s="9">
        <v>0</v>
      </c>
      <c r="X363" s="9">
        <f t="shared" si="28"/>
        <v>0</v>
      </c>
      <c r="Y363">
        <v>4106</v>
      </c>
      <c r="Z363">
        <v>0</v>
      </c>
      <c r="AA363">
        <v>0</v>
      </c>
      <c r="AB363" s="12">
        <v>-5.7</v>
      </c>
      <c r="AC363">
        <v>0</v>
      </c>
      <c r="AD363">
        <f t="shared" si="29"/>
        <v>0</v>
      </c>
    </row>
    <row r="364" spans="1:30" x14ac:dyDescent="0.6">
      <c r="A364">
        <v>2015</v>
      </c>
      <c r="B364">
        <v>12</v>
      </c>
      <c r="C364">
        <v>29</v>
      </c>
      <c r="D364">
        <f t="shared" si="27"/>
        <v>2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24001.603053435112</v>
      </c>
      <c r="M364">
        <v>21916.147582697198</v>
      </c>
      <c r="N364" s="7">
        <v>0</v>
      </c>
      <c r="O364" s="7">
        <v>0</v>
      </c>
      <c r="P364" s="11">
        <v>382</v>
      </c>
      <c r="Q364" s="11">
        <v>440</v>
      </c>
      <c r="R364">
        <v>0.27048830318600231</v>
      </c>
      <c r="S364">
        <v>0.72951169681399775</v>
      </c>
      <c r="T364">
        <v>0.52456726523168073</v>
      </c>
      <c r="U364">
        <v>0.47543273476831921</v>
      </c>
      <c r="V364">
        <v>0.1578455882352941</v>
      </c>
      <c r="W364" s="9">
        <v>0</v>
      </c>
      <c r="X364" s="9">
        <f t="shared" si="28"/>
        <v>0</v>
      </c>
      <c r="Y364">
        <v>4106</v>
      </c>
      <c r="Z364">
        <v>0</v>
      </c>
      <c r="AA364">
        <v>0</v>
      </c>
      <c r="AB364" s="12">
        <v>-3.2</v>
      </c>
      <c r="AC364">
        <v>0</v>
      </c>
      <c r="AD364">
        <f t="shared" si="29"/>
        <v>0</v>
      </c>
    </row>
    <row r="365" spans="1:30" x14ac:dyDescent="0.6">
      <c r="A365">
        <v>2015</v>
      </c>
      <c r="B365">
        <v>12</v>
      </c>
      <c r="C365">
        <v>30</v>
      </c>
      <c r="D365">
        <f t="shared" si="27"/>
        <v>3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24098.92</v>
      </c>
      <c r="M365">
        <v>22519.1</v>
      </c>
      <c r="N365" s="7">
        <v>0</v>
      </c>
      <c r="O365" s="7">
        <v>0</v>
      </c>
      <c r="P365" s="11">
        <v>429</v>
      </c>
      <c r="Q365" s="11">
        <v>459</v>
      </c>
      <c r="R365">
        <v>0.26636285258075459</v>
      </c>
      <c r="S365">
        <v>0.73363714741924546</v>
      </c>
      <c r="T365">
        <v>0.51088632288140567</v>
      </c>
      <c r="U365">
        <v>0.48911367711859433</v>
      </c>
      <c r="V365">
        <v>0.21687464705882351</v>
      </c>
      <c r="W365" s="9">
        <v>0</v>
      </c>
      <c r="X365" s="9">
        <f t="shared" si="28"/>
        <v>0</v>
      </c>
      <c r="Y365">
        <v>4106</v>
      </c>
      <c r="Z365">
        <v>0</v>
      </c>
      <c r="AA365">
        <v>0</v>
      </c>
      <c r="AB365" s="12">
        <v>0.3</v>
      </c>
      <c r="AC365">
        <v>2.5</v>
      </c>
      <c r="AD365">
        <f t="shared" si="29"/>
        <v>0.75</v>
      </c>
    </row>
    <row r="366" spans="1:30" x14ac:dyDescent="0.6">
      <c r="A366">
        <v>2015</v>
      </c>
      <c r="B366">
        <v>12</v>
      </c>
      <c r="C366">
        <v>31</v>
      </c>
      <c r="D366">
        <f t="shared" si="27"/>
        <v>4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25321.690355329949</v>
      </c>
      <c r="M366">
        <v>23935.375634517768</v>
      </c>
      <c r="N366" s="7">
        <v>0</v>
      </c>
      <c r="O366" s="7">
        <v>0</v>
      </c>
      <c r="P366" s="11">
        <v>368</v>
      </c>
      <c r="Q366" s="11">
        <v>475</v>
      </c>
      <c r="R366">
        <v>0.26616798053043939</v>
      </c>
      <c r="S366">
        <v>0.73383201946956067</v>
      </c>
      <c r="T366">
        <v>0.52570291244104494</v>
      </c>
      <c r="U366">
        <v>0.47429708755895511</v>
      </c>
      <c r="V366">
        <v>0.14747041176470591</v>
      </c>
      <c r="W366" s="9">
        <v>0</v>
      </c>
      <c r="X366" s="9">
        <f t="shared" si="28"/>
        <v>0</v>
      </c>
      <c r="Y366">
        <v>4106</v>
      </c>
      <c r="Z366">
        <v>0</v>
      </c>
      <c r="AA366">
        <v>0</v>
      </c>
      <c r="AB366" s="12">
        <v>0.7</v>
      </c>
      <c r="AC366">
        <v>0</v>
      </c>
      <c r="AD366">
        <f t="shared" si="29"/>
        <v>0</v>
      </c>
    </row>
    <row r="367" spans="1:30" x14ac:dyDescent="0.6">
      <c r="AB367" s="12"/>
    </row>
    <row r="368" spans="1:30" x14ac:dyDescent="0.6">
      <c r="AB368" s="12"/>
    </row>
    <row r="369" spans="28:28" x14ac:dyDescent="0.6">
      <c r="AB369" s="12"/>
    </row>
    <row r="370" spans="28:28" x14ac:dyDescent="0.6">
      <c r="AB370" s="12"/>
    </row>
    <row r="371" spans="28:28" x14ac:dyDescent="0.6">
      <c r="AB371" s="12"/>
    </row>
    <row r="372" spans="28:28" x14ac:dyDescent="0.6">
      <c r="AB372" s="12"/>
    </row>
    <row r="373" spans="28:28" x14ac:dyDescent="0.6">
      <c r="AB373" s="12"/>
    </row>
    <row r="374" spans="28:28" x14ac:dyDescent="0.6">
      <c r="AB374" s="12"/>
    </row>
    <row r="375" spans="28:28" x14ac:dyDescent="0.6">
      <c r="AB375" s="12"/>
    </row>
    <row r="376" spans="28:28" x14ac:dyDescent="0.6">
      <c r="AB376" s="12"/>
    </row>
    <row r="377" spans="28:28" x14ac:dyDescent="0.6">
      <c r="AB377" s="12"/>
    </row>
    <row r="378" spans="28:28" x14ac:dyDescent="0.6">
      <c r="AB378" s="12"/>
    </row>
    <row r="379" spans="28:28" x14ac:dyDescent="0.6">
      <c r="AB379" s="12"/>
    </row>
    <row r="380" spans="28:28" x14ac:dyDescent="0.6">
      <c r="AB380" s="12"/>
    </row>
    <row r="381" spans="28:28" x14ac:dyDescent="0.6">
      <c r="AB381" s="12"/>
    </row>
    <row r="382" spans="28:28" x14ac:dyDescent="0.6">
      <c r="AB382" s="12"/>
    </row>
    <row r="383" spans="28:28" x14ac:dyDescent="0.6">
      <c r="AB383" s="12"/>
    </row>
    <row r="384" spans="28:28" x14ac:dyDescent="0.6">
      <c r="AB384" s="12"/>
    </row>
    <row r="385" spans="28:28" x14ac:dyDescent="0.6">
      <c r="AB385" s="12"/>
    </row>
    <row r="386" spans="28:28" x14ac:dyDescent="0.6">
      <c r="AB386" s="12"/>
    </row>
    <row r="387" spans="28:28" x14ac:dyDescent="0.6">
      <c r="AB387" s="12"/>
    </row>
    <row r="388" spans="28:28" x14ac:dyDescent="0.6">
      <c r="AB388" s="12"/>
    </row>
    <row r="389" spans="28:28" x14ac:dyDescent="0.6">
      <c r="AB389" s="12"/>
    </row>
    <row r="390" spans="28:28" x14ac:dyDescent="0.6">
      <c r="AB390" s="12"/>
    </row>
    <row r="391" spans="28:28" x14ac:dyDescent="0.6">
      <c r="AB391" s="12"/>
    </row>
    <row r="392" spans="28:28" x14ac:dyDescent="0.6">
      <c r="AB392" s="12"/>
    </row>
    <row r="393" spans="28:28" x14ac:dyDescent="0.6">
      <c r="AB393" s="12"/>
    </row>
    <row r="394" spans="28:28" x14ac:dyDescent="0.6">
      <c r="AB394" s="12"/>
    </row>
    <row r="395" spans="28:28" x14ac:dyDescent="0.6">
      <c r="AB395" s="12"/>
    </row>
    <row r="396" spans="28:28" x14ac:dyDescent="0.6">
      <c r="AB396" s="12"/>
    </row>
    <row r="397" spans="28:28" x14ac:dyDescent="0.6">
      <c r="AB397" s="12"/>
    </row>
    <row r="398" spans="28:28" x14ac:dyDescent="0.6">
      <c r="AB398" s="12"/>
    </row>
    <row r="399" spans="28:28" x14ac:dyDescent="0.6">
      <c r="AB399" s="12"/>
    </row>
    <row r="400" spans="28:28" x14ac:dyDescent="0.6">
      <c r="AB400" s="12"/>
    </row>
    <row r="401" spans="28:28" x14ac:dyDescent="0.6">
      <c r="AB401" s="12"/>
    </row>
    <row r="402" spans="28:28" x14ac:dyDescent="0.6">
      <c r="AB402" s="12"/>
    </row>
    <row r="403" spans="28:28" x14ac:dyDescent="0.6">
      <c r="AB403" s="12"/>
    </row>
    <row r="404" spans="28:28" x14ac:dyDescent="0.6">
      <c r="AB404" s="12"/>
    </row>
    <row r="405" spans="28:28" x14ac:dyDescent="0.6">
      <c r="AB405" s="12"/>
    </row>
    <row r="406" spans="28:28" x14ac:dyDescent="0.6">
      <c r="AB406" s="12"/>
    </row>
    <row r="407" spans="28:28" x14ac:dyDescent="0.6">
      <c r="AB407" s="12"/>
    </row>
    <row r="408" spans="28:28" x14ac:dyDescent="0.6">
      <c r="AB408" s="12"/>
    </row>
    <row r="409" spans="28:28" x14ac:dyDescent="0.6">
      <c r="AB409" s="12"/>
    </row>
    <row r="410" spans="28:28" x14ac:dyDescent="0.6">
      <c r="AB410" s="12"/>
    </row>
    <row r="411" spans="28:28" x14ac:dyDescent="0.6">
      <c r="AB411" s="12"/>
    </row>
    <row r="412" spans="28:28" x14ac:dyDescent="0.6">
      <c r="AB412" s="12"/>
    </row>
    <row r="413" spans="28:28" x14ac:dyDescent="0.6">
      <c r="AB413" s="12"/>
    </row>
    <row r="414" spans="28:28" x14ac:dyDescent="0.6">
      <c r="AB414" s="12"/>
    </row>
    <row r="415" spans="28:28" x14ac:dyDescent="0.6">
      <c r="AB415" s="12"/>
    </row>
    <row r="416" spans="28:28" x14ac:dyDescent="0.6">
      <c r="AB416" s="12"/>
    </row>
    <row r="417" spans="28:28" x14ac:dyDescent="0.6">
      <c r="AB417" s="12"/>
    </row>
    <row r="418" spans="28:28" x14ac:dyDescent="0.6">
      <c r="AB418" s="12"/>
    </row>
    <row r="419" spans="28:28" x14ac:dyDescent="0.6">
      <c r="AB419" s="12"/>
    </row>
    <row r="420" spans="28:28" x14ac:dyDescent="0.6">
      <c r="AB420" s="12"/>
    </row>
    <row r="421" spans="28:28" x14ac:dyDescent="0.6">
      <c r="AB421" s="12"/>
    </row>
    <row r="422" spans="28:28" x14ac:dyDescent="0.6">
      <c r="AB422" s="12"/>
    </row>
    <row r="423" spans="28:28" x14ac:dyDescent="0.6">
      <c r="AB423" s="12"/>
    </row>
    <row r="424" spans="28:28" x14ac:dyDescent="0.6">
      <c r="AB424" s="12"/>
    </row>
    <row r="425" spans="28:28" x14ac:dyDescent="0.6">
      <c r="AB425" s="12"/>
    </row>
    <row r="426" spans="28:28" x14ac:dyDescent="0.6">
      <c r="AB426" s="12"/>
    </row>
    <row r="427" spans="28:28" x14ac:dyDescent="0.6">
      <c r="AB427" s="12"/>
    </row>
    <row r="428" spans="28:28" x14ac:dyDescent="0.6">
      <c r="AB428" s="12"/>
    </row>
    <row r="429" spans="28:28" x14ac:dyDescent="0.6">
      <c r="AB429" s="12"/>
    </row>
    <row r="430" spans="28:28" x14ac:dyDescent="0.6">
      <c r="AB430" s="12"/>
    </row>
    <row r="431" spans="28:28" x14ac:dyDescent="0.6">
      <c r="AB431" s="12"/>
    </row>
    <row r="432" spans="28:28" x14ac:dyDescent="0.6">
      <c r="AB432" s="12"/>
    </row>
    <row r="433" spans="28:28" x14ac:dyDescent="0.6">
      <c r="AB433" s="12"/>
    </row>
    <row r="434" spans="28:28" x14ac:dyDescent="0.6">
      <c r="AB434" s="12"/>
    </row>
    <row r="435" spans="28:28" x14ac:dyDescent="0.6">
      <c r="AB435" s="12"/>
    </row>
    <row r="436" spans="28:28" x14ac:dyDescent="0.6">
      <c r="AB436" s="12"/>
    </row>
    <row r="437" spans="28:28" x14ac:dyDescent="0.6">
      <c r="AB437" s="12"/>
    </row>
    <row r="438" spans="28:28" x14ac:dyDescent="0.6">
      <c r="AB438" s="12"/>
    </row>
    <row r="439" spans="28:28" x14ac:dyDescent="0.6">
      <c r="AB439" s="12"/>
    </row>
    <row r="440" spans="28:28" x14ac:dyDescent="0.6">
      <c r="AB440" s="12"/>
    </row>
    <row r="441" spans="28:28" x14ac:dyDescent="0.6">
      <c r="AB441" s="12"/>
    </row>
    <row r="442" spans="28:28" x14ac:dyDescent="0.6">
      <c r="AB442" s="12"/>
    </row>
    <row r="443" spans="28:28" x14ac:dyDescent="0.6">
      <c r="AB443" s="12"/>
    </row>
    <row r="444" spans="28:28" x14ac:dyDescent="0.6">
      <c r="AB444" s="12"/>
    </row>
    <row r="445" spans="28:28" x14ac:dyDescent="0.6">
      <c r="AB445" s="12"/>
    </row>
    <row r="446" spans="28:28" x14ac:dyDescent="0.6">
      <c r="AB446" s="12"/>
    </row>
    <row r="447" spans="28:28" x14ac:dyDescent="0.6">
      <c r="AB447" s="12"/>
    </row>
    <row r="448" spans="28:28" x14ac:dyDescent="0.6">
      <c r="AB448" s="12"/>
    </row>
    <row r="449" spans="28:28" x14ac:dyDescent="0.6">
      <c r="AB449" s="12"/>
    </row>
    <row r="450" spans="28:28" x14ac:dyDescent="0.6">
      <c r="AB450" s="12"/>
    </row>
    <row r="451" spans="28:28" x14ac:dyDescent="0.6">
      <c r="AB451" s="12"/>
    </row>
    <row r="452" spans="28:28" x14ac:dyDescent="0.6">
      <c r="AB452" s="12"/>
    </row>
    <row r="453" spans="28:28" x14ac:dyDescent="0.6">
      <c r="AB453" s="12"/>
    </row>
    <row r="454" spans="28:28" x14ac:dyDescent="0.6">
      <c r="AB454" s="12"/>
    </row>
    <row r="455" spans="28:28" x14ac:dyDescent="0.6">
      <c r="AB455" s="12"/>
    </row>
    <row r="456" spans="28:28" x14ac:dyDescent="0.6">
      <c r="AB456" s="12"/>
    </row>
    <row r="457" spans="28:28" x14ac:dyDescent="0.6">
      <c r="AB457" s="12"/>
    </row>
    <row r="458" spans="28:28" x14ac:dyDescent="0.6">
      <c r="AB458" s="12"/>
    </row>
    <row r="459" spans="28:28" x14ac:dyDescent="0.6">
      <c r="AB459" s="12"/>
    </row>
    <row r="460" spans="28:28" x14ac:dyDescent="0.6">
      <c r="AB460" s="12"/>
    </row>
    <row r="461" spans="28:28" x14ac:dyDescent="0.6">
      <c r="AB461" s="12"/>
    </row>
    <row r="462" spans="28:28" x14ac:dyDescent="0.6">
      <c r="AB462" s="12"/>
    </row>
    <row r="463" spans="28:28" x14ac:dyDescent="0.6">
      <c r="AB463" s="12"/>
    </row>
    <row r="464" spans="28:28" x14ac:dyDescent="0.6">
      <c r="AB464" s="12"/>
    </row>
    <row r="465" spans="28:28" x14ac:dyDescent="0.6">
      <c r="AB465" s="12"/>
    </row>
    <row r="466" spans="28:28" x14ac:dyDescent="0.6">
      <c r="AB466" s="12"/>
    </row>
    <row r="467" spans="28:28" x14ac:dyDescent="0.6">
      <c r="AB467" s="12"/>
    </row>
    <row r="468" spans="28:28" x14ac:dyDescent="0.6">
      <c r="AB468" s="12"/>
    </row>
    <row r="469" spans="28:28" x14ac:dyDescent="0.6">
      <c r="AB469" s="12"/>
    </row>
    <row r="470" spans="28:28" x14ac:dyDescent="0.6">
      <c r="AB470" s="12"/>
    </row>
    <row r="471" spans="28:28" x14ac:dyDescent="0.6">
      <c r="AB471" s="12"/>
    </row>
    <row r="472" spans="28:28" x14ac:dyDescent="0.6">
      <c r="AB472" s="12"/>
    </row>
    <row r="473" spans="28:28" x14ac:dyDescent="0.6">
      <c r="AB473" s="12"/>
    </row>
    <row r="474" spans="28:28" x14ac:dyDescent="0.6">
      <c r="AB474" s="12"/>
    </row>
    <row r="475" spans="28:28" x14ac:dyDescent="0.6">
      <c r="AB475" s="12"/>
    </row>
    <row r="476" spans="28:28" x14ac:dyDescent="0.6">
      <c r="AB476" s="12"/>
    </row>
    <row r="477" spans="28:28" x14ac:dyDescent="0.6">
      <c r="AB477" s="12"/>
    </row>
    <row r="478" spans="28:28" x14ac:dyDescent="0.6">
      <c r="AB478" s="12"/>
    </row>
    <row r="479" spans="28:28" x14ac:dyDescent="0.6">
      <c r="AB479" s="12"/>
    </row>
    <row r="480" spans="28:28" x14ac:dyDescent="0.6">
      <c r="AB480" s="12"/>
    </row>
    <row r="481" spans="28:28" x14ac:dyDescent="0.6">
      <c r="AB481" s="12"/>
    </row>
    <row r="482" spans="28:28" x14ac:dyDescent="0.6">
      <c r="AB482" s="12"/>
    </row>
    <row r="483" spans="28:28" x14ac:dyDescent="0.6">
      <c r="AB483" s="12"/>
    </row>
    <row r="484" spans="28:28" x14ac:dyDescent="0.6">
      <c r="AB484" s="12"/>
    </row>
    <row r="485" spans="28:28" x14ac:dyDescent="0.6">
      <c r="AB485" s="12"/>
    </row>
    <row r="486" spans="28:28" x14ac:dyDescent="0.6">
      <c r="AB486" s="12"/>
    </row>
    <row r="487" spans="28:28" x14ac:dyDescent="0.6">
      <c r="AB487" s="12"/>
    </row>
    <row r="488" spans="28:28" x14ac:dyDescent="0.6">
      <c r="AB488" s="12"/>
    </row>
    <row r="489" spans="28:28" x14ac:dyDescent="0.6">
      <c r="AB489" s="12"/>
    </row>
    <row r="490" spans="28:28" x14ac:dyDescent="0.6">
      <c r="AB490" s="12"/>
    </row>
    <row r="491" spans="28:28" x14ac:dyDescent="0.6">
      <c r="AB491" s="12"/>
    </row>
    <row r="492" spans="28:28" x14ac:dyDescent="0.6">
      <c r="AB492" s="12"/>
    </row>
    <row r="493" spans="28:28" x14ac:dyDescent="0.6">
      <c r="AB493" s="12"/>
    </row>
    <row r="494" spans="28:28" x14ac:dyDescent="0.6">
      <c r="AB494" s="12"/>
    </row>
    <row r="495" spans="28:28" x14ac:dyDescent="0.6">
      <c r="AB495" s="12"/>
    </row>
    <row r="496" spans="28:28" x14ac:dyDescent="0.6">
      <c r="AB496" s="12"/>
    </row>
    <row r="497" spans="28:28" x14ac:dyDescent="0.6">
      <c r="AB497" s="12"/>
    </row>
    <row r="498" spans="28:28" x14ac:dyDescent="0.6">
      <c r="AB498" s="12"/>
    </row>
    <row r="499" spans="28:28" x14ac:dyDescent="0.6">
      <c r="AB499" s="12"/>
    </row>
    <row r="500" spans="28:28" x14ac:dyDescent="0.6">
      <c r="AB500" s="12"/>
    </row>
    <row r="501" spans="28:28" x14ac:dyDescent="0.6">
      <c r="AB501" s="12"/>
    </row>
    <row r="502" spans="28:28" x14ac:dyDescent="0.6">
      <c r="AB502" s="12"/>
    </row>
    <row r="503" spans="28:28" x14ac:dyDescent="0.6">
      <c r="AB503" s="12"/>
    </row>
    <row r="504" spans="28:28" x14ac:dyDescent="0.6">
      <c r="AB504" s="12"/>
    </row>
    <row r="505" spans="28:28" x14ac:dyDescent="0.6">
      <c r="AB505" s="12"/>
    </row>
    <row r="506" spans="28:28" x14ac:dyDescent="0.6">
      <c r="AB506" s="12"/>
    </row>
    <row r="507" spans="28:28" x14ac:dyDescent="0.6">
      <c r="AB507" s="12"/>
    </row>
    <row r="508" spans="28:28" x14ac:dyDescent="0.6">
      <c r="AB508" s="12"/>
    </row>
    <row r="509" spans="28:28" x14ac:dyDescent="0.6">
      <c r="AB509" s="12"/>
    </row>
    <row r="510" spans="28:28" x14ac:dyDescent="0.6">
      <c r="AB510" s="12"/>
    </row>
    <row r="511" spans="28:28" x14ac:dyDescent="0.6">
      <c r="AB511" s="12"/>
    </row>
    <row r="512" spans="28:28" x14ac:dyDescent="0.6">
      <c r="AB512" s="12"/>
    </row>
    <row r="513" spans="28:28" x14ac:dyDescent="0.6">
      <c r="AB513" s="12"/>
    </row>
    <row r="514" spans="28:28" x14ac:dyDescent="0.6">
      <c r="AB514" s="12"/>
    </row>
    <row r="515" spans="28:28" x14ac:dyDescent="0.6">
      <c r="AB515" s="12"/>
    </row>
    <row r="516" spans="28:28" x14ac:dyDescent="0.6">
      <c r="AB516" s="12"/>
    </row>
    <row r="517" spans="28:28" x14ac:dyDescent="0.6">
      <c r="AB517" s="12"/>
    </row>
    <row r="518" spans="28:28" x14ac:dyDescent="0.6">
      <c r="AB518" s="12"/>
    </row>
    <row r="519" spans="28:28" x14ac:dyDescent="0.6">
      <c r="AB519" s="12"/>
    </row>
    <row r="520" spans="28:28" x14ac:dyDescent="0.6">
      <c r="AB520" s="12"/>
    </row>
    <row r="521" spans="28:28" x14ac:dyDescent="0.6">
      <c r="AB521" s="12"/>
    </row>
    <row r="522" spans="28:28" x14ac:dyDescent="0.6">
      <c r="AB522" s="12"/>
    </row>
    <row r="523" spans="28:28" x14ac:dyDescent="0.6">
      <c r="AB523" s="12"/>
    </row>
    <row r="524" spans="28:28" x14ac:dyDescent="0.6">
      <c r="AB524" s="12"/>
    </row>
    <row r="525" spans="28:28" x14ac:dyDescent="0.6">
      <c r="AB525" s="12"/>
    </row>
    <row r="526" spans="28:28" x14ac:dyDescent="0.6">
      <c r="AB526" s="12"/>
    </row>
    <row r="527" spans="28:28" x14ac:dyDescent="0.6">
      <c r="AB527" s="12"/>
    </row>
    <row r="528" spans="28:28" x14ac:dyDescent="0.6">
      <c r="AB528" s="12"/>
    </row>
    <row r="529" spans="28:28" x14ac:dyDescent="0.6">
      <c r="AB529" s="12"/>
    </row>
    <row r="530" spans="28:28" x14ac:dyDescent="0.6">
      <c r="AB530" s="12"/>
    </row>
    <row r="531" spans="28:28" x14ac:dyDescent="0.6">
      <c r="AB531" s="12"/>
    </row>
    <row r="532" spans="28:28" x14ac:dyDescent="0.6">
      <c r="AB532" s="12"/>
    </row>
    <row r="533" spans="28:28" x14ac:dyDescent="0.6">
      <c r="AB533" s="12"/>
    </row>
    <row r="534" spans="28:28" x14ac:dyDescent="0.6">
      <c r="AB534" s="12"/>
    </row>
    <row r="535" spans="28:28" x14ac:dyDescent="0.6">
      <c r="AB535" s="12"/>
    </row>
    <row r="536" spans="28:28" x14ac:dyDescent="0.6">
      <c r="AB536" s="12"/>
    </row>
    <row r="537" spans="28:28" x14ac:dyDescent="0.6">
      <c r="AB537" s="12"/>
    </row>
    <row r="538" spans="28:28" x14ac:dyDescent="0.6">
      <c r="AB538" s="12"/>
    </row>
    <row r="539" spans="28:28" x14ac:dyDescent="0.6">
      <c r="AB539" s="12"/>
    </row>
    <row r="540" spans="28:28" x14ac:dyDescent="0.6">
      <c r="AB540" s="12"/>
    </row>
    <row r="541" spans="28:28" x14ac:dyDescent="0.6">
      <c r="AB541" s="12"/>
    </row>
    <row r="542" spans="28:28" x14ac:dyDescent="0.6">
      <c r="AB542" s="12"/>
    </row>
    <row r="543" spans="28:28" x14ac:dyDescent="0.6">
      <c r="AB543" s="12"/>
    </row>
    <row r="544" spans="28:28" x14ac:dyDescent="0.6">
      <c r="AB544" s="12"/>
    </row>
    <row r="545" spans="28:28" x14ac:dyDescent="0.6">
      <c r="AB545" s="12"/>
    </row>
    <row r="546" spans="28:28" x14ac:dyDescent="0.6">
      <c r="AB546" s="12"/>
    </row>
    <row r="547" spans="28:28" x14ac:dyDescent="0.6">
      <c r="AB547" s="12"/>
    </row>
    <row r="548" spans="28:28" x14ac:dyDescent="0.6">
      <c r="AB548" s="12"/>
    </row>
    <row r="549" spans="28:28" x14ac:dyDescent="0.6">
      <c r="AB549" s="12"/>
    </row>
    <row r="550" spans="28:28" x14ac:dyDescent="0.6">
      <c r="AB550" s="12"/>
    </row>
    <row r="551" spans="28:28" x14ac:dyDescent="0.6">
      <c r="AB551" s="12"/>
    </row>
    <row r="552" spans="28:28" x14ac:dyDescent="0.6">
      <c r="AB552" s="12"/>
    </row>
    <row r="553" spans="28:28" x14ac:dyDescent="0.6">
      <c r="AB553" s="12"/>
    </row>
    <row r="554" spans="28:28" x14ac:dyDescent="0.6">
      <c r="AB554" s="12"/>
    </row>
    <row r="555" spans="28:28" x14ac:dyDescent="0.6">
      <c r="AB555" s="12"/>
    </row>
    <row r="556" spans="28:28" x14ac:dyDescent="0.6">
      <c r="AB556" s="12"/>
    </row>
    <row r="557" spans="28:28" x14ac:dyDescent="0.6">
      <c r="AB557" s="12"/>
    </row>
    <row r="558" spans="28:28" x14ac:dyDescent="0.6">
      <c r="AB558" s="12"/>
    </row>
    <row r="559" spans="28:28" x14ac:dyDescent="0.6">
      <c r="AB559" s="12"/>
    </row>
    <row r="560" spans="28:28" x14ac:dyDescent="0.6">
      <c r="AB560" s="12"/>
    </row>
    <row r="561" spans="28:28" x14ac:dyDescent="0.6">
      <c r="AB561" s="12"/>
    </row>
    <row r="562" spans="28:28" x14ac:dyDescent="0.6">
      <c r="AB562" s="12"/>
    </row>
    <row r="563" spans="28:28" x14ac:dyDescent="0.6">
      <c r="AB563" s="12"/>
    </row>
    <row r="564" spans="28:28" x14ac:dyDescent="0.6">
      <c r="AB564" s="12"/>
    </row>
    <row r="565" spans="28:28" x14ac:dyDescent="0.6">
      <c r="AB565" s="12"/>
    </row>
    <row r="566" spans="28:28" x14ac:dyDescent="0.6">
      <c r="AB566" s="12"/>
    </row>
    <row r="567" spans="28:28" x14ac:dyDescent="0.6">
      <c r="AB567" s="12"/>
    </row>
    <row r="568" spans="28:28" x14ac:dyDescent="0.6">
      <c r="AB568" s="12"/>
    </row>
    <row r="569" spans="28:28" x14ac:dyDescent="0.6">
      <c r="AB569" s="12"/>
    </row>
    <row r="570" spans="28:28" x14ac:dyDescent="0.6">
      <c r="AB570" s="12"/>
    </row>
    <row r="571" spans="28:28" x14ac:dyDescent="0.6">
      <c r="AB571" s="12"/>
    </row>
    <row r="572" spans="28:28" x14ac:dyDescent="0.6">
      <c r="AB572" s="12"/>
    </row>
    <row r="573" spans="28:28" x14ac:dyDescent="0.6">
      <c r="AB573" s="12"/>
    </row>
    <row r="574" spans="28:28" x14ac:dyDescent="0.6">
      <c r="AB574" s="12"/>
    </row>
    <row r="575" spans="28:28" x14ac:dyDescent="0.6">
      <c r="AB575" s="12"/>
    </row>
    <row r="576" spans="28:28" x14ac:dyDescent="0.6">
      <c r="AB576" s="12"/>
    </row>
    <row r="577" spans="28:28" x14ac:dyDescent="0.6">
      <c r="AB577" s="12"/>
    </row>
    <row r="578" spans="28:28" x14ac:dyDescent="0.6">
      <c r="AB578" s="12"/>
    </row>
    <row r="579" spans="28:28" x14ac:dyDescent="0.6">
      <c r="AB579" s="12"/>
    </row>
    <row r="580" spans="28:28" x14ac:dyDescent="0.6">
      <c r="AB580" s="12"/>
    </row>
    <row r="581" spans="28:28" x14ac:dyDescent="0.6">
      <c r="AB581" s="12"/>
    </row>
    <row r="582" spans="28:28" x14ac:dyDescent="0.6">
      <c r="AB582" s="12"/>
    </row>
    <row r="583" spans="28:28" x14ac:dyDescent="0.6">
      <c r="AB583" s="12"/>
    </row>
    <row r="584" spans="28:28" x14ac:dyDescent="0.6">
      <c r="AB584" s="12"/>
    </row>
    <row r="585" spans="28:28" x14ac:dyDescent="0.6">
      <c r="AB585" s="12"/>
    </row>
    <row r="586" spans="28:28" x14ac:dyDescent="0.6">
      <c r="AB586" s="12"/>
    </row>
    <row r="587" spans="28:28" x14ac:dyDescent="0.6">
      <c r="AB587" s="12"/>
    </row>
    <row r="588" spans="28:28" x14ac:dyDescent="0.6">
      <c r="AB588" s="12"/>
    </row>
    <row r="589" spans="28:28" x14ac:dyDescent="0.6">
      <c r="AB589" s="12"/>
    </row>
    <row r="590" spans="28:28" x14ac:dyDescent="0.6">
      <c r="AB590" s="12"/>
    </row>
    <row r="591" spans="28:28" x14ac:dyDescent="0.6">
      <c r="AB591" s="12"/>
    </row>
    <row r="592" spans="28:28" x14ac:dyDescent="0.6">
      <c r="AB592" s="12"/>
    </row>
    <row r="593" spans="28:28" x14ac:dyDescent="0.6">
      <c r="AB593" s="12"/>
    </row>
    <row r="594" spans="28:28" x14ac:dyDescent="0.6">
      <c r="AB594" s="12"/>
    </row>
    <row r="595" spans="28:28" x14ac:dyDescent="0.6">
      <c r="AB595" s="12"/>
    </row>
    <row r="596" spans="28:28" x14ac:dyDescent="0.6">
      <c r="AB596" s="12"/>
    </row>
    <row r="597" spans="28:28" x14ac:dyDescent="0.6">
      <c r="AB597" s="12"/>
    </row>
    <row r="598" spans="28:28" x14ac:dyDescent="0.6">
      <c r="AB598" s="12"/>
    </row>
    <row r="599" spans="28:28" x14ac:dyDescent="0.6">
      <c r="AB599" s="12"/>
    </row>
    <row r="600" spans="28:28" x14ac:dyDescent="0.6">
      <c r="AB600" s="12"/>
    </row>
    <row r="601" spans="28:28" x14ac:dyDescent="0.6">
      <c r="AB601" s="12"/>
    </row>
    <row r="602" spans="28:28" x14ac:dyDescent="0.6">
      <c r="AB602" s="12"/>
    </row>
    <row r="603" spans="28:28" x14ac:dyDescent="0.6">
      <c r="AB603" s="12"/>
    </row>
    <row r="604" spans="28:28" x14ac:dyDescent="0.6">
      <c r="AB604" s="12"/>
    </row>
    <row r="605" spans="28:28" x14ac:dyDescent="0.6">
      <c r="AB605" s="12"/>
    </row>
    <row r="606" spans="28:28" x14ac:dyDescent="0.6">
      <c r="AB606" s="12"/>
    </row>
    <row r="607" spans="28:28" x14ac:dyDescent="0.6">
      <c r="AB607" s="12"/>
    </row>
    <row r="608" spans="28:28" x14ac:dyDescent="0.6">
      <c r="AB608" s="12"/>
    </row>
    <row r="609" spans="28:28" x14ac:dyDescent="0.6">
      <c r="AB609" s="12"/>
    </row>
    <row r="610" spans="28:28" x14ac:dyDescent="0.6">
      <c r="AB610" s="12"/>
    </row>
    <row r="611" spans="28:28" x14ac:dyDescent="0.6">
      <c r="AB611" s="12"/>
    </row>
    <row r="612" spans="28:28" x14ac:dyDescent="0.6">
      <c r="AB612" s="12"/>
    </row>
    <row r="613" spans="28:28" x14ac:dyDescent="0.6">
      <c r="AB613" s="12"/>
    </row>
    <row r="614" spans="28:28" x14ac:dyDescent="0.6">
      <c r="AB614" s="12"/>
    </row>
    <row r="615" spans="28:28" x14ac:dyDescent="0.6">
      <c r="AB615" s="12"/>
    </row>
    <row r="616" spans="28:28" x14ac:dyDescent="0.6">
      <c r="AB616" s="12"/>
    </row>
    <row r="617" spans="28:28" x14ac:dyDescent="0.6">
      <c r="AB617" s="12"/>
    </row>
    <row r="618" spans="28:28" x14ac:dyDescent="0.6">
      <c r="AB618" s="12"/>
    </row>
    <row r="619" spans="28:28" x14ac:dyDescent="0.6">
      <c r="AB619" s="12"/>
    </row>
    <row r="620" spans="28:28" x14ac:dyDescent="0.6">
      <c r="AB620" s="12"/>
    </row>
    <row r="621" spans="28:28" x14ac:dyDescent="0.6">
      <c r="AB621" s="12"/>
    </row>
    <row r="622" spans="28:28" x14ac:dyDescent="0.6">
      <c r="AB622" s="12"/>
    </row>
    <row r="623" spans="28:28" x14ac:dyDescent="0.6">
      <c r="AB623" s="12"/>
    </row>
    <row r="624" spans="28:28" x14ac:dyDescent="0.6">
      <c r="AB624" s="12"/>
    </row>
    <row r="625" spans="28:28" x14ac:dyDescent="0.6">
      <c r="AB625" s="12"/>
    </row>
    <row r="626" spans="28:28" x14ac:dyDescent="0.6">
      <c r="AB626" s="12"/>
    </row>
    <row r="627" spans="28:28" x14ac:dyDescent="0.6">
      <c r="AB627" s="12"/>
    </row>
    <row r="628" spans="28:28" x14ac:dyDescent="0.6">
      <c r="AB628" s="12"/>
    </row>
    <row r="629" spans="28:28" x14ac:dyDescent="0.6">
      <c r="AB629" s="12"/>
    </row>
    <row r="630" spans="28:28" x14ac:dyDescent="0.6">
      <c r="AB630" s="12"/>
    </row>
    <row r="631" spans="28:28" x14ac:dyDescent="0.6">
      <c r="AB631" s="12"/>
    </row>
    <row r="632" spans="28:28" x14ac:dyDescent="0.6">
      <c r="AB632" s="12"/>
    </row>
    <row r="633" spans="28:28" x14ac:dyDescent="0.6">
      <c r="AB633" s="12"/>
    </row>
    <row r="634" spans="28:28" x14ac:dyDescent="0.6">
      <c r="AB634" s="12"/>
    </row>
    <row r="635" spans="28:28" x14ac:dyDescent="0.6">
      <c r="AB635" s="12"/>
    </row>
    <row r="636" spans="28:28" x14ac:dyDescent="0.6">
      <c r="AB636" s="12"/>
    </row>
    <row r="637" spans="28:28" x14ac:dyDescent="0.6">
      <c r="AB637" s="12"/>
    </row>
    <row r="638" spans="28:28" x14ac:dyDescent="0.6">
      <c r="AB638" s="12"/>
    </row>
    <row r="639" spans="28:28" x14ac:dyDescent="0.6">
      <c r="AB639" s="12"/>
    </row>
    <row r="640" spans="28:28" x14ac:dyDescent="0.6">
      <c r="AB640" s="12"/>
    </row>
    <row r="641" spans="28:28" x14ac:dyDescent="0.6">
      <c r="AB641" s="12"/>
    </row>
    <row r="642" spans="28:28" x14ac:dyDescent="0.6">
      <c r="AB642" s="12"/>
    </row>
    <row r="643" spans="28:28" x14ac:dyDescent="0.6">
      <c r="AB643" s="12"/>
    </row>
    <row r="644" spans="28:28" x14ac:dyDescent="0.6">
      <c r="AB644" s="12"/>
    </row>
    <row r="645" spans="28:28" x14ac:dyDescent="0.6">
      <c r="AB645" s="12"/>
    </row>
    <row r="646" spans="28:28" x14ac:dyDescent="0.6">
      <c r="AB646" s="12"/>
    </row>
    <row r="647" spans="28:28" x14ac:dyDescent="0.6">
      <c r="AB647" s="12"/>
    </row>
    <row r="648" spans="28:28" x14ac:dyDescent="0.6">
      <c r="AB648" s="12"/>
    </row>
    <row r="649" spans="28:28" x14ac:dyDescent="0.6">
      <c r="AB649" s="12"/>
    </row>
    <row r="650" spans="28:28" x14ac:dyDescent="0.6">
      <c r="AB650" s="12"/>
    </row>
    <row r="651" spans="28:28" x14ac:dyDescent="0.6">
      <c r="AB651" s="12"/>
    </row>
    <row r="652" spans="28:28" x14ac:dyDescent="0.6">
      <c r="AB652" s="12"/>
    </row>
    <row r="653" spans="28:28" x14ac:dyDescent="0.6">
      <c r="AB653" s="12"/>
    </row>
    <row r="654" spans="28:28" x14ac:dyDescent="0.6">
      <c r="AB654" s="12"/>
    </row>
    <row r="655" spans="28:28" x14ac:dyDescent="0.6">
      <c r="AB655" s="12"/>
    </row>
    <row r="656" spans="28:28" x14ac:dyDescent="0.6">
      <c r="AB656" s="12"/>
    </row>
    <row r="657" spans="28:28" x14ac:dyDescent="0.6">
      <c r="AB657" s="12"/>
    </row>
    <row r="658" spans="28:28" x14ac:dyDescent="0.6">
      <c r="AB658" s="12"/>
    </row>
    <row r="659" spans="28:28" x14ac:dyDescent="0.6">
      <c r="AB659" s="12"/>
    </row>
    <row r="660" spans="28:28" x14ac:dyDescent="0.6">
      <c r="AB660" s="12"/>
    </row>
    <row r="661" spans="28:28" x14ac:dyDescent="0.6">
      <c r="AB661" s="12"/>
    </row>
    <row r="662" spans="28:28" x14ac:dyDescent="0.6">
      <c r="AB662" s="12"/>
    </row>
    <row r="663" spans="28:28" x14ac:dyDescent="0.6">
      <c r="AB663" s="12"/>
    </row>
    <row r="664" spans="28:28" x14ac:dyDescent="0.6">
      <c r="AB664" s="12"/>
    </row>
    <row r="665" spans="28:28" x14ac:dyDescent="0.6">
      <c r="AB665" s="12"/>
    </row>
    <row r="666" spans="28:28" x14ac:dyDescent="0.6">
      <c r="AB666" s="12"/>
    </row>
    <row r="667" spans="28:28" x14ac:dyDescent="0.6">
      <c r="AB667" s="12"/>
    </row>
    <row r="668" spans="28:28" x14ac:dyDescent="0.6">
      <c r="AB668" s="12"/>
    </row>
    <row r="669" spans="28:28" x14ac:dyDescent="0.6">
      <c r="AB669" s="12"/>
    </row>
    <row r="670" spans="28:28" x14ac:dyDescent="0.6">
      <c r="AB670" s="12"/>
    </row>
    <row r="671" spans="28:28" x14ac:dyDescent="0.6">
      <c r="AB671" s="12"/>
    </row>
    <row r="672" spans="28:28" x14ac:dyDescent="0.6">
      <c r="AB672" s="12"/>
    </row>
    <row r="673" spans="28:28" x14ac:dyDescent="0.6">
      <c r="AB673" s="12"/>
    </row>
    <row r="674" spans="28:28" x14ac:dyDescent="0.6">
      <c r="AB674" s="12"/>
    </row>
    <row r="675" spans="28:28" x14ac:dyDescent="0.6">
      <c r="AB675" s="12"/>
    </row>
    <row r="676" spans="28:28" x14ac:dyDescent="0.6">
      <c r="AB676" s="12"/>
    </row>
    <row r="677" spans="28:28" x14ac:dyDescent="0.6">
      <c r="AB677" s="12"/>
    </row>
    <row r="678" spans="28:28" x14ac:dyDescent="0.6">
      <c r="AB678" s="12"/>
    </row>
    <row r="679" spans="28:28" x14ac:dyDescent="0.6">
      <c r="AB679" s="12"/>
    </row>
    <row r="680" spans="28:28" x14ac:dyDescent="0.6">
      <c r="AB680" s="12"/>
    </row>
    <row r="681" spans="28:28" x14ac:dyDescent="0.6">
      <c r="AB681" s="12"/>
    </row>
    <row r="682" spans="28:28" x14ac:dyDescent="0.6">
      <c r="AB682" s="12"/>
    </row>
    <row r="683" spans="28:28" x14ac:dyDescent="0.6">
      <c r="AB683" s="12"/>
    </row>
    <row r="684" spans="28:28" x14ac:dyDescent="0.6">
      <c r="AB684" s="12"/>
    </row>
    <row r="685" spans="28:28" x14ac:dyDescent="0.6">
      <c r="AB685" s="12"/>
    </row>
    <row r="686" spans="28:28" x14ac:dyDescent="0.6">
      <c r="AB686" s="12"/>
    </row>
    <row r="687" spans="28:28" x14ac:dyDescent="0.6">
      <c r="AB687" s="12"/>
    </row>
    <row r="688" spans="28:28" x14ac:dyDescent="0.6">
      <c r="AB688" s="12"/>
    </row>
    <row r="689" spans="28:28" x14ac:dyDescent="0.6">
      <c r="AB689" s="12"/>
    </row>
    <row r="690" spans="28:28" x14ac:dyDescent="0.6">
      <c r="AB690" s="12"/>
    </row>
    <row r="691" spans="28:28" x14ac:dyDescent="0.6">
      <c r="AB691" s="12"/>
    </row>
    <row r="692" spans="28:28" x14ac:dyDescent="0.6">
      <c r="AB692" s="12"/>
    </row>
    <row r="693" spans="28:28" x14ac:dyDescent="0.6">
      <c r="AB693" s="12"/>
    </row>
    <row r="694" spans="28:28" x14ac:dyDescent="0.6">
      <c r="AB694" s="12"/>
    </row>
    <row r="695" spans="28:28" x14ac:dyDescent="0.6">
      <c r="AB695" s="12"/>
    </row>
    <row r="696" spans="28:28" x14ac:dyDescent="0.6">
      <c r="AB696" s="12"/>
    </row>
    <row r="697" spans="28:28" x14ac:dyDescent="0.6">
      <c r="AB697" s="12"/>
    </row>
    <row r="698" spans="28:28" x14ac:dyDescent="0.6">
      <c r="AB698" s="12"/>
    </row>
    <row r="699" spans="28:28" x14ac:dyDescent="0.6">
      <c r="AB699" s="12"/>
    </row>
    <row r="700" spans="28:28" x14ac:dyDescent="0.6">
      <c r="AB700" s="12"/>
    </row>
    <row r="701" spans="28:28" x14ac:dyDescent="0.6">
      <c r="AB701" s="12"/>
    </row>
    <row r="702" spans="28:28" x14ac:dyDescent="0.6">
      <c r="AB702" s="12"/>
    </row>
    <row r="703" spans="28:28" x14ac:dyDescent="0.6">
      <c r="AB703" s="12"/>
    </row>
    <row r="704" spans="28:28" x14ac:dyDescent="0.6">
      <c r="AB704" s="12"/>
    </row>
    <row r="705" spans="28:28" x14ac:dyDescent="0.6">
      <c r="AB705" s="12"/>
    </row>
    <row r="706" spans="28:28" x14ac:dyDescent="0.6">
      <c r="AB706" s="12"/>
    </row>
    <row r="707" spans="28:28" x14ac:dyDescent="0.6">
      <c r="AB707" s="12"/>
    </row>
    <row r="708" spans="28:28" x14ac:dyDescent="0.6">
      <c r="AB708" s="12"/>
    </row>
    <row r="709" spans="28:28" x14ac:dyDescent="0.6">
      <c r="AB709" s="12"/>
    </row>
    <row r="710" spans="28:28" x14ac:dyDescent="0.6">
      <c r="AB710" s="12"/>
    </row>
    <row r="711" spans="28:28" x14ac:dyDescent="0.6">
      <c r="AB711" s="12"/>
    </row>
    <row r="712" spans="28:28" x14ac:dyDescent="0.6">
      <c r="AB712" s="12"/>
    </row>
    <row r="713" spans="28:28" x14ac:dyDescent="0.6">
      <c r="AB713" s="12"/>
    </row>
    <row r="714" spans="28:28" x14ac:dyDescent="0.6">
      <c r="AB714" s="12"/>
    </row>
    <row r="715" spans="28:28" x14ac:dyDescent="0.6">
      <c r="AB715" s="12"/>
    </row>
    <row r="716" spans="28:28" x14ac:dyDescent="0.6">
      <c r="AB716" s="12"/>
    </row>
    <row r="717" spans="28:28" x14ac:dyDescent="0.6">
      <c r="AB717" s="12"/>
    </row>
    <row r="718" spans="28:28" x14ac:dyDescent="0.6">
      <c r="AB718" s="12"/>
    </row>
    <row r="719" spans="28:28" x14ac:dyDescent="0.6">
      <c r="AB719" s="12"/>
    </row>
    <row r="720" spans="28:28" x14ac:dyDescent="0.6">
      <c r="AB720" s="12"/>
    </row>
    <row r="721" spans="28:28" x14ac:dyDescent="0.6">
      <c r="AB721" s="12"/>
    </row>
    <row r="722" spans="28:28" x14ac:dyDescent="0.6">
      <c r="AB722" s="12"/>
    </row>
    <row r="723" spans="28:28" x14ac:dyDescent="0.6">
      <c r="AB723" s="12"/>
    </row>
    <row r="724" spans="28:28" x14ac:dyDescent="0.6">
      <c r="AB724" s="12"/>
    </row>
    <row r="725" spans="28:28" x14ac:dyDescent="0.6">
      <c r="AB725" s="12"/>
    </row>
    <row r="726" spans="28:28" x14ac:dyDescent="0.6">
      <c r="AB726" s="12"/>
    </row>
    <row r="727" spans="28:28" x14ac:dyDescent="0.6">
      <c r="AB727" s="12"/>
    </row>
    <row r="728" spans="28:28" x14ac:dyDescent="0.6">
      <c r="AB728" s="12"/>
    </row>
    <row r="729" spans="28:28" x14ac:dyDescent="0.6">
      <c r="AB729" s="12"/>
    </row>
    <row r="730" spans="28:28" x14ac:dyDescent="0.6">
      <c r="AB730" s="12"/>
    </row>
    <row r="731" spans="28:28" x14ac:dyDescent="0.6">
      <c r="AB731" s="12"/>
    </row>
    <row r="732" spans="28:28" x14ac:dyDescent="0.6">
      <c r="AB732" s="12"/>
    </row>
    <row r="733" spans="28:28" x14ac:dyDescent="0.6">
      <c r="AB733" s="12"/>
    </row>
    <row r="734" spans="28:28" x14ac:dyDescent="0.6">
      <c r="AB734" s="12"/>
    </row>
    <row r="735" spans="28:28" x14ac:dyDescent="0.6">
      <c r="AB735" s="12"/>
    </row>
    <row r="736" spans="28:28" x14ac:dyDescent="0.6">
      <c r="AB736" s="12"/>
    </row>
    <row r="737" spans="28:28" x14ac:dyDescent="0.6">
      <c r="AB737" s="12"/>
    </row>
    <row r="738" spans="28:28" x14ac:dyDescent="0.6">
      <c r="AB738" s="12"/>
    </row>
    <row r="739" spans="28:28" x14ac:dyDescent="0.6">
      <c r="AB739" s="12"/>
    </row>
    <row r="740" spans="28:28" x14ac:dyDescent="0.6">
      <c r="AB740" s="12"/>
    </row>
    <row r="741" spans="28:28" x14ac:dyDescent="0.6">
      <c r="AB741" s="12"/>
    </row>
    <row r="742" spans="28:28" x14ac:dyDescent="0.6">
      <c r="AB742" s="12"/>
    </row>
    <row r="743" spans="28:28" x14ac:dyDescent="0.6">
      <c r="AB743" s="12"/>
    </row>
    <row r="744" spans="28:28" x14ac:dyDescent="0.6">
      <c r="AB744" s="12"/>
    </row>
    <row r="745" spans="28:28" x14ac:dyDescent="0.6">
      <c r="AB745" s="12"/>
    </row>
    <row r="746" spans="28:28" x14ac:dyDescent="0.6">
      <c r="AB746" s="12"/>
    </row>
    <row r="747" spans="28:28" x14ac:dyDescent="0.6">
      <c r="AB747" s="12"/>
    </row>
    <row r="748" spans="28:28" x14ac:dyDescent="0.6">
      <c r="AB748" s="12"/>
    </row>
    <row r="749" spans="28:28" x14ac:dyDescent="0.6">
      <c r="AB749" s="12"/>
    </row>
    <row r="750" spans="28:28" x14ac:dyDescent="0.6">
      <c r="AB750" s="12"/>
    </row>
    <row r="751" spans="28:28" x14ac:dyDescent="0.6">
      <c r="AB751" s="12"/>
    </row>
    <row r="752" spans="28:28" x14ac:dyDescent="0.6">
      <c r="AB752" s="12"/>
    </row>
    <row r="753" spans="28:28" x14ac:dyDescent="0.6">
      <c r="AB753" s="12"/>
    </row>
    <row r="754" spans="28:28" x14ac:dyDescent="0.6">
      <c r="AB754" s="12"/>
    </row>
    <row r="755" spans="28:28" x14ac:dyDescent="0.6">
      <c r="AB755" s="12"/>
    </row>
    <row r="756" spans="28:28" x14ac:dyDescent="0.6">
      <c r="AB756" s="12"/>
    </row>
    <row r="757" spans="28:28" x14ac:dyDescent="0.6">
      <c r="AB757" s="12"/>
    </row>
    <row r="758" spans="28:28" x14ac:dyDescent="0.6">
      <c r="AB758" s="12"/>
    </row>
    <row r="759" spans="28:28" x14ac:dyDescent="0.6">
      <c r="AB759" s="12"/>
    </row>
    <row r="760" spans="28:28" x14ac:dyDescent="0.6">
      <c r="AB760" s="12"/>
    </row>
    <row r="761" spans="28:28" x14ac:dyDescent="0.6">
      <c r="AB761" s="12"/>
    </row>
    <row r="762" spans="28:28" x14ac:dyDescent="0.6">
      <c r="AB762" s="12"/>
    </row>
    <row r="763" spans="28:28" x14ac:dyDescent="0.6">
      <c r="AB763" s="12"/>
    </row>
    <row r="764" spans="28:28" x14ac:dyDescent="0.6">
      <c r="AB764" s="12"/>
    </row>
    <row r="765" spans="28:28" x14ac:dyDescent="0.6">
      <c r="AB765" s="12"/>
    </row>
    <row r="766" spans="28:28" x14ac:dyDescent="0.6">
      <c r="AB766" s="12"/>
    </row>
    <row r="767" spans="28:28" x14ac:dyDescent="0.6">
      <c r="AB767" s="12"/>
    </row>
    <row r="768" spans="28:28" x14ac:dyDescent="0.6">
      <c r="AB768" s="12"/>
    </row>
    <row r="769" spans="28:28" x14ac:dyDescent="0.6">
      <c r="AB769" s="12"/>
    </row>
    <row r="770" spans="28:28" x14ac:dyDescent="0.6">
      <c r="AB770" s="12"/>
    </row>
    <row r="771" spans="28:28" x14ac:dyDescent="0.6">
      <c r="AB771" s="12"/>
    </row>
    <row r="772" spans="28:28" x14ac:dyDescent="0.6">
      <c r="AB772" s="12"/>
    </row>
    <row r="773" spans="28:28" x14ac:dyDescent="0.6">
      <c r="AB773" s="12"/>
    </row>
    <row r="774" spans="28:28" x14ac:dyDescent="0.6">
      <c r="AB774" s="12"/>
    </row>
    <row r="775" spans="28:28" x14ac:dyDescent="0.6">
      <c r="AB775" s="12"/>
    </row>
    <row r="776" spans="28:28" x14ac:dyDescent="0.6">
      <c r="AB776" s="12"/>
    </row>
    <row r="777" spans="28:28" x14ac:dyDescent="0.6">
      <c r="AB777" s="12"/>
    </row>
    <row r="778" spans="28:28" x14ac:dyDescent="0.6">
      <c r="AB778" s="12"/>
    </row>
    <row r="779" spans="28:28" x14ac:dyDescent="0.6">
      <c r="AB779" s="12"/>
    </row>
    <row r="780" spans="28:28" x14ac:dyDescent="0.6">
      <c r="AB780" s="12"/>
    </row>
    <row r="781" spans="28:28" x14ac:dyDescent="0.6">
      <c r="AB781" s="12"/>
    </row>
    <row r="782" spans="28:28" x14ac:dyDescent="0.6">
      <c r="AB782" s="12"/>
    </row>
    <row r="783" spans="28:28" x14ac:dyDescent="0.6">
      <c r="AB783" s="12"/>
    </row>
    <row r="784" spans="28:28" x14ac:dyDescent="0.6">
      <c r="AB784" s="12"/>
    </row>
    <row r="785" spans="28:28" x14ac:dyDescent="0.6">
      <c r="AB785" s="12"/>
    </row>
    <row r="786" spans="28:28" x14ac:dyDescent="0.6">
      <c r="AB786" s="12"/>
    </row>
    <row r="787" spans="28:28" x14ac:dyDescent="0.6">
      <c r="AB787" s="12"/>
    </row>
    <row r="788" spans="28:28" x14ac:dyDescent="0.6">
      <c r="AB788" s="12"/>
    </row>
    <row r="789" spans="28:28" x14ac:dyDescent="0.6">
      <c r="AB789" s="12"/>
    </row>
    <row r="790" spans="28:28" x14ac:dyDescent="0.6">
      <c r="AB790" s="12"/>
    </row>
    <row r="791" spans="28:28" x14ac:dyDescent="0.6">
      <c r="AB791" s="12"/>
    </row>
    <row r="792" spans="28:28" x14ac:dyDescent="0.6">
      <c r="AB792" s="12"/>
    </row>
    <row r="793" spans="28:28" x14ac:dyDescent="0.6">
      <c r="AB793" s="12"/>
    </row>
    <row r="794" spans="28:28" x14ac:dyDescent="0.6">
      <c r="AB794" s="12"/>
    </row>
    <row r="795" spans="28:28" x14ac:dyDescent="0.6">
      <c r="AB795" s="12"/>
    </row>
    <row r="796" spans="28:28" x14ac:dyDescent="0.6">
      <c r="AB796" s="12"/>
    </row>
    <row r="797" spans="28:28" x14ac:dyDescent="0.6">
      <c r="AB797" s="12"/>
    </row>
    <row r="798" spans="28:28" x14ac:dyDescent="0.6">
      <c r="AB798" s="12"/>
    </row>
    <row r="799" spans="28:28" x14ac:dyDescent="0.6">
      <c r="AB799" s="12"/>
    </row>
    <row r="800" spans="28:28" x14ac:dyDescent="0.6">
      <c r="AB800" s="12"/>
    </row>
    <row r="801" spans="28:28" x14ac:dyDescent="0.6">
      <c r="AB801" s="12"/>
    </row>
    <row r="802" spans="28:28" x14ac:dyDescent="0.6">
      <c r="AB802" s="12"/>
    </row>
    <row r="803" spans="28:28" x14ac:dyDescent="0.6">
      <c r="AB803" s="12"/>
    </row>
    <row r="804" spans="28:28" x14ac:dyDescent="0.6">
      <c r="AB804" s="12"/>
    </row>
    <row r="805" spans="28:28" x14ac:dyDescent="0.6">
      <c r="AB805" s="12"/>
    </row>
    <row r="806" spans="28:28" x14ac:dyDescent="0.6">
      <c r="AB806" s="12"/>
    </row>
    <row r="807" spans="28:28" x14ac:dyDescent="0.6">
      <c r="AB807" s="12"/>
    </row>
    <row r="808" spans="28:28" x14ac:dyDescent="0.6">
      <c r="AB808" s="12"/>
    </row>
    <row r="809" spans="28:28" x14ac:dyDescent="0.6">
      <c r="AB809" s="12"/>
    </row>
    <row r="810" spans="28:28" x14ac:dyDescent="0.6">
      <c r="AB810" s="12"/>
    </row>
    <row r="811" spans="28:28" x14ac:dyDescent="0.6">
      <c r="AB811" s="12"/>
    </row>
    <row r="812" spans="28:28" x14ac:dyDescent="0.6">
      <c r="AB812" s="12"/>
    </row>
    <row r="813" spans="28:28" x14ac:dyDescent="0.6">
      <c r="AB813" s="12"/>
    </row>
    <row r="814" spans="28:28" x14ac:dyDescent="0.6">
      <c r="AB814" s="12"/>
    </row>
    <row r="815" spans="28:28" x14ac:dyDescent="0.6">
      <c r="AB815" s="12"/>
    </row>
    <row r="816" spans="28:28" x14ac:dyDescent="0.6">
      <c r="AB816" s="12"/>
    </row>
    <row r="817" spans="28:28" x14ac:dyDescent="0.6">
      <c r="AB817" s="12"/>
    </row>
    <row r="818" spans="28:28" x14ac:dyDescent="0.6">
      <c r="AB818" s="12"/>
    </row>
    <row r="819" spans="28:28" x14ac:dyDescent="0.6">
      <c r="AB819" s="12"/>
    </row>
    <row r="820" spans="28:28" x14ac:dyDescent="0.6">
      <c r="AB820" s="12"/>
    </row>
    <row r="821" spans="28:28" x14ac:dyDescent="0.6">
      <c r="AB821" s="12"/>
    </row>
    <row r="822" spans="28:28" x14ac:dyDescent="0.6">
      <c r="AB822" s="12"/>
    </row>
    <row r="823" spans="28:28" x14ac:dyDescent="0.6">
      <c r="AB823" s="12"/>
    </row>
    <row r="824" spans="28:28" x14ac:dyDescent="0.6">
      <c r="AB824" s="12"/>
    </row>
    <row r="825" spans="28:28" x14ac:dyDescent="0.6">
      <c r="AB825" s="12"/>
    </row>
    <row r="826" spans="28:28" x14ac:dyDescent="0.6">
      <c r="AB826" s="12"/>
    </row>
    <row r="827" spans="28:28" x14ac:dyDescent="0.6">
      <c r="AB827" s="12"/>
    </row>
    <row r="828" spans="28:28" x14ac:dyDescent="0.6">
      <c r="AB828" s="12"/>
    </row>
    <row r="829" spans="28:28" x14ac:dyDescent="0.6">
      <c r="AB829" s="12"/>
    </row>
    <row r="830" spans="28:28" x14ac:dyDescent="0.6">
      <c r="AB830" s="12"/>
    </row>
    <row r="831" spans="28:28" x14ac:dyDescent="0.6">
      <c r="AB831" s="12"/>
    </row>
    <row r="832" spans="28:28" x14ac:dyDescent="0.6">
      <c r="AB832" s="12"/>
    </row>
    <row r="833" spans="28:28" x14ac:dyDescent="0.6">
      <c r="AB833" s="12"/>
    </row>
    <row r="834" spans="28:28" x14ac:dyDescent="0.6">
      <c r="AB834" s="12"/>
    </row>
    <row r="835" spans="28:28" x14ac:dyDescent="0.6">
      <c r="AB835" s="12"/>
    </row>
    <row r="836" spans="28:28" x14ac:dyDescent="0.6">
      <c r="AB836" s="12"/>
    </row>
    <row r="837" spans="28:28" x14ac:dyDescent="0.6">
      <c r="AB837" s="12"/>
    </row>
    <row r="838" spans="28:28" x14ac:dyDescent="0.6">
      <c r="AB838" s="12"/>
    </row>
    <row r="839" spans="28:28" x14ac:dyDescent="0.6">
      <c r="AB839" s="12"/>
    </row>
    <row r="840" spans="28:28" x14ac:dyDescent="0.6">
      <c r="AB840" s="12"/>
    </row>
    <row r="841" spans="28:28" x14ac:dyDescent="0.6">
      <c r="AB841" s="12"/>
    </row>
    <row r="842" spans="28:28" x14ac:dyDescent="0.6">
      <c r="AB842" s="12"/>
    </row>
    <row r="843" spans="28:28" x14ac:dyDescent="0.6">
      <c r="AB843" s="12"/>
    </row>
    <row r="844" spans="28:28" x14ac:dyDescent="0.6">
      <c r="AB844" s="12"/>
    </row>
    <row r="845" spans="28:28" x14ac:dyDescent="0.6">
      <c r="AB845" s="12"/>
    </row>
    <row r="846" spans="28:28" x14ac:dyDescent="0.6">
      <c r="AB846" s="12"/>
    </row>
    <row r="847" spans="28:28" x14ac:dyDescent="0.6">
      <c r="AB847" s="12"/>
    </row>
    <row r="848" spans="28:28" x14ac:dyDescent="0.6">
      <c r="AB848" s="12"/>
    </row>
    <row r="849" spans="28:28" x14ac:dyDescent="0.6">
      <c r="AB849" s="12"/>
    </row>
    <row r="850" spans="28:28" x14ac:dyDescent="0.6">
      <c r="AB850" s="12"/>
    </row>
    <row r="851" spans="28:28" x14ac:dyDescent="0.6">
      <c r="AB851" s="12"/>
    </row>
    <row r="852" spans="28:28" x14ac:dyDescent="0.6">
      <c r="AB852" s="12"/>
    </row>
    <row r="853" spans="28:28" x14ac:dyDescent="0.6">
      <c r="AB853" s="12"/>
    </row>
    <row r="854" spans="28:28" x14ac:dyDescent="0.6">
      <c r="AB854" s="12"/>
    </row>
    <row r="855" spans="28:28" x14ac:dyDescent="0.6">
      <c r="AB855" s="12"/>
    </row>
    <row r="856" spans="28:28" x14ac:dyDescent="0.6">
      <c r="AB856" s="12"/>
    </row>
    <row r="857" spans="28:28" x14ac:dyDescent="0.6">
      <c r="AB857" s="12"/>
    </row>
    <row r="858" spans="28:28" x14ac:dyDescent="0.6">
      <c r="AB858" s="12"/>
    </row>
    <row r="859" spans="28:28" x14ac:dyDescent="0.6">
      <c r="AB859" s="12"/>
    </row>
    <row r="860" spans="28:28" x14ac:dyDescent="0.6">
      <c r="AB860" s="12"/>
    </row>
    <row r="861" spans="28:28" x14ac:dyDescent="0.6">
      <c r="AB861" s="12"/>
    </row>
    <row r="862" spans="28:28" x14ac:dyDescent="0.6">
      <c r="AB862" s="12"/>
    </row>
    <row r="863" spans="28:28" x14ac:dyDescent="0.6">
      <c r="AB863" s="12"/>
    </row>
    <row r="864" spans="28:28" x14ac:dyDescent="0.6">
      <c r="AB864" s="12"/>
    </row>
    <row r="865" spans="28:28" x14ac:dyDescent="0.6">
      <c r="AB865" s="12"/>
    </row>
    <row r="866" spans="28:28" x14ac:dyDescent="0.6">
      <c r="AB866" s="12"/>
    </row>
    <row r="867" spans="28:28" x14ac:dyDescent="0.6">
      <c r="AB867" s="12"/>
    </row>
    <row r="868" spans="28:28" x14ac:dyDescent="0.6">
      <c r="AB868" s="12"/>
    </row>
    <row r="869" spans="28:28" x14ac:dyDescent="0.6">
      <c r="AB869" s="12"/>
    </row>
    <row r="870" spans="28:28" x14ac:dyDescent="0.6">
      <c r="AB870" s="12"/>
    </row>
    <row r="871" spans="28:28" x14ac:dyDescent="0.6">
      <c r="AB871" s="12"/>
    </row>
    <row r="872" spans="28:28" x14ac:dyDescent="0.6">
      <c r="AB872" s="12"/>
    </row>
    <row r="873" spans="28:28" x14ac:dyDescent="0.6">
      <c r="AB873" s="12"/>
    </row>
    <row r="874" spans="28:28" x14ac:dyDescent="0.6">
      <c r="AB874" s="12"/>
    </row>
    <row r="875" spans="28:28" x14ac:dyDescent="0.6">
      <c r="AB875" s="12"/>
    </row>
    <row r="876" spans="28:28" x14ac:dyDescent="0.6">
      <c r="AB876" s="12"/>
    </row>
    <row r="877" spans="28:28" x14ac:dyDescent="0.6">
      <c r="AB877" s="12"/>
    </row>
    <row r="878" spans="28:28" x14ac:dyDescent="0.6">
      <c r="AB878" s="12"/>
    </row>
    <row r="879" spans="28:28" x14ac:dyDescent="0.6">
      <c r="AB879" s="12"/>
    </row>
    <row r="880" spans="28:28" x14ac:dyDescent="0.6">
      <c r="AB880" s="12"/>
    </row>
    <row r="881" spans="28:28" x14ac:dyDescent="0.6">
      <c r="AB881" s="12"/>
    </row>
    <row r="882" spans="28:28" x14ac:dyDescent="0.6">
      <c r="AB882" s="12"/>
    </row>
    <row r="883" spans="28:28" x14ac:dyDescent="0.6">
      <c r="AB883" s="12"/>
    </row>
    <row r="884" spans="28:28" x14ac:dyDescent="0.6">
      <c r="AB884" s="12"/>
    </row>
    <row r="885" spans="28:28" x14ac:dyDescent="0.6">
      <c r="AB885" s="12"/>
    </row>
    <row r="886" spans="28:28" x14ac:dyDescent="0.6">
      <c r="AB886" s="12"/>
    </row>
    <row r="887" spans="28:28" x14ac:dyDescent="0.6">
      <c r="AB887" s="12"/>
    </row>
    <row r="888" spans="28:28" x14ac:dyDescent="0.6">
      <c r="AB888" s="12"/>
    </row>
    <row r="889" spans="28:28" x14ac:dyDescent="0.6">
      <c r="AB889" s="12"/>
    </row>
    <row r="890" spans="28:28" x14ac:dyDescent="0.6">
      <c r="AB890" s="12"/>
    </row>
    <row r="891" spans="28:28" x14ac:dyDescent="0.6">
      <c r="AB891" s="12"/>
    </row>
    <row r="892" spans="28:28" x14ac:dyDescent="0.6">
      <c r="AB892" s="12"/>
    </row>
    <row r="893" spans="28:28" x14ac:dyDescent="0.6">
      <c r="AB893" s="12"/>
    </row>
    <row r="894" spans="28:28" x14ac:dyDescent="0.6">
      <c r="AB894" s="12"/>
    </row>
    <row r="895" spans="28:28" x14ac:dyDescent="0.6">
      <c r="AB895" s="12"/>
    </row>
    <row r="896" spans="28:28" x14ac:dyDescent="0.6">
      <c r="AB896" s="12"/>
    </row>
    <row r="897" spans="28:28" x14ac:dyDescent="0.6">
      <c r="AB897" s="12"/>
    </row>
    <row r="898" spans="28:28" x14ac:dyDescent="0.6">
      <c r="AB898" s="12"/>
    </row>
    <row r="899" spans="28:28" x14ac:dyDescent="0.6">
      <c r="AB899" s="12"/>
    </row>
    <row r="900" spans="28:28" x14ac:dyDescent="0.6">
      <c r="AB900" s="12"/>
    </row>
    <row r="901" spans="28:28" x14ac:dyDescent="0.6">
      <c r="AB901" s="12"/>
    </row>
    <row r="902" spans="28:28" x14ac:dyDescent="0.6">
      <c r="AB902" s="12"/>
    </row>
    <row r="903" spans="28:28" x14ac:dyDescent="0.6">
      <c r="AB903" s="12"/>
    </row>
    <row r="904" spans="28:28" x14ac:dyDescent="0.6">
      <c r="AB904" s="12"/>
    </row>
    <row r="905" spans="28:28" x14ac:dyDescent="0.6">
      <c r="AB905" s="12"/>
    </row>
    <row r="906" spans="28:28" x14ac:dyDescent="0.6">
      <c r="AB906" s="12"/>
    </row>
    <row r="907" spans="28:28" x14ac:dyDescent="0.6">
      <c r="AB907" s="12"/>
    </row>
    <row r="908" spans="28:28" x14ac:dyDescent="0.6">
      <c r="AB908" s="12"/>
    </row>
    <row r="909" spans="28:28" x14ac:dyDescent="0.6">
      <c r="AB909" s="12"/>
    </row>
    <row r="910" spans="28:28" x14ac:dyDescent="0.6">
      <c r="AB910" s="12"/>
    </row>
    <row r="911" spans="28:28" x14ac:dyDescent="0.6">
      <c r="AB911" s="12"/>
    </row>
    <row r="912" spans="28:28" x14ac:dyDescent="0.6">
      <c r="AB912" s="12"/>
    </row>
    <row r="913" spans="28:28" x14ac:dyDescent="0.6">
      <c r="AB913" s="12"/>
    </row>
    <row r="914" spans="28:28" x14ac:dyDescent="0.6">
      <c r="AB914" s="12"/>
    </row>
    <row r="915" spans="28:28" x14ac:dyDescent="0.6">
      <c r="AB915" s="12"/>
    </row>
    <row r="916" spans="28:28" x14ac:dyDescent="0.6">
      <c r="AB916" s="12"/>
    </row>
    <row r="917" spans="28:28" x14ac:dyDescent="0.6">
      <c r="AB917" s="12"/>
    </row>
    <row r="918" spans="28:28" x14ac:dyDescent="0.6">
      <c r="AB918" s="12"/>
    </row>
    <row r="919" spans="28:28" x14ac:dyDescent="0.6">
      <c r="AB919" s="12"/>
    </row>
    <row r="920" spans="28:28" x14ac:dyDescent="0.6">
      <c r="AB920" s="12"/>
    </row>
    <row r="921" spans="28:28" x14ac:dyDescent="0.6">
      <c r="AB921" s="12"/>
    </row>
    <row r="922" spans="28:28" x14ac:dyDescent="0.6">
      <c r="AB922" s="12"/>
    </row>
    <row r="923" spans="28:28" x14ac:dyDescent="0.6">
      <c r="AB923" s="12"/>
    </row>
    <row r="924" spans="28:28" x14ac:dyDescent="0.6">
      <c r="AB924" s="12"/>
    </row>
    <row r="925" spans="28:28" x14ac:dyDescent="0.6">
      <c r="AB925" s="12"/>
    </row>
    <row r="926" spans="28:28" x14ac:dyDescent="0.6">
      <c r="AB926" s="12"/>
    </row>
    <row r="927" spans="28:28" x14ac:dyDescent="0.6">
      <c r="AB927" s="12"/>
    </row>
    <row r="928" spans="28:28" x14ac:dyDescent="0.6">
      <c r="AB928" s="12"/>
    </row>
    <row r="929" spans="28:28" x14ac:dyDescent="0.6">
      <c r="AB929" s="12"/>
    </row>
    <row r="930" spans="28:28" x14ac:dyDescent="0.6">
      <c r="AB930" s="12"/>
    </row>
    <row r="931" spans="28:28" x14ac:dyDescent="0.6">
      <c r="AB931" s="12"/>
    </row>
    <row r="932" spans="28:28" x14ac:dyDescent="0.6">
      <c r="AB932" s="12"/>
    </row>
    <row r="933" spans="28:28" x14ac:dyDescent="0.6">
      <c r="AB933" s="12"/>
    </row>
    <row r="934" spans="28:28" x14ac:dyDescent="0.6">
      <c r="AB934" s="12"/>
    </row>
    <row r="935" spans="28:28" x14ac:dyDescent="0.6">
      <c r="AB935" s="12"/>
    </row>
    <row r="936" spans="28:28" x14ac:dyDescent="0.6">
      <c r="AB936" s="12"/>
    </row>
    <row r="937" spans="28:28" x14ac:dyDescent="0.6">
      <c r="AB937" s="12"/>
    </row>
    <row r="938" spans="28:28" x14ac:dyDescent="0.6">
      <c r="AB938" s="12"/>
    </row>
    <row r="939" spans="28:28" x14ac:dyDescent="0.6">
      <c r="AB939" s="12"/>
    </row>
    <row r="940" spans="28:28" x14ac:dyDescent="0.6">
      <c r="AB940" s="12"/>
    </row>
    <row r="941" spans="28:28" x14ac:dyDescent="0.6">
      <c r="AB941" s="12"/>
    </row>
    <row r="942" spans="28:28" x14ac:dyDescent="0.6">
      <c r="AB942" s="12"/>
    </row>
    <row r="943" spans="28:28" x14ac:dyDescent="0.6">
      <c r="AB943" s="12"/>
    </row>
    <row r="944" spans="28:28" x14ac:dyDescent="0.6">
      <c r="AB944" s="12"/>
    </row>
    <row r="945" spans="28:28" x14ac:dyDescent="0.6">
      <c r="AB945" s="12"/>
    </row>
    <row r="946" spans="28:28" x14ac:dyDescent="0.6">
      <c r="AB946" s="12"/>
    </row>
    <row r="947" spans="28:28" x14ac:dyDescent="0.6">
      <c r="AB947" s="12"/>
    </row>
    <row r="948" spans="28:28" x14ac:dyDescent="0.6">
      <c r="AB948" s="12"/>
    </row>
    <row r="949" spans="28:28" x14ac:dyDescent="0.6">
      <c r="AB949" s="12"/>
    </row>
    <row r="950" spans="28:28" x14ac:dyDescent="0.6">
      <c r="AB950" s="12"/>
    </row>
    <row r="951" spans="28:28" x14ac:dyDescent="0.6">
      <c r="AB951" s="12"/>
    </row>
    <row r="952" spans="28:28" x14ac:dyDescent="0.6">
      <c r="AB952" s="12"/>
    </row>
    <row r="953" spans="28:28" x14ac:dyDescent="0.6">
      <c r="AB953" s="12"/>
    </row>
    <row r="954" spans="28:28" x14ac:dyDescent="0.6">
      <c r="AB954" s="12"/>
    </row>
    <row r="955" spans="28:28" x14ac:dyDescent="0.6">
      <c r="AB955" s="12"/>
    </row>
    <row r="956" spans="28:28" x14ac:dyDescent="0.6">
      <c r="AB956" s="12"/>
    </row>
    <row r="957" spans="28:28" x14ac:dyDescent="0.6">
      <c r="AB957" s="12"/>
    </row>
    <row r="958" spans="28:28" x14ac:dyDescent="0.6">
      <c r="AB958" s="12"/>
    </row>
    <row r="959" spans="28:28" x14ac:dyDescent="0.6">
      <c r="AB959" s="12"/>
    </row>
    <row r="960" spans="28:28" x14ac:dyDescent="0.6">
      <c r="AB960" s="12"/>
    </row>
    <row r="961" spans="28:28" x14ac:dyDescent="0.6">
      <c r="AB961" s="12"/>
    </row>
    <row r="962" spans="28:28" x14ac:dyDescent="0.6">
      <c r="AB962" s="12"/>
    </row>
    <row r="963" spans="28:28" x14ac:dyDescent="0.6">
      <c r="AB963" s="12"/>
    </row>
    <row r="964" spans="28:28" x14ac:dyDescent="0.6">
      <c r="AB964" s="12"/>
    </row>
    <row r="965" spans="28:28" x14ac:dyDescent="0.6">
      <c r="AB965" s="12"/>
    </row>
    <row r="966" spans="28:28" x14ac:dyDescent="0.6">
      <c r="AB966" s="12"/>
    </row>
    <row r="967" spans="28:28" x14ac:dyDescent="0.6">
      <c r="AB967" s="12"/>
    </row>
    <row r="968" spans="28:28" x14ac:dyDescent="0.6">
      <c r="AB968" s="12"/>
    </row>
    <row r="969" spans="28:28" x14ac:dyDescent="0.6">
      <c r="AB969" s="12"/>
    </row>
    <row r="970" spans="28:28" x14ac:dyDescent="0.6">
      <c r="AB970" s="12"/>
    </row>
    <row r="971" spans="28:28" x14ac:dyDescent="0.6">
      <c r="AB971" s="12"/>
    </row>
    <row r="972" spans="28:28" x14ac:dyDescent="0.6">
      <c r="AB972" s="12"/>
    </row>
    <row r="973" spans="28:28" x14ac:dyDescent="0.6">
      <c r="AB973" s="12"/>
    </row>
    <row r="974" spans="28:28" x14ac:dyDescent="0.6">
      <c r="AB974" s="12"/>
    </row>
    <row r="975" spans="28:28" x14ac:dyDescent="0.6">
      <c r="AB975" s="12"/>
    </row>
    <row r="976" spans="28:28" x14ac:dyDescent="0.6">
      <c r="AB976" s="12"/>
    </row>
    <row r="977" spans="28:28" x14ac:dyDescent="0.6">
      <c r="AB977" s="12"/>
    </row>
    <row r="978" spans="28:28" x14ac:dyDescent="0.6">
      <c r="AB978" s="12"/>
    </row>
    <row r="979" spans="28:28" x14ac:dyDescent="0.6">
      <c r="AB979" s="12"/>
    </row>
    <row r="980" spans="28:28" x14ac:dyDescent="0.6">
      <c r="AB980" s="12"/>
    </row>
    <row r="981" spans="28:28" x14ac:dyDescent="0.6">
      <c r="AB981" s="12"/>
    </row>
    <row r="982" spans="28:28" x14ac:dyDescent="0.6">
      <c r="AB982" s="12"/>
    </row>
    <row r="983" spans="28:28" x14ac:dyDescent="0.6">
      <c r="AB983" s="12"/>
    </row>
    <row r="984" spans="28:28" x14ac:dyDescent="0.6">
      <c r="AB984" s="12"/>
    </row>
    <row r="985" spans="28:28" x14ac:dyDescent="0.6">
      <c r="AB985" s="12"/>
    </row>
    <row r="986" spans="28:28" x14ac:dyDescent="0.6">
      <c r="AB986" s="12"/>
    </row>
    <row r="987" spans="28:28" x14ac:dyDescent="0.6">
      <c r="AB987" s="12"/>
    </row>
    <row r="988" spans="28:28" x14ac:dyDescent="0.6">
      <c r="AB988" s="12"/>
    </row>
    <row r="989" spans="28:28" x14ac:dyDescent="0.6">
      <c r="AB989" s="12"/>
    </row>
    <row r="990" spans="28:28" x14ac:dyDescent="0.6">
      <c r="AB990" s="12"/>
    </row>
    <row r="991" spans="28:28" x14ac:dyDescent="0.6">
      <c r="AB991" s="12"/>
    </row>
    <row r="992" spans="28:28" x14ac:dyDescent="0.6">
      <c r="AB992" s="12"/>
    </row>
    <row r="993" spans="28:28" x14ac:dyDescent="0.6">
      <c r="AB993" s="12"/>
    </row>
    <row r="994" spans="28:28" x14ac:dyDescent="0.6">
      <c r="AB994" s="12"/>
    </row>
    <row r="995" spans="28:28" x14ac:dyDescent="0.6">
      <c r="AB995" s="12"/>
    </row>
    <row r="996" spans="28:28" x14ac:dyDescent="0.6">
      <c r="AB996" s="12"/>
    </row>
    <row r="997" spans="28:28" x14ac:dyDescent="0.6">
      <c r="AB997" s="12"/>
    </row>
    <row r="998" spans="28:28" x14ac:dyDescent="0.6">
      <c r="AB998" s="12"/>
    </row>
    <row r="999" spans="28:28" x14ac:dyDescent="0.6">
      <c r="AB999" s="12"/>
    </row>
    <row r="1000" spans="28:28" x14ac:dyDescent="0.6">
      <c r="AB1000" s="12"/>
    </row>
    <row r="1001" spans="28:28" x14ac:dyDescent="0.6">
      <c r="AB1001" s="12"/>
    </row>
    <row r="1002" spans="28:28" x14ac:dyDescent="0.6">
      <c r="AB1002" s="12"/>
    </row>
    <row r="1003" spans="28:28" x14ac:dyDescent="0.6">
      <c r="AB1003" s="12"/>
    </row>
    <row r="1004" spans="28:28" x14ac:dyDescent="0.6">
      <c r="AB1004" s="12"/>
    </row>
    <row r="1005" spans="28:28" x14ac:dyDescent="0.6">
      <c r="AB1005" s="12"/>
    </row>
    <row r="1006" spans="28:28" x14ac:dyDescent="0.6">
      <c r="AB1006" s="12"/>
    </row>
    <row r="1007" spans="28:28" x14ac:dyDescent="0.6">
      <c r="AB1007" s="12"/>
    </row>
    <row r="1008" spans="28:28" x14ac:dyDescent="0.6">
      <c r="AB1008" s="12"/>
    </row>
    <row r="1009" spans="28:28" x14ac:dyDescent="0.6">
      <c r="AB1009" s="12"/>
    </row>
    <row r="1010" spans="28:28" x14ac:dyDescent="0.6">
      <c r="AB1010" s="12"/>
    </row>
    <row r="1011" spans="28:28" x14ac:dyDescent="0.6">
      <c r="AB1011" s="12"/>
    </row>
    <row r="1012" spans="28:28" x14ac:dyDescent="0.6">
      <c r="AB1012" s="12"/>
    </row>
    <row r="1013" spans="28:28" x14ac:dyDescent="0.6">
      <c r="AB1013" s="12"/>
    </row>
    <row r="1014" spans="28:28" x14ac:dyDescent="0.6">
      <c r="AB1014" s="12"/>
    </row>
    <row r="1015" spans="28:28" x14ac:dyDescent="0.6">
      <c r="AB1015" s="12"/>
    </row>
    <row r="1016" spans="28:28" x14ac:dyDescent="0.6">
      <c r="AB1016" s="12"/>
    </row>
    <row r="1017" spans="28:28" x14ac:dyDescent="0.6">
      <c r="AB1017" s="12"/>
    </row>
    <row r="1018" spans="28:28" x14ac:dyDescent="0.6">
      <c r="AB1018" s="12"/>
    </row>
    <row r="1019" spans="28:28" x14ac:dyDescent="0.6">
      <c r="AB1019" s="12"/>
    </row>
    <row r="1020" spans="28:28" x14ac:dyDescent="0.6">
      <c r="AB1020" s="12"/>
    </row>
    <row r="1021" spans="28:28" x14ac:dyDescent="0.6">
      <c r="AB1021" s="12"/>
    </row>
    <row r="1022" spans="28:28" x14ac:dyDescent="0.6">
      <c r="AB1022" s="12"/>
    </row>
    <row r="1023" spans="28:28" x14ac:dyDescent="0.6">
      <c r="AB1023" s="12"/>
    </row>
    <row r="1024" spans="28:28" x14ac:dyDescent="0.6">
      <c r="AB1024" s="12"/>
    </row>
    <row r="1025" spans="28:28" x14ac:dyDescent="0.6">
      <c r="AB1025" s="12"/>
    </row>
    <row r="1026" spans="28:28" x14ac:dyDescent="0.6">
      <c r="AB1026" s="12"/>
    </row>
    <row r="1027" spans="28:28" x14ac:dyDescent="0.6">
      <c r="AB1027" s="12"/>
    </row>
    <row r="1028" spans="28:28" x14ac:dyDescent="0.6">
      <c r="AB1028" s="12"/>
    </row>
    <row r="1029" spans="28:28" x14ac:dyDescent="0.6">
      <c r="AB1029" s="12"/>
    </row>
    <row r="1030" spans="28:28" x14ac:dyDescent="0.6">
      <c r="AB1030" s="12"/>
    </row>
    <row r="1031" spans="28:28" x14ac:dyDescent="0.6">
      <c r="AB1031" s="12"/>
    </row>
    <row r="1032" spans="28:28" x14ac:dyDescent="0.6">
      <c r="AB1032" s="12"/>
    </row>
    <row r="1033" spans="28:28" x14ac:dyDescent="0.6">
      <c r="AB1033" s="12"/>
    </row>
    <row r="1034" spans="28:28" x14ac:dyDescent="0.6">
      <c r="AB1034" s="12"/>
    </row>
    <row r="1035" spans="28:28" x14ac:dyDescent="0.6">
      <c r="AB1035" s="12"/>
    </row>
    <row r="1036" spans="28:28" x14ac:dyDescent="0.6">
      <c r="AB1036" s="12"/>
    </row>
    <row r="1037" spans="28:28" x14ac:dyDescent="0.6">
      <c r="AB1037" s="12"/>
    </row>
    <row r="1038" spans="28:28" x14ac:dyDescent="0.6">
      <c r="AB1038" s="12"/>
    </row>
    <row r="1039" spans="28:28" x14ac:dyDescent="0.6">
      <c r="AB1039" s="12"/>
    </row>
    <row r="1040" spans="28:28" x14ac:dyDescent="0.6">
      <c r="AB1040" s="12"/>
    </row>
    <row r="1041" spans="28:28" x14ac:dyDescent="0.6">
      <c r="AB1041" s="12"/>
    </row>
    <row r="1042" spans="28:28" x14ac:dyDescent="0.6">
      <c r="AB1042" s="12"/>
    </row>
    <row r="1043" spans="28:28" x14ac:dyDescent="0.6">
      <c r="AB1043" s="12"/>
    </row>
    <row r="1044" spans="28:28" x14ac:dyDescent="0.6">
      <c r="AB1044" s="12"/>
    </row>
    <row r="1045" spans="28:28" x14ac:dyDescent="0.6">
      <c r="AB1045" s="12"/>
    </row>
    <row r="1046" spans="28:28" x14ac:dyDescent="0.6">
      <c r="AB1046" s="12"/>
    </row>
    <row r="1047" spans="28:28" x14ac:dyDescent="0.6">
      <c r="AB1047" s="12"/>
    </row>
    <row r="1048" spans="28:28" x14ac:dyDescent="0.6">
      <c r="AB1048" s="12"/>
    </row>
    <row r="1049" spans="28:28" x14ac:dyDescent="0.6">
      <c r="AB1049" s="12"/>
    </row>
    <row r="1050" spans="28:28" x14ac:dyDescent="0.6">
      <c r="AB1050" s="12"/>
    </row>
    <row r="1051" spans="28:28" x14ac:dyDescent="0.6">
      <c r="AB1051" s="12"/>
    </row>
    <row r="1052" spans="28:28" x14ac:dyDescent="0.6">
      <c r="AB1052" s="12"/>
    </row>
    <row r="1053" spans="28:28" x14ac:dyDescent="0.6">
      <c r="AB1053" s="12"/>
    </row>
    <row r="1054" spans="28:28" x14ac:dyDescent="0.6">
      <c r="AB1054" s="12"/>
    </row>
    <row r="1055" spans="28:28" x14ac:dyDescent="0.6">
      <c r="AB1055" s="12"/>
    </row>
    <row r="1056" spans="28:28" x14ac:dyDescent="0.6">
      <c r="AB1056" s="12"/>
    </row>
    <row r="1057" spans="28:28" x14ac:dyDescent="0.6">
      <c r="AB1057" s="12"/>
    </row>
    <row r="1058" spans="28:28" x14ac:dyDescent="0.6">
      <c r="AB1058" s="12"/>
    </row>
    <row r="1059" spans="28:28" x14ac:dyDescent="0.6">
      <c r="AB1059" s="12"/>
    </row>
    <row r="1060" spans="28:28" x14ac:dyDescent="0.6">
      <c r="AB1060" s="12"/>
    </row>
    <row r="1061" spans="28:28" x14ac:dyDescent="0.6">
      <c r="AB1061" s="12"/>
    </row>
    <row r="1062" spans="28:28" x14ac:dyDescent="0.6">
      <c r="AB1062" s="12"/>
    </row>
    <row r="1063" spans="28:28" x14ac:dyDescent="0.6">
      <c r="AB1063" s="12"/>
    </row>
    <row r="1064" spans="28:28" x14ac:dyDescent="0.6">
      <c r="AB1064" s="12"/>
    </row>
    <row r="1065" spans="28:28" x14ac:dyDescent="0.6">
      <c r="AB1065" s="12"/>
    </row>
    <row r="1066" spans="28:28" x14ac:dyDescent="0.6">
      <c r="AB1066" s="12"/>
    </row>
    <row r="1067" spans="28:28" x14ac:dyDescent="0.6">
      <c r="AB1067" s="12"/>
    </row>
    <row r="1068" spans="28:28" x14ac:dyDescent="0.6">
      <c r="AB1068" s="12"/>
    </row>
    <row r="1069" spans="28:28" x14ac:dyDescent="0.6">
      <c r="AB1069" s="12"/>
    </row>
    <row r="1070" spans="28:28" x14ac:dyDescent="0.6">
      <c r="AB1070" s="12"/>
    </row>
    <row r="1071" spans="28:28" x14ac:dyDescent="0.6">
      <c r="AB1071" s="12"/>
    </row>
    <row r="1072" spans="28:28" x14ac:dyDescent="0.6">
      <c r="AB1072" s="12"/>
    </row>
    <row r="1073" spans="28:28" x14ac:dyDescent="0.6">
      <c r="AB1073" s="12"/>
    </row>
    <row r="1074" spans="28:28" x14ac:dyDescent="0.6">
      <c r="AB1074" s="12"/>
    </row>
    <row r="1075" spans="28:28" x14ac:dyDescent="0.6">
      <c r="AB1075" s="12"/>
    </row>
    <row r="1076" spans="28:28" x14ac:dyDescent="0.6">
      <c r="AB1076" s="12"/>
    </row>
    <row r="1077" spans="28:28" x14ac:dyDescent="0.6">
      <c r="AB1077" s="12"/>
    </row>
    <row r="1078" spans="28:28" x14ac:dyDescent="0.6">
      <c r="AB1078" s="12"/>
    </row>
    <row r="1079" spans="28:28" x14ac:dyDescent="0.6">
      <c r="AB1079" s="12"/>
    </row>
    <row r="1080" spans="28:28" x14ac:dyDescent="0.6">
      <c r="AB1080" s="12"/>
    </row>
    <row r="1081" spans="28:28" x14ac:dyDescent="0.6">
      <c r="AB1081" s="12"/>
    </row>
    <row r="1082" spans="28:28" x14ac:dyDescent="0.6">
      <c r="AB1082" s="12"/>
    </row>
    <row r="1083" spans="28:28" x14ac:dyDescent="0.6">
      <c r="AB1083" s="12"/>
    </row>
    <row r="1084" spans="28:28" x14ac:dyDescent="0.6">
      <c r="AB1084" s="12"/>
    </row>
    <row r="1085" spans="28:28" x14ac:dyDescent="0.6">
      <c r="AB1085" s="12"/>
    </row>
    <row r="1086" spans="28:28" x14ac:dyDescent="0.6">
      <c r="AB1086" s="12"/>
    </row>
    <row r="1087" spans="28:28" x14ac:dyDescent="0.6">
      <c r="AB1087" s="12"/>
    </row>
    <row r="1088" spans="28:28" x14ac:dyDescent="0.6">
      <c r="AB1088" s="12"/>
    </row>
    <row r="1089" spans="28:28" x14ac:dyDescent="0.6">
      <c r="AB1089" s="12"/>
    </row>
    <row r="1090" spans="28:28" x14ac:dyDescent="0.6">
      <c r="AB1090" s="12"/>
    </row>
    <row r="1091" spans="28:28" x14ac:dyDescent="0.6">
      <c r="AB1091" s="12"/>
    </row>
    <row r="1092" spans="28:28" x14ac:dyDescent="0.6">
      <c r="AB1092" s="12"/>
    </row>
    <row r="1093" spans="28:28" x14ac:dyDescent="0.6">
      <c r="AB1093" s="12"/>
    </row>
    <row r="1094" spans="28:28" x14ac:dyDescent="0.6">
      <c r="AB1094" s="12"/>
    </row>
    <row r="1095" spans="28:28" x14ac:dyDescent="0.6">
      <c r="AB1095" s="12"/>
    </row>
    <row r="1096" spans="28:28" x14ac:dyDescent="0.6">
      <c r="AB1096" s="12"/>
    </row>
    <row r="1097" spans="28:28" x14ac:dyDescent="0.6">
      <c r="AB1097" s="12"/>
    </row>
    <row r="1098" spans="28:28" x14ac:dyDescent="0.6">
      <c r="AB1098" s="12"/>
    </row>
    <row r="1099" spans="28:28" x14ac:dyDescent="0.6">
      <c r="AB1099" s="12"/>
    </row>
    <row r="1100" spans="28:28" x14ac:dyDescent="0.6">
      <c r="AB1100" s="12"/>
    </row>
    <row r="1101" spans="28:28" x14ac:dyDescent="0.6">
      <c r="AB1101" s="12"/>
    </row>
    <row r="1102" spans="28:28" x14ac:dyDescent="0.6">
      <c r="AB1102" s="12"/>
    </row>
    <row r="1103" spans="28:28" x14ac:dyDescent="0.6">
      <c r="AB1103" s="12"/>
    </row>
    <row r="1104" spans="28:28" x14ac:dyDescent="0.6">
      <c r="AB1104" s="12"/>
    </row>
    <row r="1105" spans="28:28" x14ac:dyDescent="0.6">
      <c r="AB1105" s="12"/>
    </row>
    <row r="1106" spans="28:28" x14ac:dyDescent="0.6">
      <c r="AB1106" s="12"/>
    </row>
    <row r="1107" spans="28:28" x14ac:dyDescent="0.6">
      <c r="AB1107" s="12"/>
    </row>
    <row r="1108" spans="28:28" x14ac:dyDescent="0.6">
      <c r="AB1108" s="12"/>
    </row>
    <row r="1109" spans="28:28" x14ac:dyDescent="0.6">
      <c r="AB1109" s="12"/>
    </row>
    <row r="1110" spans="28:28" x14ac:dyDescent="0.6">
      <c r="AB1110" s="12"/>
    </row>
    <row r="1111" spans="28:28" x14ac:dyDescent="0.6">
      <c r="AB1111" s="12"/>
    </row>
    <row r="1112" spans="28:28" x14ac:dyDescent="0.6">
      <c r="AB1112" s="12"/>
    </row>
    <row r="1113" spans="28:28" x14ac:dyDescent="0.6">
      <c r="AB1113" s="12"/>
    </row>
    <row r="1114" spans="28:28" x14ac:dyDescent="0.6">
      <c r="AB1114" s="12"/>
    </row>
    <row r="1115" spans="28:28" x14ac:dyDescent="0.6">
      <c r="AB1115" s="12"/>
    </row>
    <row r="1116" spans="28:28" x14ac:dyDescent="0.6">
      <c r="AB1116" s="12"/>
    </row>
    <row r="1117" spans="28:28" x14ac:dyDescent="0.6">
      <c r="AB1117" s="12"/>
    </row>
    <row r="1118" spans="28:28" x14ac:dyDescent="0.6">
      <c r="AB1118" s="12"/>
    </row>
    <row r="1119" spans="28:28" x14ac:dyDescent="0.6">
      <c r="AB1119" s="12"/>
    </row>
    <row r="1120" spans="28:28" x14ac:dyDescent="0.6">
      <c r="AB1120" s="12"/>
    </row>
    <row r="1121" spans="28:28" x14ac:dyDescent="0.6">
      <c r="AB1121" s="12"/>
    </row>
    <row r="1122" spans="28:28" x14ac:dyDescent="0.6">
      <c r="AB1122" s="12"/>
    </row>
    <row r="1123" spans="28:28" x14ac:dyDescent="0.6">
      <c r="AB1123" s="12"/>
    </row>
    <row r="1124" spans="28:28" x14ac:dyDescent="0.6">
      <c r="AB1124" s="12"/>
    </row>
    <row r="1125" spans="28:28" x14ac:dyDescent="0.6">
      <c r="AB1125" s="12"/>
    </row>
    <row r="1126" spans="28:28" x14ac:dyDescent="0.6">
      <c r="AB1126" s="12"/>
    </row>
    <row r="1127" spans="28:28" x14ac:dyDescent="0.6">
      <c r="AB1127" s="12"/>
    </row>
    <row r="1128" spans="28:28" x14ac:dyDescent="0.6">
      <c r="AB1128" s="12"/>
    </row>
    <row r="1129" spans="28:28" x14ac:dyDescent="0.6">
      <c r="AB1129" s="12"/>
    </row>
    <row r="1130" spans="28:28" x14ac:dyDescent="0.6">
      <c r="AB1130" s="12"/>
    </row>
    <row r="1131" spans="28:28" x14ac:dyDescent="0.6">
      <c r="AB1131" s="12"/>
    </row>
    <row r="1132" spans="28:28" x14ac:dyDescent="0.6">
      <c r="AB1132" s="12"/>
    </row>
    <row r="1133" spans="28:28" x14ac:dyDescent="0.6">
      <c r="AB1133" s="12"/>
    </row>
    <row r="1134" spans="28:28" x14ac:dyDescent="0.6">
      <c r="AB1134" s="12"/>
    </row>
    <row r="1135" spans="28:28" x14ac:dyDescent="0.6">
      <c r="AB1135" s="12"/>
    </row>
    <row r="1136" spans="28:28" x14ac:dyDescent="0.6">
      <c r="AB1136" s="12"/>
    </row>
    <row r="1137" spans="28:28" x14ac:dyDescent="0.6">
      <c r="AB1137" s="12"/>
    </row>
    <row r="1138" spans="28:28" x14ac:dyDescent="0.6">
      <c r="AB1138" s="12"/>
    </row>
    <row r="1139" spans="28:28" x14ac:dyDescent="0.6">
      <c r="AB1139" s="12"/>
    </row>
    <row r="1140" spans="28:28" x14ac:dyDescent="0.6">
      <c r="AB1140" s="12"/>
    </row>
    <row r="1141" spans="28:28" x14ac:dyDescent="0.6">
      <c r="AB1141" s="12"/>
    </row>
    <row r="1142" spans="28:28" x14ac:dyDescent="0.6">
      <c r="AB1142" s="12"/>
    </row>
    <row r="1143" spans="28:28" x14ac:dyDescent="0.6">
      <c r="AB1143" s="12"/>
    </row>
    <row r="1144" spans="28:28" x14ac:dyDescent="0.6">
      <c r="AB1144" s="12"/>
    </row>
    <row r="1145" spans="28:28" x14ac:dyDescent="0.6">
      <c r="AB1145" s="12"/>
    </row>
    <row r="1146" spans="28:28" x14ac:dyDescent="0.6">
      <c r="AB1146" s="12"/>
    </row>
    <row r="1147" spans="28:28" x14ac:dyDescent="0.6">
      <c r="AB1147" s="12"/>
    </row>
    <row r="1148" spans="28:28" x14ac:dyDescent="0.6">
      <c r="AB1148" s="12"/>
    </row>
    <row r="1149" spans="28:28" x14ac:dyDescent="0.6">
      <c r="AB1149" s="12"/>
    </row>
    <row r="1150" spans="28:28" x14ac:dyDescent="0.6">
      <c r="AB1150" s="12"/>
    </row>
    <row r="1151" spans="28:28" x14ac:dyDescent="0.6">
      <c r="AB1151" s="12"/>
    </row>
    <row r="1152" spans="28:28" x14ac:dyDescent="0.6">
      <c r="AB1152" s="12"/>
    </row>
    <row r="1153" spans="28:28" x14ac:dyDescent="0.6">
      <c r="AB1153" s="12"/>
    </row>
    <row r="1154" spans="28:28" x14ac:dyDescent="0.6">
      <c r="AB1154" s="12"/>
    </row>
    <row r="1155" spans="28:28" x14ac:dyDescent="0.6">
      <c r="AB1155" s="12"/>
    </row>
    <row r="1156" spans="28:28" x14ac:dyDescent="0.6">
      <c r="AB1156" s="12"/>
    </row>
    <row r="1157" spans="28:28" x14ac:dyDescent="0.6">
      <c r="AB1157" s="12"/>
    </row>
    <row r="1158" spans="28:28" x14ac:dyDescent="0.6">
      <c r="AB1158" s="12"/>
    </row>
    <row r="1159" spans="28:28" x14ac:dyDescent="0.6">
      <c r="AB1159" s="12"/>
    </row>
    <row r="1160" spans="28:28" x14ac:dyDescent="0.6">
      <c r="AB1160" s="12"/>
    </row>
    <row r="1161" spans="28:28" x14ac:dyDescent="0.6">
      <c r="AB1161" s="12"/>
    </row>
    <row r="1162" spans="28:28" x14ac:dyDescent="0.6">
      <c r="AB1162" s="12"/>
    </row>
    <row r="1163" spans="28:28" x14ac:dyDescent="0.6">
      <c r="AB1163" s="12"/>
    </row>
    <row r="1164" spans="28:28" x14ac:dyDescent="0.6">
      <c r="AB1164" s="12"/>
    </row>
    <row r="1165" spans="28:28" x14ac:dyDescent="0.6">
      <c r="AB1165" s="12"/>
    </row>
    <row r="1166" spans="28:28" x14ac:dyDescent="0.6">
      <c r="AB1166" s="12"/>
    </row>
    <row r="1167" spans="28:28" x14ac:dyDescent="0.6">
      <c r="AB1167" s="12"/>
    </row>
    <row r="1168" spans="28:28" x14ac:dyDescent="0.6">
      <c r="AB1168" s="12"/>
    </row>
    <row r="1169" spans="28:28" x14ac:dyDescent="0.6">
      <c r="AB1169" s="12"/>
    </row>
    <row r="1170" spans="28:28" x14ac:dyDescent="0.6">
      <c r="AB1170" s="12"/>
    </row>
    <row r="1171" spans="28:28" x14ac:dyDescent="0.6">
      <c r="AB1171" s="12"/>
    </row>
    <row r="1172" spans="28:28" x14ac:dyDescent="0.6">
      <c r="AB1172" s="12"/>
    </row>
    <row r="1173" spans="28:28" x14ac:dyDescent="0.6">
      <c r="AB1173" s="12"/>
    </row>
    <row r="1174" spans="28:28" x14ac:dyDescent="0.6">
      <c r="AB1174" s="12"/>
    </row>
    <row r="1175" spans="28:28" x14ac:dyDescent="0.6">
      <c r="AB1175" s="12"/>
    </row>
    <row r="1176" spans="28:28" x14ac:dyDescent="0.6">
      <c r="AB1176" s="12"/>
    </row>
    <row r="1177" spans="28:28" x14ac:dyDescent="0.6">
      <c r="AB1177" s="12"/>
    </row>
    <row r="1178" spans="28:28" x14ac:dyDescent="0.6">
      <c r="AB1178" s="12"/>
    </row>
    <row r="1179" spans="28:28" x14ac:dyDescent="0.6">
      <c r="AB1179" s="12"/>
    </row>
    <row r="1180" spans="28:28" x14ac:dyDescent="0.6">
      <c r="AB1180" s="12"/>
    </row>
    <row r="1181" spans="28:28" x14ac:dyDescent="0.6">
      <c r="AB1181" s="12"/>
    </row>
    <row r="1182" spans="28:28" x14ac:dyDescent="0.6">
      <c r="AB1182" s="12"/>
    </row>
    <row r="1183" spans="28:28" x14ac:dyDescent="0.6">
      <c r="AB1183" s="12"/>
    </row>
    <row r="1184" spans="28:28" x14ac:dyDescent="0.6">
      <c r="AB1184" s="12"/>
    </row>
    <row r="1185" spans="28:28" x14ac:dyDescent="0.6">
      <c r="AB1185" s="12"/>
    </row>
    <row r="1186" spans="28:28" x14ac:dyDescent="0.6">
      <c r="AB1186" s="12"/>
    </row>
    <row r="1187" spans="28:28" x14ac:dyDescent="0.6">
      <c r="AB1187" s="12"/>
    </row>
    <row r="1188" spans="28:28" x14ac:dyDescent="0.6">
      <c r="AB1188" s="12"/>
    </row>
    <row r="1189" spans="28:28" x14ac:dyDescent="0.6">
      <c r="AB1189" s="12"/>
    </row>
    <row r="1190" spans="28:28" x14ac:dyDescent="0.6">
      <c r="AB1190" s="12"/>
    </row>
    <row r="1191" spans="28:28" x14ac:dyDescent="0.6">
      <c r="AB1191" s="12"/>
    </row>
    <row r="1192" spans="28:28" x14ac:dyDescent="0.6">
      <c r="AB1192" s="12"/>
    </row>
    <row r="1193" spans="28:28" x14ac:dyDescent="0.6">
      <c r="AB1193" s="12"/>
    </row>
    <row r="1194" spans="28:28" x14ac:dyDescent="0.6">
      <c r="AB1194" s="12"/>
    </row>
    <row r="1195" spans="28:28" x14ac:dyDescent="0.6">
      <c r="AB1195" s="12"/>
    </row>
    <row r="1196" spans="28:28" x14ac:dyDescent="0.6">
      <c r="AB1196" s="12"/>
    </row>
    <row r="1197" spans="28:28" x14ac:dyDescent="0.6">
      <c r="AB1197" s="12"/>
    </row>
    <row r="1198" spans="28:28" x14ac:dyDescent="0.6">
      <c r="AB1198" s="12"/>
    </row>
    <row r="1199" spans="28:28" x14ac:dyDescent="0.6">
      <c r="AB1199" s="12"/>
    </row>
    <row r="1200" spans="28:28" x14ac:dyDescent="0.6">
      <c r="AB1200" s="12"/>
    </row>
    <row r="1201" spans="28:28" x14ac:dyDescent="0.6">
      <c r="AB1201" s="12"/>
    </row>
    <row r="1202" spans="28:28" x14ac:dyDescent="0.6">
      <c r="AB1202" s="12"/>
    </row>
    <row r="1203" spans="28:28" x14ac:dyDescent="0.6">
      <c r="AB1203" s="12"/>
    </row>
    <row r="1204" spans="28:28" x14ac:dyDescent="0.6">
      <c r="AB1204" s="12"/>
    </row>
    <row r="1205" spans="28:28" x14ac:dyDescent="0.6">
      <c r="AB1205" s="12"/>
    </row>
    <row r="1206" spans="28:28" x14ac:dyDescent="0.6">
      <c r="AB1206" s="12"/>
    </row>
    <row r="1207" spans="28:28" x14ac:dyDescent="0.6">
      <c r="AB1207" s="12"/>
    </row>
    <row r="1208" spans="28:28" x14ac:dyDescent="0.6">
      <c r="AB1208" s="12"/>
    </row>
    <row r="1209" spans="28:28" x14ac:dyDescent="0.6">
      <c r="AB1209" s="12"/>
    </row>
    <row r="1210" spans="28:28" x14ac:dyDescent="0.6">
      <c r="AB1210" s="12"/>
    </row>
    <row r="1211" spans="28:28" x14ac:dyDescent="0.6">
      <c r="AB1211" s="12"/>
    </row>
    <row r="1212" spans="28:28" x14ac:dyDescent="0.6">
      <c r="AB1212" s="12"/>
    </row>
    <row r="1213" spans="28:28" x14ac:dyDescent="0.6">
      <c r="AB1213" s="12"/>
    </row>
    <row r="1214" spans="28:28" x14ac:dyDescent="0.6">
      <c r="AB1214" s="12"/>
    </row>
    <row r="1215" spans="28:28" x14ac:dyDescent="0.6">
      <c r="AB1215" s="12"/>
    </row>
    <row r="1216" spans="28:28" x14ac:dyDescent="0.6">
      <c r="AB1216" s="12"/>
    </row>
    <row r="1217" spans="28:28" x14ac:dyDescent="0.6">
      <c r="AB1217" s="12"/>
    </row>
    <row r="1218" spans="28:28" x14ac:dyDescent="0.6">
      <c r="AB1218" s="12"/>
    </row>
    <row r="1219" spans="28:28" x14ac:dyDescent="0.6">
      <c r="AB1219" s="12"/>
    </row>
    <row r="1220" spans="28:28" x14ac:dyDescent="0.6">
      <c r="AB1220" s="12"/>
    </row>
    <row r="1221" spans="28:28" x14ac:dyDescent="0.6">
      <c r="AB1221" s="12"/>
    </row>
    <row r="1222" spans="28:28" x14ac:dyDescent="0.6">
      <c r="AB1222" s="12"/>
    </row>
    <row r="1223" spans="28:28" x14ac:dyDescent="0.6">
      <c r="AB1223" s="12"/>
    </row>
    <row r="1224" spans="28:28" x14ac:dyDescent="0.6">
      <c r="AB1224" s="12"/>
    </row>
    <row r="1225" spans="28:28" x14ac:dyDescent="0.6">
      <c r="AB1225" s="12"/>
    </row>
    <row r="1226" spans="28:28" x14ac:dyDescent="0.6">
      <c r="AB1226" s="12"/>
    </row>
    <row r="1227" spans="28:28" x14ac:dyDescent="0.6">
      <c r="AB1227" s="12"/>
    </row>
    <row r="1228" spans="28:28" x14ac:dyDescent="0.6">
      <c r="AB1228" s="12"/>
    </row>
    <row r="1229" spans="28:28" x14ac:dyDescent="0.6">
      <c r="AB1229" s="12"/>
    </row>
    <row r="1230" spans="28:28" x14ac:dyDescent="0.6">
      <c r="AB1230" s="12"/>
    </row>
    <row r="1231" spans="28:28" x14ac:dyDescent="0.6">
      <c r="AB1231" s="12"/>
    </row>
    <row r="1232" spans="28:28" x14ac:dyDescent="0.6">
      <c r="AB1232" s="12"/>
    </row>
    <row r="1233" spans="28:28" x14ac:dyDescent="0.6">
      <c r="AB1233" s="12"/>
    </row>
    <row r="1234" spans="28:28" x14ac:dyDescent="0.6">
      <c r="AB1234" s="12"/>
    </row>
    <row r="1235" spans="28:28" x14ac:dyDescent="0.6">
      <c r="AB1235" s="12"/>
    </row>
    <row r="1236" spans="28:28" x14ac:dyDescent="0.6">
      <c r="AB1236" s="12"/>
    </row>
    <row r="1237" spans="28:28" x14ac:dyDescent="0.6">
      <c r="AB1237" s="12"/>
    </row>
    <row r="1238" spans="28:28" x14ac:dyDescent="0.6">
      <c r="AB1238" s="12"/>
    </row>
    <row r="1239" spans="28:28" x14ac:dyDescent="0.6">
      <c r="AB1239" s="12"/>
    </row>
    <row r="1240" spans="28:28" x14ac:dyDescent="0.6">
      <c r="AB1240" s="12"/>
    </row>
    <row r="1241" spans="28:28" x14ac:dyDescent="0.6">
      <c r="AB1241" s="12"/>
    </row>
    <row r="1242" spans="28:28" x14ac:dyDescent="0.6">
      <c r="AB1242" s="12"/>
    </row>
    <row r="1243" spans="28:28" x14ac:dyDescent="0.6">
      <c r="AB1243" s="12"/>
    </row>
    <row r="1244" spans="28:28" x14ac:dyDescent="0.6">
      <c r="AB1244" s="12"/>
    </row>
    <row r="1245" spans="28:28" x14ac:dyDescent="0.6">
      <c r="AB1245" s="12"/>
    </row>
    <row r="1246" spans="28:28" x14ac:dyDescent="0.6">
      <c r="AB1246" s="12"/>
    </row>
    <row r="1247" spans="28:28" x14ac:dyDescent="0.6">
      <c r="AB1247" s="12"/>
    </row>
    <row r="1248" spans="28:28" x14ac:dyDescent="0.6">
      <c r="AB1248" s="12"/>
    </row>
    <row r="1249" spans="28:28" x14ac:dyDescent="0.6">
      <c r="AB1249" s="12"/>
    </row>
    <row r="1250" spans="28:28" x14ac:dyDescent="0.6">
      <c r="AB1250" s="12"/>
    </row>
    <row r="1251" spans="28:28" x14ac:dyDescent="0.6">
      <c r="AB1251" s="12"/>
    </row>
    <row r="1252" spans="28:28" x14ac:dyDescent="0.6">
      <c r="AB1252" s="12"/>
    </row>
    <row r="1253" spans="28:28" x14ac:dyDescent="0.6">
      <c r="AB1253" s="12"/>
    </row>
    <row r="1254" spans="28:28" x14ac:dyDescent="0.6">
      <c r="AB1254" s="12"/>
    </row>
    <row r="1255" spans="28:28" x14ac:dyDescent="0.6">
      <c r="AB1255" s="12"/>
    </row>
    <row r="1256" spans="28:28" x14ac:dyDescent="0.6">
      <c r="AB1256" s="12"/>
    </row>
    <row r="1257" spans="28:28" x14ac:dyDescent="0.6">
      <c r="AB1257" s="12"/>
    </row>
    <row r="1258" spans="28:28" x14ac:dyDescent="0.6">
      <c r="AB1258" s="12"/>
    </row>
    <row r="1259" spans="28:28" x14ac:dyDescent="0.6">
      <c r="AB1259" s="12"/>
    </row>
    <row r="1260" spans="28:28" x14ac:dyDescent="0.6">
      <c r="AB1260" s="12"/>
    </row>
    <row r="1261" spans="28:28" x14ac:dyDescent="0.6">
      <c r="AB1261" s="12"/>
    </row>
    <row r="1262" spans="28:28" x14ac:dyDescent="0.6">
      <c r="AB1262" s="12"/>
    </row>
    <row r="1263" spans="28:28" x14ac:dyDescent="0.6">
      <c r="AB1263" s="12"/>
    </row>
    <row r="1264" spans="28:28" x14ac:dyDescent="0.6">
      <c r="AB1264" s="12"/>
    </row>
    <row r="1265" spans="28:28" x14ac:dyDescent="0.6">
      <c r="AB1265" s="12"/>
    </row>
    <row r="1266" spans="28:28" x14ac:dyDescent="0.6">
      <c r="AB1266" s="12"/>
    </row>
    <row r="1267" spans="28:28" x14ac:dyDescent="0.6">
      <c r="AB1267" s="12"/>
    </row>
    <row r="1268" spans="28:28" x14ac:dyDescent="0.6">
      <c r="AB1268" s="12"/>
    </row>
    <row r="1269" spans="28:28" x14ac:dyDescent="0.6">
      <c r="AB1269" s="12"/>
    </row>
    <row r="1270" spans="28:28" x14ac:dyDescent="0.6">
      <c r="AB1270" s="12"/>
    </row>
    <row r="1271" spans="28:28" x14ac:dyDescent="0.6">
      <c r="AB1271" s="12"/>
    </row>
    <row r="1272" spans="28:28" x14ac:dyDescent="0.6">
      <c r="AB1272" s="12"/>
    </row>
    <row r="1273" spans="28:28" x14ac:dyDescent="0.6">
      <c r="AB1273" s="12"/>
    </row>
    <row r="1274" spans="28:28" x14ac:dyDescent="0.6">
      <c r="AB1274" s="12"/>
    </row>
    <row r="1275" spans="28:28" x14ac:dyDescent="0.6">
      <c r="AB1275" s="12"/>
    </row>
    <row r="1276" spans="28:28" x14ac:dyDescent="0.6">
      <c r="AB1276" s="12"/>
    </row>
    <row r="1277" spans="28:28" x14ac:dyDescent="0.6">
      <c r="AB1277" s="12"/>
    </row>
    <row r="1278" spans="28:28" x14ac:dyDescent="0.6">
      <c r="AB1278" s="12"/>
    </row>
    <row r="1279" spans="28:28" x14ac:dyDescent="0.6">
      <c r="AB1279" s="12"/>
    </row>
    <row r="1280" spans="28:28" x14ac:dyDescent="0.6">
      <c r="AB1280" s="12"/>
    </row>
    <row r="1281" spans="28:28" x14ac:dyDescent="0.6">
      <c r="AB1281" s="12"/>
    </row>
    <row r="1282" spans="28:28" x14ac:dyDescent="0.6">
      <c r="AB1282" s="12"/>
    </row>
    <row r="1283" spans="28:28" x14ac:dyDescent="0.6">
      <c r="AB1283" s="12"/>
    </row>
    <row r="1284" spans="28:28" x14ac:dyDescent="0.6">
      <c r="AB1284" s="12"/>
    </row>
    <row r="1285" spans="28:28" x14ac:dyDescent="0.6">
      <c r="AB1285" s="12"/>
    </row>
    <row r="1286" spans="28:28" x14ac:dyDescent="0.6">
      <c r="AB1286" s="12"/>
    </row>
    <row r="1287" spans="28:28" x14ac:dyDescent="0.6">
      <c r="AB1287" s="12"/>
    </row>
    <row r="1288" spans="28:28" x14ac:dyDescent="0.6">
      <c r="AB1288" s="12"/>
    </row>
    <row r="1289" spans="28:28" x14ac:dyDescent="0.6">
      <c r="AB1289" s="12"/>
    </row>
    <row r="1290" spans="28:28" x14ac:dyDescent="0.6">
      <c r="AB1290" s="12"/>
    </row>
    <row r="1291" spans="28:28" x14ac:dyDescent="0.6">
      <c r="AB1291" s="12"/>
    </row>
    <row r="1292" spans="28:28" x14ac:dyDescent="0.6">
      <c r="AB1292" s="12"/>
    </row>
    <row r="1293" spans="28:28" x14ac:dyDescent="0.6">
      <c r="AB1293" s="12"/>
    </row>
    <row r="1294" spans="28:28" x14ac:dyDescent="0.6">
      <c r="AB1294" s="12"/>
    </row>
    <row r="1295" spans="28:28" x14ac:dyDescent="0.6">
      <c r="AB1295" s="12"/>
    </row>
    <row r="1296" spans="28:28" x14ac:dyDescent="0.6">
      <c r="AB1296" s="12"/>
    </row>
    <row r="1297" spans="28:28" x14ac:dyDescent="0.6">
      <c r="AB1297" s="12"/>
    </row>
    <row r="1298" spans="28:28" x14ac:dyDescent="0.6">
      <c r="AB1298" s="12"/>
    </row>
    <row r="1299" spans="28:28" x14ac:dyDescent="0.6">
      <c r="AB1299" s="12"/>
    </row>
    <row r="1300" spans="28:28" x14ac:dyDescent="0.6">
      <c r="AB1300" s="12"/>
    </row>
    <row r="1301" spans="28:28" x14ac:dyDescent="0.6">
      <c r="AB1301" s="12"/>
    </row>
    <row r="1302" spans="28:28" x14ac:dyDescent="0.6">
      <c r="AB1302" s="12"/>
    </row>
    <row r="1303" spans="28:28" x14ac:dyDescent="0.6">
      <c r="AB1303" s="12"/>
    </row>
    <row r="1304" spans="28:28" x14ac:dyDescent="0.6">
      <c r="AB1304" s="12"/>
    </row>
    <row r="1305" spans="28:28" x14ac:dyDescent="0.6">
      <c r="AB1305" s="12"/>
    </row>
    <row r="1306" spans="28:28" x14ac:dyDescent="0.6">
      <c r="AB1306" s="12"/>
    </row>
    <row r="1307" spans="28:28" x14ac:dyDescent="0.6">
      <c r="AB1307" s="12"/>
    </row>
    <row r="1308" spans="28:28" x14ac:dyDescent="0.6">
      <c r="AB1308" s="12"/>
    </row>
    <row r="1309" spans="28:28" x14ac:dyDescent="0.6">
      <c r="AB1309" s="12"/>
    </row>
    <row r="1310" spans="28:28" x14ac:dyDescent="0.6">
      <c r="AB1310" s="12"/>
    </row>
    <row r="1311" spans="28:28" x14ac:dyDescent="0.6">
      <c r="AB1311" s="12"/>
    </row>
    <row r="1312" spans="28:28" x14ac:dyDescent="0.6">
      <c r="AB1312" s="12"/>
    </row>
    <row r="1313" spans="28:28" x14ac:dyDescent="0.6">
      <c r="AB1313" s="12"/>
    </row>
    <row r="1314" spans="28:28" x14ac:dyDescent="0.6">
      <c r="AB1314" s="12"/>
    </row>
    <row r="1315" spans="28:28" x14ac:dyDescent="0.6">
      <c r="AB1315" s="12"/>
    </row>
    <row r="1316" spans="28:28" x14ac:dyDescent="0.6">
      <c r="AB1316" s="12"/>
    </row>
    <row r="1317" spans="28:28" x14ac:dyDescent="0.6">
      <c r="AB1317" s="12"/>
    </row>
    <row r="1318" spans="28:28" x14ac:dyDescent="0.6">
      <c r="AB1318" s="12"/>
    </row>
    <row r="1319" spans="28:28" x14ac:dyDescent="0.6">
      <c r="AB1319" s="12"/>
    </row>
    <row r="1320" spans="28:28" x14ac:dyDescent="0.6">
      <c r="AB1320" s="12"/>
    </row>
    <row r="1321" spans="28:28" x14ac:dyDescent="0.6">
      <c r="AB1321" s="12"/>
    </row>
    <row r="1322" spans="28:28" x14ac:dyDescent="0.6">
      <c r="AB1322" s="12"/>
    </row>
    <row r="1323" spans="28:28" x14ac:dyDescent="0.6">
      <c r="AB1323" s="12"/>
    </row>
    <row r="1324" spans="28:28" x14ac:dyDescent="0.6">
      <c r="AB1324" s="12"/>
    </row>
    <row r="1325" spans="28:28" x14ac:dyDescent="0.6">
      <c r="AB1325" s="12"/>
    </row>
    <row r="1326" spans="28:28" x14ac:dyDescent="0.6">
      <c r="AB1326" s="12"/>
    </row>
    <row r="1327" spans="28:28" x14ac:dyDescent="0.6">
      <c r="AB1327" s="12"/>
    </row>
    <row r="1328" spans="28:28" x14ac:dyDescent="0.6">
      <c r="AB1328" s="12"/>
    </row>
    <row r="1329" spans="28:28" x14ac:dyDescent="0.6">
      <c r="AB1329" s="12"/>
    </row>
    <row r="1330" spans="28:28" x14ac:dyDescent="0.6">
      <c r="AB1330" s="12"/>
    </row>
    <row r="1331" spans="28:28" x14ac:dyDescent="0.6">
      <c r="AB1331" s="12"/>
    </row>
    <row r="1332" spans="28:28" x14ac:dyDescent="0.6">
      <c r="AB1332" s="12"/>
    </row>
    <row r="1333" spans="28:28" x14ac:dyDescent="0.6">
      <c r="AB1333" s="12"/>
    </row>
    <row r="1334" spans="28:28" x14ac:dyDescent="0.6">
      <c r="AB1334" s="12"/>
    </row>
    <row r="1335" spans="28:28" x14ac:dyDescent="0.6">
      <c r="AB1335" s="12"/>
    </row>
    <row r="1336" spans="28:28" x14ac:dyDescent="0.6">
      <c r="AB1336" s="12"/>
    </row>
    <row r="1337" spans="28:28" x14ac:dyDescent="0.6">
      <c r="AB1337" s="12"/>
    </row>
    <row r="1338" spans="28:28" x14ac:dyDescent="0.6">
      <c r="AB1338" s="12"/>
    </row>
    <row r="1339" spans="28:28" x14ac:dyDescent="0.6">
      <c r="AB1339" s="12"/>
    </row>
    <row r="1340" spans="28:28" x14ac:dyDescent="0.6">
      <c r="AB1340" s="12"/>
    </row>
    <row r="1341" spans="28:28" x14ac:dyDescent="0.6">
      <c r="AB1341" s="12"/>
    </row>
    <row r="1342" spans="28:28" x14ac:dyDescent="0.6">
      <c r="AB1342" s="12"/>
    </row>
    <row r="1343" spans="28:28" x14ac:dyDescent="0.6">
      <c r="AB1343" s="12"/>
    </row>
    <row r="1344" spans="28:28" x14ac:dyDescent="0.6">
      <c r="AB1344" s="12"/>
    </row>
    <row r="1345" spans="28:28" x14ac:dyDescent="0.6">
      <c r="AB1345" s="12"/>
    </row>
    <row r="1346" spans="28:28" x14ac:dyDescent="0.6">
      <c r="AB1346" s="12"/>
    </row>
    <row r="1347" spans="28:28" x14ac:dyDescent="0.6">
      <c r="AB1347" s="12"/>
    </row>
    <row r="1348" spans="28:28" x14ac:dyDescent="0.6">
      <c r="AB1348" s="12"/>
    </row>
    <row r="1349" spans="28:28" x14ac:dyDescent="0.6">
      <c r="AB1349" s="12"/>
    </row>
    <row r="1350" spans="28:28" x14ac:dyDescent="0.6">
      <c r="AB1350" s="12"/>
    </row>
    <row r="1351" spans="28:28" x14ac:dyDescent="0.6">
      <c r="AB1351" s="12"/>
    </row>
    <row r="1352" spans="28:28" x14ac:dyDescent="0.6">
      <c r="AB1352" s="12"/>
    </row>
    <row r="1353" spans="28:28" x14ac:dyDescent="0.6">
      <c r="AB1353" s="12"/>
    </row>
    <row r="1354" spans="28:28" x14ac:dyDescent="0.6">
      <c r="AB1354" s="12"/>
    </row>
    <row r="1355" spans="28:28" x14ac:dyDescent="0.6">
      <c r="AB1355" s="12"/>
    </row>
    <row r="1356" spans="28:28" x14ac:dyDescent="0.6">
      <c r="AB1356" s="12"/>
    </row>
    <row r="1357" spans="28:28" x14ac:dyDescent="0.6">
      <c r="AB1357" s="12"/>
    </row>
    <row r="1358" spans="28:28" x14ac:dyDescent="0.6">
      <c r="AB1358" s="12"/>
    </row>
    <row r="1359" spans="28:28" x14ac:dyDescent="0.6">
      <c r="AB1359" s="12"/>
    </row>
    <row r="1360" spans="28:28" x14ac:dyDescent="0.6">
      <c r="AB1360" s="12"/>
    </row>
    <row r="1361" spans="28:28" x14ac:dyDescent="0.6">
      <c r="AB1361" s="12"/>
    </row>
    <row r="1362" spans="28:28" x14ac:dyDescent="0.6">
      <c r="AB1362" s="12"/>
    </row>
    <row r="1363" spans="28:28" x14ac:dyDescent="0.6">
      <c r="AB1363" s="12"/>
    </row>
    <row r="1364" spans="28:28" x14ac:dyDescent="0.6">
      <c r="AB1364" s="12"/>
    </row>
    <row r="1365" spans="28:28" x14ac:dyDescent="0.6">
      <c r="AB1365" s="12"/>
    </row>
    <row r="1366" spans="28:28" x14ac:dyDescent="0.6">
      <c r="AB1366" s="12"/>
    </row>
    <row r="1367" spans="28:28" x14ac:dyDescent="0.6">
      <c r="AB1367" s="12"/>
    </row>
    <row r="1368" spans="28:28" x14ac:dyDescent="0.6">
      <c r="AB1368" s="12"/>
    </row>
    <row r="1369" spans="28:28" x14ac:dyDescent="0.6">
      <c r="AB1369" s="12"/>
    </row>
    <row r="1370" spans="28:28" x14ac:dyDescent="0.6">
      <c r="AB1370" s="12"/>
    </row>
    <row r="1371" spans="28:28" x14ac:dyDescent="0.6">
      <c r="AB1371" s="12"/>
    </row>
    <row r="1372" spans="28:28" x14ac:dyDescent="0.6">
      <c r="AB1372" s="12"/>
    </row>
    <row r="1373" spans="28:28" x14ac:dyDescent="0.6">
      <c r="AB1373" s="12"/>
    </row>
    <row r="1374" spans="28:28" x14ac:dyDescent="0.6">
      <c r="AB1374" s="12"/>
    </row>
    <row r="1375" spans="28:28" x14ac:dyDescent="0.6">
      <c r="AB1375" s="12"/>
    </row>
    <row r="1376" spans="28:28" x14ac:dyDescent="0.6">
      <c r="AB1376" s="12"/>
    </row>
    <row r="1377" spans="28:28" x14ac:dyDescent="0.6">
      <c r="AB1377" s="12"/>
    </row>
    <row r="1378" spans="28:28" x14ac:dyDescent="0.6">
      <c r="AB1378" s="12"/>
    </row>
    <row r="1379" spans="28:28" x14ac:dyDescent="0.6">
      <c r="AB1379" s="12"/>
    </row>
    <row r="1380" spans="28:28" x14ac:dyDescent="0.6">
      <c r="AB1380" s="12"/>
    </row>
    <row r="1381" spans="28:28" x14ac:dyDescent="0.6">
      <c r="AB1381" s="12"/>
    </row>
    <row r="1382" spans="28:28" x14ac:dyDescent="0.6">
      <c r="AB1382" s="12"/>
    </row>
    <row r="1383" spans="28:28" x14ac:dyDescent="0.6">
      <c r="AB1383" s="12"/>
    </row>
    <row r="1384" spans="28:28" x14ac:dyDescent="0.6">
      <c r="AB1384" s="12"/>
    </row>
    <row r="1385" spans="28:28" x14ac:dyDescent="0.6">
      <c r="AB1385" s="12"/>
    </row>
    <row r="1386" spans="28:28" x14ac:dyDescent="0.6">
      <c r="AB1386" s="12"/>
    </row>
    <row r="1387" spans="28:28" x14ac:dyDescent="0.6">
      <c r="AB1387" s="12"/>
    </row>
    <row r="1388" spans="28:28" x14ac:dyDescent="0.6">
      <c r="AB1388" s="12"/>
    </row>
    <row r="1389" spans="28:28" x14ac:dyDescent="0.6">
      <c r="AB1389" s="12"/>
    </row>
    <row r="1390" spans="28:28" x14ac:dyDescent="0.6">
      <c r="AB1390" s="12"/>
    </row>
    <row r="1391" spans="28:28" x14ac:dyDescent="0.6">
      <c r="AB1391" s="12"/>
    </row>
    <row r="1392" spans="28:28" x14ac:dyDescent="0.6">
      <c r="AB1392" s="12"/>
    </row>
    <row r="1393" spans="28:28" x14ac:dyDescent="0.6">
      <c r="AB1393" s="12"/>
    </row>
    <row r="1394" spans="28:28" x14ac:dyDescent="0.6">
      <c r="AB1394" s="12"/>
    </row>
    <row r="1395" spans="28:28" x14ac:dyDescent="0.6">
      <c r="AB1395" s="12"/>
    </row>
    <row r="1396" spans="28:28" x14ac:dyDescent="0.6">
      <c r="AB1396" s="12"/>
    </row>
    <row r="1397" spans="28:28" x14ac:dyDescent="0.6">
      <c r="AB1397" s="12"/>
    </row>
    <row r="1398" spans="28:28" x14ac:dyDescent="0.6">
      <c r="AB1398" s="12"/>
    </row>
    <row r="1399" spans="28:28" x14ac:dyDescent="0.6">
      <c r="AB1399" s="12"/>
    </row>
    <row r="1400" spans="28:28" x14ac:dyDescent="0.6">
      <c r="AB1400" s="12"/>
    </row>
    <row r="1401" spans="28:28" x14ac:dyDescent="0.6">
      <c r="AB1401" s="12"/>
    </row>
    <row r="1402" spans="28:28" x14ac:dyDescent="0.6">
      <c r="AB1402" s="12"/>
    </row>
    <row r="1403" spans="28:28" x14ac:dyDescent="0.6">
      <c r="AB1403" s="12"/>
    </row>
    <row r="1404" spans="28:28" x14ac:dyDescent="0.6">
      <c r="AB1404" s="12"/>
    </row>
    <row r="1405" spans="28:28" x14ac:dyDescent="0.6">
      <c r="AB1405" s="12"/>
    </row>
    <row r="1406" spans="28:28" x14ac:dyDescent="0.6">
      <c r="AB1406" s="12"/>
    </row>
    <row r="1407" spans="28:28" x14ac:dyDescent="0.6">
      <c r="AB1407" s="12"/>
    </row>
    <row r="1408" spans="28:28" x14ac:dyDescent="0.6">
      <c r="AB1408" s="12"/>
    </row>
    <row r="1409" spans="28:28" x14ac:dyDescent="0.6">
      <c r="AB1409" s="12"/>
    </row>
    <row r="1410" spans="28:28" x14ac:dyDescent="0.6">
      <c r="AB1410" s="12"/>
    </row>
    <row r="1411" spans="28:28" x14ac:dyDescent="0.6">
      <c r="AB1411" s="12"/>
    </row>
    <row r="1412" spans="28:28" x14ac:dyDescent="0.6">
      <c r="AB1412" s="12"/>
    </row>
    <row r="1413" spans="28:28" x14ac:dyDescent="0.6">
      <c r="AB1413" s="12"/>
    </row>
    <row r="1414" spans="28:28" x14ac:dyDescent="0.6">
      <c r="AB1414" s="12"/>
    </row>
    <row r="1415" spans="28:28" x14ac:dyDescent="0.6">
      <c r="AB1415" s="12"/>
    </row>
    <row r="1416" spans="28:28" x14ac:dyDescent="0.6">
      <c r="AB1416" s="12"/>
    </row>
    <row r="1417" spans="28:28" x14ac:dyDescent="0.6">
      <c r="AB1417" s="12"/>
    </row>
    <row r="1418" spans="28:28" x14ac:dyDescent="0.6">
      <c r="AB1418" s="12"/>
    </row>
    <row r="1419" spans="28:28" x14ac:dyDescent="0.6">
      <c r="AB1419" s="12"/>
    </row>
    <row r="1420" spans="28:28" x14ac:dyDescent="0.6">
      <c r="AB1420" s="12"/>
    </row>
    <row r="1421" spans="28:28" x14ac:dyDescent="0.6">
      <c r="AB1421" s="12"/>
    </row>
    <row r="1422" spans="28:28" x14ac:dyDescent="0.6">
      <c r="AB1422" s="12"/>
    </row>
    <row r="1423" spans="28:28" x14ac:dyDescent="0.6">
      <c r="AB1423" s="12"/>
    </row>
    <row r="1424" spans="28:28" x14ac:dyDescent="0.6">
      <c r="AB1424" s="12"/>
    </row>
    <row r="1425" spans="28:28" x14ac:dyDescent="0.6">
      <c r="AB1425" s="12"/>
    </row>
    <row r="1426" spans="28:28" x14ac:dyDescent="0.6">
      <c r="AB1426" s="12"/>
    </row>
    <row r="1427" spans="28:28" x14ac:dyDescent="0.6">
      <c r="AB1427" s="12"/>
    </row>
    <row r="1428" spans="28:28" x14ac:dyDescent="0.6">
      <c r="AB1428" s="12"/>
    </row>
    <row r="1429" spans="28:28" x14ac:dyDescent="0.6">
      <c r="AB1429" s="12"/>
    </row>
    <row r="1430" spans="28:28" x14ac:dyDescent="0.6">
      <c r="AB1430" s="12"/>
    </row>
    <row r="1431" spans="28:28" x14ac:dyDescent="0.6">
      <c r="AB1431" s="12"/>
    </row>
    <row r="1432" spans="28:28" x14ac:dyDescent="0.6">
      <c r="AB1432" s="12"/>
    </row>
    <row r="1433" spans="28:28" x14ac:dyDescent="0.6">
      <c r="AB1433" s="12"/>
    </row>
    <row r="1434" spans="28:28" x14ac:dyDescent="0.6">
      <c r="AB1434" s="12"/>
    </row>
    <row r="1435" spans="28:28" x14ac:dyDescent="0.6">
      <c r="AB1435" s="12"/>
    </row>
    <row r="1436" spans="28:28" x14ac:dyDescent="0.6">
      <c r="AB1436" s="12"/>
    </row>
    <row r="1437" spans="28:28" x14ac:dyDescent="0.6">
      <c r="AB1437" s="12"/>
    </row>
    <row r="1438" spans="28:28" x14ac:dyDescent="0.6">
      <c r="AB1438" s="12"/>
    </row>
    <row r="1439" spans="28:28" x14ac:dyDescent="0.6">
      <c r="AB1439" s="12"/>
    </row>
    <row r="1440" spans="28:28" x14ac:dyDescent="0.6">
      <c r="AB1440" s="12"/>
    </row>
    <row r="1441" spans="28:28" x14ac:dyDescent="0.6">
      <c r="AB1441" s="12"/>
    </row>
    <row r="1442" spans="28:28" x14ac:dyDescent="0.6">
      <c r="AB1442" s="12"/>
    </row>
    <row r="1443" spans="28:28" x14ac:dyDescent="0.6">
      <c r="AB1443" s="12"/>
    </row>
    <row r="1444" spans="28:28" x14ac:dyDescent="0.6">
      <c r="AB1444" s="12"/>
    </row>
    <row r="1445" spans="28:28" x14ac:dyDescent="0.6">
      <c r="AB1445" s="12"/>
    </row>
    <row r="1446" spans="28:28" x14ac:dyDescent="0.6">
      <c r="AB1446" s="12"/>
    </row>
    <row r="1447" spans="28:28" x14ac:dyDescent="0.6">
      <c r="AB1447" s="12"/>
    </row>
    <row r="1448" spans="28:28" x14ac:dyDescent="0.6">
      <c r="AB1448" s="12"/>
    </row>
    <row r="1449" spans="28:28" x14ac:dyDescent="0.6">
      <c r="AB1449" s="12"/>
    </row>
    <row r="1450" spans="28:28" x14ac:dyDescent="0.6">
      <c r="AB1450" s="12"/>
    </row>
    <row r="1451" spans="28:28" x14ac:dyDescent="0.6">
      <c r="AB1451" s="12"/>
    </row>
    <row r="1452" spans="28:28" x14ac:dyDescent="0.6">
      <c r="AB1452" s="12"/>
    </row>
    <row r="1453" spans="28:28" x14ac:dyDescent="0.6">
      <c r="AB1453" s="12"/>
    </row>
    <row r="1454" spans="28:28" x14ac:dyDescent="0.6">
      <c r="AB1454" s="12"/>
    </row>
    <row r="1455" spans="28:28" x14ac:dyDescent="0.6">
      <c r="AB1455" s="12"/>
    </row>
    <row r="1456" spans="28:28" x14ac:dyDescent="0.6">
      <c r="AB1456" s="12"/>
    </row>
    <row r="1457" spans="28:28" x14ac:dyDescent="0.6">
      <c r="AB1457" s="12"/>
    </row>
    <row r="1458" spans="28:28" x14ac:dyDescent="0.6">
      <c r="AB1458" s="12"/>
    </row>
    <row r="1459" spans="28:28" x14ac:dyDescent="0.6">
      <c r="AB1459" s="12"/>
    </row>
    <row r="1460" spans="28:28" x14ac:dyDescent="0.6">
      <c r="AB1460" s="12"/>
    </row>
    <row r="1461" spans="28:28" x14ac:dyDescent="0.6">
      <c r="AB1461" s="12"/>
    </row>
    <row r="1462" spans="28:28" x14ac:dyDescent="0.6">
      <c r="AB1462" s="12"/>
    </row>
    <row r="1463" spans="28:28" x14ac:dyDescent="0.6">
      <c r="AB1463" s="12"/>
    </row>
    <row r="1464" spans="28:28" x14ac:dyDescent="0.6">
      <c r="AB1464" s="12"/>
    </row>
    <row r="1465" spans="28:28" x14ac:dyDescent="0.6">
      <c r="AB1465" s="12"/>
    </row>
    <row r="1466" spans="28:28" x14ac:dyDescent="0.6">
      <c r="AB1466" s="12"/>
    </row>
    <row r="1467" spans="28:28" x14ac:dyDescent="0.6">
      <c r="AB1467" s="12"/>
    </row>
    <row r="1468" spans="28:28" x14ac:dyDescent="0.6">
      <c r="AB1468" s="12"/>
    </row>
    <row r="1469" spans="28:28" x14ac:dyDescent="0.6">
      <c r="AB1469" s="12"/>
    </row>
    <row r="1470" spans="28:28" x14ac:dyDescent="0.6">
      <c r="AB1470" s="12"/>
    </row>
    <row r="1471" spans="28:28" x14ac:dyDescent="0.6">
      <c r="AB1471" s="12"/>
    </row>
    <row r="1472" spans="28:28" x14ac:dyDescent="0.6">
      <c r="AB1472" s="12"/>
    </row>
    <row r="1473" spans="28:28" x14ac:dyDescent="0.6">
      <c r="AB1473" s="12"/>
    </row>
    <row r="1474" spans="28:28" x14ac:dyDescent="0.6">
      <c r="AB1474" s="12"/>
    </row>
    <row r="1475" spans="28:28" x14ac:dyDescent="0.6">
      <c r="AB1475" s="12"/>
    </row>
    <row r="1476" spans="28:28" x14ac:dyDescent="0.6">
      <c r="AB1476" s="12"/>
    </row>
    <row r="1477" spans="28:28" x14ac:dyDescent="0.6">
      <c r="AB1477" s="12"/>
    </row>
    <row r="1478" spans="28:28" x14ac:dyDescent="0.6">
      <c r="AB1478" s="12"/>
    </row>
    <row r="1479" spans="28:28" x14ac:dyDescent="0.6">
      <c r="AB1479" s="12"/>
    </row>
    <row r="1480" spans="28:28" x14ac:dyDescent="0.6">
      <c r="AB1480" s="12"/>
    </row>
    <row r="1481" spans="28:28" x14ac:dyDescent="0.6">
      <c r="AB1481" s="12"/>
    </row>
    <row r="1482" spans="28:28" x14ac:dyDescent="0.6">
      <c r="AB1482" s="12"/>
    </row>
    <row r="1483" spans="28:28" x14ac:dyDescent="0.6">
      <c r="AB1483" s="12"/>
    </row>
    <row r="1484" spans="28:28" x14ac:dyDescent="0.6">
      <c r="AB1484" s="12"/>
    </row>
    <row r="1485" spans="28:28" x14ac:dyDescent="0.6">
      <c r="AB1485" s="12"/>
    </row>
    <row r="1486" spans="28:28" x14ac:dyDescent="0.6">
      <c r="AB1486" s="12"/>
    </row>
    <row r="1487" spans="28:28" x14ac:dyDescent="0.6">
      <c r="AB1487" s="12"/>
    </row>
    <row r="1488" spans="28:28" x14ac:dyDescent="0.6">
      <c r="AB1488" s="12"/>
    </row>
    <row r="1489" spans="28:28" x14ac:dyDescent="0.6">
      <c r="AB1489" s="12"/>
    </row>
    <row r="1490" spans="28:28" x14ac:dyDescent="0.6">
      <c r="AB1490" s="12"/>
    </row>
    <row r="1491" spans="28:28" x14ac:dyDescent="0.6">
      <c r="AB1491" s="12"/>
    </row>
    <row r="1492" spans="28:28" x14ac:dyDescent="0.6">
      <c r="AB1492" s="12"/>
    </row>
    <row r="1493" spans="28:28" x14ac:dyDescent="0.6">
      <c r="AB1493" s="12"/>
    </row>
    <row r="1494" spans="28:28" x14ac:dyDescent="0.6">
      <c r="AB1494" s="12"/>
    </row>
    <row r="1495" spans="28:28" x14ac:dyDescent="0.6">
      <c r="AB1495" s="12"/>
    </row>
    <row r="1496" spans="28:28" x14ac:dyDescent="0.6">
      <c r="AB1496" s="12"/>
    </row>
    <row r="1497" spans="28:28" x14ac:dyDescent="0.6">
      <c r="AB1497" s="12"/>
    </row>
    <row r="1498" spans="28:28" x14ac:dyDescent="0.6">
      <c r="AB1498" s="12"/>
    </row>
    <row r="1499" spans="28:28" x14ac:dyDescent="0.6">
      <c r="AB1499" s="12"/>
    </row>
    <row r="1500" spans="28:28" x14ac:dyDescent="0.6">
      <c r="AB1500" s="12"/>
    </row>
    <row r="1501" spans="28:28" x14ac:dyDescent="0.6">
      <c r="AB1501" s="12"/>
    </row>
    <row r="1502" spans="28:28" x14ac:dyDescent="0.6">
      <c r="AB1502" s="12"/>
    </row>
    <row r="1503" spans="28:28" x14ac:dyDescent="0.6">
      <c r="AB1503" s="12"/>
    </row>
    <row r="1504" spans="28:28" x14ac:dyDescent="0.6">
      <c r="AB1504" s="12"/>
    </row>
    <row r="1505" spans="28:28" x14ac:dyDescent="0.6">
      <c r="AB1505" s="12"/>
    </row>
    <row r="1506" spans="28:28" x14ac:dyDescent="0.6">
      <c r="AB1506" s="12"/>
    </row>
    <row r="1507" spans="28:28" x14ac:dyDescent="0.6">
      <c r="AB1507" s="12"/>
    </row>
    <row r="1508" spans="28:28" x14ac:dyDescent="0.6">
      <c r="AB1508" s="12"/>
    </row>
    <row r="1509" spans="28:28" x14ac:dyDescent="0.6">
      <c r="AB1509" s="12"/>
    </row>
    <row r="1510" spans="28:28" x14ac:dyDescent="0.6">
      <c r="AB1510" s="12"/>
    </row>
    <row r="1511" spans="28:28" x14ac:dyDescent="0.6">
      <c r="AB1511" s="12"/>
    </row>
    <row r="1512" spans="28:28" x14ac:dyDescent="0.6">
      <c r="AB1512" s="12"/>
    </row>
    <row r="1513" spans="28:28" x14ac:dyDescent="0.6">
      <c r="AB1513" s="12"/>
    </row>
    <row r="1514" spans="28:28" x14ac:dyDescent="0.6">
      <c r="AB1514" s="12"/>
    </row>
    <row r="1515" spans="28:28" x14ac:dyDescent="0.6">
      <c r="AB1515" s="12"/>
    </row>
    <row r="1516" spans="28:28" x14ac:dyDescent="0.6">
      <c r="AB1516" s="12"/>
    </row>
    <row r="1517" spans="28:28" x14ac:dyDescent="0.6">
      <c r="AB1517" s="12"/>
    </row>
    <row r="1518" spans="28:28" x14ac:dyDescent="0.6">
      <c r="AB1518" s="12"/>
    </row>
    <row r="1519" spans="28:28" x14ac:dyDescent="0.6">
      <c r="AB1519" s="12"/>
    </row>
    <row r="1520" spans="28:28" x14ac:dyDescent="0.6">
      <c r="AB1520" s="12"/>
    </row>
    <row r="1521" spans="28:28" x14ac:dyDescent="0.6">
      <c r="AB1521" s="12"/>
    </row>
    <row r="1522" spans="28:28" x14ac:dyDescent="0.6">
      <c r="AB1522" s="12"/>
    </row>
    <row r="1523" spans="28:28" x14ac:dyDescent="0.6">
      <c r="AB1523" s="12"/>
    </row>
    <row r="1524" spans="28:28" x14ac:dyDescent="0.6">
      <c r="AB1524" s="12"/>
    </row>
    <row r="1525" spans="28:28" x14ac:dyDescent="0.6">
      <c r="AB1525" s="12"/>
    </row>
    <row r="1526" spans="28:28" x14ac:dyDescent="0.6">
      <c r="AB1526" s="12"/>
    </row>
    <row r="1527" spans="28:28" x14ac:dyDescent="0.6">
      <c r="AB1527" s="12"/>
    </row>
    <row r="1528" spans="28:28" x14ac:dyDescent="0.6">
      <c r="AB1528" s="12"/>
    </row>
    <row r="1529" spans="28:28" x14ac:dyDescent="0.6">
      <c r="AB1529" s="12"/>
    </row>
    <row r="1530" spans="28:28" x14ac:dyDescent="0.6">
      <c r="AB1530" s="12"/>
    </row>
    <row r="1531" spans="28:28" x14ac:dyDescent="0.6">
      <c r="AB1531" s="12"/>
    </row>
    <row r="1532" spans="28:28" x14ac:dyDescent="0.6">
      <c r="AB1532" s="12"/>
    </row>
    <row r="1533" spans="28:28" x14ac:dyDescent="0.6">
      <c r="AB1533" s="12"/>
    </row>
    <row r="1534" spans="28:28" x14ac:dyDescent="0.6">
      <c r="AB1534" s="12"/>
    </row>
    <row r="1535" spans="28:28" x14ac:dyDescent="0.6">
      <c r="AB1535" s="12"/>
    </row>
    <row r="1536" spans="28:28" x14ac:dyDescent="0.6">
      <c r="AB1536" s="12"/>
    </row>
    <row r="1537" spans="28:28" x14ac:dyDescent="0.6">
      <c r="AB1537" s="12"/>
    </row>
    <row r="1538" spans="28:28" x14ac:dyDescent="0.6">
      <c r="AB1538" s="12"/>
    </row>
    <row r="1539" spans="28:28" x14ac:dyDescent="0.6">
      <c r="AB1539" s="12"/>
    </row>
    <row r="1540" spans="28:28" x14ac:dyDescent="0.6">
      <c r="AB1540" s="12"/>
    </row>
    <row r="1541" spans="28:28" x14ac:dyDescent="0.6">
      <c r="AB1541" s="12"/>
    </row>
    <row r="1542" spans="28:28" x14ac:dyDescent="0.6">
      <c r="AB1542" s="12"/>
    </row>
    <row r="1543" spans="28:28" x14ac:dyDescent="0.6">
      <c r="AB1543" s="12"/>
    </row>
    <row r="1544" spans="28:28" x14ac:dyDescent="0.6">
      <c r="AB1544" s="12"/>
    </row>
    <row r="1545" spans="28:28" x14ac:dyDescent="0.6">
      <c r="AB1545" s="12"/>
    </row>
    <row r="1546" spans="28:28" x14ac:dyDescent="0.6">
      <c r="AB1546" s="12"/>
    </row>
    <row r="1547" spans="28:28" x14ac:dyDescent="0.6">
      <c r="AB1547" s="12"/>
    </row>
    <row r="1548" spans="28:28" x14ac:dyDescent="0.6">
      <c r="AB1548" s="12"/>
    </row>
    <row r="1549" spans="28:28" x14ac:dyDescent="0.6">
      <c r="AB1549" s="12"/>
    </row>
    <row r="1550" spans="28:28" x14ac:dyDescent="0.6">
      <c r="AB1550" s="12"/>
    </row>
    <row r="1551" spans="28:28" x14ac:dyDescent="0.6">
      <c r="AB1551" s="12"/>
    </row>
    <row r="1552" spans="28:28" x14ac:dyDescent="0.6">
      <c r="AB1552" s="12"/>
    </row>
    <row r="1553" spans="28:28" x14ac:dyDescent="0.6">
      <c r="AB1553" s="12"/>
    </row>
    <row r="1554" spans="28:28" x14ac:dyDescent="0.6">
      <c r="AB1554" s="12"/>
    </row>
    <row r="1555" spans="28:28" x14ac:dyDescent="0.6">
      <c r="AB1555" s="12"/>
    </row>
    <row r="1556" spans="28:28" x14ac:dyDescent="0.6">
      <c r="AB1556" s="12"/>
    </row>
    <row r="1557" spans="28:28" x14ac:dyDescent="0.6">
      <c r="AB1557" s="12"/>
    </row>
    <row r="1558" spans="28:28" x14ac:dyDescent="0.6">
      <c r="AB1558" s="12"/>
    </row>
    <row r="1559" spans="28:28" x14ac:dyDescent="0.6">
      <c r="AB1559" s="12"/>
    </row>
    <row r="1560" spans="28:28" x14ac:dyDescent="0.6">
      <c r="AB1560" s="12"/>
    </row>
    <row r="1561" spans="28:28" x14ac:dyDescent="0.6">
      <c r="AB1561" s="12"/>
    </row>
    <row r="1562" spans="28:28" x14ac:dyDescent="0.6">
      <c r="AB1562" s="12"/>
    </row>
    <row r="1563" spans="28:28" x14ac:dyDescent="0.6">
      <c r="AB1563" s="12"/>
    </row>
    <row r="1564" spans="28:28" x14ac:dyDescent="0.6">
      <c r="AB1564" s="12"/>
    </row>
    <row r="1565" spans="28:28" x14ac:dyDescent="0.6">
      <c r="AB1565" s="12"/>
    </row>
    <row r="1566" spans="28:28" x14ac:dyDescent="0.6">
      <c r="AB1566" s="12"/>
    </row>
    <row r="1567" spans="28:28" x14ac:dyDescent="0.6">
      <c r="AB1567" s="12"/>
    </row>
    <row r="1568" spans="28:28" x14ac:dyDescent="0.6">
      <c r="AB1568" s="12"/>
    </row>
    <row r="1569" spans="28:28" x14ac:dyDescent="0.6">
      <c r="AB1569" s="12"/>
    </row>
    <row r="1570" spans="28:28" x14ac:dyDescent="0.6">
      <c r="AB1570" s="12"/>
    </row>
    <row r="1571" spans="28:28" x14ac:dyDescent="0.6">
      <c r="AB1571" s="12"/>
    </row>
    <row r="1572" spans="28:28" x14ac:dyDescent="0.6">
      <c r="AB1572" s="12"/>
    </row>
    <row r="1573" spans="28:28" x14ac:dyDescent="0.6">
      <c r="AB1573" s="12"/>
    </row>
    <row r="1574" spans="28:28" x14ac:dyDescent="0.6">
      <c r="AB1574" s="12"/>
    </row>
    <row r="1575" spans="28:28" x14ac:dyDescent="0.6">
      <c r="AB1575" s="12"/>
    </row>
    <row r="1576" spans="28:28" x14ac:dyDescent="0.6">
      <c r="AB1576" s="12"/>
    </row>
    <row r="1577" spans="28:28" x14ac:dyDescent="0.6">
      <c r="AB1577" s="12"/>
    </row>
    <row r="1578" spans="28:28" x14ac:dyDescent="0.6">
      <c r="AB1578" s="12"/>
    </row>
    <row r="1579" spans="28:28" x14ac:dyDescent="0.6">
      <c r="AB1579" s="12"/>
    </row>
    <row r="1580" spans="28:28" x14ac:dyDescent="0.6">
      <c r="AB1580" s="12"/>
    </row>
    <row r="1581" spans="28:28" x14ac:dyDescent="0.6">
      <c r="AB1581" s="12"/>
    </row>
    <row r="1582" spans="28:28" x14ac:dyDescent="0.6">
      <c r="AB1582" s="12"/>
    </row>
    <row r="1583" spans="28:28" x14ac:dyDescent="0.6">
      <c r="AB1583" s="12"/>
    </row>
    <row r="1584" spans="28:28" x14ac:dyDescent="0.6">
      <c r="AB1584" s="12"/>
    </row>
    <row r="1585" spans="28:28" x14ac:dyDescent="0.6">
      <c r="AB1585" s="12"/>
    </row>
    <row r="1586" spans="28:28" x14ac:dyDescent="0.6">
      <c r="AB1586" s="12"/>
    </row>
    <row r="1587" spans="28:28" x14ac:dyDescent="0.6">
      <c r="AB1587" s="12"/>
    </row>
    <row r="1588" spans="28:28" x14ac:dyDescent="0.6">
      <c r="AB1588" s="12"/>
    </row>
    <row r="1589" spans="28:28" x14ac:dyDescent="0.6">
      <c r="AB1589" s="12"/>
    </row>
    <row r="1590" spans="28:28" x14ac:dyDescent="0.6">
      <c r="AB1590" s="12"/>
    </row>
    <row r="1591" spans="28:28" x14ac:dyDescent="0.6">
      <c r="AB1591" s="12"/>
    </row>
    <row r="1592" spans="28:28" x14ac:dyDescent="0.6">
      <c r="AB1592" s="12"/>
    </row>
    <row r="1593" spans="28:28" x14ac:dyDescent="0.6">
      <c r="AB1593" s="12"/>
    </row>
    <row r="1594" spans="28:28" x14ac:dyDescent="0.6">
      <c r="AB1594" s="12"/>
    </row>
    <row r="1595" spans="28:28" x14ac:dyDescent="0.6">
      <c r="AB1595" s="12"/>
    </row>
    <row r="1596" spans="28:28" x14ac:dyDescent="0.6">
      <c r="AB1596" s="12"/>
    </row>
    <row r="1597" spans="28:28" x14ac:dyDescent="0.6">
      <c r="AB1597" s="12"/>
    </row>
    <row r="1598" spans="28:28" x14ac:dyDescent="0.6">
      <c r="AB1598" s="12"/>
    </row>
    <row r="1599" spans="28:28" x14ac:dyDescent="0.6">
      <c r="AB1599" s="12"/>
    </row>
    <row r="1600" spans="28:28" x14ac:dyDescent="0.6">
      <c r="AB1600" s="12"/>
    </row>
    <row r="1601" spans="28:28" x14ac:dyDescent="0.6">
      <c r="AB1601" s="12"/>
    </row>
    <row r="1602" spans="28:28" x14ac:dyDescent="0.6">
      <c r="AB1602" s="12"/>
    </row>
    <row r="1603" spans="28:28" x14ac:dyDescent="0.6">
      <c r="AB1603" s="12"/>
    </row>
    <row r="1604" spans="28:28" x14ac:dyDescent="0.6">
      <c r="AB1604" s="12"/>
    </row>
    <row r="1605" spans="28:28" x14ac:dyDescent="0.6">
      <c r="AB1605" s="12"/>
    </row>
    <row r="1606" spans="28:28" x14ac:dyDescent="0.6">
      <c r="AB1606" s="12"/>
    </row>
    <row r="1607" spans="28:28" x14ac:dyDescent="0.6">
      <c r="AB1607" s="12"/>
    </row>
    <row r="1608" spans="28:28" x14ac:dyDescent="0.6">
      <c r="AB1608" s="12"/>
    </row>
    <row r="1609" spans="28:28" x14ac:dyDescent="0.6">
      <c r="AB1609" s="12"/>
    </row>
    <row r="1610" spans="28:28" x14ac:dyDescent="0.6">
      <c r="AB1610" s="12"/>
    </row>
    <row r="1611" spans="28:28" x14ac:dyDescent="0.6">
      <c r="AB1611" s="12"/>
    </row>
    <row r="1612" spans="28:28" x14ac:dyDescent="0.6">
      <c r="AB1612" s="12"/>
    </row>
    <row r="1613" spans="28:28" x14ac:dyDescent="0.6">
      <c r="AB1613" s="12"/>
    </row>
    <row r="1614" spans="28:28" x14ac:dyDescent="0.6">
      <c r="AB1614" s="12"/>
    </row>
    <row r="1615" spans="28:28" x14ac:dyDescent="0.6">
      <c r="AB1615" s="12"/>
    </row>
    <row r="1616" spans="28:28" x14ac:dyDescent="0.6">
      <c r="AB1616" s="12"/>
    </row>
    <row r="1617" spans="28:28" x14ac:dyDescent="0.6">
      <c r="AB1617" s="12"/>
    </row>
    <row r="1618" spans="28:28" x14ac:dyDescent="0.6">
      <c r="AB1618" s="12"/>
    </row>
    <row r="1619" spans="28:28" x14ac:dyDescent="0.6">
      <c r="AB1619" s="12"/>
    </row>
    <row r="1620" spans="28:28" x14ac:dyDescent="0.6">
      <c r="AB1620" s="12"/>
    </row>
    <row r="1621" spans="28:28" x14ac:dyDescent="0.6">
      <c r="AB1621" s="12"/>
    </row>
    <row r="1622" spans="28:28" x14ac:dyDescent="0.6">
      <c r="AB1622" s="12"/>
    </row>
    <row r="1623" spans="28:28" x14ac:dyDescent="0.6">
      <c r="AB1623" s="12"/>
    </row>
    <row r="1624" spans="28:28" x14ac:dyDescent="0.6">
      <c r="AB1624" s="12"/>
    </row>
    <row r="1625" spans="28:28" x14ac:dyDescent="0.6">
      <c r="AB1625" s="12"/>
    </row>
    <row r="1626" spans="28:28" x14ac:dyDescent="0.6">
      <c r="AB1626" s="12"/>
    </row>
    <row r="1627" spans="28:28" x14ac:dyDescent="0.6">
      <c r="AB1627" s="12"/>
    </row>
    <row r="1628" spans="28:28" x14ac:dyDescent="0.6">
      <c r="AB1628" s="12"/>
    </row>
    <row r="1629" spans="28:28" x14ac:dyDescent="0.6">
      <c r="AB1629" s="12"/>
    </row>
    <row r="1630" spans="28:28" x14ac:dyDescent="0.6">
      <c r="AB1630" s="12"/>
    </row>
    <row r="1631" spans="28:28" x14ac:dyDescent="0.6">
      <c r="AB1631" s="12"/>
    </row>
    <row r="1632" spans="28:28" x14ac:dyDescent="0.6">
      <c r="AB1632" s="12"/>
    </row>
    <row r="1633" spans="28:28" x14ac:dyDescent="0.6">
      <c r="AB1633" s="12"/>
    </row>
    <row r="1634" spans="28:28" x14ac:dyDescent="0.6">
      <c r="AB1634" s="12"/>
    </row>
    <row r="1635" spans="28:28" x14ac:dyDescent="0.6">
      <c r="AB1635" s="12"/>
    </row>
    <row r="1636" spans="28:28" x14ac:dyDescent="0.6">
      <c r="AB1636" s="12"/>
    </row>
    <row r="1637" spans="28:28" x14ac:dyDescent="0.6">
      <c r="AB1637" s="12"/>
    </row>
    <row r="1638" spans="28:28" x14ac:dyDescent="0.6">
      <c r="AB1638" s="12"/>
    </row>
    <row r="1639" spans="28:28" x14ac:dyDescent="0.6">
      <c r="AB1639" s="12"/>
    </row>
    <row r="1640" spans="28:28" x14ac:dyDescent="0.6">
      <c r="AB1640" s="12"/>
    </row>
    <row r="1641" spans="28:28" x14ac:dyDescent="0.6">
      <c r="AB1641" s="12"/>
    </row>
    <row r="1642" spans="28:28" x14ac:dyDescent="0.6">
      <c r="AB1642" s="12"/>
    </row>
    <row r="1643" spans="28:28" x14ac:dyDescent="0.6">
      <c r="AB1643" s="12"/>
    </row>
    <row r="1644" spans="28:28" x14ac:dyDescent="0.6">
      <c r="AB1644" s="12"/>
    </row>
    <row r="1645" spans="28:28" x14ac:dyDescent="0.6">
      <c r="AB1645" s="12"/>
    </row>
    <row r="1646" spans="28:28" x14ac:dyDescent="0.6">
      <c r="AB1646" s="12"/>
    </row>
    <row r="1647" spans="28:28" x14ac:dyDescent="0.6">
      <c r="AB1647" s="12"/>
    </row>
    <row r="1648" spans="28:28" x14ac:dyDescent="0.6">
      <c r="AB1648" s="12"/>
    </row>
    <row r="1649" spans="28:28" x14ac:dyDescent="0.6">
      <c r="AB1649" s="12"/>
    </row>
    <row r="1650" spans="28:28" x14ac:dyDescent="0.6">
      <c r="AB1650" s="12"/>
    </row>
    <row r="1651" spans="28:28" x14ac:dyDescent="0.6">
      <c r="AB1651" s="12"/>
    </row>
    <row r="1652" spans="28:28" x14ac:dyDescent="0.6">
      <c r="AB1652" s="12"/>
    </row>
    <row r="1653" spans="28:28" x14ac:dyDescent="0.6">
      <c r="AB1653" s="12"/>
    </row>
    <row r="1654" spans="28:28" x14ac:dyDescent="0.6">
      <c r="AB1654" s="12"/>
    </row>
    <row r="1655" spans="28:28" x14ac:dyDescent="0.6">
      <c r="AB1655" s="12"/>
    </row>
    <row r="1656" spans="28:28" x14ac:dyDescent="0.6">
      <c r="AB1656" s="12"/>
    </row>
    <row r="1657" spans="28:28" x14ac:dyDescent="0.6">
      <c r="AB1657" s="12"/>
    </row>
    <row r="1658" spans="28:28" x14ac:dyDescent="0.6">
      <c r="AB1658" s="12"/>
    </row>
    <row r="1659" spans="28:28" x14ac:dyDescent="0.6">
      <c r="AB1659" s="12"/>
    </row>
    <row r="1660" spans="28:28" x14ac:dyDescent="0.6">
      <c r="AB1660" s="12"/>
    </row>
    <row r="1661" spans="28:28" x14ac:dyDescent="0.6">
      <c r="AB1661" s="12"/>
    </row>
    <row r="1662" spans="28:28" x14ac:dyDescent="0.6">
      <c r="AB1662" s="12"/>
    </row>
    <row r="1663" spans="28:28" x14ac:dyDescent="0.6">
      <c r="AB1663" s="12"/>
    </row>
    <row r="1664" spans="28:28" x14ac:dyDescent="0.6">
      <c r="AB1664" s="12"/>
    </row>
    <row r="1665" spans="28:28" x14ac:dyDescent="0.6">
      <c r="AB1665" s="12"/>
    </row>
    <row r="1666" spans="28:28" x14ac:dyDescent="0.6">
      <c r="AB1666" s="12"/>
    </row>
    <row r="1667" spans="28:28" x14ac:dyDescent="0.6">
      <c r="AB1667" s="12"/>
    </row>
    <row r="1668" spans="28:28" x14ac:dyDescent="0.6">
      <c r="AB1668" s="12"/>
    </row>
    <row r="1669" spans="28:28" x14ac:dyDescent="0.6">
      <c r="AB1669" s="12"/>
    </row>
    <row r="1670" spans="28:28" x14ac:dyDescent="0.6">
      <c r="AB1670" s="12"/>
    </row>
    <row r="1671" spans="28:28" x14ac:dyDescent="0.6">
      <c r="AB1671" s="12"/>
    </row>
    <row r="1672" spans="28:28" x14ac:dyDescent="0.6">
      <c r="AB1672" s="12"/>
    </row>
    <row r="1673" spans="28:28" x14ac:dyDescent="0.6">
      <c r="AB1673" s="12"/>
    </row>
    <row r="1674" spans="28:28" x14ac:dyDescent="0.6">
      <c r="AB1674" s="12"/>
    </row>
    <row r="1675" spans="28:28" x14ac:dyDescent="0.6">
      <c r="AB1675" s="12"/>
    </row>
    <row r="1676" spans="28:28" x14ac:dyDescent="0.6">
      <c r="AB1676" s="12"/>
    </row>
    <row r="1677" spans="28:28" x14ac:dyDescent="0.6">
      <c r="AB1677" s="12"/>
    </row>
    <row r="1678" spans="28:28" x14ac:dyDescent="0.6">
      <c r="AB1678" s="12"/>
    </row>
    <row r="1679" spans="28:28" x14ac:dyDescent="0.6">
      <c r="AB1679" s="12"/>
    </row>
    <row r="1680" spans="28:28" x14ac:dyDescent="0.6">
      <c r="AB1680" s="12"/>
    </row>
    <row r="1681" spans="28:28" x14ac:dyDescent="0.6">
      <c r="AB1681" s="12"/>
    </row>
    <row r="1682" spans="28:28" x14ac:dyDescent="0.6">
      <c r="AB1682" s="12"/>
    </row>
    <row r="1683" spans="28:28" x14ac:dyDescent="0.6">
      <c r="AB1683" s="12"/>
    </row>
    <row r="1684" spans="28:28" x14ac:dyDescent="0.6">
      <c r="AB1684" s="12"/>
    </row>
    <row r="1685" spans="28:28" x14ac:dyDescent="0.6">
      <c r="AB1685" s="12"/>
    </row>
    <row r="1686" spans="28:28" x14ac:dyDescent="0.6">
      <c r="AB1686" s="12"/>
    </row>
    <row r="1687" spans="28:28" x14ac:dyDescent="0.6">
      <c r="AB1687" s="12"/>
    </row>
    <row r="1688" spans="28:28" x14ac:dyDescent="0.6">
      <c r="AB1688" s="12"/>
    </row>
    <row r="1689" spans="28:28" x14ac:dyDescent="0.6">
      <c r="AB1689" s="12"/>
    </row>
    <row r="1690" spans="28:28" x14ac:dyDescent="0.6">
      <c r="AB1690" s="12"/>
    </row>
    <row r="1691" spans="28:28" x14ac:dyDescent="0.6">
      <c r="AB1691" s="12"/>
    </row>
    <row r="1692" spans="28:28" x14ac:dyDescent="0.6">
      <c r="AB1692" s="12"/>
    </row>
    <row r="1693" spans="28:28" x14ac:dyDescent="0.6">
      <c r="AB1693" s="12"/>
    </row>
    <row r="1694" spans="28:28" x14ac:dyDescent="0.6">
      <c r="AB1694" s="12"/>
    </row>
    <row r="1695" spans="28:28" x14ac:dyDescent="0.6">
      <c r="AB1695" s="12"/>
    </row>
    <row r="1696" spans="28:28" x14ac:dyDescent="0.6">
      <c r="AB1696" s="12"/>
    </row>
    <row r="1697" spans="28:28" x14ac:dyDescent="0.6">
      <c r="AB1697" s="12"/>
    </row>
    <row r="1698" spans="28:28" x14ac:dyDescent="0.6">
      <c r="AB1698" s="12"/>
    </row>
    <row r="1699" spans="28:28" x14ac:dyDescent="0.6">
      <c r="AB1699" s="12"/>
    </row>
    <row r="1700" spans="28:28" x14ac:dyDescent="0.6">
      <c r="AB1700" s="12"/>
    </row>
    <row r="1701" spans="28:28" x14ac:dyDescent="0.6">
      <c r="AB1701" s="12"/>
    </row>
    <row r="1702" spans="28:28" x14ac:dyDescent="0.6">
      <c r="AB1702" s="12"/>
    </row>
    <row r="1703" spans="28:28" x14ac:dyDescent="0.6">
      <c r="AB1703" s="12"/>
    </row>
    <row r="1704" spans="28:28" x14ac:dyDescent="0.6">
      <c r="AB1704" s="12"/>
    </row>
    <row r="1705" spans="28:28" x14ac:dyDescent="0.6">
      <c r="AB1705" s="12"/>
    </row>
    <row r="1706" spans="28:28" x14ac:dyDescent="0.6">
      <c r="AB1706" s="12"/>
    </row>
    <row r="1707" spans="28:28" x14ac:dyDescent="0.6">
      <c r="AB1707" s="12"/>
    </row>
    <row r="1708" spans="28:28" x14ac:dyDescent="0.6">
      <c r="AB1708" s="12"/>
    </row>
    <row r="1709" spans="28:28" x14ac:dyDescent="0.6">
      <c r="AB1709" s="12"/>
    </row>
    <row r="1710" spans="28:28" x14ac:dyDescent="0.6">
      <c r="AB1710" s="12"/>
    </row>
    <row r="1711" spans="28:28" x14ac:dyDescent="0.6">
      <c r="AB1711" s="12"/>
    </row>
    <row r="1712" spans="28:28" x14ac:dyDescent="0.6">
      <c r="AB1712" s="12"/>
    </row>
    <row r="1713" spans="28:28" x14ac:dyDescent="0.6">
      <c r="AB1713" s="12"/>
    </row>
    <row r="1714" spans="28:28" x14ac:dyDescent="0.6">
      <c r="AB1714" s="12"/>
    </row>
    <row r="1715" spans="28:28" x14ac:dyDescent="0.6">
      <c r="AB1715" s="12"/>
    </row>
    <row r="1716" spans="28:28" x14ac:dyDescent="0.6">
      <c r="AB1716" s="12"/>
    </row>
    <row r="1717" spans="28:28" x14ac:dyDescent="0.6">
      <c r="AB1717" s="12"/>
    </row>
    <row r="1718" spans="28:28" x14ac:dyDescent="0.6">
      <c r="AB1718" s="12"/>
    </row>
    <row r="1719" spans="28:28" x14ac:dyDescent="0.6">
      <c r="AB1719" s="12"/>
    </row>
    <row r="1720" spans="28:28" x14ac:dyDescent="0.6">
      <c r="AB1720" s="12"/>
    </row>
    <row r="1721" spans="28:28" x14ac:dyDescent="0.6">
      <c r="AB1721" s="12"/>
    </row>
    <row r="1722" spans="28:28" x14ac:dyDescent="0.6">
      <c r="AB1722" s="12"/>
    </row>
    <row r="1723" spans="28:28" x14ac:dyDescent="0.6">
      <c r="AB1723" s="12"/>
    </row>
    <row r="1724" spans="28:28" x14ac:dyDescent="0.6">
      <c r="AB1724" s="12"/>
    </row>
    <row r="1725" spans="28:28" x14ac:dyDescent="0.6">
      <c r="AB1725" s="12"/>
    </row>
    <row r="1726" spans="28:28" x14ac:dyDescent="0.6">
      <c r="AB1726" s="12"/>
    </row>
    <row r="1727" spans="28:28" x14ac:dyDescent="0.6">
      <c r="AB1727" s="12"/>
    </row>
    <row r="1728" spans="28:28" x14ac:dyDescent="0.6">
      <c r="AB1728" s="12"/>
    </row>
    <row r="1729" spans="28:28" x14ac:dyDescent="0.6">
      <c r="AB1729" s="12"/>
    </row>
    <row r="1730" spans="28:28" x14ac:dyDescent="0.6">
      <c r="AB1730" s="12"/>
    </row>
    <row r="1731" spans="28:28" x14ac:dyDescent="0.6">
      <c r="AB1731" s="12"/>
    </row>
    <row r="1732" spans="28:28" x14ac:dyDescent="0.6">
      <c r="AB1732" s="12"/>
    </row>
    <row r="1733" spans="28:28" x14ac:dyDescent="0.6">
      <c r="AB1733" s="12"/>
    </row>
    <row r="1734" spans="28:28" x14ac:dyDescent="0.6">
      <c r="AB1734" s="12"/>
    </row>
    <row r="1735" spans="28:28" x14ac:dyDescent="0.6">
      <c r="AB1735" s="12"/>
    </row>
    <row r="1736" spans="28:28" x14ac:dyDescent="0.6">
      <c r="AB1736" s="12"/>
    </row>
    <row r="1737" spans="28:28" x14ac:dyDescent="0.6">
      <c r="AB1737" s="12"/>
    </row>
    <row r="1738" spans="28:28" x14ac:dyDescent="0.6">
      <c r="AB1738" s="12"/>
    </row>
    <row r="1739" spans="28:28" x14ac:dyDescent="0.6">
      <c r="AB1739" s="12"/>
    </row>
    <row r="1740" spans="28:28" x14ac:dyDescent="0.6">
      <c r="AB1740" s="12"/>
    </row>
    <row r="1741" spans="28:28" x14ac:dyDescent="0.6">
      <c r="AB1741" s="12"/>
    </row>
    <row r="1742" spans="28:28" x14ac:dyDescent="0.6">
      <c r="AB1742" s="12"/>
    </row>
    <row r="1743" spans="28:28" x14ac:dyDescent="0.6">
      <c r="AB1743" s="12"/>
    </row>
    <row r="1744" spans="28:28" x14ac:dyDescent="0.6">
      <c r="AB1744" s="12"/>
    </row>
    <row r="1745" spans="28:28" x14ac:dyDescent="0.6">
      <c r="AB1745" s="12"/>
    </row>
    <row r="1746" spans="28:28" x14ac:dyDescent="0.6">
      <c r="AB1746" s="12"/>
    </row>
    <row r="1747" spans="28:28" x14ac:dyDescent="0.6">
      <c r="AB1747" s="12"/>
    </row>
    <row r="1748" spans="28:28" x14ac:dyDescent="0.6">
      <c r="AB1748" s="12"/>
    </row>
    <row r="1749" spans="28:28" x14ac:dyDescent="0.6">
      <c r="AB1749" s="12"/>
    </row>
    <row r="1750" spans="28:28" x14ac:dyDescent="0.6">
      <c r="AB1750" s="12"/>
    </row>
    <row r="1751" spans="28:28" x14ac:dyDescent="0.6">
      <c r="AB1751" s="12"/>
    </row>
    <row r="1752" spans="28:28" x14ac:dyDescent="0.6">
      <c r="AB1752" s="12"/>
    </row>
    <row r="1753" spans="28:28" x14ac:dyDescent="0.6">
      <c r="AB1753" s="12"/>
    </row>
    <row r="1754" spans="28:28" x14ac:dyDescent="0.6">
      <c r="AB1754" s="12"/>
    </row>
    <row r="1755" spans="28:28" x14ac:dyDescent="0.6">
      <c r="AB1755" s="12"/>
    </row>
    <row r="1756" spans="28:28" x14ac:dyDescent="0.6">
      <c r="AB1756" s="12"/>
    </row>
    <row r="1757" spans="28:28" x14ac:dyDescent="0.6">
      <c r="AB1757" s="12"/>
    </row>
    <row r="1758" spans="28:28" x14ac:dyDescent="0.6">
      <c r="AB1758" s="12"/>
    </row>
    <row r="1759" spans="28:28" x14ac:dyDescent="0.6">
      <c r="AB1759" s="12"/>
    </row>
    <row r="1760" spans="28:28" x14ac:dyDescent="0.6">
      <c r="AB1760" s="12"/>
    </row>
    <row r="1761" spans="28:28" x14ac:dyDescent="0.6">
      <c r="AB1761" s="12"/>
    </row>
    <row r="1762" spans="28:28" x14ac:dyDescent="0.6">
      <c r="AB1762" s="12"/>
    </row>
    <row r="1763" spans="28:28" x14ac:dyDescent="0.6">
      <c r="AB1763" s="12"/>
    </row>
    <row r="1764" spans="28:28" x14ac:dyDescent="0.6">
      <c r="AB1764" s="12"/>
    </row>
    <row r="1765" spans="28:28" x14ac:dyDescent="0.6">
      <c r="AB1765" s="12"/>
    </row>
    <row r="1766" spans="28:28" x14ac:dyDescent="0.6">
      <c r="AB1766" s="12"/>
    </row>
    <row r="1767" spans="28:28" x14ac:dyDescent="0.6">
      <c r="AB1767" s="12"/>
    </row>
    <row r="1768" spans="28:28" x14ac:dyDescent="0.6">
      <c r="AB1768" s="12"/>
    </row>
    <row r="1769" spans="28:28" x14ac:dyDescent="0.6">
      <c r="AB1769" s="12"/>
    </row>
    <row r="1770" spans="28:28" x14ac:dyDescent="0.6">
      <c r="AB1770" s="12"/>
    </row>
    <row r="1771" spans="28:28" x14ac:dyDescent="0.6">
      <c r="AB1771" s="12"/>
    </row>
    <row r="1772" spans="28:28" x14ac:dyDescent="0.6">
      <c r="AB1772" s="12"/>
    </row>
    <row r="1773" spans="28:28" x14ac:dyDescent="0.6">
      <c r="AB1773" s="12"/>
    </row>
    <row r="1774" spans="28:28" x14ac:dyDescent="0.6">
      <c r="AB1774" s="12"/>
    </row>
    <row r="1775" spans="28:28" x14ac:dyDescent="0.6">
      <c r="AB1775" s="12"/>
    </row>
    <row r="1776" spans="28:28" x14ac:dyDescent="0.6">
      <c r="AB1776" s="12"/>
    </row>
    <row r="1777" spans="28:28" x14ac:dyDescent="0.6">
      <c r="AB1777" s="12"/>
    </row>
    <row r="1778" spans="28:28" x14ac:dyDescent="0.6">
      <c r="AB1778" s="12"/>
    </row>
    <row r="1779" spans="28:28" x14ac:dyDescent="0.6">
      <c r="AB1779" s="12"/>
    </row>
    <row r="1780" spans="28:28" x14ac:dyDescent="0.6">
      <c r="AB1780" s="12"/>
    </row>
    <row r="1781" spans="28:28" x14ac:dyDescent="0.6">
      <c r="AB1781" s="12"/>
    </row>
    <row r="1782" spans="28:28" x14ac:dyDescent="0.6">
      <c r="AB1782" s="12"/>
    </row>
    <row r="1783" spans="28:28" x14ac:dyDescent="0.6">
      <c r="AB1783" s="12"/>
    </row>
    <row r="1784" spans="28:28" x14ac:dyDescent="0.6">
      <c r="AB1784" s="12"/>
    </row>
    <row r="1785" spans="28:28" x14ac:dyDescent="0.6">
      <c r="AB1785" s="12"/>
    </row>
    <row r="1786" spans="28:28" x14ac:dyDescent="0.6">
      <c r="AB1786" s="12"/>
    </row>
    <row r="1787" spans="28:28" x14ac:dyDescent="0.6">
      <c r="AB1787" s="12"/>
    </row>
    <row r="1788" spans="28:28" x14ac:dyDescent="0.6">
      <c r="AB1788" s="12"/>
    </row>
    <row r="1789" spans="28:28" x14ac:dyDescent="0.6">
      <c r="AB1789" s="12"/>
    </row>
    <row r="1790" spans="28:28" x14ac:dyDescent="0.6">
      <c r="AB1790" s="12"/>
    </row>
    <row r="1791" spans="28:28" x14ac:dyDescent="0.6">
      <c r="AB1791" s="12"/>
    </row>
    <row r="1792" spans="28:28" x14ac:dyDescent="0.6">
      <c r="AB1792" s="12"/>
    </row>
    <row r="1793" spans="28:28" x14ac:dyDescent="0.6">
      <c r="AB1793" s="12"/>
    </row>
    <row r="1794" spans="28:28" x14ac:dyDescent="0.6">
      <c r="AB1794" s="12"/>
    </row>
    <row r="1795" spans="28:28" x14ac:dyDescent="0.6">
      <c r="AB1795" s="12"/>
    </row>
    <row r="1796" spans="28:28" x14ac:dyDescent="0.6">
      <c r="AB1796" s="12"/>
    </row>
    <row r="1797" spans="28:28" x14ac:dyDescent="0.6">
      <c r="AB1797" s="12"/>
    </row>
    <row r="1798" spans="28:28" x14ac:dyDescent="0.6">
      <c r="AB1798" s="12"/>
    </row>
    <row r="1799" spans="28:28" x14ac:dyDescent="0.6">
      <c r="AB1799" s="12"/>
    </row>
    <row r="1800" spans="28:28" x14ac:dyDescent="0.6">
      <c r="AB1800" s="12"/>
    </row>
    <row r="1801" spans="28:28" x14ac:dyDescent="0.6">
      <c r="AB1801" s="12"/>
    </row>
    <row r="1802" spans="28:28" x14ac:dyDescent="0.6">
      <c r="AB1802" s="12"/>
    </row>
    <row r="1803" spans="28:28" x14ac:dyDescent="0.6">
      <c r="AB1803" s="12"/>
    </row>
    <row r="1804" spans="28:28" x14ac:dyDescent="0.6">
      <c r="AB1804" s="12"/>
    </row>
    <row r="1805" spans="28:28" x14ac:dyDescent="0.6">
      <c r="AB1805" s="12"/>
    </row>
    <row r="1806" spans="28:28" x14ac:dyDescent="0.6">
      <c r="AB1806" s="12"/>
    </row>
    <row r="1807" spans="28:28" x14ac:dyDescent="0.6">
      <c r="AB1807" s="12"/>
    </row>
    <row r="1808" spans="28:28" x14ac:dyDescent="0.6">
      <c r="AB1808" s="12"/>
    </row>
    <row r="1809" spans="28:28" x14ac:dyDescent="0.6">
      <c r="AB1809" s="12"/>
    </row>
    <row r="1810" spans="28:28" x14ac:dyDescent="0.6">
      <c r="AB1810" s="12"/>
    </row>
    <row r="1811" spans="28:28" x14ac:dyDescent="0.6">
      <c r="AB1811" s="12"/>
    </row>
    <row r="1812" spans="28:28" x14ac:dyDescent="0.6">
      <c r="AB1812" s="12"/>
    </row>
    <row r="1813" spans="28:28" x14ac:dyDescent="0.6">
      <c r="AB1813" s="12"/>
    </row>
    <row r="1814" spans="28:28" x14ac:dyDescent="0.6">
      <c r="AB1814" s="12"/>
    </row>
    <row r="1815" spans="28:28" x14ac:dyDescent="0.6">
      <c r="AB1815" s="12"/>
    </row>
    <row r="1816" spans="28:28" x14ac:dyDescent="0.6">
      <c r="AB1816" s="12"/>
    </row>
    <row r="1817" spans="28:28" x14ac:dyDescent="0.6">
      <c r="AB1817" s="12"/>
    </row>
    <row r="1818" spans="28:28" x14ac:dyDescent="0.6">
      <c r="AB1818" s="12"/>
    </row>
    <row r="1819" spans="28:28" x14ac:dyDescent="0.6">
      <c r="AB1819" s="12"/>
    </row>
    <row r="1820" spans="28:28" x14ac:dyDescent="0.6">
      <c r="AB1820" s="12"/>
    </row>
    <row r="1821" spans="28:28" x14ac:dyDescent="0.6">
      <c r="AB1821" s="12"/>
    </row>
    <row r="1822" spans="28:28" x14ac:dyDescent="0.6">
      <c r="AB1822" s="12"/>
    </row>
    <row r="1823" spans="28:28" x14ac:dyDescent="0.6">
      <c r="AB1823" s="12"/>
    </row>
    <row r="1824" spans="28:28" x14ac:dyDescent="0.6">
      <c r="AB1824" s="12"/>
    </row>
    <row r="1825" spans="28:28" x14ac:dyDescent="0.6">
      <c r="AB1825" s="12"/>
    </row>
    <row r="1826" spans="28:28" x14ac:dyDescent="0.6">
      <c r="AB1826" s="12"/>
    </row>
    <row r="1827" spans="28:28" x14ac:dyDescent="0.6">
      <c r="AB1827" s="12"/>
    </row>
    <row r="1828" spans="28:28" x14ac:dyDescent="0.6">
      <c r="AB1828" s="12"/>
    </row>
    <row r="1829" spans="28:28" x14ac:dyDescent="0.6">
      <c r="AB1829" s="12"/>
    </row>
    <row r="1830" spans="28:28" x14ac:dyDescent="0.6">
      <c r="AB1830" s="12"/>
    </row>
    <row r="1831" spans="28:28" x14ac:dyDescent="0.6">
      <c r="AB1831" s="12"/>
    </row>
    <row r="1832" spans="28:28" x14ac:dyDescent="0.6">
      <c r="AB1832" s="12"/>
    </row>
    <row r="1833" spans="28:28" x14ac:dyDescent="0.6">
      <c r="AB1833" s="12"/>
    </row>
    <row r="1834" spans="28:28" x14ac:dyDescent="0.6">
      <c r="AB1834" s="12"/>
    </row>
    <row r="1835" spans="28:28" x14ac:dyDescent="0.6">
      <c r="AB1835" s="12"/>
    </row>
    <row r="1836" spans="28:28" x14ac:dyDescent="0.6">
      <c r="AB1836" s="12"/>
    </row>
    <row r="1837" spans="28:28" x14ac:dyDescent="0.6">
      <c r="AB1837" s="12"/>
    </row>
    <row r="1838" spans="28:28" x14ac:dyDescent="0.6">
      <c r="AB1838" s="12"/>
    </row>
    <row r="1839" spans="28:28" x14ac:dyDescent="0.6">
      <c r="AB1839" s="12"/>
    </row>
    <row r="1840" spans="28:28" x14ac:dyDescent="0.6">
      <c r="AB1840" s="12"/>
    </row>
    <row r="1841" spans="28:28" x14ac:dyDescent="0.6">
      <c r="AB1841" s="12"/>
    </row>
    <row r="1842" spans="28:28" x14ac:dyDescent="0.6">
      <c r="AB1842" s="12"/>
    </row>
    <row r="1843" spans="28:28" x14ac:dyDescent="0.6">
      <c r="AB1843" s="12"/>
    </row>
    <row r="1844" spans="28:28" x14ac:dyDescent="0.6">
      <c r="AB1844" s="12"/>
    </row>
    <row r="1845" spans="28:28" x14ac:dyDescent="0.6">
      <c r="AB1845" s="12"/>
    </row>
    <row r="1846" spans="28:28" x14ac:dyDescent="0.6">
      <c r="AB1846" s="12"/>
    </row>
    <row r="1847" spans="28:28" x14ac:dyDescent="0.6">
      <c r="AB1847" s="12"/>
    </row>
    <row r="1848" spans="28:28" x14ac:dyDescent="0.6">
      <c r="AB1848" s="12"/>
    </row>
    <row r="1849" spans="28:28" x14ac:dyDescent="0.6">
      <c r="AB1849" s="12"/>
    </row>
    <row r="1850" spans="28:28" x14ac:dyDescent="0.6">
      <c r="AB1850" s="12"/>
    </row>
    <row r="1851" spans="28:28" x14ac:dyDescent="0.6">
      <c r="AB1851" s="12"/>
    </row>
    <row r="1852" spans="28:28" x14ac:dyDescent="0.6">
      <c r="AB1852" s="12"/>
    </row>
    <row r="1853" spans="28:28" x14ac:dyDescent="0.6">
      <c r="AB1853" s="12"/>
    </row>
    <row r="1854" spans="28:28" x14ac:dyDescent="0.6">
      <c r="AB1854" s="12"/>
    </row>
    <row r="1855" spans="28:28" x14ac:dyDescent="0.6">
      <c r="AB1855" s="12"/>
    </row>
    <row r="1856" spans="28:28" x14ac:dyDescent="0.6">
      <c r="AB1856" s="12"/>
    </row>
    <row r="1857" spans="28:28" x14ac:dyDescent="0.6">
      <c r="AB1857" s="12"/>
    </row>
    <row r="1858" spans="28:28" x14ac:dyDescent="0.6">
      <c r="AB1858" s="12"/>
    </row>
    <row r="1859" spans="28:28" x14ac:dyDescent="0.6">
      <c r="AB1859" s="12"/>
    </row>
    <row r="1860" spans="28:28" x14ac:dyDescent="0.6">
      <c r="AB1860" s="12"/>
    </row>
    <row r="1861" spans="28:28" x14ac:dyDescent="0.6">
      <c r="AB1861" s="12"/>
    </row>
    <row r="1862" spans="28:28" x14ac:dyDescent="0.6">
      <c r="AB1862" s="12"/>
    </row>
    <row r="1863" spans="28:28" x14ac:dyDescent="0.6">
      <c r="AB1863" s="12"/>
    </row>
    <row r="1864" spans="28:28" x14ac:dyDescent="0.6">
      <c r="AB1864" s="12"/>
    </row>
    <row r="1865" spans="28:28" x14ac:dyDescent="0.6">
      <c r="AB1865" s="12"/>
    </row>
    <row r="1866" spans="28:28" x14ac:dyDescent="0.6">
      <c r="AB1866" s="12"/>
    </row>
    <row r="1867" spans="28:28" x14ac:dyDescent="0.6">
      <c r="AB1867" s="12"/>
    </row>
    <row r="1868" spans="28:28" x14ac:dyDescent="0.6">
      <c r="AB1868" s="12"/>
    </row>
    <row r="1869" spans="28:28" x14ac:dyDescent="0.6">
      <c r="AB1869" s="12"/>
    </row>
    <row r="1870" spans="28:28" x14ac:dyDescent="0.6">
      <c r="AB1870" s="12"/>
    </row>
    <row r="1871" spans="28:28" x14ac:dyDescent="0.6">
      <c r="AB1871" s="12"/>
    </row>
    <row r="1872" spans="28:28" x14ac:dyDescent="0.6">
      <c r="AB1872" s="12"/>
    </row>
    <row r="1873" spans="28:28" x14ac:dyDescent="0.6">
      <c r="AB1873" s="12"/>
    </row>
    <row r="1874" spans="28:28" x14ac:dyDescent="0.6">
      <c r="AB1874" s="12"/>
    </row>
    <row r="1875" spans="28:28" x14ac:dyDescent="0.6">
      <c r="AB1875" s="12"/>
    </row>
    <row r="1876" spans="28:28" x14ac:dyDescent="0.6">
      <c r="AB1876" s="12"/>
    </row>
    <row r="1877" spans="28:28" x14ac:dyDescent="0.6">
      <c r="AB1877" s="12"/>
    </row>
    <row r="1878" spans="28:28" x14ac:dyDescent="0.6">
      <c r="AB1878" s="12"/>
    </row>
    <row r="1879" spans="28:28" x14ac:dyDescent="0.6">
      <c r="AB1879" s="12"/>
    </row>
    <row r="1880" spans="28:28" x14ac:dyDescent="0.6">
      <c r="AB1880" s="12"/>
    </row>
    <row r="1881" spans="28:28" x14ac:dyDescent="0.6">
      <c r="AB1881" s="12"/>
    </row>
    <row r="1882" spans="28:28" x14ac:dyDescent="0.6">
      <c r="AB1882" s="12"/>
    </row>
    <row r="1883" spans="28:28" x14ac:dyDescent="0.6">
      <c r="AB1883" s="12"/>
    </row>
    <row r="1884" spans="28:28" x14ac:dyDescent="0.6">
      <c r="AB1884" s="12"/>
    </row>
    <row r="1885" spans="28:28" x14ac:dyDescent="0.6">
      <c r="AB1885" s="12"/>
    </row>
    <row r="1886" spans="28:28" x14ac:dyDescent="0.6">
      <c r="AB1886" s="12"/>
    </row>
    <row r="1887" spans="28:28" x14ac:dyDescent="0.6">
      <c r="AB1887" s="12"/>
    </row>
    <row r="1888" spans="28:28" x14ac:dyDescent="0.6">
      <c r="AB1888" s="12"/>
    </row>
    <row r="1889" spans="28:28" x14ac:dyDescent="0.6">
      <c r="AB1889" s="12"/>
    </row>
    <row r="1890" spans="28:28" x14ac:dyDescent="0.6">
      <c r="AB1890" s="12"/>
    </row>
    <row r="1891" spans="28:28" x14ac:dyDescent="0.6">
      <c r="AB1891" s="12"/>
    </row>
    <row r="1892" spans="28:28" x14ac:dyDescent="0.6">
      <c r="AB1892" s="12"/>
    </row>
    <row r="1893" spans="28:28" x14ac:dyDescent="0.6">
      <c r="AB1893" s="12"/>
    </row>
    <row r="1894" spans="28:28" x14ac:dyDescent="0.6">
      <c r="AB1894" s="12"/>
    </row>
    <row r="1895" spans="28:28" x14ac:dyDescent="0.6">
      <c r="AB1895" s="12"/>
    </row>
    <row r="1896" spans="28:28" x14ac:dyDescent="0.6">
      <c r="AB1896" s="12"/>
    </row>
    <row r="1897" spans="28:28" x14ac:dyDescent="0.6">
      <c r="AB1897" s="12"/>
    </row>
    <row r="1898" spans="28:28" x14ac:dyDescent="0.6">
      <c r="AB1898" s="12"/>
    </row>
    <row r="1899" spans="28:28" x14ac:dyDescent="0.6">
      <c r="AB1899" s="12"/>
    </row>
    <row r="1900" spans="28:28" x14ac:dyDescent="0.6">
      <c r="AB1900" s="12"/>
    </row>
    <row r="1901" spans="28:28" x14ac:dyDescent="0.6">
      <c r="AB1901" s="12"/>
    </row>
    <row r="1902" spans="28:28" x14ac:dyDescent="0.6">
      <c r="AB1902" s="12"/>
    </row>
    <row r="1903" spans="28:28" x14ac:dyDescent="0.6">
      <c r="AB1903" s="12"/>
    </row>
    <row r="1904" spans="28:28" x14ac:dyDescent="0.6">
      <c r="AB1904" s="12"/>
    </row>
    <row r="1905" spans="28:28" x14ac:dyDescent="0.6">
      <c r="AB1905" s="12"/>
    </row>
    <row r="1906" spans="28:28" x14ac:dyDescent="0.6">
      <c r="AB1906" s="12"/>
    </row>
    <row r="1907" spans="28:28" x14ac:dyDescent="0.6">
      <c r="AB1907" s="12"/>
    </row>
    <row r="1908" spans="28:28" x14ac:dyDescent="0.6">
      <c r="AB1908" s="12"/>
    </row>
    <row r="1909" spans="28:28" x14ac:dyDescent="0.6">
      <c r="AB1909" s="12"/>
    </row>
    <row r="1910" spans="28:28" x14ac:dyDescent="0.6">
      <c r="AB1910" s="12"/>
    </row>
    <row r="1911" spans="28:28" x14ac:dyDescent="0.6">
      <c r="AB1911" s="12"/>
    </row>
    <row r="1912" spans="28:28" x14ac:dyDescent="0.6">
      <c r="AB1912" s="12"/>
    </row>
    <row r="1913" spans="28:28" x14ac:dyDescent="0.6">
      <c r="AB1913" s="12"/>
    </row>
    <row r="1914" spans="28:28" x14ac:dyDescent="0.6">
      <c r="AB1914" s="12"/>
    </row>
    <row r="1915" spans="28:28" x14ac:dyDescent="0.6">
      <c r="AB1915" s="12"/>
    </row>
    <row r="1916" spans="28:28" x14ac:dyDescent="0.6">
      <c r="AB1916" s="12"/>
    </row>
    <row r="1917" spans="28:28" x14ac:dyDescent="0.6">
      <c r="AB1917" s="12"/>
    </row>
    <row r="1918" spans="28:28" x14ac:dyDescent="0.6">
      <c r="AB1918" s="12"/>
    </row>
    <row r="1919" spans="28:28" x14ac:dyDescent="0.6">
      <c r="AB1919" s="12"/>
    </row>
    <row r="1920" spans="28:28" x14ac:dyDescent="0.6">
      <c r="AB1920" s="12"/>
    </row>
    <row r="1921" spans="28:28" x14ac:dyDescent="0.6">
      <c r="AB1921" s="12"/>
    </row>
    <row r="1922" spans="28:28" x14ac:dyDescent="0.6">
      <c r="AB1922" s="12"/>
    </row>
    <row r="1923" spans="28:28" x14ac:dyDescent="0.6">
      <c r="AB1923" s="12"/>
    </row>
    <row r="1924" spans="28:28" x14ac:dyDescent="0.6">
      <c r="AB1924" s="12"/>
    </row>
    <row r="1925" spans="28:28" x14ac:dyDescent="0.6">
      <c r="AB1925" s="12"/>
    </row>
    <row r="1926" spans="28:28" x14ac:dyDescent="0.6">
      <c r="AB1926" s="12"/>
    </row>
    <row r="1927" spans="28:28" x14ac:dyDescent="0.6">
      <c r="AB1927" s="12"/>
    </row>
    <row r="1928" spans="28:28" x14ac:dyDescent="0.6">
      <c r="AB1928" s="12"/>
    </row>
    <row r="1929" spans="28:28" x14ac:dyDescent="0.6">
      <c r="AB1929" s="12"/>
    </row>
    <row r="1930" spans="28:28" x14ac:dyDescent="0.6">
      <c r="AB1930" s="12"/>
    </row>
    <row r="1931" spans="28:28" x14ac:dyDescent="0.6">
      <c r="AB1931" s="12"/>
    </row>
    <row r="1932" spans="28:28" x14ac:dyDescent="0.6">
      <c r="AB1932" s="12"/>
    </row>
    <row r="1933" spans="28:28" x14ac:dyDescent="0.6">
      <c r="AB1933" s="12"/>
    </row>
    <row r="1934" spans="28:28" x14ac:dyDescent="0.6">
      <c r="AB1934" s="12"/>
    </row>
    <row r="1935" spans="28:28" x14ac:dyDescent="0.6">
      <c r="AB1935" s="12"/>
    </row>
    <row r="1936" spans="28:28" x14ac:dyDescent="0.6">
      <c r="AB1936" s="12"/>
    </row>
    <row r="1937" spans="28:28" x14ac:dyDescent="0.6">
      <c r="AB1937" s="12"/>
    </row>
    <row r="1938" spans="28:28" x14ac:dyDescent="0.6">
      <c r="AB1938" s="12"/>
    </row>
    <row r="1939" spans="28:28" x14ac:dyDescent="0.6">
      <c r="AB1939" s="12"/>
    </row>
    <row r="1940" spans="28:28" x14ac:dyDescent="0.6">
      <c r="AB1940" s="12"/>
    </row>
    <row r="1941" spans="28:28" x14ac:dyDescent="0.6">
      <c r="AB1941" s="12"/>
    </row>
    <row r="1942" spans="28:28" x14ac:dyDescent="0.6">
      <c r="AB1942" s="12"/>
    </row>
    <row r="1943" spans="28:28" x14ac:dyDescent="0.6">
      <c r="AB1943" s="12"/>
    </row>
    <row r="1944" spans="28:28" x14ac:dyDescent="0.6">
      <c r="AB1944" s="12"/>
    </row>
    <row r="1945" spans="28:28" x14ac:dyDescent="0.6">
      <c r="AB1945" s="12"/>
    </row>
    <row r="1946" spans="28:28" x14ac:dyDescent="0.6">
      <c r="AB1946" s="12"/>
    </row>
    <row r="1947" spans="28:28" x14ac:dyDescent="0.6">
      <c r="AB1947" s="12"/>
    </row>
    <row r="1948" spans="28:28" x14ac:dyDescent="0.6">
      <c r="AB1948" s="12"/>
    </row>
    <row r="1949" spans="28:28" x14ac:dyDescent="0.6">
      <c r="AB1949" s="12"/>
    </row>
    <row r="1950" spans="28:28" x14ac:dyDescent="0.6">
      <c r="AB1950" s="12"/>
    </row>
    <row r="1951" spans="28:28" x14ac:dyDescent="0.6">
      <c r="AB1951" s="12"/>
    </row>
    <row r="1952" spans="28:28" x14ac:dyDescent="0.6">
      <c r="AB1952" s="12"/>
    </row>
    <row r="1953" spans="28:28" x14ac:dyDescent="0.6">
      <c r="AB1953" s="12"/>
    </row>
    <row r="1954" spans="28:28" x14ac:dyDescent="0.6">
      <c r="AB1954" s="12"/>
    </row>
    <row r="1955" spans="28:28" x14ac:dyDescent="0.6">
      <c r="AB1955" s="12"/>
    </row>
    <row r="1956" spans="28:28" x14ac:dyDescent="0.6">
      <c r="AB1956" s="12"/>
    </row>
    <row r="1957" spans="28:28" x14ac:dyDescent="0.6">
      <c r="AB1957" s="12"/>
    </row>
    <row r="1958" spans="28:28" x14ac:dyDescent="0.6">
      <c r="AB1958" s="12"/>
    </row>
    <row r="1959" spans="28:28" x14ac:dyDescent="0.6">
      <c r="AB1959" s="12"/>
    </row>
    <row r="1960" spans="28:28" x14ac:dyDescent="0.6">
      <c r="AB1960" s="12"/>
    </row>
    <row r="1961" spans="28:28" x14ac:dyDescent="0.6">
      <c r="AB1961" s="12"/>
    </row>
    <row r="1962" spans="28:28" x14ac:dyDescent="0.6">
      <c r="AB1962" s="12"/>
    </row>
    <row r="1963" spans="28:28" x14ac:dyDescent="0.6">
      <c r="AB1963" s="12"/>
    </row>
    <row r="1964" spans="28:28" x14ac:dyDescent="0.6">
      <c r="AB1964" s="12"/>
    </row>
    <row r="1965" spans="28:28" x14ac:dyDescent="0.6">
      <c r="AB1965" s="12"/>
    </row>
    <row r="1966" spans="28:28" x14ac:dyDescent="0.6">
      <c r="AB1966" s="12"/>
    </row>
    <row r="1967" spans="28:28" x14ac:dyDescent="0.6">
      <c r="AB1967" s="12"/>
    </row>
    <row r="1968" spans="28:28" x14ac:dyDescent="0.6">
      <c r="AB1968" s="12"/>
    </row>
    <row r="1969" spans="28:28" x14ac:dyDescent="0.6">
      <c r="AB1969" s="12"/>
    </row>
    <row r="1970" spans="28:28" x14ac:dyDescent="0.6">
      <c r="AB1970" s="12"/>
    </row>
    <row r="1971" spans="28:28" x14ac:dyDescent="0.6">
      <c r="AB1971" s="12"/>
    </row>
    <row r="1972" spans="28:28" x14ac:dyDescent="0.6">
      <c r="AB1972" s="12"/>
    </row>
    <row r="1973" spans="28:28" x14ac:dyDescent="0.6">
      <c r="AB1973" s="12"/>
    </row>
    <row r="1974" spans="28:28" x14ac:dyDescent="0.6">
      <c r="AB1974" s="12"/>
    </row>
    <row r="1975" spans="28:28" x14ac:dyDescent="0.6">
      <c r="AB1975" s="12"/>
    </row>
    <row r="1976" spans="28:28" x14ac:dyDescent="0.6">
      <c r="AB1976" s="12"/>
    </row>
    <row r="1977" spans="28:28" x14ac:dyDescent="0.6">
      <c r="AB1977" s="12"/>
    </row>
    <row r="1978" spans="28:28" x14ac:dyDescent="0.6">
      <c r="AB1978" s="12"/>
    </row>
    <row r="1979" spans="28:28" x14ac:dyDescent="0.6">
      <c r="AB1979" s="12"/>
    </row>
    <row r="1980" spans="28:28" x14ac:dyDescent="0.6">
      <c r="AB1980" s="12"/>
    </row>
    <row r="1981" spans="28:28" x14ac:dyDescent="0.6">
      <c r="AB1981" s="12"/>
    </row>
    <row r="1982" spans="28:28" x14ac:dyDescent="0.6">
      <c r="AB1982" s="12"/>
    </row>
    <row r="1983" spans="28:28" x14ac:dyDescent="0.6">
      <c r="AB1983" s="12"/>
    </row>
    <row r="1984" spans="28:28" x14ac:dyDescent="0.6">
      <c r="AB1984" s="12"/>
    </row>
    <row r="1985" spans="28:28" x14ac:dyDescent="0.6">
      <c r="AB1985" s="12"/>
    </row>
    <row r="1986" spans="28:28" x14ac:dyDescent="0.6">
      <c r="AB1986" s="12"/>
    </row>
    <row r="1987" spans="28:28" x14ac:dyDescent="0.6">
      <c r="AB1987" s="12"/>
    </row>
    <row r="1988" spans="28:28" x14ac:dyDescent="0.6">
      <c r="AB1988" s="12"/>
    </row>
    <row r="1989" spans="28:28" x14ac:dyDescent="0.6">
      <c r="AB1989" s="12"/>
    </row>
    <row r="1990" spans="28:28" x14ac:dyDescent="0.6">
      <c r="AB1990" s="12"/>
    </row>
    <row r="1991" spans="28:28" x14ac:dyDescent="0.6">
      <c r="AB1991" s="12"/>
    </row>
    <row r="1992" spans="28:28" x14ac:dyDescent="0.6">
      <c r="AB1992" s="12"/>
    </row>
    <row r="1993" spans="28:28" x14ac:dyDescent="0.6">
      <c r="AB1993" s="12"/>
    </row>
    <row r="1994" spans="28:28" x14ac:dyDescent="0.6">
      <c r="AB1994" s="12"/>
    </row>
    <row r="1995" spans="28:28" x14ac:dyDescent="0.6">
      <c r="AB1995" s="12"/>
    </row>
    <row r="1996" spans="28:28" x14ac:dyDescent="0.6">
      <c r="AB1996" s="12"/>
    </row>
    <row r="1997" spans="28:28" x14ac:dyDescent="0.6">
      <c r="AB1997" s="12"/>
    </row>
    <row r="1998" spans="28:28" x14ac:dyDescent="0.6">
      <c r="AB1998" s="12"/>
    </row>
    <row r="1999" spans="28:28" x14ac:dyDescent="0.6">
      <c r="AB1999" s="12"/>
    </row>
    <row r="2000" spans="28:28" x14ac:dyDescent="0.6">
      <c r="AB2000" s="12"/>
    </row>
    <row r="2001" spans="28:28" x14ac:dyDescent="0.6">
      <c r="AB2001" s="12"/>
    </row>
    <row r="2002" spans="28:28" x14ac:dyDescent="0.6">
      <c r="AB2002" s="12"/>
    </row>
    <row r="2003" spans="28:28" x14ac:dyDescent="0.6">
      <c r="AB2003" s="12"/>
    </row>
    <row r="2004" spans="28:28" x14ac:dyDescent="0.6">
      <c r="AB2004" s="12"/>
    </row>
    <row r="2005" spans="28:28" x14ac:dyDescent="0.6">
      <c r="AB2005" s="12"/>
    </row>
    <row r="2006" spans="28:28" x14ac:dyDescent="0.6">
      <c r="AB2006" s="12"/>
    </row>
    <row r="2007" spans="28:28" x14ac:dyDescent="0.6">
      <c r="AB2007" s="12"/>
    </row>
    <row r="2008" spans="28:28" x14ac:dyDescent="0.6">
      <c r="AB2008" s="12"/>
    </row>
    <row r="2009" spans="28:28" x14ac:dyDescent="0.6">
      <c r="AB2009" s="12"/>
    </row>
    <row r="2010" spans="28:28" x14ac:dyDescent="0.6">
      <c r="AB2010" s="12"/>
    </row>
    <row r="2011" spans="28:28" x14ac:dyDescent="0.6">
      <c r="AB2011" s="12"/>
    </row>
    <row r="2012" spans="28:28" x14ac:dyDescent="0.6">
      <c r="AB2012" s="12"/>
    </row>
    <row r="2013" spans="28:28" x14ac:dyDescent="0.6">
      <c r="AB2013" s="12"/>
    </row>
    <row r="2014" spans="28:28" x14ac:dyDescent="0.6">
      <c r="AB2014" s="12"/>
    </row>
    <row r="2015" spans="28:28" x14ac:dyDescent="0.6">
      <c r="AB2015" s="12"/>
    </row>
    <row r="2016" spans="28:28" x14ac:dyDescent="0.6">
      <c r="AB2016" s="12"/>
    </row>
    <row r="2017" spans="28:28" x14ac:dyDescent="0.6">
      <c r="AB2017" s="12"/>
    </row>
    <row r="2018" spans="28:28" x14ac:dyDescent="0.6">
      <c r="AB2018" s="12"/>
    </row>
    <row r="2019" spans="28:28" x14ac:dyDescent="0.6">
      <c r="AB2019" s="12"/>
    </row>
    <row r="2020" spans="28:28" x14ac:dyDescent="0.6">
      <c r="AB2020" s="12"/>
    </row>
    <row r="2021" spans="28:28" x14ac:dyDescent="0.6">
      <c r="AB2021" s="12"/>
    </row>
    <row r="2022" spans="28:28" x14ac:dyDescent="0.6">
      <c r="AB2022" s="12"/>
    </row>
    <row r="2023" spans="28:28" x14ac:dyDescent="0.6">
      <c r="AB2023" s="12"/>
    </row>
    <row r="2024" spans="28:28" x14ac:dyDescent="0.6">
      <c r="AB2024" s="12"/>
    </row>
    <row r="2025" spans="28:28" x14ac:dyDescent="0.6">
      <c r="AB2025" s="12"/>
    </row>
    <row r="2026" spans="28:28" x14ac:dyDescent="0.6">
      <c r="AB2026" s="12"/>
    </row>
    <row r="2027" spans="28:28" x14ac:dyDescent="0.6">
      <c r="AB2027" s="12"/>
    </row>
    <row r="2028" spans="28:28" x14ac:dyDescent="0.6">
      <c r="AB2028" s="12"/>
    </row>
    <row r="2029" spans="28:28" x14ac:dyDescent="0.6">
      <c r="AB2029" s="12"/>
    </row>
    <row r="2030" spans="28:28" x14ac:dyDescent="0.6">
      <c r="AB2030" s="12"/>
    </row>
    <row r="2031" spans="28:28" x14ac:dyDescent="0.6">
      <c r="AB2031" s="12"/>
    </row>
    <row r="2032" spans="28:28" x14ac:dyDescent="0.6">
      <c r="AB2032" s="12"/>
    </row>
    <row r="2033" spans="28:28" x14ac:dyDescent="0.6">
      <c r="AB2033" s="12"/>
    </row>
    <row r="2034" spans="28:28" x14ac:dyDescent="0.6">
      <c r="AB2034" s="12"/>
    </row>
    <row r="2035" spans="28:28" x14ac:dyDescent="0.6">
      <c r="AB2035" s="12"/>
    </row>
    <row r="2036" spans="28:28" x14ac:dyDescent="0.6">
      <c r="AB2036" s="12"/>
    </row>
    <row r="2037" spans="28:28" x14ac:dyDescent="0.6">
      <c r="AB2037" s="12"/>
    </row>
    <row r="2038" spans="28:28" x14ac:dyDescent="0.6">
      <c r="AB2038" s="12"/>
    </row>
    <row r="2039" spans="28:28" x14ac:dyDescent="0.6">
      <c r="AB2039" s="12"/>
    </row>
    <row r="2040" spans="28:28" x14ac:dyDescent="0.6">
      <c r="AB2040" s="12"/>
    </row>
    <row r="2041" spans="28:28" x14ac:dyDescent="0.6">
      <c r="AB2041" s="12"/>
    </row>
    <row r="2042" spans="28:28" x14ac:dyDescent="0.6">
      <c r="AB2042" s="12"/>
    </row>
    <row r="2043" spans="28:28" x14ac:dyDescent="0.6">
      <c r="AB2043" s="12"/>
    </row>
    <row r="2044" spans="28:28" x14ac:dyDescent="0.6">
      <c r="AB2044" s="12"/>
    </row>
    <row r="2045" spans="28:28" x14ac:dyDescent="0.6">
      <c r="AB2045" s="12"/>
    </row>
    <row r="2046" spans="28:28" x14ac:dyDescent="0.6">
      <c r="AB2046" s="12"/>
    </row>
    <row r="2047" spans="28:28" x14ac:dyDescent="0.6">
      <c r="AB2047" s="12"/>
    </row>
    <row r="2048" spans="28:28" x14ac:dyDescent="0.6">
      <c r="AB2048" s="12"/>
    </row>
    <row r="2049" spans="28:28" x14ac:dyDescent="0.6">
      <c r="AB2049" s="12"/>
    </row>
    <row r="2050" spans="28:28" x14ac:dyDescent="0.6">
      <c r="AB2050" s="12"/>
    </row>
    <row r="2051" spans="28:28" x14ac:dyDescent="0.6">
      <c r="AB2051" s="12"/>
    </row>
    <row r="2052" spans="28:28" x14ac:dyDescent="0.6">
      <c r="AB2052" s="12"/>
    </row>
    <row r="2053" spans="28:28" x14ac:dyDescent="0.6">
      <c r="AB2053" s="12"/>
    </row>
    <row r="2054" spans="28:28" x14ac:dyDescent="0.6">
      <c r="AB2054" s="12"/>
    </row>
    <row r="2055" spans="28:28" x14ac:dyDescent="0.6">
      <c r="AB2055" s="12"/>
    </row>
    <row r="2056" spans="28:28" x14ac:dyDescent="0.6">
      <c r="AB2056" s="12"/>
    </row>
    <row r="2057" spans="28:28" x14ac:dyDescent="0.6">
      <c r="AB2057" s="12"/>
    </row>
    <row r="2058" spans="28:28" x14ac:dyDescent="0.6">
      <c r="AB2058" s="12"/>
    </row>
    <row r="2059" spans="28:28" x14ac:dyDescent="0.6">
      <c r="AB2059" s="12"/>
    </row>
    <row r="2060" spans="28:28" x14ac:dyDescent="0.6">
      <c r="AB2060" s="12"/>
    </row>
    <row r="2061" spans="28:28" x14ac:dyDescent="0.6">
      <c r="AB2061" s="12"/>
    </row>
    <row r="2062" spans="28:28" x14ac:dyDescent="0.6">
      <c r="AB2062" s="12"/>
    </row>
    <row r="2063" spans="28:28" x14ac:dyDescent="0.6">
      <c r="AB2063" s="12"/>
    </row>
    <row r="2064" spans="28:28" x14ac:dyDescent="0.6">
      <c r="AB2064" s="12"/>
    </row>
    <row r="2065" spans="28:28" x14ac:dyDescent="0.6">
      <c r="AB2065" s="12"/>
    </row>
    <row r="2066" spans="28:28" x14ac:dyDescent="0.6">
      <c r="AB2066" s="12"/>
    </row>
    <row r="2067" spans="28:28" x14ac:dyDescent="0.6">
      <c r="AB2067" s="12"/>
    </row>
    <row r="2068" spans="28:28" x14ac:dyDescent="0.6">
      <c r="AB2068" s="12"/>
    </row>
    <row r="2069" spans="28:28" x14ac:dyDescent="0.6">
      <c r="AB2069" s="12"/>
    </row>
    <row r="2070" spans="28:28" x14ac:dyDescent="0.6">
      <c r="AB2070" s="12"/>
    </row>
    <row r="2071" spans="28:28" x14ac:dyDescent="0.6">
      <c r="AB2071" s="12"/>
    </row>
    <row r="2072" spans="28:28" x14ac:dyDescent="0.6">
      <c r="AB2072" s="12"/>
    </row>
    <row r="2073" spans="28:28" x14ac:dyDescent="0.6">
      <c r="AB2073" s="12"/>
    </row>
    <row r="2074" spans="28:28" x14ac:dyDescent="0.6">
      <c r="AB2074" s="12"/>
    </row>
    <row r="2075" spans="28:28" x14ac:dyDescent="0.6">
      <c r="AB2075" s="12"/>
    </row>
    <row r="2076" spans="28:28" x14ac:dyDescent="0.6">
      <c r="AB2076" s="12"/>
    </row>
    <row r="2077" spans="28:28" x14ac:dyDescent="0.6">
      <c r="AB2077" s="12"/>
    </row>
    <row r="2078" spans="28:28" x14ac:dyDescent="0.6">
      <c r="AB2078" s="12"/>
    </row>
    <row r="2079" spans="28:28" x14ac:dyDescent="0.6">
      <c r="AB2079" s="12"/>
    </row>
    <row r="2080" spans="28:28" x14ac:dyDescent="0.6">
      <c r="AB2080" s="12"/>
    </row>
    <row r="2081" spans="28:28" x14ac:dyDescent="0.6">
      <c r="AB2081" s="12"/>
    </row>
    <row r="2082" spans="28:28" x14ac:dyDescent="0.6">
      <c r="AB2082" s="12"/>
    </row>
    <row r="2083" spans="28:28" x14ac:dyDescent="0.6">
      <c r="AB2083" s="12"/>
    </row>
    <row r="2084" spans="28:28" x14ac:dyDescent="0.6">
      <c r="AB2084" s="12"/>
    </row>
    <row r="2085" spans="28:28" x14ac:dyDescent="0.6">
      <c r="AB2085" s="12"/>
    </row>
    <row r="2086" spans="28:28" x14ac:dyDescent="0.6">
      <c r="AB2086" s="12"/>
    </row>
    <row r="2087" spans="28:28" x14ac:dyDescent="0.6">
      <c r="AB2087" s="12"/>
    </row>
    <row r="2088" spans="28:28" x14ac:dyDescent="0.6">
      <c r="AB2088" s="12"/>
    </row>
    <row r="2089" spans="28:28" x14ac:dyDescent="0.6">
      <c r="AB2089" s="12"/>
    </row>
    <row r="2090" spans="28:28" x14ac:dyDescent="0.6">
      <c r="AB2090" s="12"/>
    </row>
    <row r="2091" spans="28:28" x14ac:dyDescent="0.6">
      <c r="AB2091" s="12"/>
    </row>
    <row r="2092" spans="28:28" x14ac:dyDescent="0.6">
      <c r="AB2092" s="12"/>
    </row>
    <row r="2093" spans="28:28" x14ac:dyDescent="0.6">
      <c r="AB2093" s="12"/>
    </row>
    <row r="2094" spans="28:28" x14ac:dyDescent="0.6">
      <c r="AB2094" s="12"/>
    </row>
    <row r="2095" spans="28:28" x14ac:dyDescent="0.6">
      <c r="AB2095" s="12"/>
    </row>
    <row r="2096" spans="28:28" x14ac:dyDescent="0.6">
      <c r="AB2096" s="12"/>
    </row>
    <row r="2097" spans="28:28" x14ac:dyDescent="0.6">
      <c r="AB2097" s="12"/>
    </row>
    <row r="2098" spans="28:28" x14ac:dyDescent="0.6">
      <c r="AB2098" s="12"/>
    </row>
    <row r="2099" spans="28:28" x14ac:dyDescent="0.6">
      <c r="AB2099" s="12"/>
    </row>
    <row r="2100" spans="28:28" x14ac:dyDescent="0.6">
      <c r="AB2100" s="12"/>
    </row>
    <row r="2101" spans="28:28" x14ac:dyDescent="0.6">
      <c r="AB2101" s="12"/>
    </row>
    <row r="2102" spans="28:28" x14ac:dyDescent="0.6">
      <c r="AB2102" s="12"/>
    </row>
    <row r="2103" spans="28:28" x14ac:dyDescent="0.6">
      <c r="AB2103" s="12"/>
    </row>
    <row r="2104" spans="28:28" x14ac:dyDescent="0.6">
      <c r="AB2104" s="12"/>
    </row>
    <row r="2105" spans="28:28" x14ac:dyDescent="0.6">
      <c r="AB2105" s="12"/>
    </row>
    <row r="2106" spans="28:28" x14ac:dyDescent="0.6">
      <c r="AB2106" s="12"/>
    </row>
    <row r="2107" spans="28:28" x14ac:dyDescent="0.6">
      <c r="AB2107" s="12"/>
    </row>
    <row r="2108" spans="28:28" x14ac:dyDescent="0.6">
      <c r="AB2108" s="12"/>
    </row>
    <row r="2109" spans="28:28" x14ac:dyDescent="0.6">
      <c r="AB2109" s="12"/>
    </row>
    <row r="2110" spans="28:28" x14ac:dyDescent="0.6">
      <c r="AB2110" s="12"/>
    </row>
    <row r="2111" spans="28:28" x14ac:dyDescent="0.6">
      <c r="AB2111" s="12"/>
    </row>
    <row r="2112" spans="28:28" x14ac:dyDescent="0.6">
      <c r="AB2112" s="12"/>
    </row>
    <row r="2113" spans="28:28" x14ac:dyDescent="0.6">
      <c r="AB2113" s="12"/>
    </row>
    <row r="2114" spans="28:28" x14ac:dyDescent="0.6">
      <c r="AB2114" s="12"/>
    </row>
    <row r="2115" spans="28:28" x14ac:dyDescent="0.6">
      <c r="AB2115" s="12"/>
    </row>
    <row r="2116" spans="28:28" x14ac:dyDescent="0.6">
      <c r="AB2116" s="12"/>
    </row>
    <row r="2117" spans="28:28" x14ac:dyDescent="0.6">
      <c r="AB2117" s="12"/>
    </row>
    <row r="2118" spans="28:28" x14ac:dyDescent="0.6">
      <c r="AB2118" s="12"/>
    </row>
    <row r="2119" spans="28:28" x14ac:dyDescent="0.6">
      <c r="AB2119" s="12"/>
    </row>
    <row r="2120" spans="28:28" x14ac:dyDescent="0.6">
      <c r="AB2120" s="12"/>
    </row>
    <row r="2121" spans="28:28" x14ac:dyDescent="0.6">
      <c r="AB2121" s="12"/>
    </row>
    <row r="2122" spans="28:28" x14ac:dyDescent="0.6">
      <c r="AB2122" s="12"/>
    </row>
    <row r="2123" spans="28:28" x14ac:dyDescent="0.6">
      <c r="AB2123" s="12"/>
    </row>
    <row r="2124" spans="28:28" x14ac:dyDescent="0.6">
      <c r="AB2124" s="12"/>
    </row>
    <row r="2125" spans="28:28" x14ac:dyDescent="0.6">
      <c r="AB2125" s="12"/>
    </row>
    <row r="2126" spans="28:28" x14ac:dyDescent="0.6">
      <c r="AB2126" s="12"/>
    </row>
    <row r="2127" spans="28:28" x14ac:dyDescent="0.6">
      <c r="AB2127" s="12"/>
    </row>
    <row r="2128" spans="28:28" x14ac:dyDescent="0.6">
      <c r="AB2128" s="12"/>
    </row>
    <row r="2129" spans="28:28" x14ac:dyDescent="0.6">
      <c r="AB2129" s="12"/>
    </row>
    <row r="2130" spans="28:28" x14ac:dyDescent="0.6">
      <c r="AB2130" s="12"/>
    </row>
    <row r="2131" spans="28:28" x14ac:dyDescent="0.6">
      <c r="AB2131" s="12"/>
    </row>
    <row r="2132" spans="28:28" x14ac:dyDescent="0.6">
      <c r="AB2132" s="12"/>
    </row>
    <row r="2133" spans="28:28" x14ac:dyDescent="0.6">
      <c r="AB2133" s="12"/>
    </row>
    <row r="2134" spans="28:28" x14ac:dyDescent="0.6">
      <c r="AB2134" s="12"/>
    </row>
    <row r="2135" spans="28:28" x14ac:dyDescent="0.6">
      <c r="AB2135" s="12"/>
    </row>
    <row r="2136" spans="28:28" x14ac:dyDescent="0.6">
      <c r="AB2136" s="12"/>
    </row>
    <row r="2137" spans="28:28" x14ac:dyDescent="0.6">
      <c r="AB2137" s="12"/>
    </row>
    <row r="2138" spans="28:28" x14ac:dyDescent="0.6">
      <c r="AB2138" s="12"/>
    </row>
    <row r="2139" spans="28:28" x14ac:dyDescent="0.6">
      <c r="AB2139" s="12"/>
    </row>
    <row r="2140" spans="28:28" x14ac:dyDescent="0.6">
      <c r="AB2140" s="12"/>
    </row>
    <row r="2141" spans="28:28" x14ac:dyDescent="0.6">
      <c r="AB2141" s="12"/>
    </row>
    <row r="2142" spans="28:28" x14ac:dyDescent="0.6">
      <c r="AB2142" s="12"/>
    </row>
    <row r="2143" spans="28:28" x14ac:dyDescent="0.6">
      <c r="AB2143" s="12"/>
    </row>
    <row r="2144" spans="28:28" x14ac:dyDescent="0.6">
      <c r="AB2144" s="12"/>
    </row>
    <row r="2145" spans="28:28" x14ac:dyDescent="0.6">
      <c r="AB2145" s="12"/>
    </row>
    <row r="2146" spans="28:28" x14ac:dyDescent="0.6">
      <c r="AB2146" s="12"/>
    </row>
    <row r="2147" spans="28:28" x14ac:dyDescent="0.6">
      <c r="AB2147" s="12"/>
    </row>
    <row r="2148" spans="28:28" x14ac:dyDescent="0.6">
      <c r="AB2148" s="12"/>
    </row>
    <row r="2149" spans="28:28" x14ac:dyDescent="0.6">
      <c r="AB2149" s="12"/>
    </row>
    <row r="2150" spans="28:28" x14ac:dyDescent="0.6">
      <c r="AB2150" s="12"/>
    </row>
    <row r="2151" spans="28:28" x14ac:dyDescent="0.6">
      <c r="AB2151" s="12"/>
    </row>
    <row r="2152" spans="28:28" x14ac:dyDescent="0.6">
      <c r="AB2152" s="12"/>
    </row>
    <row r="2153" spans="28:28" x14ac:dyDescent="0.6">
      <c r="AB2153" s="12"/>
    </row>
    <row r="2154" spans="28:28" x14ac:dyDescent="0.6">
      <c r="AB2154" s="12"/>
    </row>
    <row r="2155" spans="28:28" x14ac:dyDescent="0.6">
      <c r="AB2155" s="12"/>
    </row>
    <row r="2156" spans="28:28" x14ac:dyDescent="0.6">
      <c r="AB2156" s="12"/>
    </row>
    <row r="2157" spans="28:28" x14ac:dyDescent="0.6">
      <c r="AB2157" s="12"/>
    </row>
    <row r="2158" spans="28:28" x14ac:dyDescent="0.6">
      <c r="AB2158" s="12"/>
    </row>
    <row r="2159" spans="28:28" x14ac:dyDescent="0.6">
      <c r="AB2159" s="12"/>
    </row>
    <row r="2160" spans="28:28" x14ac:dyDescent="0.6">
      <c r="AB2160" s="12"/>
    </row>
    <row r="2161" spans="28:28" x14ac:dyDescent="0.6">
      <c r="AB2161" s="12"/>
    </row>
    <row r="2162" spans="28:28" x14ac:dyDescent="0.6">
      <c r="AB2162" s="12"/>
    </row>
    <row r="2163" spans="28:28" x14ac:dyDescent="0.6">
      <c r="AB2163" s="12"/>
    </row>
    <row r="2164" spans="28:28" x14ac:dyDescent="0.6">
      <c r="AB2164" s="12"/>
    </row>
    <row r="2165" spans="28:28" x14ac:dyDescent="0.6">
      <c r="AB2165" s="12"/>
    </row>
    <row r="2166" spans="28:28" x14ac:dyDescent="0.6">
      <c r="AB2166" s="12"/>
    </row>
    <row r="2167" spans="28:28" x14ac:dyDescent="0.6">
      <c r="AB2167" s="12"/>
    </row>
    <row r="2168" spans="28:28" x14ac:dyDescent="0.6">
      <c r="AB2168" s="12"/>
    </row>
    <row r="2169" spans="28:28" x14ac:dyDescent="0.6">
      <c r="AB2169" s="12"/>
    </row>
    <row r="2170" spans="28:28" x14ac:dyDescent="0.6">
      <c r="AB2170" s="12"/>
    </row>
    <row r="2171" spans="28:28" x14ac:dyDescent="0.6">
      <c r="AB2171" s="12"/>
    </row>
    <row r="2172" spans="28:28" x14ac:dyDescent="0.6">
      <c r="AB2172" s="12"/>
    </row>
    <row r="2173" spans="28:28" x14ac:dyDescent="0.6">
      <c r="AB2173" s="12"/>
    </row>
    <row r="2174" spans="28:28" x14ac:dyDescent="0.6">
      <c r="AB2174" s="12"/>
    </row>
    <row r="2175" spans="28:28" x14ac:dyDescent="0.6">
      <c r="AB2175" s="12"/>
    </row>
    <row r="2176" spans="28:28" x14ac:dyDescent="0.6">
      <c r="AB2176" s="12"/>
    </row>
    <row r="2177" spans="28:28" x14ac:dyDescent="0.6">
      <c r="AB2177" s="12"/>
    </row>
    <row r="2178" spans="28:28" x14ac:dyDescent="0.6">
      <c r="AB2178" s="12"/>
    </row>
    <row r="2179" spans="28:28" x14ac:dyDescent="0.6">
      <c r="AB2179" s="12"/>
    </row>
    <row r="2180" spans="28:28" x14ac:dyDescent="0.6">
      <c r="AB2180" s="12"/>
    </row>
    <row r="2181" spans="28:28" x14ac:dyDescent="0.6">
      <c r="AB2181" s="12"/>
    </row>
    <row r="2182" spans="28:28" x14ac:dyDescent="0.6">
      <c r="AB2182" s="12"/>
    </row>
    <row r="2183" spans="28:28" x14ac:dyDescent="0.6">
      <c r="AB2183" s="12"/>
    </row>
    <row r="2184" spans="28:28" x14ac:dyDescent="0.6">
      <c r="AB2184" s="12"/>
    </row>
    <row r="2185" spans="28:28" x14ac:dyDescent="0.6">
      <c r="AB2185" s="12"/>
    </row>
    <row r="2186" spans="28:28" x14ac:dyDescent="0.6">
      <c r="AB2186" s="12"/>
    </row>
    <row r="2187" spans="28:28" x14ac:dyDescent="0.6">
      <c r="AB2187" s="12"/>
    </row>
    <row r="2188" spans="28:28" x14ac:dyDescent="0.6">
      <c r="AB2188" s="12"/>
    </row>
    <row r="2189" spans="28:28" x14ac:dyDescent="0.6">
      <c r="AB2189" s="12"/>
    </row>
    <row r="2190" spans="28:28" x14ac:dyDescent="0.6">
      <c r="AB2190" s="12"/>
    </row>
    <row r="2191" spans="28:28" x14ac:dyDescent="0.6">
      <c r="AB2191" s="12"/>
    </row>
    <row r="2192" spans="28:28" x14ac:dyDescent="0.6">
      <c r="AB2192" s="12"/>
    </row>
    <row r="2193" spans="28:28" x14ac:dyDescent="0.6">
      <c r="AB2193" s="12"/>
    </row>
    <row r="2194" spans="28:28" x14ac:dyDescent="0.6">
      <c r="AB2194" s="12"/>
    </row>
    <row r="2195" spans="28:28" x14ac:dyDescent="0.6">
      <c r="AB2195" s="12"/>
    </row>
    <row r="2196" spans="28:28" x14ac:dyDescent="0.6">
      <c r="AB2196" s="12"/>
    </row>
    <row r="2197" spans="28:28" x14ac:dyDescent="0.6">
      <c r="AB2197" s="12"/>
    </row>
    <row r="2198" spans="28:28" x14ac:dyDescent="0.6">
      <c r="AB2198" s="12"/>
    </row>
    <row r="2199" spans="28:28" x14ac:dyDescent="0.6">
      <c r="AB2199" s="12"/>
    </row>
    <row r="2200" spans="28:28" x14ac:dyDescent="0.6">
      <c r="AB2200" s="12"/>
    </row>
    <row r="2201" spans="28:28" x14ac:dyDescent="0.6">
      <c r="AB2201" s="12"/>
    </row>
    <row r="2202" spans="28:28" x14ac:dyDescent="0.6">
      <c r="AB2202" s="12"/>
    </row>
    <row r="2203" spans="28:28" x14ac:dyDescent="0.6">
      <c r="AB2203" s="12"/>
    </row>
    <row r="2204" spans="28:28" x14ac:dyDescent="0.6">
      <c r="AB2204" s="12"/>
    </row>
    <row r="2205" spans="28:28" x14ac:dyDescent="0.6">
      <c r="AB2205" s="12"/>
    </row>
    <row r="2206" spans="28:28" x14ac:dyDescent="0.6">
      <c r="AB2206" s="12"/>
    </row>
    <row r="2207" spans="28:28" x14ac:dyDescent="0.6">
      <c r="AB2207" s="12"/>
    </row>
    <row r="2208" spans="28:28" x14ac:dyDescent="0.6">
      <c r="AB2208" s="12"/>
    </row>
    <row r="2209" spans="28:28" x14ac:dyDescent="0.6">
      <c r="AB2209" s="12"/>
    </row>
    <row r="2210" spans="28:28" x14ac:dyDescent="0.6">
      <c r="AB2210" s="12"/>
    </row>
    <row r="2211" spans="28:28" x14ac:dyDescent="0.6">
      <c r="AB2211" s="12"/>
    </row>
    <row r="2212" spans="28:28" x14ac:dyDescent="0.6">
      <c r="AB2212" s="12"/>
    </row>
    <row r="2213" spans="28:28" x14ac:dyDescent="0.6">
      <c r="AB2213" s="12"/>
    </row>
    <row r="2214" spans="28:28" x14ac:dyDescent="0.6">
      <c r="AB2214" s="12"/>
    </row>
    <row r="2215" spans="28:28" x14ac:dyDescent="0.6">
      <c r="AB2215" s="12"/>
    </row>
    <row r="2216" spans="28:28" x14ac:dyDescent="0.6">
      <c r="AB2216" s="12"/>
    </row>
    <row r="2217" spans="28:28" x14ac:dyDescent="0.6">
      <c r="AB2217" s="12"/>
    </row>
    <row r="2218" spans="28:28" x14ac:dyDescent="0.6">
      <c r="AB2218" s="12"/>
    </row>
    <row r="2219" spans="28:28" x14ac:dyDescent="0.6">
      <c r="AB2219" s="12"/>
    </row>
    <row r="2220" spans="28:28" x14ac:dyDescent="0.6">
      <c r="AB2220" s="12"/>
    </row>
    <row r="2221" spans="28:28" x14ac:dyDescent="0.6">
      <c r="AB2221" s="12"/>
    </row>
    <row r="2222" spans="28:28" x14ac:dyDescent="0.6">
      <c r="AB2222" s="12"/>
    </row>
    <row r="2223" spans="28:28" x14ac:dyDescent="0.6">
      <c r="AB2223" s="12"/>
    </row>
    <row r="2224" spans="28:28" x14ac:dyDescent="0.6">
      <c r="AB2224" s="12"/>
    </row>
    <row r="2225" spans="28:28" x14ac:dyDescent="0.6">
      <c r="AB2225" s="12"/>
    </row>
    <row r="2226" spans="28:28" x14ac:dyDescent="0.6">
      <c r="AB2226" s="12"/>
    </row>
    <row r="2227" spans="28:28" x14ac:dyDescent="0.6">
      <c r="AB2227" s="12"/>
    </row>
    <row r="2228" spans="28:28" x14ac:dyDescent="0.6">
      <c r="AB2228" s="12"/>
    </row>
    <row r="2229" spans="28:28" x14ac:dyDescent="0.6">
      <c r="AB2229" s="12"/>
    </row>
    <row r="2230" spans="28:28" x14ac:dyDescent="0.6">
      <c r="AB2230" s="12"/>
    </row>
    <row r="2231" spans="28:28" x14ac:dyDescent="0.6">
      <c r="AB2231" s="12"/>
    </row>
    <row r="2232" spans="28:28" x14ac:dyDescent="0.6">
      <c r="AB2232" s="12"/>
    </row>
    <row r="2233" spans="28:28" x14ac:dyDescent="0.6">
      <c r="AB2233" s="12"/>
    </row>
    <row r="2234" spans="28:28" x14ac:dyDescent="0.6">
      <c r="AB2234" s="12"/>
    </row>
    <row r="2235" spans="28:28" x14ac:dyDescent="0.6">
      <c r="AB2235" s="12"/>
    </row>
    <row r="2236" spans="28:28" x14ac:dyDescent="0.6">
      <c r="AB2236" s="12"/>
    </row>
    <row r="2237" spans="28:28" x14ac:dyDescent="0.6">
      <c r="AB2237" s="12"/>
    </row>
    <row r="2238" spans="28:28" x14ac:dyDescent="0.6">
      <c r="AB2238" s="12"/>
    </row>
    <row r="2239" spans="28:28" x14ac:dyDescent="0.6">
      <c r="AB2239" s="12"/>
    </row>
    <row r="2240" spans="28:28" x14ac:dyDescent="0.6">
      <c r="AB2240" s="12"/>
    </row>
    <row r="2241" spans="28:28" x14ac:dyDescent="0.6">
      <c r="AB2241" s="12"/>
    </row>
    <row r="2242" spans="28:28" x14ac:dyDescent="0.6">
      <c r="AB2242" s="12"/>
    </row>
    <row r="2243" spans="28:28" x14ac:dyDescent="0.6">
      <c r="AB2243" s="12"/>
    </row>
    <row r="2244" spans="28:28" x14ac:dyDescent="0.6">
      <c r="AB2244" s="12"/>
    </row>
    <row r="2245" spans="28:28" x14ac:dyDescent="0.6">
      <c r="AB2245" s="12"/>
    </row>
    <row r="2246" spans="28:28" x14ac:dyDescent="0.6">
      <c r="AB2246" s="12"/>
    </row>
    <row r="2247" spans="28:28" x14ac:dyDescent="0.6">
      <c r="AB2247" s="12"/>
    </row>
    <row r="2248" spans="28:28" x14ac:dyDescent="0.6">
      <c r="AB2248" s="12"/>
    </row>
    <row r="2249" spans="28:28" x14ac:dyDescent="0.6">
      <c r="AB2249" s="12"/>
    </row>
    <row r="2250" spans="28:28" x14ac:dyDescent="0.6">
      <c r="AB2250" s="12"/>
    </row>
    <row r="2251" spans="28:28" x14ac:dyDescent="0.6">
      <c r="AB2251" s="12"/>
    </row>
    <row r="2252" spans="28:28" x14ac:dyDescent="0.6">
      <c r="AB2252" s="12"/>
    </row>
    <row r="2253" spans="28:28" x14ac:dyDescent="0.6">
      <c r="AB2253" s="12"/>
    </row>
    <row r="2254" spans="28:28" x14ac:dyDescent="0.6">
      <c r="AB2254" s="12"/>
    </row>
    <row r="2255" spans="28:28" x14ac:dyDescent="0.6">
      <c r="AB2255" s="12"/>
    </row>
    <row r="2256" spans="28:28" x14ac:dyDescent="0.6">
      <c r="AB2256" s="12"/>
    </row>
    <row r="2257" spans="28:28" x14ac:dyDescent="0.6">
      <c r="AB2257" s="12"/>
    </row>
    <row r="2258" spans="28:28" x14ac:dyDescent="0.6">
      <c r="AB2258" s="12"/>
    </row>
    <row r="2259" spans="28:28" x14ac:dyDescent="0.6">
      <c r="AB2259" s="12"/>
    </row>
    <row r="2260" spans="28:28" x14ac:dyDescent="0.6">
      <c r="AB2260" s="12"/>
    </row>
    <row r="2261" spans="28:28" x14ac:dyDescent="0.6">
      <c r="AB2261" s="12"/>
    </row>
    <row r="2262" spans="28:28" x14ac:dyDescent="0.6">
      <c r="AB2262" s="12"/>
    </row>
    <row r="2263" spans="28:28" x14ac:dyDescent="0.6">
      <c r="AB2263" s="12"/>
    </row>
    <row r="2264" spans="28:28" x14ac:dyDescent="0.6">
      <c r="AB2264" s="12"/>
    </row>
    <row r="2265" spans="28:28" x14ac:dyDescent="0.6">
      <c r="AB2265" s="12"/>
    </row>
    <row r="2266" spans="28:28" x14ac:dyDescent="0.6">
      <c r="AB2266" s="12"/>
    </row>
    <row r="2267" spans="28:28" x14ac:dyDescent="0.6">
      <c r="AB2267" s="12"/>
    </row>
    <row r="2268" spans="28:28" x14ac:dyDescent="0.6">
      <c r="AB2268" s="12"/>
    </row>
    <row r="2269" spans="28:28" x14ac:dyDescent="0.6">
      <c r="AB2269" s="12"/>
    </row>
    <row r="2270" spans="28:28" x14ac:dyDescent="0.6">
      <c r="AB2270" s="12"/>
    </row>
    <row r="2271" spans="28:28" x14ac:dyDescent="0.6">
      <c r="AB2271" s="12"/>
    </row>
    <row r="2272" spans="28:28" x14ac:dyDescent="0.6">
      <c r="AB2272" s="12"/>
    </row>
    <row r="2273" spans="28:28" x14ac:dyDescent="0.6">
      <c r="AB2273" s="12"/>
    </row>
    <row r="2274" spans="28:28" x14ac:dyDescent="0.6">
      <c r="AB2274" s="12"/>
    </row>
    <row r="2275" spans="28:28" x14ac:dyDescent="0.6">
      <c r="AB2275" s="12"/>
    </row>
    <row r="2276" spans="28:28" x14ac:dyDescent="0.6">
      <c r="AB2276" s="12"/>
    </row>
    <row r="2277" spans="28:28" x14ac:dyDescent="0.6">
      <c r="AB2277" s="12"/>
    </row>
    <row r="2278" spans="28:28" x14ac:dyDescent="0.6">
      <c r="AB2278" s="12"/>
    </row>
    <row r="2279" spans="28:28" x14ac:dyDescent="0.6">
      <c r="AB2279" s="12"/>
    </row>
    <row r="2280" spans="28:28" x14ac:dyDescent="0.6">
      <c r="AB2280" s="12"/>
    </row>
    <row r="2281" spans="28:28" x14ac:dyDescent="0.6">
      <c r="AB2281" s="12"/>
    </row>
    <row r="2282" spans="28:28" x14ac:dyDescent="0.6">
      <c r="AB2282" s="12"/>
    </row>
    <row r="2283" spans="28:28" x14ac:dyDescent="0.6">
      <c r="AB2283" s="12"/>
    </row>
    <row r="2284" spans="28:28" x14ac:dyDescent="0.6">
      <c r="AB2284" s="12"/>
    </row>
    <row r="2285" spans="28:28" x14ac:dyDescent="0.6">
      <c r="AB2285" s="12"/>
    </row>
    <row r="2286" spans="28:28" x14ac:dyDescent="0.6">
      <c r="AB2286" s="12"/>
    </row>
    <row r="2287" spans="28:28" x14ac:dyDescent="0.6">
      <c r="AB2287" s="12"/>
    </row>
    <row r="2288" spans="28:28" x14ac:dyDescent="0.6">
      <c r="AB2288" s="12"/>
    </row>
    <row r="2289" spans="28:28" x14ac:dyDescent="0.6">
      <c r="AB2289" s="12"/>
    </row>
    <row r="2290" spans="28:28" x14ac:dyDescent="0.6">
      <c r="AB2290" s="12"/>
    </row>
    <row r="2291" spans="28:28" x14ac:dyDescent="0.6">
      <c r="AB2291" s="12"/>
    </row>
    <row r="2292" spans="28:28" x14ac:dyDescent="0.6">
      <c r="AB2292" s="12"/>
    </row>
    <row r="2293" spans="28:28" x14ac:dyDescent="0.6">
      <c r="AB2293" s="12"/>
    </row>
    <row r="2294" spans="28:28" x14ac:dyDescent="0.6">
      <c r="AB2294" s="12"/>
    </row>
    <row r="2295" spans="28:28" x14ac:dyDescent="0.6">
      <c r="AB2295" s="12"/>
    </row>
    <row r="2296" spans="28:28" x14ac:dyDescent="0.6">
      <c r="AB2296" s="12"/>
    </row>
    <row r="2297" spans="28:28" x14ac:dyDescent="0.6">
      <c r="AB2297" s="12"/>
    </row>
    <row r="2298" spans="28:28" x14ac:dyDescent="0.6">
      <c r="AB2298" s="12"/>
    </row>
    <row r="2299" spans="28:28" x14ac:dyDescent="0.6">
      <c r="AB2299" s="12"/>
    </row>
    <row r="2300" spans="28:28" x14ac:dyDescent="0.6">
      <c r="AB2300" s="12"/>
    </row>
    <row r="2301" spans="28:28" x14ac:dyDescent="0.6">
      <c r="AB2301" s="12"/>
    </row>
    <row r="2302" spans="28:28" x14ac:dyDescent="0.6">
      <c r="AB2302" s="12"/>
    </row>
    <row r="2303" spans="28:28" x14ac:dyDescent="0.6">
      <c r="AB2303" s="12"/>
    </row>
    <row r="2304" spans="28:28" x14ac:dyDescent="0.6">
      <c r="AB2304" s="12"/>
    </row>
    <row r="2305" spans="28:28" x14ac:dyDescent="0.6">
      <c r="AB2305" s="12"/>
    </row>
    <row r="2306" spans="28:28" x14ac:dyDescent="0.6">
      <c r="AB2306" s="12"/>
    </row>
    <row r="2307" spans="28:28" x14ac:dyDescent="0.6">
      <c r="AB2307" s="12"/>
    </row>
    <row r="2308" spans="28:28" x14ac:dyDescent="0.6">
      <c r="AB2308" s="12"/>
    </row>
    <row r="2309" spans="28:28" x14ac:dyDescent="0.6">
      <c r="AB2309" s="12"/>
    </row>
    <row r="2310" spans="28:28" x14ac:dyDescent="0.6">
      <c r="AB2310" s="12"/>
    </row>
    <row r="2311" spans="28:28" x14ac:dyDescent="0.6">
      <c r="AB2311" s="12"/>
    </row>
    <row r="2312" spans="28:28" x14ac:dyDescent="0.6">
      <c r="AB2312" s="12"/>
    </row>
    <row r="2313" spans="28:28" x14ac:dyDescent="0.6">
      <c r="AB2313" s="12"/>
    </row>
    <row r="2314" spans="28:28" x14ac:dyDescent="0.6">
      <c r="AB2314" s="12"/>
    </row>
    <row r="2315" spans="28:28" x14ac:dyDescent="0.6">
      <c r="AB2315" s="12"/>
    </row>
    <row r="2316" spans="28:28" x14ac:dyDescent="0.6">
      <c r="AB2316" s="12"/>
    </row>
    <row r="2317" spans="28:28" x14ac:dyDescent="0.6">
      <c r="AB2317" s="12"/>
    </row>
    <row r="2318" spans="28:28" x14ac:dyDescent="0.6">
      <c r="AB2318" s="12"/>
    </row>
    <row r="2319" spans="28:28" x14ac:dyDescent="0.6">
      <c r="AB2319" s="12"/>
    </row>
    <row r="2320" spans="28:28" x14ac:dyDescent="0.6">
      <c r="AB2320" s="12"/>
    </row>
    <row r="2321" spans="28:28" x14ac:dyDescent="0.6">
      <c r="AB2321" s="12"/>
    </row>
    <row r="2322" spans="28:28" x14ac:dyDescent="0.6">
      <c r="AB2322" s="12"/>
    </row>
    <row r="2323" spans="28:28" x14ac:dyDescent="0.6">
      <c r="AB2323" s="12"/>
    </row>
    <row r="2324" spans="28:28" x14ac:dyDescent="0.6">
      <c r="AB2324" s="12"/>
    </row>
    <row r="2325" spans="28:28" x14ac:dyDescent="0.6">
      <c r="AB2325" s="12"/>
    </row>
    <row r="2326" spans="28:28" x14ac:dyDescent="0.6">
      <c r="AB2326" s="12"/>
    </row>
    <row r="2327" spans="28:28" x14ac:dyDescent="0.6">
      <c r="AB2327" s="12"/>
    </row>
    <row r="2328" spans="28:28" x14ac:dyDescent="0.6">
      <c r="AB2328" s="12"/>
    </row>
    <row r="2329" spans="28:28" x14ac:dyDescent="0.6">
      <c r="AB2329" s="12"/>
    </row>
    <row r="2330" spans="28:28" x14ac:dyDescent="0.6">
      <c r="AB2330" s="12"/>
    </row>
    <row r="2331" spans="28:28" x14ac:dyDescent="0.6">
      <c r="AB2331" s="12"/>
    </row>
    <row r="2332" spans="28:28" x14ac:dyDescent="0.6">
      <c r="AB2332" s="12"/>
    </row>
    <row r="2333" spans="28:28" x14ac:dyDescent="0.6">
      <c r="AB2333" s="12"/>
    </row>
    <row r="2334" spans="28:28" x14ac:dyDescent="0.6">
      <c r="AB2334" s="12"/>
    </row>
    <row r="2335" spans="28:28" x14ac:dyDescent="0.6">
      <c r="AB2335" s="12"/>
    </row>
    <row r="2336" spans="28:28" x14ac:dyDescent="0.6">
      <c r="AB2336" s="12"/>
    </row>
    <row r="2337" spans="28:28" x14ac:dyDescent="0.6">
      <c r="AB2337" s="12"/>
    </row>
    <row r="2338" spans="28:28" x14ac:dyDescent="0.6">
      <c r="AB2338" s="12"/>
    </row>
    <row r="2339" spans="28:28" x14ac:dyDescent="0.6">
      <c r="AB2339" s="12"/>
    </row>
    <row r="2340" spans="28:28" x14ac:dyDescent="0.6">
      <c r="AB2340" s="12"/>
    </row>
    <row r="2341" spans="28:28" x14ac:dyDescent="0.6">
      <c r="AB2341" s="12"/>
    </row>
    <row r="2342" spans="28:28" x14ac:dyDescent="0.6">
      <c r="AB2342" s="12"/>
    </row>
    <row r="2343" spans="28:28" x14ac:dyDescent="0.6">
      <c r="AB2343" s="12"/>
    </row>
    <row r="2344" spans="28:28" x14ac:dyDescent="0.6">
      <c r="AB2344" s="12"/>
    </row>
    <row r="2345" spans="28:28" x14ac:dyDescent="0.6">
      <c r="AB2345" s="12"/>
    </row>
    <row r="2346" spans="28:28" x14ac:dyDescent="0.6">
      <c r="AB2346" s="12"/>
    </row>
    <row r="2347" spans="28:28" x14ac:dyDescent="0.6">
      <c r="AB2347" s="12"/>
    </row>
    <row r="2348" spans="28:28" x14ac:dyDescent="0.6">
      <c r="AB2348" s="12"/>
    </row>
    <row r="2349" spans="28:28" x14ac:dyDescent="0.6">
      <c r="AB2349" s="12"/>
    </row>
    <row r="2350" spans="28:28" x14ac:dyDescent="0.6">
      <c r="AB2350" s="12"/>
    </row>
    <row r="2351" spans="28:28" x14ac:dyDescent="0.6">
      <c r="AB2351" s="12"/>
    </row>
    <row r="2352" spans="28:28" x14ac:dyDescent="0.6">
      <c r="AB2352" s="12"/>
    </row>
    <row r="2353" spans="28:28" x14ac:dyDescent="0.6">
      <c r="AB2353" s="12"/>
    </row>
    <row r="2354" spans="28:28" x14ac:dyDescent="0.6">
      <c r="AB2354" s="12"/>
    </row>
    <row r="2355" spans="28:28" x14ac:dyDescent="0.6">
      <c r="AB2355" s="12"/>
    </row>
    <row r="2356" spans="28:28" x14ac:dyDescent="0.6">
      <c r="AB2356" s="12"/>
    </row>
    <row r="2357" spans="28:28" x14ac:dyDescent="0.6">
      <c r="AB2357" s="12"/>
    </row>
    <row r="2358" spans="28:28" x14ac:dyDescent="0.6">
      <c r="AB2358" s="12"/>
    </row>
    <row r="2359" spans="28:28" x14ac:dyDescent="0.6">
      <c r="AB2359" s="12"/>
    </row>
    <row r="2360" spans="28:28" x14ac:dyDescent="0.6">
      <c r="AB2360" s="12"/>
    </row>
    <row r="2361" spans="28:28" x14ac:dyDescent="0.6">
      <c r="AB2361" s="12"/>
    </row>
    <row r="2362" spans="28:28" x14ac:dyDescent="0.6">
      <c r="AB2362" s="12"/>
    </row>
    <row r="2363" spans="28:28" x14ac:dyDescent="0.6">
      <c r="AB2363" s="12"/>
    </row>
    <row r="2364" spans="28:28" x14ac:dyDescent="0.6">
      <c r="AB2364" s="12"/>
    </row>
    <row r="2365" spans="28:28" x14ac:dyDescent="0.6">
      <c r="AB2365" s="12"/>
    </row>
    <row r="2366" spans="28:28" x14ac:dyDescent="0.6">
      <c r="AB2366" s="12"/>
    </row>
    <row r="2367" spans="28:28" x14ac:dyDescent="0.6">
      <c r="AB2367" s="12"/>
    </row>
    <row r="2368" spans="28:28" x14ac:dyDescent="0.6">
      <c r="AB2368" s="12"/>
    </row>
    <row r="2369" spans="28:28" x14ac:dyDescent="0.6">
      <c r="AB2369" s="12"/>
    </row>
    <row r="2370" spans="28:28" x14ac:dyDescent="0.6">
      <c r="AB2370" s="12"/>
    </row>
    <row r="2371" spans="28:28" x14ac:dyDescent="0.6">
      <c r="AB2371" s="12"/>
    </row>
    <row r="2372" spans="28:28" x14ac:dyDescent="0.6">
      <c r="AB2372" s="12"/>
    </row>
    <row r="2373" spans="28:28" x14ac:dyDescent="0.6">
      <c r="AB2373" s="12"/>
    </row>
    <row r="2374" spans="28:28" x14ac:dyDescent="0.6">
      <c r="AB2374" s="12"/>
    </row>
    <row r="2375" spans="28:28" x14ac:dyDescent="0.6">
      <c r="AB2375" s="12"/>
    </row>
    <row r="2376" spans="28:28" x14ac:dyDescent="0.6">
      <c r="AB2376" s="12"/>
    </row>
    <row r="2377" spans="28:28" x14ac:dyDescent="0.6">
      <c r="AB2377" s="12"/>
    </row>
    <row r="2378" spans="28:28" x14ac:dyDescent="0.6">
      <c r="AB2378" s="12"/>
    </row>
    <row r="2379" spans="28:28" x14ac:dyDescent="0.6">
      <c r="AB2379" s="12"/>
    </row>
    <row r="2380" spans="28:28" x14ac:dyDescent="0.6">
      <c r="AB2380" s="12"/>
    </row>
    <row r="2381" spans="28:28" x14ac:dyDescent="0.6">
      <c r="AB2381" s="12"/>
    </row>
    <row r="2382" spans="28:28" x14ac:dyDescent="0.6">
      <c r="AB2382" s="12"/>
    </row>
    <row r="2383" spans="28:28" x14ac:dyDescent="0.6">
      <c r="AB2383" s="12"/>
    </row>
    <row r="2384" spans="28:28" x14ac:dyDescent="0.6">
      <c r="AB2384" s="12"/>
    </row>
    <row r="2385" spans="28:28" x14ac:dyDescent="0.6">
      <c r="AB2385" s="12"/>
    </row>
    <row r="2386" spans="28:28" x14ac:dyDescent="0.6">
      <c r="AB2386" s="12"/>
    </row>
    <row r="2387" spans="28:28" x14ac:dyDescent="0.6">
      <c r="AB2387" s="12"/>
    </row>
    <row r="2388" spans="28:28" x14ac:dyDescent="0.6">
      <c r="AB2388" s="12"/>
    </row>
    <row r="2389" spans="28:28" x14ac:dyDescent="0.6">
      <c r="AB2389" s="12"/>
    </row>
    <row r="2390" spans="28:28" x14ac:dyDescent="0.6">
      <c r="AB2390" s="12"/>
    </row>
    <row r="2391" spans="28:28" x14ac:dyDescent="0.6">
      <c r="AB2391" s="12"/>
    </row>
    <row r="2392" spans="28:28" x14ac:dyDescent="0.6">
      <c r="AB2392" s="12"/>
    </row>
    <row r="2393" spans="28:28" x14ac:dyDescent="0.6">
      <c r="AB2393" s="12"/>
    </row>
    <row r="2394" spans="28:28" x14ac:dyDescent="0.6">
      <c r="AB2394" s="12"/>
    </row>
    <row r="2395" spans="28:28" x14ac:dyDescent="0.6">
      <c r="AB2395" s="12"/>
    </row>
    <row r="2396" spans="28:28" x14ac:dyDescent="0.6">
      <c r="AB2396" s="12"/>
    </row>
    <row r="2397" spans="28:28" x14ac:dyDescent="0.6">
      <c r="AB2397" s="12"/>
    </row>
    <row r="2398" spans="28:28" x14ac:dyDescent="0.6">
      <c r="AB2398" s="12"/>
    </row>
    <row r="2399" spans="28:28" x14ac:dyDescent="0.6">
      <c r="AB2399" s="12"/>
    </row>
    <row r="2400" spans="28:28" x14ac:dyDescent="0.6">
      <c r="AB2400" s="12"/>
    </row>
    <row r="2401" spans="28:28" x14ac:dyDescent="0.6">
      <c r="AB2401" s="12"/>
    </row>
    <row r="2402" spans="28:28" x14ac:dyDescent="0.6">
      <c r="AB2402" s="12"/>
    </row>
    <row r="2403" spans="28:28" x14ac:dyDescent="0.6">
      <c r="AB2403" s="12"/>
    </row>
    <row r="2404" spans="28:28" x14ac:dyDescent="0.6">
      <c r="AB2404" s="12"/>
    </row>
    <row r="2405" spans="28:28" x14ac:dyDescent="0.6">
      <c r="AB2405" s="12"/>
    </row>
    <row r="2406" spans="28:28" x14ac:dyDescent="0.6">
      <c r="AB2406" s="12"/>
    </row>
    <row r="2407" spans="28:28" x14ac:dyDescent="0.6">
      <c r="AB2407" s="12"/>
    </row>
    <row r="2408" spans="28:28" x14ac:dyDescent="0.6">
      <c r="AB2408" s="12"/>
    </row>
    <row r="2409" spans="28:28" x14ac:dyDescent="0.6">
      <c r="AB2409" s="12"/>
    </row>
    <row r="2410" spans="28:28" x14ac:dyDescent="0.6">
      <c r="AB2410" s="12"/>
    </row>
    <row r="2411" spans="28:28" x14ac:dyDescent="0.6">
      <c r="AB2411" s="12"/>
    </row>
    <row r="2412" spans="28:28" x14ac:dyDescent="0.6">
      <c r="AB2412" s="12"/>
    </row>
    <row r="2413" spans="28:28" x14ac:dyDescent="0.6">
      <c r="AB2413" s="12"/>
    </row>
    <row r="2414" spans="28:28" x14ac:dyDescent="0.6">
      <c r="AB2414" s="12"/>
    </row>
    <row r="2415" spans="28:28" x14ac:dyDescent="0.6">
      <c r="AB2415" s="12"/>
    </row>
    <row r="2416" spans="28:28" x14ac:dyDescent="0.6">
      <c r="AB2416" s="12"/>
    </row>
    <row r="2417" spans="28:28" x14ac:dyDescent="0.6">
      <c r="AB2417" s="12"/>
    </row>
    <row r="2418" spans="28:28" x14ac:dyDescent="0.6">
      <c r="AB2418" s="12"/>
    </row>
    <row r="2419" spans="28:28" x14ac:dyDescent="0.6">
      <c r="AB2419" s="12"/>
    </row>
    <row r="2420" spans="28:28" x14ac:dyDescent="0.6">
      <c r="AB2420" s="12"/>
    </row>
    <row r="2421" spans="28:28" x14ac:dyDescent="0.6">
      <c r="AB2421" s="12"/>
    </row>
    <row r="2422" spans="28:28" x14ac:dyDescent="0.6">
      <c r="AB2422" s="12"/>
    </row>
    <row r="2423" spans="28:28" x14ac:dyDescent="0.6">
      <c r="AB2423" s="12"/>
    </row>
    <row r="2424" spans="28:28" x14ac:dyDescent="0.6">
      <c r="AB2424" s="12"/>
    </row>
    <row r="2425" spans="28:28" x14ac:dyDescent="0.6">
      <c r="AB2425" s="12"/>
    </row>
    <row r="2426" spans="28:28" x14ac:dyDescent="0.6">
      <c r="AB2426" s="12"/>
    </row>
    <row r="2427" spans="28:28" x14ac:dyDescent="0.6">
      <c r="AB2427" s="12"/>
    </row>
    <row r="2428" spans="28:28" x14ac:dyDescent="0.6">
      <c r="AB2428" s="12"/>
    </row>
    <row r="2429" spans="28:28" x14ac:dyDescent="0.6">
      <c r="AB2429" s="12"/>
    </row>
    <row r="2430" spans="28:28" x14ac:dyDescent="0.6">
      <c r="AB2430" s="12"/>
    </row>
    <row r="2431" spans="28:28" x14ac:dyDescent="0.6">
      <c r="AB2431" s="12"/>
    </row>
    <row r="2432" spans="28:28" x14ac:dyDescent="0.6">
      <c r="AB2432" s="12"/>
    </row>
    <row r="2433" spans="28:28" x14ac:dyDescent="0.6">
      <c r="AB2433" s="12"/>
    </row>
    <row r="2434" spans="28:28" x14ac:dyDescent="0.6">
      <c r="AB2434" s="12"/>
    </row>
    <row r="2435" spans="28:28" x14ac:dyDescent="0.6">
      <c r="AB2435" s="12"/>
    </row>
    <row r="2436" spans="28:28" x14ac:dyDescent="0.6">
      <c r="AB2436" s="12"/>
    </row>
    <row r="2437" spans="28:28" x14ac:dyDescent="0.6">
      <c r="AB2437" s="12"/>
    </row>
    <row r="2438" spans="28:28" x14ac:dyDescent="0.6">
      <c r="AB2438" s="12"/>
    </row>
    <row r="2439" spans="28:28" x14ac:dyDescent="0.6">
      <c r="AB2439" s="12"/>
    </row>
    <row r="2440" spans="28:28" x14ac:dyDescent="0.6">
      <c r="AB2440" s="12"/>
    </row>
    <row r="2441" spans="28:28" x14ac:dyDescent="0.6">
      <c r="AB2441" s="12"/>
    </row>
    <row r="2442" spans="28:28" x14ac:dyDescent="0.6">
      <c r="AB2442" s="12"/>
    </row>
    <row r="2443" spans="28:28" x14ac:dyDescent="0.6">
      <c r="AB2443" s="12"/>
    </row>
    <row r="2444" spans="28:28" x14ac:dyDescent="0.6">
      <c r="AB2444" s="12"/>
    </row>
    <row r="2445" spans="28:28" x14ac:dyDescent="0.6">
      <c r="AB2445" s="12"/>
    </row>
    <row r="2446" spans="28:28" x14ac:dyDescent="0.6">
      <c r="AB2446" s="12"/>
    </row>
    <row r="2447" spans="28:28" x14ac:dyDescent="0.6">
      <c r="AB2447" s="12"/>
    </row>
    <row r="2448" spans="28:28" x14ac:dyDescent="0.6">
      <c r="AB2448" s="12"/>
    </row>
    <row r="2449" spans="28:28" x14ac:dyDescent="0.6">
      <c r="AB2449" s="12"/>
    </row>
    <row r="2450" spans="28:28" x14ac:dyDescent="0.6">
      <c r="AB2450" s="12"/>
    </row>
    <row r="2451" spans="28:28" x14ac:dyDescent="0.6">
      <c r="AB2451" s="12"/>
    </row>
    <row r="2452" spans="28:28" x14ac:dyDescent="0.6">
      <c r="AB2452" s="12"/>
    </row>
    <row r="2453" spans="28:28" x14ac:dyDescent="0.6">
      <c r="AB2453" s="12"/>
    </row>
    <row r="2454" spans="28:28" x14ac:dyDescent="0.6">
      <c r="AB2454" s="12"/>
    </row>
    <row r="2455" spans="28:28" x14ac:dyDescent="0.6">
      <c r="AB2455" s="12"/>
    </row>
    <row r="2456" spans="28:28" x14ac:dyDescent="0.6">
      <c r="AB2456" s="12"/>
    </row>
    <row r="2457" spans="28:28" x14ac:dyDescent="0.6">
      <c r="AB2457" s="12"/>
    </row>
    <row r="2458" spans="28:28" x14ac:dyDescent="0.6">
      <c r="AB2458" s="12"/>
    </row>
    <row r="2459" spans="28:28" x14ac:dyDescent="0.6">
      <c r="AB2459" s="12"/>
    </row>
    <row r="2460" spans="28:28" x14ac:dyDescent="0.6">
      <c r="AB2460" s="12"/>
    </row>
    <row r="2461" spans="28:28" x14ac:dyDescent="0.6">
      <c r="AB2461" s="12"/>
    </row>
    <row r="2462" spans="28:28" x14ac:dyDescent="0.6">
      <c r="AB2462" s="12"/>
    </row>
    <row r="2463" spans="28:28" x14ac:dyDescent="0.6">
      <c r="AB2463" s="12"/>
    </row>
    <row r="2464" spans="28:28" x14ac:dyDescent="0.6">
      <c r="AB2464" s="12"/>
    </row>
    <row r="2465" spans="28:28" x14ac:dyDescent="0.6">
      <c r="AB2465" s="12"/>
    </row>
    <row r="2466" spans="28:28" x14ac:dyDescent="0.6">
      <c r="AB2466" s="12"/>
    </row>
    <row r="2467" spans="28:28" x14ac:dyDescent="0.6">
      <c r="AB2467" s="12"/>
    </row>
    <row r="2468" spans="28:28" x14ac:dyDescent="0.6">
      <c r="AB2468" s="12"/>
    </row>
    <row r="2469" spans="28:28" x14ac:dyDescent="0.6">
      <c r="AB2469" s="12"/>
    </row>
    <row r="2470" spans="28:28" x14ac:dyDescent="0.6">
      <c r="AB2470" s="12"/>
    </row>
    <row r="2471" spans="28:28" x14ac:dyDescent="0.6">
      <c r="AB2471" s="12"/>
    </row>
    <row r="2472" spans="28:28" x14ac:dyDescent="0.6">
      <c r="AB2472" s="12"/>
    </row>
    <row r="2473" spans="28:28" x14ac:dyDescent="0.6">
      <c r="AB2473" s="12"/>
    </row>
    <row r="2474" spans="28:28" x14ac:dyDescent="0.6">
      <c r="AB2474" s="12"/>
    </row>
    <row r="2475" spans="28:28" x14ac:dyDescent="0.6">
      <c r="AB2475" s="12"/>
    </row>
    <row r="2476" spans="28:28" x14ac:dyDescent="0.6">
      <c r="AB2476" s="12"/>
    </row>
    <row r="2477" spans="28:28" x14ac:dyDescent="0.6">
      <c r="AB2477" s="12"/>
    </row>
    <row r="2478" spans="28:28" x14ac:dyDescent="0.6">
      <c r="AB2478" s="12"/>
    </row>
    <row r="2479" spans="28:28" x14ac:dyDescent="0.6">
      <c r="AB2479" s="12"/>
    </row>
    <row r="2480" spans="28:28" x14ac:dyDescent="0.6">
      <c r="AB2480" s="12"/>
    </row>
    <row r="2481" spans="28:28" x14ac:dyDescent="0.6">
      <c r="AB2481" s="12"/>
    </row>
    <row r="2482" spans="28:28" x14ac:dyDescent="0.6">
      <c r="AB2482" s="12"/>
    </row>
    <row r="2483" spans="28:28" x14ac:dyDescent="0.6">
      <c r="AB2483" s="12"/>
    </row>
    <row r="2484" spans="28:28" x14ac:dyDescent="0.6">
      <c r="AB2484" s="12"/>
    </row>
    <row r="2485" spans="28:28" x14ac:dyDescent="0.6">
      <c r="AB2485" s="12"/>
    </row>
    <row r="2486" spans="28:28" x14ac:dyDescent="0.6">
      <c r="AB2486" s="12"/>
    </row>
    <row r="2487" spans="28:28" x14ac:dyDescent="0.6">
      <c r="AB2487" s="12"/>
    </row>
    <row r="2488" spans="28:28" x14ac:dyDescent="0.6">
      <c r="AB2488" s="12"/>
    </row>
    <row r="2489" spans="28:28" x14ac:dyDescent="0.6">
      <c r="AB2489" s="12"/>
    </row>
    <row r="2490" spans="28:28" x14ac:dyDescent="0.6">
      <c r="AB2490" s="12"/>
    </row>
    <row r="2491" spans="28:28" x14ac:dyDescent="0.6">
      <c r="AB2491" s="12"/>
    </row>
    <row r="2492" spans="28:28" x14ac:dyDescent="0.6">
      <c r="AB2492" s="12"/>
    </row>
    <row r="2493" spans="28:28" x14ac:dyDescent="0.6">
      <c r="AB2493" s="12"/>
    </row>
    <row r="2494" spans="28:28" x14ac:dyDescent="0.6">
      <c r="AB2494" s="12"/>
    </row>
    <row r="2495" spans="28:28" x14ac:dyDescent="0.6">
      <c r="AB2495" s="12"/>
    </row>
    <row r="2496" spans="28:28" x14ac:dyDescent="0.6">
      <c r="AB2496" s="12"/>
    </row>
    <row r="2497" spans="28:28" x14ac:dyDescent="0.6">
      <c r="AB2497" s="12"/>
    </row>
    <row r="2498" spans="28:28" x14ac:dyDescent="0.6">
      <c r="AB2498" s="12"/>
    </row>
    <row r="2499" spans="28:28" x14ac:dyDescent="0.6">
      <c r="AB2499" s="12"/>
    </row>
    <row r="2500" spans="28:28" x14ac:dyDescent="0.6">
      <c r="AB2500" s="12"/>
    </row>
    <row r="2501" spans="28:28" x14ac:dyDescent="0.6">
      <c r="AB2501" s="12"/>
    </row>
    <row r="2502" spans="28:28" x14ac:dyDescent="0.6">
      <c r="AB2502" s="12"/>
    </row>
    <row r="2503" spans="28:28" x14ac:dyDescent="0.6">
      <c r="AB2503" s="12"/>
    </row>
    <row r="2504" spans="28:28" x14ac:dyDescent="0.6">
      <c r="AB2504" s="12"/>
    </row>
    <row r="2505" spans="28:28" x14ac:dyDescent="0.6">
      <c r="AB2505" s="12"/>
    </row>
    <row r="2506" spans="28:28" x14ac:dyDescent="0.6">
      <c r="AB2506" s="12"/>
    </row>
    <row r="2507" spans="28:28" x14ac:dyDescent="0.6">
      <c r="AB2507" s="12"/>
    </row>
    <row r="2508" spans="28:28" x14ac:dyDescent="0.6">
      <c r="AB2508" s="12"/>
    </row>
    <row r="2509" spans="28:28" x14ac:dyDescent="0.6">
      <c r="AB2509" s="12"/>
    </row>
    <row r="2510" spans="28:28" x14ac:dyDescent="0.6">
      <c r="AB2510" s="12"/>
    </row>
    <row r="2511" spans="28:28" x14ac:dyDescent="0.6">
      <c r="AB2511" s="12"/>
    </row>
    <row r="2512" spans="28:28" x14ac:dyDescent="0.6">
      <c r="AB2512" s="12"/>
    </row>
    <row r="2513" spans="28:28" x14ac:dyDescent="0.6">
      <c r="AB2513" s="12"/>
    </row>
    <row r="2514" spans="28:28" x14ac:dyDescent="0.6">
      <c r="AB2514" s="12"/>
    </row>
    <row r="2515" spans="28:28" x14ac:dyDescent="0.6">
      <c r="AB2515" s="12"/>
    </row>
    <row r="2516" spans="28:28" x14ac:dyDescent="0.6">
      <c r="AB2516" s="12"/>
    </row>
    <row r="2517" spans="28:28" x14ac:dyDescent="0.6">
      <c r="AB2517" s="12"/>
    </row>
    <row r="2518" spans="28:28" x14ac:dyDescent="0.6">
      <c r="AB2518" s="12"/>
    </row>
    <row r="2519" spans="28:28" x14ac:dyDescent="0.6">
      <c r="AB2519" s="12"/>
    </row>
    <row r="2520" spans="28:28" x14ac:dyDescent="0.6">
      <c r="AB2520" s="12"/>
    </row>
    <row r="2521" spans="28:28" x14ac:dyDescent="0.6">
      <c r="AB2521" s="12"/>
    </row>
    <row r="2522" spans="28:28" x14ac:dyDescent="0.6">
      <c r="AB2522" s="12"/>
    </row>
    <row r="2523" spans="28:28" x14ac:dyDescent="0.6">
      <c r="AB2523" s="12"/>
    </row>
    <row r="2524" spans="28:28" x14ac:dyDescent="0.6">
      <c r="AB2524" s="12"/>
    </row>
    <row r="2525" spans="28:28" x14ac:dyDescent="0.6">
      <c r="AB2525" s="12"/>
    </row>
    <row r="2526" spans="28:28" x14ac:dyDescent="0.6">
      <c r="AB2526" s="12"/>
    </row>
    <row r="2527" spans="28:28" x14ac:dyDescent="0.6">
      <c r="AB2527" s="12"/>
    </row>
    <row r="2528" spans="28:28" x14ac:dyDescent="0.6">
      <c r="AB2528" s="12"/>
    </row>
    <row r="2529" spans="28:28" x14ac:dyDescent="0.6">
      <c r="AB2529" s="12"/>
    </row>
    <row r="2530" spans="28:28" x14ac:dyDescent="0.6">
      <c r="AB2530" s="12"/>
    </row>
    <row r="2531" spans="28:28" x14ac:dyDescent="0.6">
      <c r="AB2531" s="12"/>
    </row>
    <row r="2532" spans="28:28" x14ac:dyDescent="0.6">
      <c r="AB2532" s="12"/>
    </row>
    <row r="2533" spans="28:28" x14ac:dyDescent="0.6">
      <c r="AB2533" s="12"/>
    </row>
    <row r="2534" spans="28:28" x14ac:dyDescent="0.6">
      <c r="AB2534" s="12"/>
    </row>
    <row r="2535" spans="28:28" x14ac:dyDescent="0.6">
      <c r="AB2535" s="12"/>
    </row>
    <row r="2536" spans="28:28" x14ac:dyDescent="0.6">
      <c r="AB2536" s="12"/>
    </row>
    <row r="2537" spans="28:28" x14ac:dyDescent="0.6">
      <c r="AB2537" s="12"/>
    </row>
    <row r="2538" spans="28:28" x14ac:dyDescent="0.6">
      <c r="AB2538" s="12"/>
    </row>
    <row r="2539" spans="28:28" x14ac:dyDescent="0.6">
      <c r="AB2539" s="12"/>
    </row>
    <row r="2540" spans="28:28" x14ac:dyDescent="0.6">
      <c r="AB2540" s="12"/>
    </row>
    <row r="2541" spans="28:28" x14ac:dyDescent="0.6">
      <c r="AB2541" s="12"/>
    </row>
    <row r="2542" spans="28:28" x14ac:dyDescent="0.6">
      <c r="AB2542" s="12"/>
    </row>
    <row r="2543" spans="28:28" x14ac:dyDescent="0.6">
      <c r="AB2543" s="12"/>
    </row>
    <row r="2544" spans="28:28" x14ac:dyDescent="0.6">
      <c r="AB2544" s="12"/>
    </row>
    <row r="2545" spans="28:28" x14ac:dyDescent="0.6">
      <c r="AB2545" s="12"/>
    </row>
    <row r="2546" spans="28:28" x14ac:dyDescent="0.6">
      <c r="AB2546" s="12"/>
    </row>
    <row r="2547" spans="28:28" x14ac:dyDescent="0.6">
      <c r="AB2547" s="12"/>
    </row>
    <row r="2548" spans="28:28" x14ac:dyDescent="0.6">
      <c r="AB2548" s="12"/>
    </row>
    <row r="2549" spans="28:28" x14ac:dyDescent="0.6">
      <c r="AB2549" s="12"/>
    </row>
    <row r="2550" spans="28:28" x14ac:dyDescent="0.6">
      <c r="AB2550" s="12"/>
    </row>
    <row r="2551" spans="28:28" x14ac:dyDescent="0.6">
      <c r="AB2551" s="12"/>
    </row>
    <row r="2552" spans="28:28" x14ac:dyDescent="0.6">
      <c r="AB2552" s="12"/>
    </row>
    <row r="2553" spans="28:28" x14ac:dyDescent="0.6">
      <c r="AB2553" s="12"/>
    </row>
    <row r="2554" spans="28:28" x14ac:dyDescent="0.6">
      <c r="AB2554" s="12"/>
    </row>
    <row r="2555" spans="28:28" x14ac:dyDescent="0.6">
      <c r="AB2555" s="12"/>
    </row>
    <row r="2556" spans="28:28" x14ac:dyDescent="0.6">
      <c r="AB2556" s="12"/>
    </row>
    <row r="2557" spans="28:28" x14ac:dyDescent="0.6">
      <c r="AB2557" s="12"/>
    </row>
    <row r="2558" spans="28:28" x14ac:dyDescent="0.6">
      <c r="AB2558" s="12"/>
    </row>
    <row r="2559" spans="28:28" x14ac:dyDescent="0.6">
      <c r="AB2559" s="12"/>
    </row>
    <row r="2560" spans="28:28" x14ac:dyDescent="0.6">
      <c r="AB2560" s="12"/>
    </row>
    <row r="2561" spans="28:28" x14ac:dyDescent="0.6">
      <c r="AB2561" s="12"/>
    </row>
    <row r="2562" spans="28:28" x14ac:dyDescent="0.6">
      <c r="AB2562" s="12"/>
    </row>
    <row r="2563" spans="28:28" x14ac:dyDescent="0.6">
      <c r="AB2563" s="12"/>
    </row>
    <row r="2564" spans="28:28" x14ac:dyDescent="0.6">
      <c r="AB2564" s="12"/>
    </row>
    <row r="2565" spans="28:28" x14ac:dyDescent="0.6">
      <c r="AB2565" s="12"/>
    </row>
    <row r="2566" spans="28:28" x14ac:dyDescent="0.6">
      <c r="AB2566" s="12"/>
    </row>
    <row r="2567" spans="28:28" x14ac:dyDescent="0.6">
      <c r="AB2567" s="12"/>
    </row>
    <row r="2568" spans="28:28" x14ac:dyDescent="0.6">
      <c r="AB2568" s="12"/>
    </row>
    <row r="2569" spans="28:28" x14ac:dyDescent="0.6">
      <c r="AB2569" s="12"/>
    </row>
    <row r="2570" spans="28:28" x14ac:dyDescent="0.6">
      <c r="AB2570" s="12"/>
    </row>
    <row r="2571" spans="28:28" x14ac:dyDescent="0.6">
      <c r="AB2571" s="12"/>
    </row>
    <row r="2572" spans="28:28" x14ac:dyDescent="0.6">
      <c r="AB2572" s="12"/>
    </row>
    <row r="2573" spans="28:28" x14ac:dyDescent="0.6">
      <c r="AB2573" s="12"/>
    </row>
    <row r="2574" spans="28:28" x14ac:dyDescent="0.6">
      <c r="AB2574" s="12"/>
    </row>
    <row r="2575" spans="28:28" x14ac:dyDescent="0.6">
      <c r="AB2575" s="12"/>
    </row>
    <row r="2576" spans="28:28" x14ac:dyDescent="0.6">
      <c r="AB2576" s="12"/>
    </row>
    <row r="2577" spans="28:28" x14ac:dyDescent="0.6">
      <c r="AB2577" s="12"/>
    </row>
    <row r="2578" spans="28:28" x14ac:dyDescent="0.6">
      <c r="AB2578" s="12"/>
    </row>
    <row r="2579" spans="28:28" x14ac:dyDescent="0.6">
      <c r="AB2579" s="12"/>
    </row>
    <row r="2580" spans="28:28" x14ac:dyDescent="0.6">
      <c r="AB2580" s="12"/>
    </row>
    <row r="2581" spans="28:28" x14ac:dyDescent="0.6">
      <c r="AB2581" s="12"/>
    </row>
    <row r="2582" spans="28:28" x14ac:dyDescent="0.6">
      <c r="AB2582" s="12"/>
    </row>
    <row r="2583" spans="28:28" x14ac:dyDescent="0.6">
      <c r="AB2583" s="12"/>
    </row>
    <row r="2584" spans="28:28" x14ac:dyDescent="0.6">
      <c r="AB2584" s="12"/>
    </row>
    <row r="2585" spans="28:28" x14ac:dyDescent="0.6">
      <c r="AB2585" s="12"/>
    </row>
    <row r="2586" spans="28:28" x14ac:dyDescent="0.6">
      <c r="AB2586" s="12"/>
    </row>
    <row r="2587" spans="28:28" x14ac:dyDescent="0.6">
      <c r="AB2587" s="12"/>
    </row>
    <row r="2588" spans="28:28" x14ac:dyDescent="0.6">
      <c r="AB2588" s="12"/>
    </row>
    <row r="2589" spans="28:28" x14ac:dyDescent="0.6">
      <c r="AB2589" s="12"/>
    </row>
    <row r="2590" spans="28:28" x14ac:dyDescent="0.6">
      <c r="AB2590" s="12"/>
    </row>
    <row r="2591" spans="28:28" x14ac:dyDescent="0.6">
      <c r="AB2591" s="12"/>
    </row>
    <row r="2592" spans="28:28" x14ac:dyDescent="0.6">
      <c r="AB2592" s="12"/>
    </row>
    <row r="2593" spans="28:28" x14ac:dyDescent="0.6">
      <c r="AB2593" s="12"/>
    </row>
    <row r="2594" spans="28:28" x14ac:dyDescent="0.6">
      <c r="AB2594" s="12"/>
    </row>
    <row r="2595" spans="28:28" x14ac:dyDescent="0.6">
      <c r="AB2595" s="12"/>
    </row>
    <row r="2596" spans="28:28" x14ac:dyDescent="0.6">
      <c r="AB2596" s="12"/>
    </row>
    <row r="2597" spans="28:28" x14ac:dyDescent="0.6">
      <c r="AB2597" s="12"/>
    </row>
    <row r="2598" spans="28:28" x14ac:dyDescent="0.6">
      <c r="AB2598" s="12"/>
    </row>
    <row r="2599" spans="28:28" x14ac:dyDescent="0.6">
      <c r="AB2599" s="12"/>
    </row>
    <row r="2600" spans="28:28" x14ac:dyDescent="0.6">
      <c r="AB2600" s="12"/>
    </row>
    <row r="2601" spans="28:28" x14ac:dyDescent="0.6">
      <c r="AB2601" s="12"/>
    </row>
    <row r="2602" spans="28:28" x14ac:dyDescent="0.6">
      <c r="AB2602" s="12"/>
    </row>
    <row r="2603" spans="28:28" x14ac:dyDescent="0.6">
      <c r="AB2603" s="12"/>
    </row>
    <row r="2604" spans="28:28" x14ac:dyDescent="0.6">
      <c r="AB2604" s="12"/>
    </row>
    <row r="2605" spans="28:28" x14ac:dyDescent="0.6">
      <c r="AB2605" s="12"/>
    </row>
    <row r="2606" spans="28:28" x14ac:dyDescent="0.6">
      <c r="AB2606" s="12"/>
    </row>
    <row r="2607" spans="28:28" x14ac:dyDescent="0.6">
      <c r="AB2607" s="12"/>
    </row>
    <row r="2608" spans="28:28" x14ac:dyDescent="0.6">
      <c r="AB2608" s="12"/>
    </row>
    <row r="2609" spans="28:28" x14ac:dyDescent="0.6">
      <c r="AB2609" s="12"/>
    </row>
    <row r="2610" spans="28:28" x14ac:dyDescent="0.6">
      <c r="AB2610" s="12"/>
    </row>
    <row r="2611" spans="28:28" x14ac:dyDescent="0.6">
      <c r="AB2611" s="12"/>
    </row>
    <row r="2612" spans="28:28" x14ac:dyDescent="0.6">
      <c r="AB2612" s="12"/>
    </row>
    <row r="2613" spans="28:28" x14ac:dyDescent="0.6">
      <c r="AB2613" s="12"/>
    </row>
    <row r="2614" spans="28:28" x14ac:dyDescent="0.6">
      <c r="AB2614" s="12"/>
    </row>
    <row r="2615" spans="28:28" x14ac:dyDescent="0.6">
      <c r="AB2615" s="12"/>
    </row>
    <row r="2616" spans="28:28" x14ac:dyDescent="0.6">
      <c r="AB2616" s="12"/>
    </row>
    <row r="2617" spans="28:28" x14ac:dyDescent="0.6">
      <c r="AB2617" s="12"/>
    </row>
    <row r="2618" spans="28:28" x14ac:dyDescent="0.6">
      <c r="AB2618" s="12"/>
    </row>
    <row r="2619" spans="28:28" x14ac:dyDescent="0.6">
      <c r="AB2619" s="12"/>
    </row>
    <row r="2620" spans="28:28" x14ac:dyDescent="0.6">
      <c r="AB2620" s="12"/>
    </row>
    <row r="2621" spans="28:28" x14ac:dyDescent="0.6">
      <c r="AB2621" s="12"/>
    </row>
    <row r="2622" spans="28:28" x14ac:dyDescent="0.6">
      <c r="AB2622" s="12"/>
    </row>
    <row r="2623" spans="28:28" x14ac:dyDescent="0.6">
      <c r="AB2623" s="12"/>
    </row>
    <row r="2624" spans="28:28" x14ac:dyDescent="0.6">
      <c r="AB2624" s="12"/>
    </row>
    <row r="2625" spans="28:28" x14ac:dyDescent="0.6">
      <c r="AB2625" s="12"/>
    </row>
    <row r="2626" spans="28:28" x14ac:dyDescent="0.6">
      <c r="AB2626" s="12"/>
    </row>
    <row r="2627" spans="28:28" x14ac:dyDescent="0.6">
      <c r="AB2627" s="12"/>
    </row>
    <row r="2628" spans="28:28" x14ac:dyDescent="0.6">
      <c r="AB2628" s="12"/>
    </row>
    <row r="2629" spans="28:28" x14ac:dyDescent="0.6">
      <c r="AB2629" s="12"/>
    </row>
    <row r="2630" spans="28:28" x14ac:dyDescent="0.6">
      <c r="AB2630" s="12"/>
    </row>
    <row r="2631" spans="28:28" x14ac:dyDescent="0.6">
      <c r="AB2631" s="12"/>
    </row>
    <row r="2632" spans="28:28" x14ac:dyDescent="0.6">
      <c r="AB2632" s="12"/>
    </row>
    <row r="2633" spans="28:28" x14ac:dyDescent="0.6">
      <c r="AB2633" s="12"/>
    </row>
    <row r="2634" spans="28:28" x14ac:dyDescent="0.6">
      <c r="AB2634" s="12"/>
    </row>
    <row r="2635" spans="28:28" x14ac:dyDescent="0.6">
      <c r="AB2635" s="12"/>
    </row>
    <row r="2636" spans="28:28" x14ac:dyDescent="0.6">
      <c r="AB2636" s="12"/>
    </row>
    <row r="2637" spans="28:28" x14ac:dyDescent="0.6">
      <c r="AB2637" s="12"/>
    </row>
    <row r="2638" spans="28:28" x14ac:dyDescent="0.6">
      <c r="AB2638" s="12"/>
    </row>
    <row r="2639" spans="28:28" x14ac:dyDescent="0.6">
      <c r="AB2639" s="12"/>
    </row>
    <row r="2640" spans="28:28" x14ac:dyDescent="0.6">
      <c r="AB2640" s="12"/>
    </row>
    <row r="2641" spans="28:28" x14ac:dyDescent="0.6">
      <c r="AB2641" s="12"/>
    </row>
    <row r="2642" spans="28:28" x14ac:dyDescent="0.6">
      <c r="AB2642" s="12"/>
    </row>
    <row r="2643" spans="28:28" x14ac:dyDescent="0.6">
      <c r="AB2643" s="12"/>
    </row>
    <row r="2644" spans="28:28" x14ac:dyDescent="0.6">
      <c r="AB2644" s="12"/>
    </row>
    <row r="2645" spans="28:28" x14ac:dyDescent="0.6">
      <c r="AB2645" s="12"/>
    </row>
    <row r="2646" spans="28:28" x14ac:dyDescent="0.6">
      <c r="AB2646" s="12"/>
    </row>
    <row r="2647" spans="28:28" x14ac:dyDescent="0.6">
      <c r="AB2647" s="12"/>
    </row>
    <row r="2648" spans="28:28" x14ac:dyDescent="0.6">
      <c r="AB2648" s="12"/>
    </row>
    <row r="2649" spans="28:28" x14ac:dyDescent="0.6">
      <c r="AB2649" s="12"/>
    </row>
    <row r="2650" spans="28:28" x14ac:dyDescent="0.6">
      <c r="AB2650" s="12"/>
    </row>
    <row r="2651" spans="28:28" x14ac:dyDescent="0.6">
      <c r="AB2651" s="12"/>
    </row>
    <row r="2652" spans="28:28" x14ac:dyDescent="0.6">
      <c r="AB2652" s="12"/>
    </row>
    <row r="2653" spans="28:28" x14ac:dyDescent="0.6">
      <c r="AB2653" s="12"/>
    </row>
    <row r="2654" spans="28:28" x14ac:dyDescent="0.6">
      <c r="AB2654" s="12"/>
    </row>
    <row r="2655" spans="28:28" x14ac:dyDescent="0.6">
      <c r="AB2655" s="12"/>
    </row>
    <row r="2656" spans="28:28" x14ac:dyDescent="0.6">
      <c r="AB2656" s="12"/>
    </row>
    <row r="2657" spans="28:28" x14ac:dyDescent="0.6">
      <c r="AB2657" s="12"/>
    </row>
    <row r="2658" spans="28:28" x14ac:dyDescent="0.6">
      <c r="AB2658" s="12"/>
    </row>
    <row r="2659" spans="28:28" x14ac:dyDescent="0.6">
      <c r="AB2659" s="12"/>
    </row>
    <row r="2660" spans="28:28" x14ac:dyDescent="0.6">
      <c r="AB2660" s="12"/>
    </row>
    <row r="2661" spans="28:28" x14ac:dyDescent="0.6">
      <c r="AB2661" s="12"/>
    </row>
    <row r="2662" spans="28:28" x14ac:dyDescent="0.6">
      <c r="AB2662" s="12"/>
    </row>
    <row r="2663" spans="28:28" x14ac:dyDescent="0.6">
      <c r="AB2663" s="12"/>
    </row>
    <row r="2664" spans="28:28" x14ac:dyDescent="0.6">
      <c r="AB2664" s="12"/>
    </row>
    <row r="2665" spans="28:28" x14ac:dyDescent="0.6">
      <c r="AB2665" s="12"/>
    </row>
    <row r="2666" spans="28:28" x14ac:dyDescent="0.6">
      <c r="AB2666" s="12"/>
    </row>
    <row r="2667" spans="28:28" x14ac:dyDescent="0.6">
      <c r="AB2667" s="12"/>
    </row>
    <row r="2668" spans="28:28" x14ac:dyDescent="0.6">
      <c r="AB2668" s="12"/>
    </row>
    <row r="2669" spans="28:28" x14ac:dyDescent="0.6">
      <c r="AB2669" s="12"/>
    </row>
    <row r="2670" spans="28:28" x14ac:dyDescent="0.6">
      <c r="AB2670" s="12"/>
    </row>
    <row r="2671" spans="28:28" x14ac:dyDescent="0.6">
      <c r="AB2671" s="12"/>
    </row>
    <row r="2672" spans="28:28" x14ac:dyDescent="0.6">
      <c r="AB2672" s="12"/>
    </row>
    <row r="2673" spans="28:28" x14ac:dyDescent="0.6">
      <c r="AB2673" s="12"/>
    </row>
    <row r="2674" spans="28:28" x14ac:dyDescent="0.6">
      <c r="AB2674" s="12"/>
    </row>
    <row r="2675" spans="28:28" x14ac:dyDescent="0.6">
      <c r="AB2675" s="12"/>
    </row>
    <row r="2676" spans="28:28" x14ac:dyDescent="0.6">
      <c r="AB2676" s="12"/>
    </row>
    <row r="2677" spans="28:28" x14ac:dyDescent="0.6">
      <c r="AB2677" s="12"/>
    </row>
    <row r="2678" spans="28:28" x14ac:dyDescent="0.6">
      <c r="AB2678" s="12"/>
    </row>
    <row r="2679" spans="28:28" x14ac:dyDescent="0.6">
      <c r="AB2679" s="12"/>
    </row>
    <row r="2680" spans="28:28" x14ac:dyDescent="0.6">
      <c r="AB2680" s="12"/>
    </row>
    <row r="2681" spans="28:28" x14ac:dyDescent="0.6">
      <c r="AB2681" s="12"/>
    </row>
    <row r="2682" spans="28:28" x14ac:dyDescent="0.6">
      <c r="AB2682" s="12"/>
    </row>
    <row r="2683" spans="28:28" x14ac:dyDescent="0.6">
      <c r="AB2683" s="12"/>
    </row>
    <row r="2684" spans="28:28" x14ac:dyDescent="0.6">
      <c r="AB2684" s="12"/>
    </row>
    <row r="2685" spans="28:28" x14ac:dyDescent="0.6">
      <c r="AB2685" s="12"/>
    </row>
    <row r="2686" spans="28:28" x14ac:dyDescent="0.6">
      <c r="AB2686" s="12"/>
    </row>
    <row r="2687" spans="28:28" x14ac:dyDescent="0.6">
      <c r="AB2687" s="12"/>
    </row>
    <row r="2688" spans="28:28" x14ac:dyDescent="0.6">
      <c r="AB2688" s="12"/>
    </row>
    <row r="2689" spans="28:28" x14ac:dyDescent="0.6">
      <c r="AB2689" s="12"/>
    </row>
    <row r="2690" spans="28:28" x14ac:dyDescent="0.6">
      <c r="AB2690" s="12"/>
    </row>
    <row r="2691" spans="28:28" x14ac:dyDescent="0.6">
      <c r="AB2691" s="12"/>
    </row>
    <row r="2692" spans="28:28" x14ac:dyDescent="0.6">
      <c r="AB2692" s="12"/>
    </row>
    <row r="2693" spans="28:28" x14ac:dyDescent="0.6">
      <c r="AB2693" s="12"/>
    </row>
    <row r="2694" spans="28:28" x14ac:dyDescent="0.6">
      <c r="AB2694" s="12"/>
    </row>
    <row r="2695" spans="28:28" x14ac:dyDescent="0.6">
      <c r="AB2695" s="12"/>
    </row>
    <row r="2696" spans="28:28" x14ac:dyDescent="0.6">
      <c r="AB2696" s="12"/>
    </row>
    <row r="2697" spans="28:28" x14ac:dyDescent="0.6">
      <c r="AB2697" s="12"/>
    </row>
    <row r="2698" spans="28:28" x14ac:dyDescent="0.6">
      <c r="AB2698" s="12"/>
    </row>
    <row r="2699" spans="28:28" x14ac:dyDescent="0.6">
      <c r="AB2699" s="12"/>
    </row>
    <row r="2700" spans="28:28" x14ac:dyDescent="0.6">
      <c r="AB2700" s="12"/>
    </row>
    <row r="2701" spans="28:28" x14ac:dyDescent="0.6">
      <c r="AB2701" s="12"/>
    </row>
    <row r="2702" spans="28:28" x14ac:dyDescent="0.6">
      <c r="AB2702" s="12"/>
    </row>
    <row r="2703" spans="28:28" x14ac:dyDescent="0.6">
      <c r="AB2703" s="12"/>
    </row>
    <row r="2704" spans="28:28" x14ac:dyDescent="0.6">
      <c r="AB2704" s="12"/>
    </row>
    <row r="2705" spans="28:28" x14ac:dyDescent="0.6">
      <c r="AB2705" s="12"/>
    </row>
    <row r="2706" spans="28:28" x14ac:dyDescent="0.6">
      <c r="AB2706" s="12"/>
    </row>
    <row r="2707" spans="28:28" x14ac:dyDescent="0.6">
      <c r="AB2707" s="12"/>
    </row>
    <row r="2708" spans="28:28" x14ac:dyDescent="0.6">
      <c r="AB2708" s="12"/>
    </row>
    <row r="2709" spans="28:28" x14ac:dyDescent="0.6">
      <c r="AB2709" s="12"/>
    </row>
    <row r="2710" spans="28:28" x14ac:dyDescent="0.6">
      <c r="AB2710" s="12"/>
    </row>
    <row r="2711" spans="28:28" x14ac:dyDescent="0.6">
      <c r="AB2711" s="12"/>
    </row>
    <row r="2712" spans="28:28" x14ac:dyDescent="0.6">
      <c r="AB2712" s="12"/>
    </row>
    <row r="2713" spans="28:28" x14ac:dyDescent="0.6">
      <c r="AB2713" s="12"/>
    </row>
    <row r="2714" spans="28:28" x14ac:dyDescent="0.6">
      <c r="AB2714" s="12"/>
    </row>
    <row r="2715" spans="28:28" x14ac:dyDescent="0.6">
      <c r="AB2715" s="12"/>
    </row>
    <row r="2716" spans="28:28" x14ac:dyDescent="0.6">
      <c r="AB2716" s="12"/>
    </row>
    <row r="2717" spans="28:28" x14ac:dyDescent="0.6">
      <c r="AB2717" s="12"/>
    </row>
    <row r="2718" spans="28:28" x14ac:dyDescent="0.6">
      <c r="AB2718" s="12"/>
    </row>
    <row r="2719" spans="28:28" x14ac:dyDescent="0.6">
      <c r="AB2719" s="12"/>
    </row>
    <row r="2720" spans="28:28" x14ac:dyDescent="0.6">
      <c r="AB2720" s="12"/>
    </row>
    <row r="2721" spans="28:28" x14ac:dyDescent="0.6">
      <c r="AB2721" s="12"/>
    </row>
    <row r="2722" spans="28:28" x14ac:dyDescent="0.6">
      <c r="AB2722" s="12"/>
    </row>
    <row r="2723" spans="28:28" x14ac:dyDescent="0.6">
      <c r="AB2723" s="12"/>
    </row>
    <row r="2724" spans="28:28" x14ac:dyDescent="0.6">
      <c r="AB2724" s="12"/>
    </row>
    <row r="2725" spans="28:28" x14ac:dyDescent="0.6">
      <c r="AB2725" s="12"/>
    </row>
    <row r="2726" spans="28:28" x14ac:dyDescent="0.6">
      <c r="AB2726" s="12"/>
    </row>
    <row r="2727" spans="28:28" x14ac:dyDescent="0.6">
      <c r="AB2727" s="12"/>
    </row>
    <row r="2728" spans="28:28" x14ac:dyDescent="0.6">
      <c r="AB2728" s="12"/>
    </row>
    <row r="2729" spans="28:28" x14ac:dyDescent="0.6">
      <c r="AB2729" s="12"/>
    </row>
    <row r="2730" spans="28:28" x14ac:dyDescent="0.6">
      <c r="AB2730" s="12"/>
    </row>
    <row r="2731" spans="28:28" x14ac:dyDescent="0.6">
      <c r="AB2731" s="12"/>
    </row>
    <row r="2732" spans="28:28" x14ac:dyDescent="0.6">
      <c r="AB2732" s="12"/>
    </row>
    <row r="2733" spans="28:28" x14ac:dyDescent="0.6">
      <c r="AB2733" s="12"/>
    </row>
    <row r="2734" spans="28:28" x14ac:dyDescent="0.6">
      <c r="AB2734" s="12"/>
    </row>
    <row r="2735" spans="28:28" x14ac:dyDescent="0.6">
      <c r="AB2735" s="12"/>
    </row>
    <row r="2736" spans="28:28" x14ac:dyDescent="0.6">
      <c r="AB2736" s="12"/>
    </row>
    <row r="2737" spans="28:28" x14ac:dyDescent="0.6">
      <c r="AB2737" s="12"/>
    </row>
    <row r="2738" spans="28:28" x14ac:dyDescent="0.6">
      <c r="AB2738" s="12"/>
    </row>
    <row r="2739" spans="28:28" x14ac:dyDescent="0.6">
      <c r="AB2739" s="12"/>
    </row>
    <row r="2740" spans="28:28" x14ac:dyDescent="0.6">
      <c r="AB2740" s="12"/>
    </row>
    <row r="2741" spans="28:28" x14ac:dyDescent="0.6">
      <c r="AB2741" s="12"/>
    </row>
    <row r="2742" spans="28:28" x14ac:dyDescent="0.6">
      <c r="AB2742" s="12"/>
    </row>
    <row r="2743" spans="28:28" x14ac:dyDescent="0.6">
      <c r="AB2743" s="12"/>
    </row>
    <row r="2744" spans="28:28" x14ac:dyDescent="0.6">
      <c r="AB2744" s="12"/>
    </row>
    <row r="2745" spans="28:28" x14ac:dyDescent="0.6">
      <c r="AB2745" s="12"/>
    </row>
    <row r="2746" spans="28:28" x14ac:dyDescent="0.6">
      <c r="AB2746" s="12"/>
    </row>
    <row r="2747" spans="28:28" x14ac:dyDescent="0.6">
      <c r="AB2747" s="12"/>
    </row>
    <row r="2748" spans="28:28" x14ac:dyDescent="0.6">
      <c r="AB2748" s="12"/>
    </row>
    <row r="2749" spans="28:28" x14ac:dyDescent="0.6">
      <c r="AB2749" s="12"/>
    </row>
    <row r="2750" spans="28:28" x14ac:dyDescent="0.6">
      <c r="AB2750" s="12"/>
    </row>
    <row r="2751" spans="28:28" x14ac:dyDescent="0.6">
      <c r="AB2751" s="12"/>
    </row>
    <row r="2752" spans="28:28" x14ac:dyDescent="0.6">
      <c r="AB2752" s="12"/>
    </row>
    <row r="2753" spans="28:28" x14ac:dyDescent="0.6">
      <c r="AB2753" s="12"/>
    </row>
    <row r="2754" spans="28:28" x14ac:dyDescent="0.6">
      <c r="AB2754" s="12"/>
    </row>
    <row r="2755" spans="28:28" x14ac:dyDescent="0.6">
      <c r="AB2755" s="12"/>
    </row>
    <row r="2756" spans="28:28" x14ac:dyDescent="0.6">
      <c r="AB2756" s="12"/>
    </row>
    <row r="2757" spans="28:28" x14ac:dyDescent="0.6">
      <c r="AB2757" s="12"/>
    </row>
    <row r="2758" spans="28:28" x14ac:dyDescent="0.6">
      <c r="AB2758" s="12"/>
    </row>
    <row r="2759" spans="28:28" x14ac:dyDescent="0.6">
      <c r="AB2759" s="12"/>
    </row>
    <row r="2760" spans="28:28" x14ac:dyDescent="0.6">
      <c r="AB2760" s="12"/>
    </row>
    <row r="2761" spans="28:28" x14ac:dyDescent="0.6">
      <c r="AB2761" s="12"/>
    </row>
    <row r="2762" spans="28:28" x14ac:dyDescent="0.6">
      <c r="AB2762" s="12"/>
    </row>
    <row r="2763" spans="28:28" x14ac:dyDescent="0.6">
      <c r="AB2763" s="12"/>
    </row>
    <row r="2764" spans="28:28" x14ac:dyDescent="0.6">
      <c r="AB2764" s="12"/>
    </row>
    <row r="2765" spans="28:28" x14ac:dyDescent="0.6">
      <c r="AB2765" s="12"/>
    </row>
    <row r="2766" spans="28:28" x14ac:dyDescent="0.6">
      <c r="AB2766" s="12"/>
    </row>
    <row r="2767" spans="28:28" x14ac:dyDescent="0.6">
      <c r="AB2767" s="12"/>
    </row>
    <row r="2768" spans="28:28" x14ac:dyDescent="0.6">
      <c r="AB2768" s="12"/>
    </row>
    <row r="2769" spans="28:28" x14ac:dyDescent="0.6">
      <c r="AB2769" s="12"/>
    </row>
    <row r="2770" spans="28:28" x14ac:dyDescent="0.6">
      <c r="AB2770" s="12"/>
    </row>
    <row r="2771" spans="28:28" x14ac:dyDescent="0.6">
      <c r="AB2771" s="12"/>
    </row>
    <row r="2772" spans="28:28" x14ac:dyDescent="0.6">
      <c r="AB2772" s="12"/>
    </row>
    <row r="2773" spans="28:28" x14ac:dyDescent="0.6">
      <c r="AB2773" s="12"/>
    </row>
    <row r="2774" spans="28:28" x14ac:dyDescent="0.6">
      <c r="AB2774" s="12"/>
    </row>
    <row r="2775" spans="28:28" x14ac:dyDescent="0.6">
      <c r="AB2775" s="12"/>
    </row>
    <row r="2776" spans="28:28" x14ac:dyDescent="0.6">
      <c r="AB2776" s="12"/>
    </row>
    <row r="2777" spans="28:28" x14ac:dyDescent="0.6">
      <c r="AB2777" s="12"/>
    </row>
    <row r="2778" spans="28:28" x14ac:dyDescent="0.6">
      <c r="AB2778" s="12"/>
    </row>
    <row r="2779" spans="28:28" x14ac:dyDescent="0.6">
      <c r="AB2779" s="12"/>
    </row>
    <row r="2780" spans="28:28" x14ac:dyDescent="0.6">
      <c r="AB2780" s="12"/>
    </row>
    <row r="2781" spans="28:28" x14ac:dyDescent="0.6">
      <c r="AB2781" s="12"/>
    </row>
    <row r="2782" spans="28:28" x14ac:dyDescent="0.6">
      <c r="AB2782" s="12"/>
    </row>
    <row r="2783" spans="28:28" x14ac:dyDescent="0.6">
      <c r="AB2783" s="12"/>
    </row>
    <row r="2784" spans="28:28" x14ac:dyDescent="0.6">
      <c r="AB2784" s="12"/>
    </row>
    <row r="2785" spans="28:28" x14ac:dyDescent="0.6">
      <c r="AB2785" s="12"/>
    </row>
    <row r="2786" spans="28:28" x14ac:dyDescent="0.6">
      <c r="AB2786" s="12"/>
    </row>
    <row r="2787" spans="28:28" x14ac:dyDescent="0.6">
      <c r="AB2787" s="12"/>
    </row>
    <row r="2788" spans="28:28" x14ac:dyDescent="0.6">
      <c r="AB2788" s="12"/>
    </row>
    <row r="2789" spans="28:28" x14ac:dyDescent="0.6">
      <c r="AB2789" s="12"/>
    </row>
    <row r="2790" spans="28:28" x14ac:dyDescent="0.6">
      <c r="AB2790" s="12"/>
    </row>
    <row r="2791" spans="28:28" x14ac:dyDescent="0.6">
      <c r="AB2791" s="12"/>
    </row>
    <row r="2792" spans="28:28" x14ac:dyDescent="0.6">
      <c r="AB2792" s="12"/>
    </row>
    <row r="2793" spans="28:28" x14ac:dyDescent="0.6">
      <c r="AB2793" s="12"/>
    </row>
    <row r="2794" spans="28:28" x14ac:dyDescent="0.6">
      <c r="AB2794" s="12"/>
    </row>
    <row r="2795" spans="28:28" x14ac:dyDescent="0.6">
      <c r="AB2795" s="12"/>
    </row>
    <row r="2796" spans="28:28" x14ac:dyDescent="0.6">
      <c r="AB2796" s="12"/>
    </row>
    <row r="2797" spans="28:28" x14ac:dyDescent="0.6">
      <c r="AB2797" s="12"/>
    </row>
    <row r="2798" spans="28:28" x14ac:dyDescent="0.6">
      <c r="AB2798" s="12"/>
    </row>
    <row r="2799" spans="28:28" x14ac:dyDescent="0.6">
      <c r="AB2799" s="12"/>
    </row>
    <row r="2800" spans="28:28" x14ac:dyDescent="0.6">
      <c r="AB2800" s="12"/>
    </row>
    <row r="2801" spans="28:28" x14ac:dyDescent="0.6">
      <c r="AB2801" s="12"/>
    </row>
    <row r="2802" spans="28:28" x14ac:dyDescent="0.6">
      <c r="AB2802" s="12"/>
    </row>
    <row r="2803" spans="28:28" x14ac:dyDescent="0.6">
      <c r="AB2803" s="12"/>
    </row>
    <row r="2804" spans="28:28" x14ac:dyDescent="0.6">
      <c r="AB2804" s="12"/>
    </row>
    <row r="2805" spans="28:28" x14ac:dyDescent="0.6">
      <c r="AB2805" s="12"/>
    </row>
    <row r="2806" spans="28:28" x14ac:dyDescent="0.6">
      <c r="AB2806" s="12"/>
    </row>
    <row r="2807" spans="28:28" x14ac:dyDescent="0.6">
      <c r="AB2807" s="12"/>
    </row>
    <row r="2808" spans="28:28" x14ac:dyDescent="0.6">
      <c r="AB2808" s="12"/>
    </row>
    <row r="2809" spans="28:28" x14ac:dyDescent="0.6">
      <c r="AB2809" s="12"/>
    </row>
    <row r="2810" spans="28:28" x14ac:dyDescent="0.6">
      <c r="AB2810" s="12"/>
    </row>
    <row r="2811" spans="28:28" x14ac:dyDescent="0.6">
      <c r="AB2811" s="12"/>
    </row>
    <row r="2812" spans="28:28" x14ac:dyDescent="0.6">
      <c r="AB2812" s="12"/>
    </row>
    <row r="2813" spans="28:28" x14ac:dyDescent="0.6">
      <c r="AB2813" s="12"/>
    </row>
    <row r="2814" spans="28:28" x14ac:dyDescent="0.6">
      <c r="AB2814" s="12"/>
    </row>
    <row r="2815" spans="28:28" x14ac:dyDescent="0.6">
      <c r="AB2815" s="12"/>
    </row>
    <row r="2816" spans="28:28" x14ac:dyDescent="0.6">
      <c r="AB2816" s="12"/>
    </row>
    <row r="2817" spans="28:28" x14ac:dyDescent="0.6">
      <c r="AB2817" s="12"/>
    </row>
    <row r="2818" spans="28:28" x14ac:dyDescent="0.6">
      <c r="AB2818" s="12"/>
    </row>
    <row r="2819" spans="28:28" x14ac:dyDescent="0.6">
      <c r="AB2819" s="12"/>
    </row>
    <row r="2820" spans="28:28" x14ac:dyDescent="0.6">
      <c r="AB2820" s="12"/>
    </row>
    <row r="2821" spans="28:28" x14ac:dyDescent="0.6">
      <c r="AB2821" s="12"/>
    </row>
    <row r="2822" spans="28:28" x14ac:dyDescent="0.6">
      <c r="AB2822" s="12"/>
    </row>
    <row r="2823" spans="28:28" x14ac:dyDescent="0.6">
      <c r="AB2823" s="12"/>
    </row>
    <row r="2824" spans="28:28" x14ac:dyDescent="0.6">
      <c r="AB2824" s="12"/>
    </row>
    <row r="2825" spans="28:28" x14ac:dyDescent="0.6">
      <c r="AB2825" s="12"/>
    </row>
    <row r="2826" spans="28:28" x14ac:dyDescent="0.6">
      <c r="AB2826" s="12"/>
    </row>
    <row r="2827" spans="28:28" x14ac:dyDescent="0.6">
      <c r="AB2827" s="12"/>
    </row>
    <row r="2828" spans="28:28" x14ac:dyDescent="0.6">
      <c r="AB2828" s="12"/>
    </row>
    <row r="2829" spans="28:28" x14ac:dyDescent="0.6">
      <c r="AB2829" s="12"/>
    </row>
    <row r="2830" spans="28:28" x14ac:dyDescent="0.6">
      <c r="AB2830" s="12"/>
    </row>
    <row r="2831" spans="28:28" x14ac:dyDescent="0.6">
      <c r="AB2831" s="12"/>
    </row>
    <row r="2832" spans="28:28" x14ac:dyDescent="0.6">
      <c r="AB2832" s="12"/>
    </row>
    <row r="2833" spans="28:28" x14ac:dyDescent="0.6">
      <c r="AB2833" s="12"/>
    </row>
    <row r="2834" spans="28:28" x14ac:dyDescent="0.6">
      <c r="AB2834" s="12"/>
    </row>
    <row r="2835" spans="28:28" x14ac:dyDescent="0.6">
      <c r="AB2835" s="12"/>
    </row>
    <row r="2836" spans="28:28" x14ac:dyDescent="0.6">
      <c r="AB2836" s="12"/>
    </row>
    <row r="2837" spans="28:28" x14ac:dyDescent="0.6">
      <c r="AB2837" s="12"/>
    </row>
    <row r="2838" spans="28:28" x14ac:dyDescent="0.6">
      <c r="AB2838" s="12"/>
    </row>
    <row r="2839" spans="28:28" x14ac:dyDescent="0.6">
      <c r="AB2839" s="12"/>
    </row>
    <row r="2840" spans="28:28" x14ac:dyDescent="0.6">
      <c r="AB2840" s="12"/>
    </row>
    <row r="2841" spans="28:28" x14ac:dyDescent="0.6">
      <c r="AB2841" s="12"/>
    </row>
    <row r="2842" spans="28:28" x14ac:dyDescent="0.6">
      <c r="AB2842" s="12"/>
    </row>
    <row r="2843" spans="28:28" x14ac:dyDescent="0.6">
      <c r="AB2843" s="12"/>
    </row>
    <row r="2844" spans="28:28" x14ac:dyDescent="0.6">
      <c r="AB2844" s="12"/>
    </row>
    <row r="2845" spans="28:28" x14ac:dyDescent="0.6">
      <c r="AB2845" s="12"/>
    </row>
    <row r="2846" spans="28:28" x14ac:dyDescent="0.6">
      <c r="AB2846" s="12"/>
    </row>
    <row r="2847" spans="28:28" x14ac:dyDescent="0.6">
      <c r="AB2847" s="12"/>
    </row>
    <row r="2848" spans="28:28" x14ac:dyDescent="0.6">
      <c r="AB2848" s="12"/>
    </row>
    <row r="2849" spans="28:28" x14ac:dyDescent="0.6">
      <c r="AB2849" s="12"/>
    </row>
    <row r="2850" spans="28:28" x14ac:dyDescent="0.6">
      <c r="AB2850" s="12"/>
    </row>
    <row r="2851" spans="28:28" x14ac:dyDescent="0.6">
      <c r="AB2851" s="12"/>
    </row>
    <row r="2852" spans="28:28" x14ac:dyDescent="0.6">
      <c r="AB2852" s="12"/>
    </row>
    <row r="2853" spans="28:28" x14ac:dyDescent="0.6">
      <c r="AB2853" s="12"/>
    </row>
    <row r="2854" spans="28:28" x14ac:dyDescent="0.6">
      <c r="AB2854" s="12"/>
    </row>
    <row r="2855" spans="28:28" x14ac:dyDescent="0.6">
      <c r="AB2855" s="12"/>
    </row>
    <row r="2856" spans="28:28" x14ac:dyDescent="0.6">
      <c r="AB2856" s="12"/>
    </row>
    <row r="2857" spans="28:28" x14ac:dyDescent="0.6">
      <c r="AB2857" s="12"/>
    </row>
    <row r="2858" spans="28:28" x14ac:dyDescent="0.6">
      <c r="AB2858" s="12"/>
    </row>
    <row r="2859" spans="28:28" x14ac:dyDescent="0.6">
      <c r="AB2859" s="12"/>
    </row>
    <row r="2860" spans="28:28" x14ac:dyDescent="0.6">
      <c r="AB2860" s="12"/>
    </row>
    <row r="2861" spans="28:28" x14ac:dyDescent="0.6">
      <c r="AB2861" s="12"/>
    </row>
    <row r="2862" spans="28:28" x14ac:dyDescent="0.6">
      <c r="AB2862" s="12"/>
    </row>
    <row r="2863" spans="28:28" x14ac:dyDescent="0.6">
      <c r="AB2863" s="12"/>
    </row>
    <row r="2864" spans="28:28" x14ac:dyDescent="0.6">
      <c r="AB2864" s="12"/>
    </row>
    <row r="2865" spans="28:28" x14ac:dyDescent="0.6">
      <c r="AB2865" s="12"/>
    </row>
    <row r="2866" spans="28:28" x14ac:dyDescent="0.6">
      <c r="AB2866" s="12"/>
    </row>
    <row r="2867" spans="28:28" x14ac:dyDescent="0.6">
      <c r="AB2867" s="12"/>
    </row>
    <row r="2868" spans="28:28" x14ac:dyDescent="0.6">
      <c r="AB2868" s="12"/>
    </row>
    <row r="2869" spans="28:28" x14ac:dyDescent="0.6">
      <c r="AB2869" s="12"/>
    </row>
    <row r="2870" spans="28:28" x14ac:dyDescent="0.6">
      <c r="AB2870" s="12"/>
    </row>
    <row r="2871" spans="28:28" x14ac:dyDescent="0.6">
      <c r="AB2871" s="12"/>
    </row>
    <row r="2872" spans="28:28" x14ac:dyDescent="0.6">
      <c r="AB2872" s="12"/>
    </row>
    <row r="2873" spans="28:28" x14ac:dyDescent="0.6">
      <c r="AB2873" s="12"/>
    </row>
    <row r="2874" spans="28:28" x14ac:dyDescent="0.6">
      <c r="AB2874" s="12"/>
    </row>
    <row r="2875" spans="28:28" x14ac:dyDescent="0.6">
      <c r="AB2875" s="12"/>
    </row>
    <row r="2876" spans="28:28" x14ac:dyDescent="0.6">
      <c r="AB2876" s="12"/>
    </row>
    <row r="2877" spans="28:28" x14ac:dyDescent="0.6">
      <c r="AB2877" s="12"/>
    </row>
    <row r="2878" spans="28:28" x14ac:dyDescent="0.6">
      <c r="AB2878" s="12"/>
    </row>
    <row r="2879" spans="28:28" x14ac:dyDescent="0.6">
      <c r="AB2879" s="12"/>
    </row>
    <row r="2880" spans="28:28" x14ac:dyDescent="0.6">
      <c r="AB2880" s="12"/>
    </row>
    <row r="2881" spans="28:28" x14ac:dyDescent="0.6">
      <c r="AB2881" s="12"/>
    </row>
    <row r="2882" spans="28:28" x14ac:dyDescent="0.6">
      <c r="AB2882" s="12"/>
    </row>
    <row r="2883" spans="28:28" x14ac:dyDescent="0.6">
      <c r="AB2883" s="12"/>
    </row>
    <row r="2884" spans="28:28" x14ac:dyDescent="0.6">
      <c r="AB2884" s="12"/>
    </row>
    <row r="2885" spans="28:28" x14ac:dyDescent="0.6">
      <c r="AB2885" s="12"/>
    </row>
    <row r="2886" spans="28:28" x14ac:dyDescent="0.6">
      <c r="AB2886" s="12"/>
    </row>
    <row r="2887" spans="28:28" x14ac:dyDescent="0.6">
      <c r="AB2887" s="12"/>
    </row>
    <row r="2888" spans="28:28" x14ac:dyDescent="0.6">
      <c r="AB2888" s="12"/>
    </row>
    <row r="2889" spans="28:28" x14ac:dyDescent="0.6">
      <c r="AB2889" s="12"/>
    </row>
    <row r="2890" spans="28:28" x14ac:dyDescent="0.6">
      <c r="AB2890" s="12"/>
    </row>
    <row r="2891" spans="28:28" x14ac:dyDescent="0.6">
      <c r="AB2891" s="12"/>
    </row>
    <row r="2892" spans="28:28" x14ac:dyDescent="0.6">
      <c r="AB2892" s="12"/>
    </row>
    <row r="2893" spans="28:28" x14ac:dyDescent="0.6">
      <c r="AB2893" s="12"/>
    </row>
    <row r="2894" spans="28:28" x14ac:dyDescent="0.6">
      <c r="AB2894" s="12"/>
    </row>
    <row r="2895" spans="28:28" x14ac:dyDescent="0.6">
      <c r="AB2895" s="12"/>
    </row>
    <row r="2896" spans="28:28" x14ac:dyDescent="0.6">
      <c r="AB2896" s="12"/>
    </row>
    <row r="2897" spans="28:28" x14ac:dyDescent="0.6">
      <c r="AB2897" s="12"/>
    </row>
    <row r="2898" spans="28:28" x14ac:dyDescent="0.6">
      <c r="AB2898" s="12"/>
    </row>
    <row r="2899" spans="28:28" x14ac:dyDescent="0.6">
      <c r="AB2899" s="12"/>
    </row>
    <row r="2900" spans="28:28" x14ac:dyDescent="0.6">
      <c r="AB2900" s="12"/>
    </row>
    <row r="2901" spans="28:28" x14ac:dyDescent="0.6">
      <c r="AB2901" s="12"/>
    </row>
    <row r="2902" spans="28:28" x14ac:dyDescent="0.6">
      <c r="AB2902" s="12"/>
    </row>
    <row r="2903" spans="28:28" x14ac:dyDescent="0.6">
      <c r="AB2903" s="12"/>
    </row>
    <row r="2904" spans="28:28" x14ac:dyDescent="0.6">
      <c r="AB2904" s="12"/>
    </row>
    <row r="2905" spans="28:28" x14ac:dyDescent="0.6">
      <c r="AB2905" s="12"/>
    </row>
    <row r="2906" spans="28:28" x14ac:dyDescent="0.6">
      <c r="AB2906" s="12"/>
    </row>
    <row r="2907" spans="28:28" x14ac:dyDescent="0.6">
      <c r="AB2907" s="12"/>
    </row>
    <row r="2908" spans="28:28" x14ac:dyDescent="0.6">
      <c r="AB2908" s="12"/>
    </row>
    <row r="2909" spans="28:28" x14ac:dyDescent="0.6">
      <c r="AB2909" s="12"/>
    </row>
    <row r="2910" spans="28:28" x14ac:dyDescent="0.6">
      <c r="AB2910" s="12"/>
    </row>
    <row r="2911" spans="28:28" x14ac:dyDescent="0.6">
      <c r="AB2911" s="12"/>
    </row>
    <row r="2912" spans="28:28" x14ac:dyDescent="0.6">
      <c r="AB2912" s="12"/>
    </row>
    <row r="2913" spans="28:28" x14ac:dyDescent="0.6">
      <c r="AB2913" s="12"/>
    </row>
    <row r="2914" spans="28:28" x14ac:dyDescent="0.6">
      <c r="AB2914" s="12"/>
    </row>
    <row r="2915" spans="28:28" x14ac:dyDescent="0.6">
      <c r="AB2915" s="12"/>
    </row>
    <row r="2916" spans="28:28" x14ac:dyDescent="0.6">
      <c r="AB2916" s="12"/>
    </row>
    <row r="2917" spans="28:28" x14ac:dyDescent="0.6">
      <c r="AB2917" s="12"/>
    </row>
    <row r="2918" spans="28:28" x14ac:dyDescent="0.6">
      <c r="AB2918" s="12"/>
    </row>
    <row r="2919" spans="28:28" x14ac:dyDescent="0.6">
      <c r="AB2919" s="12"/>
    </row>
    <row r="2920" spans="28:28" x14ac:dyDescent="0.6">
      <c r="AB2920" s="12"/>
    </row>
    <row r="2921" spans="28:28" x14ac:dyDescent="0.6">
      <c r="AB2921" s="12"/>
    </row>
    <row r="2922" spans="28:28" x14ac:dyDescent="0.6">
      <c r="AB2922" s="12"/>
    </row>
    <row r="2923" spans="28:28" x14ac:dyDescent="0.6">
      <c r="AB2923" s="12"/>
    </row>
    <row r="2924" spans="28:28" x14ac:dyDescent="0.6">
      <c r="AB2924" s="12"/>
    </row>
    <row r="2925" spans="28:28" x14ac:dyDescent="0.6">
      <c r="AB2925" s="12"/>
    </row>
    <row r="2926" spans="28:28" x14ac:dyDescent="0.6">
      <c r="AB2926" s="12"/>
    </row>
    <row r="2927" spans="28:28" x14ac:dyDescent="0.6">
      <c r="AB2927" s="12"/>
    </row>
    <row r="2928" spans="28:28" x14ac:dyDescent="0.6">
      <c r="AB2928" s="12"/>
    </row>
    <row r="2929" spans="28:28" x14ac:dyDescent="0.6">
      <c r="AB2929" s="12"/>
    </row>
    <row r="2930" spans="28:28" x14ac:dyDescent="0.6">
      <c r="AB2930" s="12"/>
    </row>
    <row r="2931" spans="28:28" x14ac:dyDescent="0.6">
      <c r="AB2931" s="12"/>
    </row>
    <row r="2932" spans="28:28" x14ac:dyDescent="0.6">
      <c r="AB2932" s="12"/>
    </row>
    <row r="2933" spans="28:28" x14ac:dyDescent="0.6">
      <c r="AB2933" s="12"/>
    </row>
    <row r="2934" spans="28:28" x14ac:dyDescent="0.6">
      <c r="AB2934" s="12"/>
    </row>
    <row r="2935" spans="28:28" x14ac:dyDescent="0.6">
      <c r="AB2935" s="12"/>
    </row>
    <row r="2936" spans="28:28" x14ac:dyDescent="0.6">
      <c r="AB2936" s="12"/>
    </row>
    <row r="2937" spans="28:28" x14ac:dyDescent="0.6">
      <c r="AB2937" s="12"/>
    </row>
    <row r="2938" spans="28:28" x14ac:dyDescent="0.6">
      <c r="AB2938" s="12"/>
    </row>
    <row r="2939" spans="28:28" x14ac:dyDescent="0.6">
      <c r="AB2939" s="12"/>
    </row>
    <row r="2940" spans="28:28" x14ac:dyDescent="0.6">
      <c r="AB2940" s="12"/>
    </row>
    <row r="2941" spans="28:28" x14ac:dyDescent="0.6">
      <c r="AB2941" s="12"/>
    </row>
    <row r="2942" spans="28:28" x14ac:dyDescent="0.6">
      <c r="AB2942" s="12"/>
    </row>
    <row r="2943" spans="28:28" x14ac:dyDescent="0.6">
      <c r="AB2943" s="12"/>
    </row>
    <row r="2944" spans="28:28" x14ac:dyDescent="0.6">
      <c r="AB2944" s="12"/>
    </row>
    <row r="2945" spans="28:28" x14ac:dyDescent="0.6">
      <c r="AB2945" s="12"/>
    </row>
    <row r="2946" spans="28:28" x14ac:dyDescent="0.6">
      <c r="AB2946" s="12"/>
    </row>
    <row r="2947" spans="28:28" x14ac:dyDescent="0.6">
      <c r="AB2947" s="12"/>
    </row>
    <row r="2948" spans="28:28" x14ac:dyDescent="0.6">
      <c r="AB2948" s="12"/>
    </row>
    <row r="2949" spans="28:28" x14ac:dyDescent="0.6">
      <c r="AB2949" s="12"/>
    </row>
    <row r="2950" spans="28:28" x14ac:dyDescent="0.6">
      <c r="AB2950" s="12"/>
    </row>
    <row r="2951" spans="28:28" x14ac:dyDescent="0.6">
      <c r="AB2951" s="12"/>
    </row>
    <row r="2952" spans="28:28" x14ac:dyDescent="0.6">
      <c r="AB2952" s="12"/>
    </row>
    <row r="2953" spans="28:28" x14ac:dyDescent="0.6">
      <c r="AB2953" s="12"/>
    </row>
    <row r="2954" spans="28:28" x14ac:dyDescent="0.6">
      <c r="AB2954" s="12"/>
    </row>
    <row r="2955" spans="28:28" x14ac:dyDescent="0.6">
      <c r="AB2955" s="12"/>
    </row>
    <row r="2956" spans="28:28" x14ac:dyDescent="0.6">
      <c r="AB2956" s="12"/>
    </row>
    <row r="2957" spans="28:28" x14ac:dyDescent="0.6">
      <c r="AB2957" s="12"/>
    </row>
    <row r="2958" spans="28:28" x14ac:dyDescent="0.6">
      <c r="AB2958" s="12"/>
    </row>
    <row r="2959" spans="28:28" x14ac:dyDescent="0.6">
      <c r="AB2959" s="12"/>
    </row>
    <row r="2960" spans="28:28" x14ac:dyDescent="0.6">
      <c r="AB2960" s="12"/>
    </row>
    <row r="2961" spans="28:28" x14ac:dyDescent="0.6">
      <c r="AB2961" s="12"/>
    </row>
    <row r="2962" spans="28:28" x14ac:dyDescent="0.6">
      <c r="AB2962" s="12"/>
    </row>
    <row r="2963" spans="28:28" x14ac:dyDescent="0.6">
      <c r="AB2963" s="12"/>
    </row>
    <row r="2964" spans="28:28" x14ac:dyDescent="0.6">
      <c r="AB2964" s="12"/>
    </row>
    <row r="2965" spans="28:28" x14ac:dyDescent="0.6">
      <c r="AB2965" s="12"/>
    </row>
    <row r="2966" spans="28:28" x14ac:dyDescent="0.6">
      <c r="AB2966" s="12"/>
    </row>
    <row r="2967" spans="28:28" x14ac:dyDescent="0.6">
      <c r="AB2967" s="12"/>
    </row>
    <row r="2968" spans="28:28" x14ac:dyDescent="0.6">
      <c r="AB2968" s="12"/>
    </row>
    <row r="2969" spans="28:28" x14ac:dyDescent="0.6">
      <c r="AB2969" s="12"/>
    </row>
    <row r="2970" spans="28:28" x14ac:dyDescent="0.6">
      <c r="AB2970" s="12"/>
    </row>
    <row r="2971" spans="28:28" x14ac:dyDescent="0.6">
      <c r="AB2971" s="12"/>
    </row>
    <row r="2972" spans="28:28" x14ac:dyDescent="0.6">
      <c r="AB2972" s="12"/>
    </row>
    <row r="2973" spans="28:28" x14ac:dyDescent="0.6">
      <c r="AB2973" s="12"/>
    </row>
    <row r="2974" spans="28:28" x14ac:dyDescent="0.6">
      <c r="AB2974" s="12"/>
    </row>
    <row r="2975" spans="28:28" x14ac:dyDescent="0.6">
      <c r="AB2975" s="12"/>
    </row>
    <row r="2976" spans="28:28" x14ac:dyDescent="0.6">
      <c r="AB2976" s="12"/>
    </row>
    <row r="2977" spans="28:28" x14ac:dyDescent="0.6">
      <c r="AB2977" s="12"/>
    </row>
    <row r="2978" spans="28:28" x14ac:dyDescent="0.6">
      <c r="AB2978" s="12"/>
    </row>
    <row r="2979" spans="28:28" x14ac:dyDescent="0.6">
      <c r="AB2979" s="12"/>
    </row>
    <row r="2980" spans="28:28" x14ac:dyDescent="0.6">
      <c r="AB2980" s="12"/>
    </row>
    <row r="2981" spans="28:28" x14ac:dyDescent="0.6">
      <c r="AB2981" s="12"/>
    </row>
    <row r="2982" spans="28:28" x14ac:dyDescent="0.6">
      <c r="AB2982" s="12"/>
    </row>
    <row r="2983" spans="28:28" x14ac:dyDescent="0.6">
      <c r="AB2983" s="12"/>
    </row>
    <row r="2984" spans="28:28" x14ac:dyDescent="0.6">
      <c r="AB2984" s="12"/>
    </row>
    <row r="2985" spans="28:28" x14ac:dyDescent="0.6">
      <c r="AB2985" s="12"/>
    </row>
    <row r="2986" spans="28:28" x14ac:dyDescent="0.6">
      <c r="AB2986" s="12"/>
    </row>
    <row r="2987" spans="28:28" x14ac:dyDescent="0.6">
      <c r="AB2987" s="12"/>
    </row>
    <row r="2988" spans="28:28" x14ac:dyDescent="0.6">
      <c r="AB2988" s="12"/>
    </row>
    <row r="2989" spans="28:28" x14ac:dyDescent="0.6">
      <c r="AB2989" s="12"/>
    </row>
    <row r="2990" spans="28:28" x14ac:dyDescent="0.6">
      <c r="AB2990" s="12"/>
    </row>
    <row r="2991" spans="28:28" x14ac:dyDescent="0.6">
      <c r="AB2991" s="12"/>
    </row>
    <row r="2992" spans="28:28" x14ac:dyDescent="0.6">
      <c r="AB2992" s="12"/>
    </row>
    <row r="2993" spans="28:28" x14ac:dyDescent="0.6">
      <c r="AB2993" s="12"/>
    </row>
    <row r="2994" spans="28:28" x14ac:dyDescent="0.6">
      <c r="AB2994" s="12"/>
    </row>
    <row r="2995" spans="28:28" x14ac:dyDescent="0.6">
      <c r="AB2995" s="12"/>
    </row>
    <row r="2996" spans="28:28" x14ac:dyDescent="0.6">
      <c r="AB2996" s="12"/>
    </row>
    <row r="2997" spans="28:28" x14ac:dyDescent="0.6">
      <c r="AB2997" s="12"/>
    </row>
    <row r="2998" spans="28:28" x14ac:dyDescent="0.6">
      <c r="AB2998" s="12"/>
    </row>
    <row r="2999" spans="28:28" x14ac:dyDescent="0.6">
      <c r="AB2999" s="12"/>
    </row>
    <row r="3000" spans="28:28" x14ac:dyDescent="0.6">
      <c r="AB3000" s="12"/>
    </row>
    <row r="3001" spans="28:28" x14ac:dyDescent="0.6">
      <c r="AB3001" s="12"/>
    </row>
    <row r="3002" spans="28:28" x14ac:dyDescent="0.6">
      <c r="AB3002" s="12"/>
    </row>
    <row r="3003" spans="28:28" x14ac:dyDescent="0.6">
      <c r="AB3003" s="12"/>
    </row>
    <row r="3004" spans="28:28" x14ac:dyDescent="0.6">
      <c r="AB3004" s="12"/>
    </row>
    <row r="3005" spans="28:28" x14ac:dyDescent="0.6">
      <c r="AB3005" s="12"/>
    </row>
    <row r="3006" spans="28:28" x14ac:dyDescent="0.6">
      <c r="AB3006" s="12"/>
    </row>
    <row r="3007" spans="28:28" x14ac:dyDescent="0.6">
      <c r="AB3007" s="12"/>
    </row>
    <row r="3008" spans="28:28" x14ac:dyDescent="0.6">
      <c r="AB3008" s="12"/>
    </row>
    <row r="3009" spans="28:28" x14ac:dyDescent="0.6">
      <c r="AB3009" s="12"/>
    </row>
    <row r="3010" spans="28:28" x14ac:dyDescent="0.6">
      <c r="AB3010" s="12"/>
    </row>
    <row r="3011" spans="28:28" x14ac:dyDescent="0.6">
      <c r="AB3011" s="12"/>
    </row>
    <row r="3012" spans="28:28" x14ac:dyDescent="0.6">
      <c r="AB3012" s="12"/>
    </row>
    <row r="3013" spans="28:28" x14ac:dyDescent="0.6">
      <c r="AB3013" s="12"/>
    </row>
    <row r="3014" spans="28:28" x14ac:dyDescent="0.6">
      <c r="AB3014" s="12"/>
    </row>
    <row r="3015" spans="28:28" x14ac:dyDescent="0.6">
      <c r="AB3015" s="12"/>
    </row>
    <row r="3016" spans="28:28" x14ac:dyDescent="0.6">
      <c r="AB3016" s="12"/>
    </row>
    <row r="3017" spans="28:28" x14ac:dyDescent="0.6">
      <c r="AB3017" s="12"/>
    </row>
    <row r="3018" spans="28:28" x14ac:dyDescent="0.6">
      <c r="AB3018" s="12"/>
    </row>
    <row r="3019" spans="28:28" x14ac:dyDescent="0.6">
      <c r="AB3019" s="12"/>
    </row>
    <row r="3020" spans="28:28" x14ac:dyDescent="0.6">
      <c r="AB3020" s="12"/>
    </row>
    <row r="3021" spans="28:28" x14ac:dyDescent="0.6">
      <c r="AB3021" s="12"/>
    </row>
    <row r="3022" spans="28:28" x14ac:dyDescent="0.6">
      <c r="AB3022" s="12"/>
    </row>
    <row r="3023" spans="28:28" x14ac:dyDescent="0.6">
      <c r="AB3023" s="12"/>
    </row>
    <row r="3024" spans="28:28" x14ac:dyDescent="0.6">
      <c r="AB3024" s="12"/>
    </row>
    <row r="3025" spans="28:28" x14ac:dyDescent="0.6">
      <c r="AB3025" s="12"/>
    </row>
    <row r="3026" spans="28:28" x14ac:dyDescent="0.6">
      <c r="AB3026" s="12"/>
    </row>
    <row r="3027" spans="28:28" x14ac:dyDescent="0.6">
      <c r="AB3027" s="12"/>
    </row>
    <row r="3028" spans="28:28" x14ac:dyDescent="0.6">
      <c r="AB3028" s="12"/>
    </row>
    <row r="3029" spans="28:28" x14ac:dyDescent="0.6">
      <c r="AB3029" s="12"/>
    </row>
    <row r="3030" spans="28:28" x14ac:dyDescent="0.6">
      <c r="AB3030" s="12"/>
    </row>
    <row r="3031" spans="28:28" x14ac:dyDescent="0.6">
      <c r="AB3031" s="12"/>
    </row>
    <row r="3032" spans="28:28" x14ac:dyDescent="0.6">
      <c r="AB3032" s="12"/>
    </row>
    <row r="3033" spans="28:28" x14ac:dyDescent="0.6">
      <c r="AB3033" s="12"/>
    </row>
    <row r="3034" spans="28:28" x14ac:dyDescent="0.6">
      <c r="AB3034" s="12"/>
    </row>
    <row r="3035" spans="28:28" x14ac:dyDescent="0.6">
      <c r="AB3035" s="12"/>
    </row>
    <row r="3036" spans="28:28" x14ac:dyDescent="0.6">
      <c r="AB3036" s="12"/>
    </row>
    <row r="3037" spans="28:28" x14ac:dyDescent="0.6">
      <c r="AB3037" s="12"/>
    </row>
    <row r="3038" spans="28:28" x14ac:dyDescent="0.6">
      <c r="AB3038" s="12"/>
    </row>
    <row r="3039" spans="28:28" x14ac:dyDescent="0.6">
      <c r="AB3039" s="12"/>
    </row>
    <row r="3040" spans="28:28" x14ac:dyDescent="0.6">
      <c r="AB3040" s="12"/>
    </row>
    <row r="3041" spans="28:28" x14ac:dyDescent="0.6">
      <c r="AB3041" s="12"/>
    </row>
    <row r="3042" spans="28:28" x14ac:dyDescent="0.6">
      <c r="AB3042" s="12"/>
    </row>
    <row r="3043" spans="28:28" x14ac:dyDescent="0.6">
      <c r="AB3043" s="12"/>
    </row>
    <row r="3044" spans="28:28" x14ac:dyDescent="0.6">
      <c r="AB3044" s="12"/>
    </row>
    <row r="3045" spans="28:28" x14ac:dyDescent="0.6">
      <c r="AB3045" s="12"/>
    </row>
    <row r="3046" spans="28:28" x14ac:dyDescent="0.6">
      <c r="AB3046" s="12"/>
    </row>
    <row r="3047" spans="28:28" x14ac:dyDescent="0.6">
      <c r="AB3047" s="12"/>
    </row>
    <row r="3048" spans="28:28" x14ac:dyDescent="0.6">
      <c r="AB3048" s="12"/>
    </row>
    <row r="3049" spans="28:28" x14ac:dyDescent="0.6">
      <c r="AB3049" s="12"/>
    </row>
    <row r="3050" spans="28:28" x14ac:dyDescent="0.6">
      <c r="AB3050" s="12"/>
    </row>
    <row r="3051" spans="28:28" x14ac:dyDescent="0.6">
      <c r="AB3051" s="12"/>
    </row>
    <row r="3052" spans="28:28" x14ac:dyDescent="0.6">
      <c r="AB3052" s="12"/>
    </row>
    <row r="3053" spans="28:28" x14ac:dyDescent="0.6">
      <c r="AB3053" s="12"/>
    </row>
    <row r="3054" spans="28:28" x14ac:dyDescent="0.6">
      <c r="AB3054" s="12"/>
    </row>
    <row r="3055" spans="28:28" x14ac:dyDescent="0.6">
      <c r="AB3055" s="12"/>
    </row>
    <row r="3056" spans="28:28" x14ac:dyDescent="0.6">
      <c r="AB3056" s="12"/>
    </row>
    <row r="3057" spans="28:28" x14ac:dyDescent="0.6">
      <c r="AB3057" s="12"/>
    </row>
    <row r="3058" spans="28:28" x14ac:dyDescent="0.6">
      <c r="AB3058" s="12"/>
    </row>
    <row r="3059" spans="28:28" x14ac:dyDescent="0.6">
      <c r="AB3059" s="12"/>
    </row>
    <row r="3060" spans="28:28" x14ac:dyDescent="0.6">
      <c r="AB3060" s="12"/>
    </row>
    <row r="3061" spans="28:28" x14ac:dyDescent="0.6">
      <c r="AB3061" s="12"/>
    </row>
    <row r="3062" spans="28:28" x14ac:dyDescent="0.6">
      <c r="AB3062" s="12"/>
    </row>
    <row r="3063" spans="28:28" x14ac:dyDescent="0.6">
      <c r="AB3063" s="12"/>
    </row>
    <row r="3064" spans="28:28" x14ac:dyDescent="0.6">
      <c r="AB3064" s="12"/>
    </row>
    <row r="3065" spans="28:28" x14ac:dyDescent="0.6">
      <c r="AB3065" s="12"/>
    </row>
    <row r="3066" spans="28:28" x14ac:dyDescent="0.6">
      <c r="AB3066" s="12"/>
    </row>
    <row r="3067" spans="28:28" x14ac:dyDescent="0.6">
      <c r="AB3067" s="12"/>
    </row>
    <row r="3068" spans="28:28" x14ac:dyDescent="0.6">
      <c r="AB3068" s="12"/>
    </row>
    <row r="3069" spans="28:28" x14ac:dyDescent="0.6">
      <c r="AB3069" s="12"/>
    </row>
    <row r="3070" spans="28:28" x14ac:dyDescent="0.6">
      <c r="AB3070" s="12"/>
    </row>
    <row r="3071" spans="28:28" x14ac:dyDescent="0.6">
      <c r="AB3071" s="12"/>
    </row>
    <row r="3072" spans="28:28" x14ac:dyDescent="0.6">
      <c r="AB3072" s="12"/>
    </row>
    <row r="3073" spans="28:28" x14ac:dyDescent="0.6">
      <c r="AB3073" s="12"/>
    </row>
    <row r="3074" spans="28:28" x14ac:dyDescent="0.6">
      <c r="AB3074" s="12"/>
    </row>
    <row r="3075" spans="28:28" x14ac:dyDescent="0.6">
      <c r="AB3075" s="12"/>
    </row>
    <row r="3076" spans="28:28" x14ac:dyDescent="0.6">
      <c r="AB3076" s="12"/>
    </row>
    <row r="3077" spans="28:28" x14ac:dyDescent="0.6">
      <c r="AB3077" s="12"/>
    </row>
    <row r="3078" spans="28:28" x14ac:dyDescent="0.6">
      <c r="AB3078" s="12"/>
    </row>
    <row r="3079" spans="28:28" x14ac:dyDescent="0.6">
      <c r="AB3079" s="12"/>
    </row>
    <row r="3080" spans="28:28" x14ac:dyDescent="0.6">
      <c r="AB3080" s="12"/>
    </row>
    <row r="3081" spans="28:28" x14ac:dyDescent="0.6">
      <c r="AB3081" s="12"/>
    </row>
    <row r="3082" spans="28:28" x14ac:dyDescent="0.6">
      <c r="AB3082" s="12"/>
    </row>
    <row r="3083" spans="28:28" x14ac:dyDescent="0.6">
      <c r="AB3083" s="12"/>
    </row>
    <row r="3084" spans="28:28" x14ac:dyDescent="0.6">
      <c r="AB3084" s="12"/>
    </row>
    <row r="3085" spans="28:28" x14ac:dyDescent="0.6">
      <c r="AB3085" s="12"/>
    </row>
    <row r="3086" spans="28:28" x14ac:dyDescent="0.6">
      <c r="AB3086" s="12"/>
    </row>
    <row r="3087" spans="28:28" x14ac:dyDescent="0.6">
      <c r="AB3087" s="12"/>
    </row>
    <row r="3088" spans="28:28" x14ac:dyDescent="0.6">
      <c r="AB3088" s="12"/>
    </row>
    <row r="3089" spans="28:28" x14ac:dyDescent="0.6">
      <c r="AB3089" s="12"/>
    </row>
    <row r="3090" spans="28:28" x14ac:dyDescent="0.6">
      <c r="AB3090" s="12"/>
    </row>
    <row r="3091" spans="28:28" x14ac:dyDescent="0.6">
      <c r="AB3091" s="12"/>
    </row>
    <row r="3092" spans="28:28" x14ac:dyDescent="0.6">
      <c r="AB3092" s="12"/>
    </row>
    <row r="3093" spans="28:28" x14ac:dyDescent="0.6">
      <c r="AB3093" s="12"/>
    </row>
    <row r="3094" spans="28:28" x14ac:dyDescent="0.6">
      <c r="AB3094" s="12"/>
    </row>
    <row r="3095" spans="28:28" x14ac:dyDescent="0.6">
      <c r="AB3095" s="12"/>
    </row>
    <row r="3096" spans="28:28" x14ac:dyDescent="0.6">
      <c r="AB3096" s="12"/>
    </row>
    <row r="3097" spans="28:28" x14ac:dyDescent="0.6">
      <c r="AB3097" s="12"/>
    </row>
    <row r="3098" spans="28:28" x14ac:dyDescent="0.6">
      <c r="AB3098" s="12"/>
    </row>
    <row r="3099" spans="28:28" x14ac:dyDescent="0.6">
      <c r="AB3099" s="12"/>
    </row>
    <row r="3100" spans="28:28" x14ac:dyDescent="0.6">
      <c r="AB3100" s="12"/>
    </row>
    <row r="3101" spans="28:28" x14ac:dyDescent="0.6">
      <c r="AB3101" s="12"/>
    </row>
    <row r="3102" spans="28:28" x14ac:dyDescent="0.6">
      <c r="AB3102" s="12"/>
    </row>
    <row r="3103" spans="28:28" x14ac:dyDescent="0.6">
      <c r="AB3103" s="12"/>
    </row>
    <row r="3104" spans="28:28" x14ac:dyDescent="0.6">
      <c r="AB3104" s="12"/>
    </row>
    <row r="3105" spans="28:28" x14ac:dyDescent="0.6">
      <c r="AB3105" s="12"/>
    </row>
    <row r="3106" spans="28:28" x14ac:dyDescent="0.6">
      <c r="AB3106" s="12"/>
    </row>
    <row r="3107" spans="28:28" x14ac:dyDescent="0.6">
      <c r="AB3107" s="12"/>
    </row>
    <row r="3108" spans="28:28" x14ac:dyDescent="0.6">
      <c r="AB3108" s="12"/>
    </row>
    <row r="3109" spans="28:28" x14ac:dyDescent="0.6">
      <c r="AB3109" s="12"/>
    </row>
    <row r="3110" spans="28:28" x14ac:dyDescent="0.6">
      <c r="AB3110" s="12"/>
    </row>
    <row r="3111" spans="28:28" x14ac:dyDescent="0.6">
      <c r="AB3111" s="12"/>
    </row>
    <row r="3112" spans="28:28" x14ac:dyDescent="0.6">
      <c r="AB3112" s="12"/>
    </row>
    <row r="3113" spans="28:28" x14ac:dyDescent="0.6">
      <c r="AB3113" s="12"/>
    </row>
    <row r="3114" spans="28:28" x14ac:dyDescent="0.6">
      <c r="AB3114" s="12"/>
    </row>
    <row r="3115" spans="28:28" x14ac:dyDescent="0.6">
      <c r="AB3115" s="12"/>
    </row>
    <row r="3116" spans="28:28" x14ac:dyDescent="0.6">
      <c r="AB3116" s="12"/>
    </row>
    <row r="3117" spans="28:28" x14ac:dyDescent="0.6">
      <c r="AB3117" s="12"/>
    </row>
    <row r="3118" spans="28:28" x14ac:dyDescent="0.6">
      <c r="AB3118" s="12"/>
    </row>
    <row r="3119" spans="28:28" x14ac:dyDescent="0.6">
      <c r="AB3119" s="12"/>
    </row>
    <row r="3120" spans="28:28" x14ac:dyDescent="0.6">
      <c r="AB3120" s="12"/>
    </row>
    <row r="3121" spans="28:28" x14ac:dyDescent="0.6">
      <c r="AB3121" s="12"/>
    </row>
    <row r="3122" spans="28:28" x14ac:dyDescent="0.6">
      <c r="AB3122" s="12"/>
    </row>
    <row r="3123" spans="28:28" x14ac:dyDescent="0.6">
      <c r="AB3123" s="12"/>
    </row>
    <row r="3124" spans="28:28" x14ac:dyDescent="0.6">
      <c r="AB3124" s="12"/>
    </row>
    <row r="3125" spans="28:28" x14ac:dyDescent="0.6">
      <c r="AB3125" s="12"/>
    </row>
    <row r="3126" spans="28:28" x14ac:dyDescent="0.6">
      <c r="AB3126" s="12"/>
    </row>
    <row r="3127" spans="28:28" x14ac:dyDescent="0.6">
      <c r="AB3127" s="12"/>
    </row>
    <row r="3128" spans="28:28" x14ac:dyDescent="0.6">
      <c r="AB3128" s="12"/>
    </row>
    <row r="3129" spans="28:28" x14ac:dyDescent="0.6">
      <c r="AB3129" s="12"/>
    </row>
    <row r="3130" spans="28:28" x14ac:dyDescent="0.6">
      <c r="AB3130" s="12"/>
    </row>
    <row r="3131" spans="28:28" x14ac:dyDescent="0.6">
      <c r="AB3131" s="12"/>
    </row>
    <row r="3132" spans="28:28" x14ac:dyDescent="0.6">
      <c r="AB3132" s="12"/>
    </row>
    <row r="3133" spans="28:28" x14ac:dyDescent="0.6">
      <c r="AB3133" s="12"/>
    </row>
    <row r="3134" spans="28:28" x14ac:dyDescent="0.6">
      <c r="AB3134" s="12"/>
    </row>
    <row r="3135" spans="28:28" x14ac:dyDescent="0.6">
      <c r="AB3135" s="12"/>
    </row>
    <row r="3136" spans="28:28" x14ac:dyDescent="0.6">
      <c r="AB3136" s="12"/>
    </row>
    <row r="3137" spans="28:28" x14ac:dyDescent="0.6">
      <c r="AB3137" s="12"/>
    </row>
    <row r="3138" spans="28:28" x14ac:dyDescent="0.6">
      <c r="AB3138" s="12"/>
    </row>
    <row r="3139" spans="28:28" x14ac:dyDescent="0.6">
      <c r="AB3139" s="12"/>
    </row>
    <row r="3140" spans="28:28" x14ac:dyDescent="0.6">
      <c r="AB3140" s="12"/>
    </row>
    <row r="3141" spans="28:28" x14ac:dyDescent="0.6">
      <c r="AB3141" s="12"/>
    </row>
    <row r="3142" spans="28:28" x14ac:dyDescent="0.6">
      <c r="AB3142" s="12"/>
    </row>
    <row r="3143" spans="28:28" x14ac:dyDescent="0.6">
      <c r="AB3143" s="12"/>
    </row>
    <row r="3144" spans="28:28" x14ac:dyDescent="0.6">
      <c r="AB3144" s="12"/>
    </row>
    <row r="3145" spans="28:28" x14ac:dyDescent="0.6">
      <c r="AB3145" s="12"/>
    </row>
    <row r="3146" spans="28:28" x14ac:dyDescent="0.6">
      <c r="AB3146" s="12"/>
    </row>
    <row r="3147" spans="28:28" x14ac:dyDescent="0.6">
      <c r="AB3147" s="12"/>
    </row>
    <row r="3148" spans="28:28" x14ac:dyDescent="0.6">
      <c r="AB3148" s="12"/>
    </row>
    <row r="3149" spans="28:28" x14ac:dyDescent="0.6">
      <c r="AB3149" s="12"/>
    </row>
    <row r="3150" spans="28:28" x14ac:dyDescent="0.6">
      <c r="AB3150" s="12"/>
    </row>
    <row r="3151" spans="28:28" x14ac:dyDescent="0.6">
      <c r="AB3151" s="12"/>
    </row>
    <row r="3152" spans="28:28" x14ac:dyDescent="0.6">
      <c r="AB3152" s="12"/>
    </row>
    <row r="3153" spans="28:28" x14ac:dyDescent="0.6">
      <c r="AB3153" s="12"/>
    </row>
    <row r="3154" spans="28:28" x14ac:dyDescent="0.6">
      <c r="AB3154" s="12"/>
    </row>
    <row r="3155" spans="28:28" x14ac:dyDescent="0.6">
      <c r="AB3155" s="12"/>
    </row>
    <row r="3156" spans="28:28" x14ac:dyDescent="0.6">
      <c r="AB3156" s="12"/>
    </row>
    <row r="3157" spans="28:28" x14ac:dyDescent="0.6">
      <c r="AB3157" s="12"/>
    </row>
    <row r="3158" spans="28:28" x14ac:dyDescent="0.6">
      <c r="AB3158" s="12"/>
    </row>
    <row r="3159" spans="28:28" x14ac:dyDescent="0.6">
      <c r="AB3159" s="12"/>
    </row>
    <row r="3160" spans="28:28" x14ac:dyDescent="0.6">
      <c r="AB3160" s="12"/>
    </row>
    <row r="3161" spans="28:28" x14ac:dyDescent="0.6">
      <c r="AB3161" s="12"/>
    </row>
    <row r="3162" spans="28:28" x14ac:dyDescent="0.6">
      <c r="AB3162" s="12"/>
    </row>
    <row r="3163" spans="28:28" x14ac:dyDescent="0.6">
      <c r="AB3163" s="12"/>
    </row>
    <row r="3164" spans="28:28" x14ac:dyDescent="0.6">
      <c r="AB3164" s="12"/>
    </row>
    <row r="3165" spans="28:28" x14ac:dyDescent="0.6">
      <c r="AB3165" s="12"/>
    </row>
    <row r="3166" spans="28:28" x14ac:dyDescent="0.6">
      <c r="AB3166" s="12"/>
    </row>
    <row r="3167" spans="28:28" x14ac:dyDescent="0.6">
      <c r="AB3167" s="12"/>
    </row>
    <row r="3168" spans="28:28" x14ac:dyDescent="0.6">
      <c r="AB3168" s="12"/>
    </row>
    <row r="3169" spans="28:28" x14ac:dyDescent="0.6">
      <c r="AB3169" s="12"/>
    </row>
    <row r="3170" spans="28:28" x14ac:dyDescent="0.6">
      <c r="AB3170" s="12"/>
    </row>
    <row r="3171" spans="28:28" x14ac:dyDescent="0.6">
      <c r="AB3171" s="12"/>
    </row>
    <row r="3172" spans="28:28" x14ac:dyDescent="0.6">
      <c r="AB3172" s="12"/>
    </row>
    <row r="3173" spans="28:28" x14ac:dyDescent="0.6">
      <c r="AB3173" s="12"/>
    </row>
    <row r="3174" spans="28:28" x14ac:dyDescent="0.6">
      <c r="AB3174" s="12"/>
    </row>
    <row r="3175" spans="28:28" x14ac:dyDescent="0.6">
      <c r="AB3175" s="12"/>
    </row>
    <row r="3176" spans="28:28" x14ac:dyDescent="0.6">
      <c r="AB3176" s="12"/>
    </row>
    <row r="3177" spans="28:28" x14ac:dyDescent="0.6">
      <c r="AB3177" s="12"/>
    </row>
    <row r="3178" spans="28:28" x14ac:dyDescent="0.6">
      <c r="AB3178" s="12"/>
    </row>
    <row r="3179" spans="28:28" x14ac:dyDescent="0.6">
      <c r="AB3179" s="12"/>
    </row>
    <row r="3180" spans="28:28" x14ac:dyDescent="0.6">
      <c r="AB3180" s="12"/>
    </row>
    <row r="3181" spans="28:28" x14ac:dyDescent="0.6">
      <c r="AB3181" s="12"/>
    </row>
    <row r="3182" spans="28:28" x14ac:dyDescent="0.6">
      <c r="AB3182" s="12"/>
    </row>
    <row r="3183" spans="28:28" x14ac:dyDescent="0.6">
      <c r="AB3183" s="12"/>
    </row>
    <row r="3184" spans="28:28" x14ac:dyDescent="0.6">
      <c r="AB3184" s="12"/>
    </row>
    <row r="3185" spans="28:28" x14ac:dyDescent="0.6">
      <c r="AB3185" s="12"/>
    </row>
    <row r="3186" spans="28:28" x14ac:dyDescent="0.6">
      <c r="AB3186" s="12"/>
    </row>
    <row r="3187" spans="28:28" x14ac:dyDescent="0.6">
      <c r="AB3187" s="12"/>
    </row>
    <row r="3188" spans="28:28" x14ac:dyDescent="0.6">
      <c r="AB3188" s="12"/>
    </row>
    <row r="3189" spans="28:28" x14ac:dyDescent="0.6">
      <c r="AB3189" s="12"/>
    </row>
    <row r="3190" spans="28:28" x14ac:dyDescent="0.6">
      <c r="AB3190" s="12"/>
    </row>
    <row r="3191" spans="28:28" x14ac:dyDescent="0.6">
      <c r="AB3191" s="12"/>
    </row>
    <row r="3192" spans="28:28" x14ac:dyDescent="0.6">
      <c r="AB3192" s="12"/>
    </row>
    <row r="3193" spans="28:28" x14ac:dyDescent="0.6">
      <c r="AB3193" s="12"/>
    </row>
    <row r="3194" spans="28:28" x14ac:dyDescent="0.6">
      <c r="AB3194" s="12"/>
    </row>
    <row r="3195" spans="28:28" x14ac:dyDescent="0.6">
      <c r="AB3195" s="12"/>
    </row>
    <row r="3196" spans="28:28" x14ac:dyDescent="0.6">
      <c r="AB3196" s="12"/>
    </row>
    <row r="3197" spans="28:28" x14ac:dyDescent="0.6">
      <c r="AB3197" s="12"/>
    </row>
    <row r="3198" spans="28:28" x14ac:dyDescent="0.6">
      <c r="AB3198" s="12"/>
    </row>
    <row r="3199" spans="28:28" x14ac:dyDescent="0.6">
      <c r="AB3199" s="12"/>
    </row>
    <row r="3200" spans="28:28" x14ac:dyDescent="0.6">
      <c r="AB3200" s="12"/>
    </row>
    <row r="3201" spans="28:28" x14ac:dyDescent="0.6">
      <c r="AB3201" s="12"/>
    </row>
    <row r="3202" spans="28:28" x14ac:dyDescent="0.6">
      <c r="AB3202" s="12"/>
    </row>
    <row r="3203" spans="28:28" x14ac:dyDescent="0.6">
      <c r="AB3203" s="12"/>
    </row>
    <row r="3204" spans="28:28" x14ac:dyDescent="0.6">
      <c r="AB3204" s="12"/>
    </row>
    <row r="3205" spans="28:28" x14ac:dyDescent="0.6">
      <c r="AB3205" s="12"/>
    </row>
    <row r="3206" spans="28:28" x14ac:dyDescent="0.6">
      <c r="AB3206" s="12"/>
    </row>
    <row r="3207" spans="28:28" x14ac:dyDescent="0.6">
      <c r="AB3207" s="12"/>
    </row>
    <row r="3208" spans="28:28" x14ac:dyDescent="0.6">
      <c r="AB3208" s="12"/>
    </row>
    <row r="3209" spans="28:28" x14ac:dyDescent="0.6">
      <c r="AB3209" s="12"/>
    </row>
    <row r="3210" spans="28:28" x14ac:dyDescent="0.6">
      <c r="AB3210" s="12"/>
    </row>
    <row r="3211" spans="28:28" x14ac:dyDescent="0.6">
      <c r="AB3211" s="12"/>
    </row>
    <row r="3212" spans="28:28" x14ac:dyDescent="0.6">
      <c r="AB3212" s="12"/>
    </row>
    <row r="3213" spans="28:28" x14ac:dyDescent="0.6">
      <c r="AB3213" s="12"/>
    </row>
    <row r="3214" spans="28:28" x14ac:dyDescent="0.6">
      <c r="AB3214" s="12"/>
    </row>
    <row r="3215" spans="28:28" x14ac:dyDescent="0.6">
      <c r="AB3215" s="12"/>
    </row>
    <row r="3216" spans="28:28" x14ac:dyDescent="0.6">
      <c r="AB3216" s="12"/>
    </row>
    <row r="3217" spans="28:28" x14ac:dyDescent="0.6">
      <c r="AB3217" s="12"/>
    </row>
    <row r="3218" spans="28:28" x14ac:dyDescent="0.6">
      <c r="AB3218" s="12"/>
    </row>
    <row r="3219" spans="28:28" x14ac:dyDescent="0.6">
      <c r="AB3219" s="12"/>
    </row>
    <row r="3220" spans="28:28" x14ac:dyDescent="0.6">
      <c r="AB3220" s="12"/>
    </row>
    <row r="3221" spans="28:28" x14ac:dyDescent="0.6">
      <c r="AB3221" s="12"/>
    </row>
    <row r="3222" spans="28:28" x14ac:dyDescent="0.6">
      <c r="AB3222" s="12"/>
    </row>
    <row r="3223" spans="28:28" x14ac:dyDescent="0.6">
      <c r="AB3223" s="12"/>
    </row>
    <row r="3224" spans="28:28" x14ac:dyDescent="0.6">
      <c r="AB3224" s="12"/>
    </row>
    <row r="3225" spans="28:28" x14ac:dyDescent="0.6">
      <c r="AB3225" s="12"/>
    </row>
    <row r="3226" spans="28:28" x14ac:dyDescent="0.6">
      <c r="AB3226" s="12"/>
    </row>
    <row r="3227" spans="28:28" x14ac:dyDescent="0.6">
      <c r="AB3227" s="12"/>
    </row>
    <row r="3228" spans="28:28" x14ac:dyDescent="0.6">
      <c r="AB3228" s="12"/>
    </row>
    <row r="3229" spans="28:28" x14ac:dyDescent="0.6">
      <c r="AB3229" s="12"/>
    </row>
    <row r="3230" spans="28:28" x14ac:dyDescent="0.6">
      <c r="AB3230" s="12"/>
    </row>
    <row r="3231" spans="28:28" x14ac:dyDescent="0.6">
      <c r="AB3231" s="12"/>
    </row>
    <row r="3232" spans="28:28" x14ac:dyDescent="0.6">
      <c r="AB3232" s="12"/>
    </row>
    <row r="3233" spans="28:28" x14ac:dyDescent="0.6">
      <c r="AB3233" s="12"/>
    </row>
    <row r="3234" spans="28:28" x14ac:dyDescent="0.6">
      <c r="AB3234" s="12"/>
    </row>
    <row r="3235" spans="28:28" x14ac:dyDescent="0.6">
      <c r="AB3235" s="12"/>
    </row>
    <row r="3236" spans="28:28" x14ac:dyDescent="0.6">
      <c r="AB3236" s="12"/>
    </row>
    <row r="3237" spans="28:28" x14ac:dyDescent="0.6">
      <c r="AB3237" s="12"/>
    </row>
    <row r="3238" spans="28:28" x14ac:dyDescent="0.6">
      <c r="AB3238" s="12"/>
    </row>
    <row r="3239" spans="28:28" x14ac:dyDescent="0.6">
      <c r="AB3239" s="12"/>
    </row>
    <row r="3240" spans="28:28" x14ac:dyDescent="0.6">
      <c r="AB3240" s="12"/>
    </row>
    <row r="3241" spans="28:28" x14ac:dyDescent="0.6">
      <c r="AB3241" s="12"/>
    </row>
    <row r="3242" spans="28:28" x14ac:dyDescent="0.6">
      <c r="AB3242" s="12"/>
    </row>
    <row r="3243" spans="28:28" x14ac:dyDescent="0.6">
      <c r="AB3243" s="12"/>
    </row>
    <row r="3244" spans="28:28" x14ac:dyDescent="0.6">
      <c r="AB3244" s="12"/>
    </row>
    <row r="3245" spans="28:28" x14ac:dyDescent="0.6">
      <c r="AB3245" s="12"/>
    </row>
    <row r="3246" spans="28:28" x14ac:dyDescent="0.6">
      <c r="AB3246" s="12"/>
    </row>
    <row r="3247" spans="28:28" x14ac:dyDescent="0.6">
      <c r="AB3247" s="12"/>
    </row>
    <row r="3248" spans="28:28" x14ac:dyDescent="0.6">
      <c r="AB3248" s="12"/>
    </row>
    <row r="3249" spans="28:28" x14ac:dyDescent="0.6">
      <c r="AB3249" s="12"/>
    </row>
    <row r="3250" spans="28:28" x14ac:dyDescent="0.6">
      <c r="AB3250" s="12"/>
    </row>
    <row r="3251" spans="28:28" x14ac:dyDescent="0.6">
      <c r="AB3251" s="12"/>
    </row>
    <row r="3252" spans="28:28" x14ac:dyDescent="0.6">
      <c r="AB3252" s="12"/>
    </row>
    <row r="3253" spans="28:28" x14ac:dyDescent="0.6">
      <c r="AB3253" s="12"/>
    </row>
    <row r="3254" spans="28:28" x14ac:dyDescent="0.6">
      <c r="AB3254" s="12"/>
    </row>
    <row r="3255" spans="28:28" x14ac:dyDescent="0.6">
      <c r="AB3255" s="12"/>
    </row>
    <row r="3256" spans="28:28" x14ac:dyDescent="0.6">
      <c r="AB3256" s="12"/>
    </row>
    <row r="3257" spans="28:28" x14ac:dyDescent="0.6">
      <c r="AB3257" s="12"/>
    </row>
    <row r="3258" spans="28:28" x14ac:dyDescent="0.6">
      <c r="AB3258" s="12"/>
    </row>
    <row r="3259" spans="28:28" x14ac:dyDescent="0.6">
      <c r="AB3259" s="12"/>
    </row>
    <row r="3260" spans="28:28" x14ac:dyDescent="0.6">
      <c r="AB3260" s="12"/>
    </row>
    <row r="3261" spans="28:28" x14ac:dyDescent="0.6">
      <c r="AB3261" s="12"/>
    </row>
    <row r="3262" spans="28:28" x14ac:dyDescent="0.6">
      <c r="AB3262" s="12"/>
    </row>
    <row r="3263" spans="28:28" x14ac:dyDescent="0.6">
      <c r="AB3263" s="12"/>
    </row>
    <row r="3264" spans="28:28" x14ac:dyDescent="0.6">
      <c r="AB3264" s="12"/>
    </row>
    <row r="3265" spans="28:28" x14ac:dyDescent="0.6">
      <c r="AB3265" s="12"/>
    </row>
    <row r="3266" spans="28:28" x14ac:dyDescent="0.6">
      <c r="AB3266" s="12"/>
    </row>
    <row r="3267" spans="28:28" x14ac:dyDescent="0.6">
      <c r="AB3267" s="12"/>
    </row>
    <row r="3268" spans="28:28" x14ac:dyDescent="0.6">
      <c r="AB3268" s="12"/>
    </row>
    <row r="3269" spans="28:28" x14ac:dyDescent="0.6">
      <c r="AB3269" s="12"/>
    </row>
    <row r="3270" spans="28:28" x14ac:dyDescent="0.6">
      <c r="AB3270" s="12"/>
    </row>
    <row r="3271" spans="28:28" x14ac:dyDescent="0.6">
      <c r="AB3271" s="12"/>
    </row>
    <row r="3272" spans="28:28" x14ac:dyDescent="0.6">
      <c r="AB3272" s="12"/>
    </row>
    <row r="3273" spans="28:28" x14ac:dyDescent="0.6">
      <c r="AB3273" s="12"/>
    </row>
    <row r="3274" spans="28:28" x14ac:dyDescent="0.6">
      <c r="AB3274" s="12"/>
    </row>
    <row r="3275" spans="28:28" x14ac:dyDescent="0.6">
      <c r="AB3275" s="12"/>
    </row>
    <row r="3276" spans="28:28" x14ac:dyDescent="0.6">
      <c r="AB3276" s="12"/>
    </row>
    <row r="3277" spans="28:28" x14ac:dyDescent="0.6">
      <c r="AB3277" s="12"/>
    </row>
    <row r="3278" spans="28:28" x14ac:dyDescent="0.6">
      <c r="AB3278" s="12"/>
    </row>
    <row r="3279" spans="28:28" x14ac:dyDescent="0.6">
      <c r="AB3279" s="12"/>
    </row>
    <row r="3280" spans="28:28" x14ac:dyDescent="0.6">
      <c r="AB3280" s="12"/>
    </row>
    <row r="3281" spans="28:28" x14ac:dyDescent="0.6">
      <c r="AB3281" s="12"/>
    </row>
    <row r="3282" spans="28:28" x14ac:dyDescent="0.6">
      <c r="AB3282" s="12"/>
    </row>
    <row r="3283" spans="28:28" x14ac:dyDescent="0.6">
      <c r="AB3283" s="12"/>
    </row>
    <row r="3284" spans="28:28" x14ac:dyDescent="0.6">
      <c r="AB3284" s="12"/>
    </row>
    <row r="3285" spans="28:28" x14ac:dyDescent="0.6">
      <c r="AB3285" s="12"/>
    </row>
    <row r="3286" spans="28:28" x14ac:dyDescent="0.6">
      <c r="AB3286" s="12"/>
    </row>
    <row r="3287" spans="28:28" x14ac:dyDescent="0.6">
      <c r="AB3287" s="12"/>
    </row>
    <row r="3288" spans="28:28" x14ac:dyDescent="0.6">
      <c r="AB3288" s="12"/>
    </row>
    <row r="3289" spans="28:28" x14ac:dyDescent="0.6">
      <c r="AB3289" s="12"/>
    </row>
    <row r="3290" spans="28:28" x14ac:dyDescent="0.6">
      <c r="AB3290" s="12"/>
    </row>
    <row r="3291" spans="28:28" x14ac:dyDescent="0.6">
      <c r="AB3291" s="12"/>
    </row>
    <row r="3292" spans="28:28" x14ac:dyDescent="0.6">
      <c r="AB3292" s="12"/>
    </row>
    <row r="3293" spans="28:28" x14ac:dyDescent="0.6">
      <c r="AB3293" s="12"/>
    </row>
    <row r="3294" spans="28:28" x14ac:dyDescent="0.6">
      <c r="AB3294" s="12"/>
    </row>
    <row r="3295" spans="28:28" x14ac:dyDescent="0.6">
      <c r="AB3295" s="12"/>
    </row>
    <row r="3296" spans="28:28" x14ac:dyDescent="0.6">
      <c r="AB3296" s="12"/>
    </row>
    <row r="3297" spans="28:28" x14ac:dyDescent="0.6">
      <c r="AB3297" s="12"/>
    </row>
    <row r="3298" spans="28:28" x14ac:dyDescent="0.6">
      <c r="AB3298" s="12"/>
    </row>
    <row r="3299" spans="28:28" x14ac:dyDescent="0.6">
      <c r="AB3299" s="12"/>
    </row>
    <row r="3300" spans="28:28" x14ac:dyDescent="0.6">
      <c r="AB3300" s="12"/>
    </row>
    <row r="3301" spans="28:28" x14ac:dyDescent="0.6">
      <c r="AB3301" s="12"/>
    </row>
    <row r="3302" spans="28:28" x14ac:dyDescent="0.6">
      <c r="AB3302" s="12"/>
    </row>
    <row r="3303" spans="28:28" x14ac:dyDescent="0.6">
      <c r="AB3303" s="12"/>
    </row>
    <row r="3304" spans="28:28" x14ac:dyDescent="0.6">
      <c r="AB3304" s="12"/>
    </row>
    <row r="3305" spans="28:28" x14ac:dyDescent="0.6">
      <c r="AB3305" s="12"/>
    </row>
    <row r="3306" spans="28:28" x14ac:dyDescent="0.6">
      <c r="AB3306" s="12"/>
    </row>
    <row r="3307" spans="28:28" x14ac:dyDescent="0.6">
      <c r="AB3307" s="12"/>
    </row>
    <row r="3308" spans="28:28" x14ac:dyDescent="0.6">
      <c r="AB3308" s="12"/>
    </row>
    <row r="3309" spans="28:28" x14ac:dyDescent="0.6">
      <c r="AB3309" s="12"/>
    </row>
    <row r="3310" spans="28:28" x14ac:dyDescent="0.6">
      <c r="AB3310" s="12"/>
    </row>
    <row r="3311" spans="28:28" x14ac:dyDescent="0.6">
      <c r="AB3311" s="12"/>
    </row>
    <row r="3312" spans="28:28" x14ac:dyDescent="0.6">
      <c r="AB3312" s="12"/>
    </row>
    <row r="3313" spans="28:28" x14ac:dyDescent="0.6">
      <c r="AB3313" s="12"/>
    </row>
    <row r="3314" spans="28:28" x14ac:dyDescent="0.6">
      <c r="AB3314" s="12"/>
    </row>
    <row r="3315" spans="28:28" x14ac:dyDescent="0.6">
      <c r="AB3315" s="12"/>
    </row>
    <row r="3316" spans="28:28" x14ac:dyDescent="0.6">
      <c r="AB3316" s="12"/>
    </row>
    <row r="3317" spans="28:28" x14ac:dyDescent="0.6">
      <c r="AB3317" s="12"/>
    </row>
    <row r="3318" spans="28:28" x14ac:dyDescent="0.6">
      <c r="AB3318" s="12"/>
    </row>
    <row r="3319" spans="28:28" x14ac:dyDescent="0.6">
      <c r="AB3319" s="12"/>
    </row>
    <row r="3320" spans="28:28" x14ac:dyDescent="0.6">
      <c r="AB3320" s="12"/>
    </row>
    <row r="3321" spans="28:28" x14ac:dyDescent="0.6">
      <c r="AB3321" s="12"/>
    </row>
    <row r="3322" spans="28:28" x14ac:dyDescent="0.6">
      <c r="AB3322" s="12"/>
    </row>
    <row r="3323" spans="28:28" x14ac:dyDescent="0.6">
      <c r="AB3323" s="12"/>
    </row>
    <row r="3324" spans="28:28" x14ac:dyDescent="0.6">
      <c r="AB3324" s="12"/>
    </row>
    <row r="3325" spans="28:28" x14ac:dyDescent="0.6">
      <c r="AB3325" s="12"/>
    </row>
    <row r="3326" spans="28:28" x14ac:dyDescent="0.6">
      <c r="AB3326" s="12"/>
    </row>
    <row r="3327" spans="28:28" x14ac:dyDescent="0.6">
      <c r="AB3327" s="12"/>
    </row>
    <row r="3328" spans="28:28" x14ac:dyDescent="0.6">
      <c r="AB3328" s="12"/>
    </row>
    <row r="3329" spans="28:28" x14ac:dyDescent="0.6">
      <c r="AB3329" s="12"/>
    </row>
    <row r="3330" spans="28:28" x14ac:dyDescent="0.6">
      <c r="AB3330" s="12"/>
    </row>
    <row r="3331" spans="28:28" x14ac:dyDescent="0.6">
      <c r="AB3331" s="12"/>
    </row>
    <row r="3332" spans="28:28" x14ac:dyDescent="0.6">
      <c r="AB3332" s="12"/>
    </row>
    <row r="3333" spans="28:28" x14ac:dyDescent="0.6">
      <c r="AB3333" s="12"/>
    </row>
    <row r="3334" spans="28:28" x14ac:dyDescent="0.6">
      <c r="AB3334" s="12"/>
    </row>
    <row r="3335" spans="28:28" x14ac:dyDescent="0.6">
      <c r="AB3335" s="12"/>
    </row>
    <row r="3336" spans="28:28" x14ac:dyDescent="0.6">
      <c r="AB3336" s="12"/>
    </row>
    <row r="3337" spans="28:28" x14ac:dyDescent="0.6">
      <c r="AB3337" s="12"/>
    </row>
    <row r="3338" spans="28:28" x14ac:dyDescent="0.6">
      <c r="AB3338" s="12"/>
    </row>
    <row r="3339" spans="28:28" x14ac:dyDescent="0.6">
      <c r="AB3339" s="12"/>
    </row>
    <row r="3340" spans="28:28" x14ac:dyDescent="0.6">
      <c r="AB3340" s="12"/>
    </row>
    <row r="3341" spans="28:28" x14ac:dyDescent="0.6">
      <c r="AB3341" s="12"/>
    </row>
    <row r="3342" spans="28:28" x14ac:dyDescent="0.6">
      <c r="AB3342" s="12"/>
    </row>
    <row r="3343" spans="28:28" x14ac:dyDescent="0.6">
      <c r="AB3343" s="12"/>
    </row>
    <row r="3344" spans="28:28" x14ac:dyDescent="0.6">
      <c r="AB3344" s="12"/>
    </row>
    <row r="3345" spans="28:28" x14ac:dyDescent="0.6">
      <c r="AB3345" s="12"/>
    </row>
    <row r="3346" spans="28:28" x14ac:dyDescent="0.6">
      <c r="AB3346" s="12"/>
    </row>
    <row r="3347" spans="28:28" x14ac:dyDescent="0.6">
      <c r="AB3347" s="12"/>
    </row>
    <row r="3348" spans="28:28" x14ac:dyDescent="0.6">
      <c r="AB3348" s="12"/>
    </row>
    <row r="3349" spans="28:28" x14ac:dyDescent="0.6">
      <c r="AB3349" s="12"/>
    </row>
    <row r="3350" spans="28:28" x14ac:dyDescent="0.6">
      <c r="AB3350" s="12"/>
    </row>
    <row r="3351" spans="28:28" x14ac:dyDescent="0.6">
      <c r="AB3351" s="12"/>
    </row>
    <row r="3352" spans="28:28" x14ac:dyDescent="0.6">
      <c r="AB3352" s="12"/>
    </row>
    <row r="3353" spans="28:28" x14ac:dyDescent="0.6">
      <c r="AB3353" s="12"/>
    </row>
    <row r="3354" spans="28:28" x14ac:dyDescent="0.6">
      <c r="AB3354" s="12"/>
    </row>
    <row r="3355" spans="28:28" x14ac:dyDescent="0.6">
      <c r="AB3355" s="12"/>
    </row>
    <row r="3356" spans="28:28" x14ac:dyDescent="0.6">
      <c r="AB3356" s="12"/>
    </row>
    <row r="3357" spans="28:28" x14ac:dyDescent="0.6">
      <c r="AB3357" s="12"/>
    </row>
    <row r="3358" spans="28:28" x14ac:dyDescent="0.6">
      <c r="AB3358" s="12"/>
    </row>
    <row r="3359" spans="28:28" x14ac:dyDescent="0.6">
      <c r="AB3359" s="12"/>
    </row>
    <row r="3360" spans="28:28" x14ac:dyDescent="0.6">
      <c r="AB3360" s="12"/>
    </row>
    <row r="3361" spans="28:28" x14ac:dyDescent="0.6">
      <c r="AB3361" s="12"/>
    </row>
    <row r="3362" spans="28:28" x14ac:dyDescent="0.6">
      <c r="AB3362" s="12"/>
    </row>
    <row r="3363" spans="28:28" x14ac:dyDescent="0.6">
      <c r="AB3363" s="12"/>
    </row>
    <row r="3364" spans="28:28" x14ac:dyDescent="0.6">
      <c r="AB3364" s="12"/>
    </row>
    <row r="3365" spans="28:28" x14ac:dyDescent="0.6">
      <c r="AB3365" s="12"/>
    </row>
    <row r="3366" spans="28:28" x14ac:dyDescent="0.6">
      <c r="AB3366" s="12"/>
    </row>
    <row r="3367" spans="28:28" x14ac:dyDescent="0.6">
      <c r="AB3367" s="12"/>
    </row>
    <row r="3368" spans="28:28" x14ac:dyDescent="0.6">
      <c r="AB3368" s="12"/>
    </row>
    <row r="3369" spans="28:28" x14ac:dyDescent="0.6">
      <c r="AB3369" s="12"/>
    </row>
    <row r="3370" spans="28:28" x14ac:dyDescent="0.6">
      <c r="AB3370" s="12"/>
    </row>
    <row r="3371" spans="28:28" x14ac:dyDescent="0.6">
      <c r="AB3371" s="12"/>
    </row>
    <row r="3372" spans="28:28" x14ac:dyDescent="0.6">
      <c r="AB3372" s="12"/>
    </row>
    <row r="3373" spans="28:28" x14ac:dyDescent="0.6">
      <c r="AB3373" s="12"/>
    </row>
    <row r="3374" spans="28:28" x14ac:dyDescent="0.6">
      <c r="AB3374" s="12"/>
    </row>
    <row r="3375" spans="28:28" x14ac:dyDescent="0.6">
      <c r="AB3375" s="12"/>
    </row>
    <row r="3376" spans="28:28" x14ac:dyDescent="0.6">
      <c r="AB3376" s="12"/>
    </row>
    <row r="3377" spans="28:28" x14ac:dyDescent="0.6">
      <c r="AB3377" s="12"/>
    </row>
    <row r="3378" spans="28:28" x14ac:dyDescent="0.6">
      <c r="AB3378" s="12"/>
    </row>
    <row r="3379" spans="28:28" x14ac:dyDescent="0.6">
      <c r="AB3379" s="12"/>
    </row>
    <row r="3380" spans="28:28" x14ac:dyDescent="0.6">
      <c r="AB3380" s="12"/>
    </row>
    <row r="3381" spans="28:28" x14ac:dyDescent="0.6">
      <c r="AB3381" s="12"/>
    </row>
    <row r="3382" spans="28:28" x14ac:dyDescent="0.6">
      <c r="AB3382" s="12"/>
    </row>
    <row r="3383" spans="28:28" x14ac:dyDescent="0.6">
      <c r="AB3383" s="12"/>
    </row>
    <row r="3384" spans="28:28" x14ac:dyDescent="0.6">
      <c r="AB3384" s="12"/>
    </row>
    <row r="3385" spans="28:28" x14ac:dyDescent="0.6">
      <c r="AB3385" s="12"/>
    </row>
    <row r="3386" spans="28:28" x14ac:dyDescent="0.6">
      <c r="AB3386" s="12"/>
    </row>
    <row r="3387" spans="28:28" x14ac:dyDescent="0.6">
      <c r="AB3387" s="12"/>
    </row>
    <row r="3388" spans="28:28" x14ac:dyDescent="0.6">
      <c r="AB3388" s="12"/>
    </row>
    <row r="3389" spans="28:28" x14ac:dyDescent="0.6">
      <c r="AB3389" s="12"/>
    </row>
    <row r="3390" spans="28:28" x14ac:dyDescent="0.6">
      <c r="AB3390" s="12"/>
    </row>
    <row r="3391" spans="28:28" x14ac:dyDescent="0.6">
      <c r="AB3391" s="12"/>
    </row>
    <row r="3392" spans="28:28" x14ac:dyDescent="0.6">
      <c r="AB3392" s="12"/>
    </row>
    <row r="3393" spans="28:28" x14ac:dyDescent="0.6">
      <c r="AB3393" s="12"/>
    </row>
    <row r="3394" spans="28:28" x14ac:dyDescent="0.6">
      <c r="AB3394" s="12"/>
    </row>
    <row r="3395" spans="28:28" x14ac:dyDescent="0.6">
      <c r="AB3395" s="12"/>
    </row>
    <row r="3396" spans="28:28" x14ac:dyDescent="0.6">
      <c r="AB3396" s="12"/>
    </row>
    <row r="3397" spans="28:28" x14ac:dyDescent="0.6">
      <c r="AB3397" s="12"/>
    </row>
    <row r="3398" spans="28:28" x14ac:dyDescent="0.6">
      <c r="AB3398" s="12"/>
    </row>
    <row r="3399" spans="28:28" x14ac:dyDescent="0.6">
      <c r="AB3399" s="12"/>
    </row>
    <row r="3400" spans="28:28" x14ac:dyDescent="0.6">
      <c r="AB3400" s="12"/>
    </row>
    <row r="3401" spans="28:28" x14ac:dyDescent="0.6">
      <c r="AB3401" s="12"/>
    </row>
    <row r="3402" spans="28:28" x14ac:dyDescent="0.6">
      <c r="AB3402" s="12"/>
    </row>
    <row r="3403" spans="28:28" x14ac:dyDescent="0.6">
      <c r="AB3403" s="12"/>
    </row>
    <row r="3404" spans="28:28" x14ac:dyDescent="0.6">
      <c r="AB3404" s="12"/>
    </row>
    <row r="3405" spans="28:28" x14ac:dyDescent="0.6">
      <c r="AB3405" s="12"/>
    </row>
    <row r="3406" spans="28:28" x14ac:dyDescent="0.6">
      <c r="AB3406" s="12"/>
    </row>
    <row r="3407" spans="28:28" x14ac:dyDescent="0.6">
      <c r="AB3407" s="12"/>
    </row>
    <row r="3408" spans="28:28" x14ac:dyDescent="0.6">
      <c r="AB3408" s="12"/>
    </row>
    <row r="3409" spans="28:28" x14ac:dyDescent="0.6">
      <c r="AB3409" s="12"/>
    </row>
    <row r="3410" spans="28:28" x14ac:dyDescent="0.6">
      <c r="AB3410" s="12"/>
    </row>
    <row r="3411" spans="28:28" x14ac:dyDescent="0.6">
      <c r="AB3411" s="12"/>
    </row>
    <row r="3412" spans="28:28" x14ac:dyDescent="0.6">
      <c r="AB3412" s="12"/>
    </row>
    <row r="3413" spans="28:28" x14ac:dyDescent="0.6">
      <c r="AB3413" s="12"/>
    </row>
    <row r="3414" spans="28:28" x14ac:dyDescent="0.6">
      <c r="AB3414" s="12"/>
    </row>
    <row r="3415" spans="28:28" x14ac:dyDescent="0.6">
      <c r="AB3415" s="12"/>
    </row>
    <row r="3416" spans="28:28" x14ac:dyDescent="0.6">
      <c r="AB3416" s="12"/>
    </row>
    <row r="3417" spans="28:28" x14ac:dyDescent="0.6">
      <c r="AB3417" s="12"/>
    </row>
    <row r="3418" spans="28:28" x14ac:dyDescent="0.6">
      <c r="AB3418" s="12"/>
    </row>
    <row r="3419" spans="28:28" x14ac:dyDescent="0.6">
      <c r="AB3419" s="12"/>
    </row>
    <row r="3420" spans="28:28" x14ac:dyDescent="0.6">
      <c r="AB3420" s="12"/>
    </row>
    <row r="3421" spans="28:28" x14ac:dyDescent="0.6">
      <c r="AB3421" s="12"/>
    </row>
    <row r="3422" spans="28:28" x14ac:dyDescent="0.6">
      <c r="AB3422" s="12"/>
    </row>
    <row r="3423" spans="28:28" x14ac:dyDescent="0.6">
      <c r="AB3423" s="12"/>
    </row>
    <row r="3424" spans="28:28" x14ac:dyDescent="0.6">
      <c r="AB3424" s="12"/>
    </row>
    <row r="3425" spans="28:28" x14ac:dyDescent="0.6">
      <c r="AB3425" s="12"/>
    </row>
    <row r="3426" spans="28:28" x14ac:dyDescent="0.6">
      <c r="AB3426" s="12"/>
    </row>
    <row r="3427" spans="28:28" x14ac:dyDescent="0.6">
      <c r="AB3427" s="12"/>
    </row>
    <row r="3428" spans="28:28" x14ac:dyDescent="0.6">
      <c r="AB3428" s="12"/>
    </row>
    <row r="3429" spans="28:28" x14ac:dyDescent="0.6">
      <c r="AB3429" s="12"/>
    </row>
    <row r="3430" spans="28:28" x14ac:dyDescent="0.6">
      <c r="AB3430" s="12"/>
    </row>
    <row r="3431" spans="28:28" x14ac:dyDescent="0.6">
      <c r="AB3431" s="12"/>
    </row>
    <row r="3432" spans="28:28" x14ac:dyDescent="0.6">
      <c r="AB3432" s="12"/>
    </row>
    <row r="3433" spans="28:28" x14ac:dyDescent="0.6">
      <c r="AB3433" s="12"/>
    </row>
    <row r="3434" spans="28:28" x14ac:dyDescent="0.6">
      <c r="AB3434" s="12"/>
    </row>
    <row r="3435" spans="28:28" x14ac:dyDescent="0.6">
      <c r="AB3435" s="12"/>
    </row>
    <row r="3436" spans="28:28" x14ac:dyDescent="0.6">
      <c r="AB3436" s="12"/>
    </row>
    <row r="3437" spans="28:28" x14ac:dyDescent="0.6">
      <c r="AB3437" s="12"/>
    </row>
    <row r="3438" spans="28:28" x14ac:dyDescent="0.6">
      <c r="AB3438" s="12"/>
    </row>
    <row r="3439" spans="28:28" x14ac:dyDescent="0.6">
      <c r="AB3439" s="12"/>
    </row>
    <row r="3440" spans="28:28" x14ac:dyDescent="0.6">
      <c r="AB3440" s="12"/>
    </row>
    <row r="3441" spans="28:28" x14ac:dyDescent="0.6">
      <c r="AB3441" s="12"/>
    </row>
    <row r="3442" spans="28:28" x14ac:dyDescent="0.6">
      <c r="AB3442" s="12"/>
    </row>
    <row r="3443" spans="28:28" x14ac:dyDescent="0.6">
      <c r="AB3443" s="12"/>
    </row>
    <row r="3444" spans="28:28" x14ac:dyDescent="0.6">
      <c r="AB3444" s="12"/>
    </row>
    <row r="3445" spans="28:28" x14ac:dyDescent="0.6">
      <c r="AB3445" s="12"/>
    </row>
    <row r="3446" spans="28:28" x14ac:dyDescent="0.6">
      <c r="AB3446" s="12"/>
    </row>
    <row r="3447" spans="28:28" x14ac:dyDescent="0.6">
      <c r="AB3447" s="12"/>
    </row>
    <row r="3448" spans="28:28" x14ac:dyDescent="0.6">
      <c r="AB3448" s="12"/>
    </row>
    <row r="3449" spans="28:28" x14ac:dyDescent="0.6">
      <c r="AB3449" s="12"/>
    </row>
    <row r="3450" spans="28:28" x14ac:dyDescent="0.6">
      <c r="AB3450" s="12"/>
    </row>
    <row r="3451" spans="28:28" x14ac:dyDescent="0.6">
      <c r="AB3451" s="12"/>
    </row>
    <row r="3452" spans="28:28" x14ac:dyDescent="0.6">
      <c r="AB3452" s="12"/>
    </row>
    <row r="3453" spans="28:28" x14ac:dyDescent="0.6">
      <c r="AB3453" s="12"/>
    </row>
    <row r="3454" spans="28:28" x14ac:dyDescent="0.6">
      <c r="AB3454" s="12"/>
    </row>
    <row r="3455" spans="28:28" x14ac:dyDescent="0.6">
      <c r="AB3455" s="12"/>
    </row>
    <row r="3456" spans="28:28" x14ac:dyDescent="0.6">
      <c r="AB3456" s="12"/>
    </row>
    <row r="3457" spans="28:28" x14ac:dyDescent="0.6">
      <c r="AB3457" s="12"/>
    </row>
    <row r="3458" spans="28:28" x14ac:dyDescent="0.6">
      <c r="AB3458" s="12"/>
    </row>
    <row r="3459" spans="28:28" x14ac:dyDescent="0.6">
      <c r="AB3459" s="12"/>
    </row>
    <row r="3460" spans="28:28" x14ac:dyDescent="0.6">
      <c r="AB3460" s="12"/>
    </row>
    <row r="3461" spans="28:28" x14ac:dyDescent="0.6">
      <c r="AB3461" s="12"/>
    </row>
    <row r="3462" spans="28:28" x14ac:dyDescent="0.6">
      <c r="AB3462" s="12"/>
    </row>
    <row r="3463" spans="28:28" x14ac:dyDescent="0.6">
      <c r="AB3463" s="12"/>
    </row>
    <row r="3464" spans="28:28" x14ac:dyDescent="0.6">
      <c r="AB3464" s="12"/>
    </row>
    <row r="3465" spans="28:28" x14ac:dyDescent="0.6">
      <c r="AB3465" s="12"/>
    </row>
    <row r="3466" spans="28:28" x14ac:dyDescent="0.6">
      <c r="AB3466" s="12"/>
    </row>
    <row r="3467" spans="28:28" x14ac:dyDescent="0.6">
      <c r="AB3467" s="12"/>
    </row>
    <row r="3468" spans="28:28" x14ac:dyDescent="0.6">
      <c r="AB3468" s="12"/>
    </row>
    <row r="3469" spans="28:28" x14ac:dyDescent="0.6">
      <c r="AB3469" s="12"/>
    </row>
    <row r="3470" spans="28:28" x14ac:dyDescent="0.6">
      <c r="AB3470" s="12"/>
    </row>
    <row r="3471" spans="28:28" x14ac:dyDescent="0.6">
      <c r="AB3471" s="12"/>
    </row>
    <row r="3472" spans="28:28" x14ac:dyDescent="0.6">
      <c r="AB3472" s="12"/>
    </row>
    <row r="3473" spans="28:28" x14ac:dyDescent="0.6">
      <c r="AB3473" s="12"/>
    </row>
    <row r="3474" spans="28:28" x14ac:dyDescent="0.6">
      <c r="AB3474" s="12"/>
    </row>
    <row r="3475" spans="28:28" x14ac:dyDescent="0.6">
      <c r="AB3475" s="12"/>
    </row>
    <row r="3476" spans="28:28" x14ac:dyDescent="0.6">
      <c r="AB3476" s="12"/>
    </row>
    <row r="3477" spans="28:28" x14ac:dyDescent="0.6">
      <c r="AB3477" s="12"/>
    </row>
    <row r="3478" spans="28:28" x14ac:dyDescent="0.6">
      <c r="AB3478" s="12"/>
    </row>
    <row r="3479" spans="28:28" x14ac:dyDescent="0.6">
      <c r="AB3479" s="12"/>
    </row>
    <row r="3480" spans="28:28" x14ac:dyDescent="0.6">
      <c r="AB3480" s="12"/>
    </row>
    <row r="3481" spans="28:28" x14ac:dyDescent="0.6">
      <c r="AB3481" s="12"/>
    </row>
    <row r="3482" spans="28:28" x14ac:dyDescent="0.6">
      <c r="AB3482" s="12"/>
    </row>
    <row r="3483" spans="28:28" x14ac:dyDescent="0.6">
      <c r="AB3483" s="12"/>
    </row>
    <row r="3484" spans="28:28" x14ac:dyDescent="0.6">
      <c r="AB3484" s="12"/>
    </row>
    <row r="3485" spans="28:28" x14ac:dyDescent="0.6">
      <c r="AB3485" s="12"/>
    </row>
    <row r="3486" spans="28:28" x14ac:dyDescent="0.6">
      <c r="AB3486" s="12"/>
    </row>
    <row r="3487" spans="28:28" x14ac:dyDescent="0.6">
      <c r="AB3487" s="12"/>
    </row>
    <row r="3488" spans="28:28" x14ac:dyDescent="0.6">
      <c r="AB3488" s="12"/>
    </row>
    <row r="3489" spans="28:28" x14ac:dyDescent="0.6">
      <c r="AB3489" s="12"/>
    </row>
    <row r="3490" spans="28:28" x14ac:dyDescent="0.6">
      <c r="AB3490" s="12"/>
    </row>
    <row r="3491" spans="28:28" x14ac:dyDescent="0.6">
      <c r="AB3491" s="12"/>
    </row>
    <row r="3492" spans="28:28" x14ac:dyDescent="0.6">
      <c r="AB3492" s="12"/>
    </row>
    <row r="3493" spans="28:28" x14ac:dyDescent="0.6">
      <c r="AB3493" s="12"/>
    </row>
    <row r="3494" spans="28:28" x14ac:dyDescent="0.6">
      <c r="AB3494" s="12"/>
    </row>
    <row r="3495" spans="28:28" x14ac:dyDescent="0.6">
      <c r="AB3495" s="12"/>
    </row>
    <row r="3496" spans="28:28" x14ac:dyDescent="0.6">
      <c r="AB3496" s="12"/>
    </row>
    <row r="3497" spans="28:28" x14ac:dyDescent="0.6">
      <c r="AB3497" s="12"/>
    </row>
    <row r="3498" spans="28:28" x14ac:dyDescent="0.6">
      <c r="AB3498" s="12"/>
    </row>
    <row r="3499" spans="28:28" x14ac:dyDescent="0.6">
      <c r="AB3499" s="12"/>
    </row>
    <row r="3500" spans="28:28" x14ac:dyDescent="0.6">
      <c r="AB3500" s="12"/>
    </row>
    <row r="3501" spans="28:28" x14ac:dyDescent="0.6">
      <c r="AB3501" s="12"/>
    </row>
    <row r="3502" spans="28:28" x14ac:dyDescent="0.6">
      <c r="AB3502" s="12"/>
    </row>
    <row r="3503" spans="28:28" x14ac:dyDescent="0.6">
      <c r="AB3503" s="12"/>
    </row>
    <row r="3504" spans="28:28" x14ac:dyDescent="0.6">
      <c r="AB3504" s="12"/>
    </row>
    <row r="3505" spans="28:28" x14ac:dyDescent="0.6">
      <c r="AB3505" s="12"/>
    </row>
    <row r="3506" spans="28:28" x14ac:dyDescent="0.6">
      <c r="AB3506" s="12"/>
    </row>
    <row r="3507" spans="28:28" x14ac:dyDescent="0.6">
      <c r="AB3507" s="12"/>
    </row>
    <row r="3508" spans="28:28" x14ac:dyDescent="0.6">
      <c r="AB3508" s="12"/>
    </row>
    <row r="3509" spans="28:28" x14ac:dyDescent="0.6">
      <c r="AB3509" s="12"/>
    </row>
    <row r="3510" spans="28:28" x14ac:dyDescent="0.6">
      <c r="AB3510" s="12"/>
    </row>
    <row r="3511" spans="28:28" x14ac:dyDescent="0.6">
      <c r="AB3511" s="12"/>
    </row>
    <row r="3512" spans="28:28" x14ac:dyDescent="0.6">
      <c r="AB3512" s="12"/>
    </row>
    <row r="3513" spans="28:28" x14ac:dyDescent="0.6">
      <c r="AB3513" s="12"/>
    </row>
    <row r="3514" spans="28:28" x14ac:dyDescent="0.6">
      <c r="AB3514" s="12"/>
    </row>
    <row r="3515" spans="28:28" x14ac:dyDescent="0.6">
      <c r="AB3515" s="12"/>
    </row>
    <row r="3516" spans="28:28" x14ac:dyDescent="0.6">
      <c r="AB3516" s="12"/>
    </row>
    <row r="3517" spans="28:28" x14ac:dyDescent="0.6">
      <c r="AB3517" s="12"/>
    </row>
    <row r="3518" spans="28:28" x14ac:dyDescent="0.6">
      <c r="AB3518" s="12"/>
    </row>
    <row r="3519" spans="28:28" x14ac:dyDescent="0.6">
      <c r="AB3519" s="12"/>
    </row>
    <row r="3520" spans="28:28" x14ac:dyDescent="0.6">
      <c r="AB3520" s="12"/>
    </row>
    <row r="3521" spans="28:28" x14ac:dyDescent="0.6">
      <c r="AB3521" s="12"/>
    </row>
    <row r="3522" spans="28:28" x14ac:dyDescent="0.6">
      <c r="AB3522" s="12"/>
    </row>
    <row r="3523" spans="28:28" x14ac:dyDescent="0.6">
      <c r="AB3523" s="12"/>
    </row>
    <row r="3524" spans="28:28" x14ac:dyDescent="0.6">
      <c r="AB3524" s="12"/>
    </row>
    <row r="3525" spans="28:28" x14ac:dyDescent="0.6">
      <c r="AB3525" s="12"/>
    </row>
    <row r="3526" spans="28:28" x14ac:dyDescent="0.6">
      <c r="AB3526" s="12"/>
    </row>
    <row r="3527" spans="28:28" x14ac:dyDescent="0.6">
      <c r="AB3527" s="12"/>
    </row>
    <row r="3528" spans="28:28" x14ac:dyDescent="0.6">
      <c r="AB3528" s="12"/>
    </row>
    <row r="3529" spans="28:28" x14ac:dyDescent="0.6">
      <c r="AB3529" s="12"/>
    </row>
    <row r="3530" spans="28:28" x14ac:dyDescent="0.6">
      <c r="AB3530" s="12"/>
    </row>
    <row r="3531" spans="28:28" x14ac:dyDescent="0.6">
      <c r="AB3531" s="12"/>
    </row>
    <row r="3532" spans="28:28" x14ac:dyDescent="0.6">
      <c r="AB3532" s="12"/>
    </row>
    <row r="3533" spans="28:28" x14ac:dyDescent="0.6">
      <c r="AB3533" s="12"/>
    </row>
    <row r="3534" spans="28:28" x14ac:dyDescent="0.6">
      <c r="AB3534" s="12"/>
    </row>
    <row r="3535" spans="28:28" x14ac:dyDescent="0.6">
      <c r="AB3535" s="12"/>
    </row>
    <row r="3536" spans="28:28" x14ac:dyDescent="0.6">
      <c r="AB3536" s="12"/>
    </row>
    <row r="3537" spans="28:28" x14ac:dyDescent="0.6">
      <c r="AB3537" s="12"/>
    </row>
    <row r="3538" spans="28:28" x14ac:dyDescent="0.6">
      <c r="AB3538" s="12"/>
    </row>
    <row r="3539" spans="28:28" x14ac:dyDescent="0.6">
      <c r="AB3539" s="12"/>
    </row>
    <row r="3540" spans="28:28" x14ac:dyDescent="0.6">
      <c r="AB3540" s="12"/>
    </row>
    <row r="3541" spans="28:28" x14ac:dyDescent="0.6">
      <c r="AB3541" s="12"/>
    </row>
    <row r="3542" spans="28:28" x14ac:dyDescent="0.6">
      <c r="AB3542" s="12"/>
    </row>
    <row r="3543" spans="28:28" x14ac:dyDescent="0.6">
      <c r="AB3543" s="12"/>
    </row>
    <row r="3544" spans="28:28" x14ac:dyDescent="0.6">
      <c r="AB3544" s="12"/>
    </row>
    <row r="3545" spans="28:28" x14ac:dyDescent="0.6">
      <c r="AB3545" s="12"/>
    </row>
    <row r="3546" spans="28:28" x14ac:dyDescent="0.6">
      <c r="AB3546" s="12"/>
    </row>
    <row r="3547" spans="28:28" x14ac:dyDescent="0.6">
      <c r="AB3547" s="12"/>
    </row>
    <row r="3548" spans="28:28" x14ac:dyDescent="0.6">
      <c r="AB3548" s="12"/>
    </row>
    <row r="3549" spans="28:28" x14ac:dyDescent="0.6">
      <c r="AB3549" s="12"/>
    </row>
    <row r="3550" spans="28:28" x14ac:dyDescent="0.6">
      <c r="AB3550" s="12"/>
    </row>
    <row r="3551" spans="28:28" x14ac:dyDescent="0.6">
      <c r="AB3551" s="12"/>
    </row>
    <row r="3552" spans="28:28" x14ac:dyDescent="0.6">
      <c r="AB3552" s="12"/>
    </row>
    <row r="3553" spans="28:28" x14ac:dyDescent="0.6">
      <c r="AB3553" s="12"/>
    </row>
    <row r="3554" spans="28:28" x14ac:dyDescent="0.6">
      <c r="AB3554" s="12"/>
    </row>
    <row r="3555" spans="28:28" x14ac:dyDescent="0.6">
      <c r="AB3555" s="12"/>
    </row>
    <row r="3556" spans="28:28" x14ac:dyDescent="0.6">
      <c r="AB3556" s="12"/>
    </row>
    <row r="3557" spans="28:28" x14ac:dyDescent="0.6">
      <c r="AB3557" s="12"/>
    </row>
    <row r="3558" spans="28:28" x14ac:dyDescent="0.6">
      <c r="AB3558" s="12"/>
    </row>
    <row r="3559" spans="28:28" x14ac:dyDescent="0.6">
      <c r="AB3559" s="12"/>
    </row>
    <row r="3560" spans="28:28" x14ac:dyDescent="0.6">
      <c r="AB3560" s="12"/>
    </row>
    <row r="3561" spans="28:28" x14ac:dyDescent="0.6">
      <c r="AB3561" s="12"/>
    </row>
    <row r="3562" spans="28:28" x14ac:dyDescent="0.6">
      <c r="AB3562" s="12"/>
    </row>
    <row r="3563" spans="28:28" x14ac:dyDescent="0.6">
      <c r="AB3563" s="12"/>
    </row>
    <row r="3564" spans="28:28" x14ac:dyDescent="0.6">
      <c r="AB3564" s="12"/>
    </row>
    <row r="3565" spans="28:28" x14ac:dyDescent="0.6">
      <c r="AB3565" s="12"/>
    </row>
    <row r="3566" spans="28:28" x14ac:dyDescent="0.6">
      <c r="AB3566" s="12"/>
    </row>
    <row r="3567" spans="28:28" x14ac:dyDescent="0.6">
      <c r="AB3567" s="12"/>
    </row>
    <row r="3568" spans="28:28" x14ac:dyDescent="0.6">
      <c r="AB3568" s="12"/>
    </row>
    <row r="3569" spans="28:28" x14ac:dyDescent="0.6">
      <c r="AB3569" s="12"/>
    </row>
    <row r="3570" spans="28:28" x14ac:dyDescent="0.6">
      <c r="AB3570" s="12"/>
    </row>
    <row r="3571" spans="28:28" x14ac:dyDescent="0.6">
      <c r="AB3571" s="12"/>
    </row>
    <row r="3572" spans="28:28" x14ac:dyDescent="0.6">
      <c r="AB3572" s="12"/>
    </row>
    <row r="3573" spans="28:28" x14ac:dyDescent="0.6">
      <c r="AB3573" s="12"/>
    </row>
    <row r="3574" spans="28:28" x14ac:dyDescent="0.6">
      <c r="AB3574" s="12"/>
    </row>
    <row r="3575" spans="28:28" x14ac:dyDescent="0.6">
      <c r="AB3575" s="12"/>
    </row>
    <row r="3576" spans="28:28" x14ac:dyDescent="0.6">
      <c r="AB3576" s="12"/>
    </row>
    <row r="3577" spans="28:28" x14ac:dyDescent="0.6">
      <c r="AB3577" s="12"/>
    </row>
    <row r="3578" spans="28:28" x14ac:dyDescent="0.6">
      <c r="AB3578" s="12"/>
    </row>
    <row r="3579" spans="28:28" x14ac:dyDescent="0.6">
      <c r="AB3579" s="12"/>
    </row>
    <row r="3580" spans="28:28" x14ac:dyDescent="0.6">
      <c r="AB3580" s="12"/>
    </row>
    <row r="3581" spans="28:28" x14ac:dyDescent="0.6">
      <c r="AB3581" s="12"/>
    </row>
    <row r="3582" spans="28:28" x14ac:dyDescent="0.6">
      <c r="AB3582" s="12"/>
    </row>
    <row r="3583" spans="28:28" x14ac:dyDescent="0.6">
      <c r="AB3583" s="12"/>
    </row>
    <row r="3584" spans="28:28" x14ac:dyDescent="0.6">
      <c r="AB3584" s="12"/>
    </row>
    <row r="3585" spans="28:28" x14ac:dyDescent="0.6">
      <c r="AB3585" s="12"/>
    </row>
    <row r="3586" spans="28:28" x14ac:dyDescent="0.6">
      <c r="AB3586" s="12"/>
    </row>
    <row r="3587" spans="28:28" x14ac:dyDescent="0.6">
      <c r="AB3587" s="12"/>
    </row>
    <row r="3588" spans="28:28" x14ac:dyDescent="0.6">
      <c r="AB3588" s="12"/>
    </row>
    <row r="3589" spans="28:28" x14ac:dyDescent="0.6">
      <c r="AB3589" s="12"/>
    </row>
    <row r="3590" spans="28:28" x14ac:dyDescent="0.6">
      <c r="AB3590" s="12"/>
    </row>
    <row r="3591" spans="28:28" x14ac:dyDescent="0.6">
      <c r="AB3591" s="12"/>
    </row>
    <row r="3592" spans="28:28" x14ac:dyDescent="0.6">
      <c r="AB3592" s="12"/>
    </row>
    <row r="3593" spans="28:28" x14ac:dyDescent="0.6">
      <c r="AB3593" s="12"/>
    </row>
    <row r="3594" spans="28:28" x14ac:dyDescent="0.6">
      <c r="AB3594" s="12"/>
    </row>
    <row r="3595" spans="28:28" x14ac:dyDescent="0.6">
      <c r="AB3595" s="12"/>
    </row>
    <row r="3596" spans="28:28" x14ac:dyDescent="0.6">
      <c r="AB3596" s="12"/>
    </row>
    <row r="3597" spans="28:28" x14ac:dyDescent="0.6">
      <c r="AB3597" s="12"/>
    </row>
    <row r="3598" spans="28:28" x14ac:dyDescent="0.6">
      <c r="AB3598" s="12"/>
    </row>
    <row r="3599" spans="28:28" x14ac:dyDescent="0.6">
      <c r="AB3599" s="12"/>
    </row>
    <row r="3600" spans="28:28" x14ac:dyDescent="0.6">
      <c r="AB3600" s="12"/>
    </row>
    <row r="3601" spans="28:28" x14ac:dyDescent="0.6">
      <c r="AB3601" s="12"/>
    </row>
    <row r="3602" spans="28:28" x14ac:dyDescent="0.6">
      <c r="AB3602" s="12"/>
    </row>
    <row r="3603" spans="28:28" x14ac:dyDescent="0.6">
      <c r="AB3603" s="12"/>
    </row>
    <row r="3604" spans="28:28" x14ac:dyDescent="0.6">
      <c r="AB3604" s="12"/>
    </row>
    <row r="3605" spans="28:28" x14ac:dyDescent="0.6">
      <c r="AB3605" s="12"/>
    </row>
    <row r="3606" spans="28:28" x14ac:dyDescent="0.6">
      <c r="AB3606" s="12"/>
    </row>
    <row r="3607" spans="28:28" x14ac:dyDescent="0.6">
      <c r="AB3607" s="12"/>
    </row>
    <row r="3608" spans="28:28" x14ac:dyDescent="0.6">
      <c r="AB3608" s="12"/>
    </row>
    <row r="3609" spans="28:28" x14ac:dyDescent="0.6">
      <c r="AB3609" s="12"/>
    </row>
    <row r="3610" spans="28:28" x14ac:dyDescent="0.6">
      <c r="AB3610" s="12"/>
    </row>
    <row r="3611" spans="28:28" x14ac:dyDescent="0.6">
      <c r="AB3611" s="12"/>
    </row>
    <row r="3612" spans="28:28" x14ac:dyDescent="0.6">
      <c r="AB3612" s="12"/>
    </row>
    <row r="3613" spans="28:28" x14ac:dyDescent="0.6">
      <c r="AB3613" s="12"/>
    </row>
    <row r="3614" spans="28:28" x14ac:dyDescent="0.6">
      <c r="AB3614" s="12"/>
    </row>
    <row r="3615" spans="28:28" x14ac:dyDescent="0.6">
      <c r="AB3615" s="12"/>
    </row>
    <row r="3616" spans="28:28" x14ac:dyDescent="0.6">
      <c r="AB3616" s="12"/>
    </row>
    <row r="3617" spans="28:28" x14ac:dyDescent="0.6">
      <c r="AB3617" s="12"/>
    </row>
    <row r="3618" spans="28:28" x14ac:dyDescent="0.6">
      <c r="AB3618" s="12"/>
    </row>
    <row r="3619" spans="28:28" x14ac:dyDescent="0.6">
      <c r="AB3619" s="12"/>
    </row>
    <row r="3620" spans="28:28" x14ac:dyDescent="0.6">
      <c r="AB3620" s="12"/>
    </row>
    <row r="3621" spans="28:28" x14ac:dyDescent="0.6">
      <c r="AB3621" s="12"/>
    </row>
    <row r="3622" spans="28:28" x14ac:dyDescent="0.6">
      <c r="AB3622" s="12"/>
    </row>
    <row r="3623" spans="28:28" x14ac:dyDescent="0.6">
      <c r="AB3623" s="12"/>
    </row>
    <row r="3624" spans="28:28" x14ac:dyDescent="0.6">
      <c r="AB3624" s="12"/>
    </row>
    <row r="3625" spans="28:28" x14ac:dyDescent="0.6">
      <c r="AB3625" s="12"/>
    </row>
    <row r="3626" spans="28:28" x14ac:dyDescent="0.6">
      <c r="AB3626" s="12"/>
    </row>
    <row r="3627" spans="28:28" x14ac:dyDescent="0.6">
      <c r="AB3627" s="12"/>
    </row>
    <row r="3628" spans="28:28" x14ac:dyDescent="0.6">
      <c r="AB3628" s="12"/>
    </row>
    <row r="3629" spans="28:28" x14ac:dyDescent="0.6">
      <c r="AB3629" s="12"/>
    </row>
    <row r="3630" spans="28:28" x14ac:dyDescent="0.6">
      <c r="AB3630" s="12"/>
    </row>
    <row r="3631" spans="28:28" x14ac:dyDescent="0.6">
      <c r="AB3631" s="12"/>
    </row>
    <row r="3632" spans="28:28" x14ac:dyDescent="0.6">
      <c r="AB3632" s="12"/>
    </row>
    <row r="3633" spans="28:28" x14ac:dyDescent="0.6">
      <c r="AB3633" s="12"/>
    </row>
    <row r="3634" spans="28:28" x14ac:dyDescent="0.6">
      <c r="AB3634" s="12"/>
    </row>
    <row r="3635" spans="28:28" x14ac:dyDescent="0.6">
      <c r="AB3635" s="12"/>
    </row>
    <row r="3636" spans="28:28" x14ac:dyDescent="0.6">
      <c r="AB3636" s="12"/>
    </row>
    <row r="3637" spans="28:28" x14ac:dyDescent="0.6">
      <c r="AB3637" s="12"/>
    </row>
    <row r="3638" spans="28:28" x14ac:dyDescent="0.6">
      <c r="AB3638" s="12"/>
    </row>
    <row r="3639" spans="28:28" x14ac:dyDescent="0.6">
      <c r="AB3639" s="12"/>
    </row>
    <row r="3640" spans="28:28" x14ac:dyDescent="0.6">
      <c r="AB3640" s="12"/>
    </row>
    <row r="3641" spans="28:28" x14ac:dyDescent="0.6">
      <c r="AB3641" s="12"/>
    </row>
    <row r="3642" spans="28:28" x14ac:dyDescent="0.6">
      <c r="AB3642" s="12"/>
    </row>
    <row r="3643" spans="28:28" x14ac:dyDescent="0.6">
      <c r="AB3643" s="12"/>
    </row>
    <row r="3644" spans="28:28" x14ac:dyDescent="0.6">
      <c r="AB3644" s="12"/>
    </row>
    <row r="3645" spans="28:28" x14ac:dyDescent="0.6">
      <c r="AB3645" s="12"/>
    </row>
    <row r="3646" spans="28:28" x14ac:dyDescent="0.6">
      <c r="AB3646" s="12"/>
    </row>
    <row r="3647" spans="28:28" x14ac:dyDescent="0.6">
      <c r="AB3647" s="12"/>
    </row>
    <row r="3648" spans="28:28" x14ac:dyDescent="0.6">
      <c r="AB3648" s="12"/>
    </row>
    <row r="3649" spans="28:28" x14ac:dyDescent="0.6">
      <c r="AB3649" s="12"/>
    </row>
    <row r="3650" spans="28:28" x14ac:dyDescent="0.6">
      <c r="AB3650" s="12"/>
    </row>
    <row r="3651" spans="28:28" x14ac:dyDescent="0.6">
      <c r="AB3651" s="12"/>
    </row>
    <row r="3652" spans="28:28" x14ac:dyDescent="0.6">
      <c r="AB3652" s="12"/>
    </row>
    <row r="3653" spans="28:28" x14ac:dyDescent="0.6">
      <c r="AB3653" s="12"/>
    </row>
    <row r="3654" spans="28:28" x14ac:dyDescent="0.6">
      <c r="AB3654" s="12"/>
    </row>
    <row r="3655" spans="28:28" x14ac:dyDescent="0.6">
      <c r="AB3655" s="12"/>
    </row>
    <row r="3656" spans="28:28" x14ac:dyDescent="0.6">
      <c r="AB3656" s="12"/>
    </row>
    <row r="3657" spans="28:28" x14ac:dyDescent="0.6">
      <c r="AB3657" s="12"/>
    </row>
    <row r="3658" spans="28:28" x14ac:dyDescent="0.6">
      <c r="AB3658" s="12"/>
    </row>
    <row r="3659" spans="28:28" x14ac:dyDescent="0.6">
      <c r="AB3659" s="12"/>
    </row>
    <row r="3660" spans="28:28" x14ac:dyDescent="0.6">
      <c r="AB3660" s="12"/>
    </row>
    <row r="3661" spans="28:28" x14ac:dyDescent="0.6">
      <c r="AB3661" s="12"/>
    </row>
    <row r="3662" spans="28:28" x14ac:dyDescent="0.6">
      <c r="AB3662" s="12"/>
    </row>
    <row r="3663" spans="28:28" x14ac:dyDescent="0.6">
      <c r="AB3663" s="12"/>
    </row>
    <row r="3664" spans="28:28" x14ac:dyDescent="0.6">
      <c r="AB3664" s="12"/>
    </row>
    <row r="3665" spans="28:28" x14ac:dyDescent="0.6">
      <c r="AB3665" s="12"/>
    </row>
    <row r="3666" spans="28:28" x14ac:dyDescent="0.6">
      <c r="AB3666" s="12"/>
    </row>
    <row r="3667" spans="28:28" x14ac:dyDescent="0.6">
      <c r="AB3667" s="12"/>
    </row>
    <row r="3668" spans="28:28" x14ac:dyDescent="0.6">
      <c r="AB3668" s="12"/>
    </row>
    <row r="3669" spans="28:28" x14ac:dyDescent="0.6">
      <c r="AB3669" s="12"/>
    </row>
    <row r="3670" spans="28:28" x14ac:dyDescent="0.6">
      <c r="AB3670" s="12"/>
    </row>
    <row r="3671" spans="28:28" x14ac:dyDescent="0.6">
      <c r="AB3671" s="12"/>
    </row>
    <row r="3672" spans="28:28" x14ac:dyDescent="0.6">
      <c r="AB3672" s="12"/>
    </row>
    <row r="3673" spans="28:28" x14ac:dyDescent="0.6">
      <c r="AB3673" s="12"/>
    </row>
    <row r="3674" spans="28:28" x14ac:dyDescent="0.6">
      <c r="AB3674" s="12"/>
    </row>
    <row r="3675" spans="28:28" x14ac:dyDescent="0.6">
      <c r="AB3675" s="12"/>
    </row>
    <row r="3676" spans="28:28" x14ac:dyDescent="0.6">
      <c r="AB3676" s="12"/>
    </row>
    <row r="3677" spans="28:28" x14ac:dyDescent="0.6">
      <c r="AB3677" s="12"/>
    </row>
    <row r="3678" spans="28:28" x14ac:dyDescent="0.6">
      <c r="AB3678" s="12"/>
    </row>
    <row r="3679" spans="28:28" x14ac:dyDescent="0.6">
      <c r="AB3679" s="12"/>
    </row>
    <row r="3680" spans="28:28" x14ac:dyDescent="0.6">
      <c r="AB3680" s="12"/>
    </row>
    <row r="3681" spans="28:28" x14ac:dyDescent="0.6">
      <c r="AB3681" s="12"/>
    </row>
    <row r="3682" spans="28:28" x14ac:dyDescent="0.6">
      <c r="AB3682" s="12"/>
    </row>
    <row r="3683" spans="28:28" x14ac:dyDescent="0.6">
      <c r="AB3683" s="12"/>
    </row>
    <row r="3684" spans="28:28" x14ac:dyDescent="0.6">
      <c r="AB3684" s="12"/>
    </row>
    <row r="3685" spans="28:28" x14ac:dyDescent="0.6">
      <c r="AB3685" s="12"/>
    </row>
    <row r="3686" spans="28:28" x14ac:dyDescent="0.6">
      <c r="AB3686" s="12"/>
    </row>
    <row r="3687" spans="28:28" x14ac:dyDescent="0.6">
      <c r="AB3687" s="12"/>
    </row>
    <row r="3688" spans="28:28" x14ac:dyDescent="0.6">
      <c r="AB3688" s="12"/>
    </row>
    <row r="3689" spans="28:28" x14ac:dyDescent="0.6">
      <c r="AB3689" s="12"/>
    </row>
    <row r="3690" spans="28:28" x14ac:dyDescent="0.6">
      <c r="AB3690" s="12"/>
    </row>
    <row r="3691" spans="28:28" x14ac:dyDescent="0.6">
      <c r="AB3691" s="12"/>
    </row>
    <row r="3692" spans="28:28" x14ac:dyDescent="0.6">
      <c r="AB3692" s="12"/>
    </row>
    <row r="3693" spans="28:28" x14ac:dyDescent="0.6">
      <c r="AB3693" s="12"/>
    </row>
    <row r="3694" spans="28:28" x14ac:dyDescent="0.6">
      <c r="AB3694" s="12"/>
    </row>
    <row r="3695" spans="28:28" x14ac:dyDescent="0.6">
      <c r="AB3695" s="12"/>
    </row>
    <row r="3696" spans="28:28" x14ac:dyDescent="0.6">
      <c r="AB3696" s="12"/>
    </row>
    <row r="3697" spans="28:28" x14ac:dyDescent="0.6">
      <c r="AB3697" s="12"/>
    </row>
    <row r="3698" spans="28:28" x14ac:dyDescent="0.6">
      <c r="AB3698" s="12"/>
    </row>
    <row r="3699" spans="28:28" x14ac:dyDescent="0.6">
      <c r="AB3699" s="12"/>
    </row>
    <row r="3700" spans="28:28" x14ac:dyDescent="0.6">
      <c r="AB3700" s="12"/>
    </row>
    <row r="3701" spans="28:28" x14ac:dyDescent="0.6">
      <c r="AB3701" s="12"/>
    </row>
    <row r="3702" spans="28:28" x14ac:dyDescent="0.6">
      <c r="AB3702" s="12"/>
    </row>
    <row r="3703" spans="28:28" x14ac:dyDescent="0.6">
      <c r="AB3703" s="12"/>
    </row>
    <row r="3704" spans="28:28" x14ac:dyDescent="0.6">
      <c r="AB3704" s="12"/>
    </row>
    <row r="3705" spans="28:28" x14ac:dyDescent="0.6">
      <c r="AB3705" s="12"/>
    </row>
    <row r="3706" spans="28:28" x14ac:dyDescent="0.6">
      <c r="AB3706" s="12"/>
    </row>
    <row r="3707" spans="28:28" x14ac:dyDescent="0.6">
      <c r="AB3707" s="12"/>
    </row>
    <row r="3708" spans="28:28" x14ac:dyDescent="0.6">
      <c r="AB3708" s="12"/>
    </row>
    <row r="3709" spans="28:28" x14ac:dyDescent="0.6">
      <c r="AB3709" s="12"/>
    </row>
    <row r="3710" spans="28:28" x14ac:dyDescent="0.6">
      <c r="AB3710" s="12"/>
    </row>
    <row r="3711" spans="28:28" x14ac:dyDescent="0.6">
      <c r="AB3711" s="12"/>
    </row>
    <row r="3712" spans="28:28" x14ac:dyDescent="0.6">
      <c r="AB3712" s="12"/>
    </row>
    <row r="3713" spans="28:28" x14ac:dyDescent="0.6">
      <c r="AB3713" s="12"/>
    </row>
    <row r="3714" spans="28:28" x14ac:dyDescent="0.6">
      <c r="AB3714" s="12"/>
    </row>
    <row r="3715" spans="28:28" x14ac:dyDescent="0.6">
      <c r="AB3715" s="12"/>
    </row>
    <row r="3716" spans="28:28" x14ac:dyDescent="0.6">
      <c r="AB3716" s="12"/>
    </row>
    <row r="3717" spans="28:28" x14ac:dyDescent="0.6">
      <c r="AB3717" s="12"/>
    </row>
    <row r="3718" spans="28:28" x14ac:dyDescent="0.6">
      <c r="AB3718" s="12"/>
    </row>
    <row r="3719" spans="28:28" x14ac:dyDescent="0.6">
      <c r="AB3719" s="12"/>
    </row>
    <row r="3720" spans="28:28" x14ac:dyDescent="0.6">
      <c r="AB3720" s="12"/>
    </row>
    <row r="3721" spans="28:28" x14ac:dyDescent="0.6">
      <c r="AB3721" s="12"/>
    </row>
    <row r="3722" spans="28:28" x14ac:dyDescent="0.6">
      <c r="AB3722" s="12"/>
    </row>
    <row r="3723" spans="28:28" x14ac:dyDescent="0.6">
      <c r="AB3723" s="12"/>
    </row>
    <row r="3724" spans="28:28" x14ac:dyDescent="0.6">
      <c r="AB3724" s="12"/>
    </row>
    <row r="3725" spans="28:28" x14ac:dyDescent="0.6">
      <c r="AB3725" s="12"/>
    </row>
    <row r="3726" spans="28:28" x14ac:dyDescent="0.6">
      <c r="AB3726" s="12"/>
    </row>
    <row r="3727" spans="28:28" x14ac:dyDescent="0.6">
      <c r="AB3727" s="12"/>
    </row>
    <row r="3728" spans="28:28" x14ac:dyDescent="0.6">
      <c r="AB3728" s="12"/>
    </row>
    <row r="3729" spans="28:28" x14ac:dyDescent="0.6">
      <c r="AB3729" s="12"/>
    </row>
    <row r="3730" spans="28:28" x14ac:dyDescent="0.6">
      <c r="AB3730" s="12"/>
    </row>
    <row r="3731" spans="28:28" x14ac:dyDescent="0.6">
      <c r="AB3731" s="12"/>
    </row>
    <row r="3732" spans="28:28" x14ac:dyDescent="0.6">
      <c r="AB3732" s="12"/>
    </row>
    <row r="3733" spans="28:28" x14ac:dyDescent="0.6">
      <c r="AB3733" s="12"/>
    </row>
    <row r="3734" spans="28:28" x14ac:dyDescent="0.6">
      <c r="AB3734" s="12"/>
    </row>
    <row r="3735" spans="28:28" x14ac:dyDescent="0.6">
      <c r="AB3735" s="12"/>
    </row>
    <row r="3736" spans="28:28" x14ac:dyDescent="0.6">
      <c r="AB3736" s="12"/>
    </row>
    <row r="3737" spans="28:28" x14ac:dyDescent="0.6">
      <c r="AB3737" s="12"/>
    </row>
    <row r="3738" spans="28:28" x14ac:dyDescent="0.6">
      <c r="AB3738" s="12"/>
    </row>
    <row r="3739" spans="28:28" x14ac:dyDescent="0.6">
      <c r="AB3739" s="12"/>
    </row>
    <row r="3740" spans="28:28" x14ac:dyDescent="0.6">
      <c r="AB3740" s="12"/>
    </row>
    <row r="3741" spans="28:28" x14ac:dyDescent="0.6">
      <c r="AB3741" s="12"/>
    </row>
    <row r="3742" spans="28:28" x14ac:dyDescent="0.6">
      <c r="AB3742" s="12"/>
    </row>
    <row r="3743" spans="28:28" x14ac:dyDescent="0.6">
      <c r="AB3743" s="12"/>
    </row>
    <row r="3744" spans="28:28" x14ac:dyDescent="0.6">
      <c r="AB3744" s="12"/>
    </row>
    <row r="3745" spans="28:28" x14ac:dyDescent="0.6">
      <c r="AB3745" s="12"/>
    </row>
    <row r="3746" spans="28:28" x14ac:dyDescent="0.6">
      <c r="AB3746" s="12"/>
    </row>
    <row r="3747" spans="28:28" x14ac:dyDescent="0.6">
      <c r="AB3747" s="12"/>
    </row>
    <row r="3748" spans="28:28" x14ac:dyDescent="0.6">
      <c r="AB3748" s="12"/>
    </row>
    <row r="3749" spans="28:28" x14ac:dyDescent="0.6">
      <c r="AB3749" s="12"/>
    </row>
    <row r="3750" spans="28:28" x14ac:dyDescent="0.6">
      <c r="AB3750" s="12"/>
    </row>
    <row r="3751" spans="28:28" x14ac:dyDescent="0.6">
      <c r="AB3751" s="12"/>
    </row>
    <row r="3752" spans="28:28" x14ac:dyDescent="0.6">
      <c r="AB3752" s="12"/>
    </row>
    <row r="3753" spans="28:28" x14ac:dyDescent="0.6">
      <c r="AB3753" s="12"/>
    </row>
    <row r="3754" spans="28:28" x14ac:dyDescent="0.6">
      <c r="AB3754" s="12"/>
    </row>
    <row r="3755" spans="28:28" x14ac:dyDescent="0.6">
      <c r="AB3755" s="12"/>
    </row>
    <row r="3756" spans="28:28" x14ac:dyDescent="0.6">
      <c r="AB3756" s="12"/>
    </row>
    <row r="3757" spans="28:28" x14ac:dyDescent="0.6">
      <c r="AB3757" s="12"/>
    </row>
    <row r="3758" spans="28:28" x14ac:dyDescent="0.6">
      <c r="AB3758" s="12"/>
    </row>
    <row r="3759" spans="28:28" x14ac:dyDescent="0.6">
      <c r="AB3759" s="12"/>
    </row>
    <row r="3760" spans="28:28" x14ac:dyDescent="0.6">
      <c r="AB3760" s="12"/>
    </row>
    <row r="3761" spans="28:28" x14ac:dyDescent="0.6">
      <c r="AB3761" s="12"/>
    </row>
    <row r="3762" spans="28:28" x14ac:dyDescent="0.6">
      <c r="AB3762" s="12"/>
    </row>
    <row r="3763" spans="28:28" x14ac:dyDescent="0.6">
      <c r="AB3763" s="12"/>
    </row>
    <row r="3764" spans="28:28" x14ac:dyDescent="0.6">
      <c r="AB3764" s="12"/>
    </row>
    <row r="3765" spans="28:28" x14ac:dyDescent="0.6">
      <c r="AB3765" s="12"/>
    </row>
    <row r="3766" spans="28:28" x14ac:dyDescent="0.6">
      <c r="AB3766" s="12"/>
    </row>
    <row r="3767" spans="28:28" x14ac:dyDescent="0.6">
      <c r="AB3767" s="12"/>
    </row>
    <row r="3768" spans="28:28" x14ac:dyDescent="0.6">
      <c r="AB3768" s="12"/>
    </row>
    <row r="3769" spans="28:28" x14ac:dyDescent="0.6">
      <c r="AB3769" s="12"/>
    </row>
    <row r="3770" spans="28:28" x14ac:dyDescent="0.6">
      <c r="AB3770" s="12"/>
    </row>
    <row r="3771" spans="28:28" x14ac:dyDescent="0.6">
      <c r="AB3771" s="12"/>
    </row>
    <row r="3772" spans="28:28" x14ac:dyDescent="0.6">
      <c r="AB3772" s="12"/>
    </row>
    <row r="3773" spans="28:28" x14ac:dyDescent="0.6">
      <c r="AB3773" s="12"/>
    </row>
    <row r="3774" spans="28:28" x14ac:dyDescent="0.6">
      <c r="AB3774" s="12"/>
    </row>
    <row r="3775" spans="28:28" x14ac:dyDescent="0.6">
      <c r="AB3775" s="12"/>
    </row>
    <row r="3776" spans="28:28" x14ac:dyDescent="0.6">
      <c r="AB3776" s="12"/>
    </row>
    <row r="3777" spans="28:28" x14ac:dyDescent="0.6">
      <c r="AB3777" s="12"/>
    </row>
    <row r="3778" spans="28:28" x14ac:dyDescent="0.6">
      <c r="AB3778" s="12"/>
    </row>
    <row r="3779" spans="28:28" x14ac:dyDescent="0.6">
      <c r="AB3779" s="12"/>
    </row>
    <row r="3780" spans="28:28" x14ac:dyDescent="0.6">
      <c r="AB3780" s="12"/>
    </row>
    <row r="3781" spans="28:28" x14ac:dyDescent="0.6">
      <c r="AB3781" s="12"/>
    </row>
    <row r="3782" spans="28:28" x14ac:dyDescent="0.6">
      <c r="AB3782" s="12"/>
    </row>
    <row r="3783" spans="28:28" x14ac:dyDescent="0.6">
      <c r="AB3783" s="12"/>
    </row>
    <row r="3784" spans="28:28" x14ac:dyDescent="0.6">
      <c r="AB3784" s="12"/>
    </row>
    <row r="3785" spans="28:28" x14ac:dyDescent="0.6">
      <c r="AB3785" s="12"/>
    </row>
    <row r="3786" spans="28:28" x14ac:dyDescent="0.6">
      <c r="AB3786" s="12"/>
    </row>
    <row r="3787" spans="28:28" x14ac:dyDescent="0.6">
      <c r="AB3787" s="12"/>
    </row>
    <row r="3788" spans="28:28" x14ac:dyDescent="0.6">
      <c r="AB3788" s="12"/>
    </row>
    <row r="3789" spans="28:28" x14ac:dyDescent="0.6">
      <c r="AB3789" s="12"/>
    </row>
    <row r="3790" spans="28:28" x14ac:dyDescent="0.6">
      <c r="AB3790" s="12"/>
    </row>
    <row r="3791" spans="28:28" x14ac:dyDescent="0.6">
      <c r="AB3791" s="12"/>
    </row>
    <row r="3792" spans="28:28" x14ac:dyDescent="0.6">
      <c r="AB3792" s="12"/>
    </row>
    <row r="3793" spans="28:28" x14ac:dyDescent="0.6">
      <c r="AB3793" s="12"/>
    </row>
    <row r="3794" spans="28:28" x14ac:dyDescent="0.6">
      <c r="AB3794" s="12"/>
    </row>
    <row r="3795" spans="28:28" x14ac:dyDescent="0.6">
      <c r="AB3795" s="12"/>
    </row>
    <row r="3796" spans="28:28" x14ac:dyDescent="0.6">
      <c r="AB3796" s="12"/>
    </row>
    <row r="3797" spans="28:28" x14ac:dyDescent="0.6">
      <c r="AB3797" s="12"/>
    </row>
    <row r="3798" spans="28:28" x14ac:dyDescent="0.6">
      <c r="AB3798" s="12"/>
    </row>
    <row r="3799" spans="28:28" x14ac:dyDescent="0.6">
      <c r="AB3799" s="12"/>
    </row>
    <row r="3800" spans="28:28" x14ac:dyDescent="0.6">
      <c r="AB3800" s="12"/>
    </row>
    <row r="3801" spans="28:28" x14ac:dyDescent="0.6">
      <c r="AB3801" s="12"/>
    </row>
    <row r="3802" spans="28:28" x14ac:dyDescent="0.6">
      <c r="AB3802" s="12"/>
    </row>
    <row r="3803" spans="28:28" x14ac:dyDescent="0.6">
      <c r="AB3803" s="12"/>
    </row>
    <row r="3804" spans="28:28" x14ac:dyDescent="0.6">
      <c r="AB3804" s="12"/>
    </row>
    <row r="3805" spans="28:28" x14ac:dyDescent="0.6">
      <c r="AB3805" s="12"/>
    </row>
    <row r="3806" spans="28:28" x14ac:dyDescent="0.6">
      <c r="AB3806" s="12"/>
    </row>
    <row r="3807" spans="28:28" x14ac:dyDescent="0.6">
      <c r="AB3807" s="12"/>
    </row>
    <row r="3808" spans="28:28" x14ac:dyDescent="0.6">
      <c r="AB3808" s="12"/>
    </row>
    <row r="3809" spans="28:28" x14ac:dyDescent="0.6">
      <c r="AB3809" s="12"/>
    </row>
    <row r="3810" spans="28:28" x14ac:dyDescent="0.6">
      <c r="AB3810" s="12"/>
    </row>
    <row r="3811" spans="28:28" x14ac:dyDescent="0.6">
      <c r="AB3811" s="12"/>
    </row>
    <row r="3812" spans="28:28" x14ac:dyDescent="0.6">
      <c r="AB3812" s="12"/>
    </row>
    <row r="3813" spans="28:28" x14ac:dyDescent="0.6">
      <c r="AB3813" s="12"/>
    </row>
    <row r="3814" spans="28:28" x14ac:dyDescent="0.6">
      <c r="AB3814" s="12"/>
    </row>
    <row r="3815" spans="28:28" x14ac:dyDescent="0.6">
      <c r="AB3815" s="12"/>
    </row>
    <row r="3816" spans="28:28" x14ac:dyDescent="0.6">
      <c r="AB3816" s="12"/>
    </row>
    <row r="3817" spans="28:28" x14ac:dyDescent="0.6">
      <c r="AB3817" s="12"/>
    </row>
    <row r="3818" spans="28:28" x14ac:dyDescent="0.6">
      <c r="AB3818" s="12"/>
    </row>
    <row r="3819" spans="28:28" x14ac:dyDescent="0.6">
      <c r="AB3819" s="12"/>
    </row>
    <row r="3820" spans="28:28" x14ac:dyDescent="0.6">
      <c r="AB3820" s="12"/>
    </row>
    <row r="3821" spans="28:28" x14ac:dyDescent="0.6">
      <c r="AB3821" s="12"/>
    </row>
    <row r="3822" spans="28:28" x14ac:dyDescent="0.6">
      <c r="AB3822" s="12"/>
    </row>
    <row r="3823" spans="28:28" x14ac:dyDescent="0.6">
      <c r="AB3823" s="12"/>
    </row>
    <row r="3824" spans="28:28" x14ac:dyDescent="0.6">
      <c r="AB3824" s="12"/>
    </row>
    <row r="3825" spans="28:28" x14ac:dyDescent="0.6">
      <c r="AB3825" s="12"/>
    </row>
    <row r="3826" spans="28:28" x14ac:dyDescent="0.6">
      <c r="AB3826" s="12"/>
    </row>
    <row r="3827" spans="28:28" x14ac:dyDescent="0.6">
      <c r="AB3827" s="12"/>
    </row>
    <row r="3828" spans="28:28" x14ac:dyDescent="0.6">
      <c r="AB3828" s="12"/>
    </row>
    <row r="3829" spans="28:28" x14ac:dyDescent="0.6">
      <c r="AB3829" s="12"/>
    </row>
    <row r="3830" spans="28:28" x14ac:dyDescent="0.6">
      <c r="AB3830" s="12"/>
    </row>
    <row r="3831" spans="28:28" x14ac:dyDescent="0.6">
      <c r="AB3831" s="12"/>
    </row>
    <row r="3832" spans="28:28" x14ac:dyDescent="0.6">
      <c r="AB3832" s="12"/>
    </row>
    <row r="3833" spans="28:28" x14ac:dyDescent="0.6">
      <c r="AB3833" s="12"/>
    </row>
    <row r="3834" spans="28:28" x14ac:dyDescent="0.6">
      <c r="AB3834" s="12"/>
    </row>
    <row r="3835" spans="28:28" x14ac:dyDescent="0.6">
      <c r="AB3835" s="12"/>
    </row>
    <row r="3836" spans="28:28" x14ac:dyDescent="0.6">
      <c r="AB3836" s="12"/>
    </row>
    <row r="3837" spans="28:28" x14ac:dyDescent="0.6">
      <c r="AB3837" s="12"/>
    </row>
    <row r="3838" spans="28:28" x14ac:dyDescent="0.6">
      <c r="AB3838" s="12"/>
    </row>
    <row r="3839" spans="28:28" x14ac:dyDescent="0.6">
      <c r="AB3839" s="12"/>
    </row>
    <row r="3840" spans="28:28" x14ac:dyDescent="0.6">
      <c r="AB3840" s="12"/>
    </row>
    <row r="3841" spans="28:28" x14ac:dyDescent="0.6">
      <c r="AB3841" s="12"/>
    </row>
    <row r="3842" spans="28:28" x14ac:dyDescent="0.6">
      <c r="AB3842" s="12"/>
    </row>
    <row r="3843" spans="28:28" x14ac:dyDescent="0.6">
      <c r="AB3843" s="12"/>
    </row>
  </sheetData>
  <phoneticPr fontId="2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3478"/>
  <sheetViews>
    <sheetView zoomScale="70" zoomScaleNormal="70" workbookViewId="0">
      <selection activeCell="K1" sqref="K1"/>
    </sheetView>
  </sheetViews>
  <sheetFormatPr defaultRowHeight="16.899999999999999" x14ac:dyDescent="0.6"/>
  <cols>
    <col min="10" max="10" width="16.5" bestFit="1" customWidth="1"/>
    <col min="11" max="11" width="16.5" customWidth="1"/>
  </cols>
  <sheetData>
    <row r="1" spans="1:30" x14ac:dyDescent="0.6">
      <c r="A1" s="1" t="s">
        <v>0</v>
      </c>
      <c r="B1" s="1" t="s">
        <v>1</v>
      </c>
      <c r="C1" s="1" t="s">
        <v>2</v>
      </c>
      <c r="D1" s="2" t="s">
        <v>69</v>
      </c>
      <c r="E1" s="2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13" t="s">
        <v>77</v>
      </c>
      <c r="K1" s="13" t="s">
        <v>109</v>
      </c>
      <c r="L1" s="8" t="s">
        <v>64</v>
      </c>
      <c r="M1" s="8" t="s">
        <v>65</v>
      </c>
      <c r="N1" s="8" t="s">
        <v>66</v>
      </c>
      <c r="O1" s="8" t="s">
        <v>67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68</v>
      </c>
      <c r="X1" s="1" t="s">
        <v>100</v>
      </c>
      <c r="Y1" s="1" t="s">
        <v>80</v>
      </c>
      <c r="Z1" s="1" t="s">
        <v>102</v>
      </c>
      <c r="AA1" s="1" t="s">
        <v>103</v>
      </c>
      <c r="AB1" s="1" t="s">
        <v>75</v>
      </c>
      <c r="AC1" s="1" t="s">
        <v>76</v>
      </c>
      <c r="AD1" s="20" t="s">
        <v>104</v>
      </c>
    </row>
    <row r="2" spans="1:30" x14ac:dyDescent="0.6">
      <c r="A2">
        <v>2016</v>
      </c>
      <c r="B2">
        <v>1</v>
      </c>
      <c r="C2">
        <v>1</v>
      </c>
      <c r="D2">
        <f>WEEKDAY(DATE(A2,B2,C2), 2)</f>
        <v>5</v>
      </c>
      <c r="E2" t="s">
        <v>12</v>
      </c>
      <c r="F2" t="s">
        <v>13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4" t="s">
        <v>91</v>
      </c>
      <c r="K2" s="14"/>
      <c r="L2">
        <v>16422.950248756217</v>
      </c>
      <c r="M2">
        <v>16534.8407960199</v>
      </c>
      <c r="N2">
        <v>2232.4179104477612</v>
      </c>
      <c r="O2">
        <v>1901.9203980099503</v>
      </c>
      <c r="P2">
        <v>23708</v>
      </c>
      <c r="Q2">
        <v>28253</v>
      </c>
      <c r="R2">
        <v>0.2666601434545719</v>
      </c>
      <c r="S2">
        <v>0.73333985654542821</v>
      </c>
      <c r="T2">
        <v>0.52192293558894431</v>
      </c>
      <c r="U2">
        <v>0.47807706441105552</v>
      </c>
      <c r="V2">
        <v>9.6395432699325226E-2</v>
      </c>
      <c r="W2" s="9">
        <v>0</v>
      </c>
      <c r="X2" s="9">
        <f>W2-0</f>
        <v>0</v>
      </c>
      <c r="Y2">
        <v>4106</v>
      </c>
      <c r="Z2">
        <v>0</v>
      </c>
      <c r="AA2">
        <v>0</v>
      </c>
      <c r="AB2" s="12">
        <v>1.2</v>
      </c>
      <c r="AC2">
        <v>0</v>
      </c>
      <c r="AD2">
        <f>AB2*AC2</f>
        <v>0</v>
      </c>
    </row>
    <row r="3" spans="1:30" x14ac:dyDescent="0.6">
      <c r="A3">
        <v>2016</v>
      </c>
      <c r="B3">
        <v>1</v>
      </c>
      <c r="C3">
        <v>2</v>
      </c>
      <c r="D3">
        <f t="shared" ref="D3:D66" si="2">WEEKDAY(DATE(A3,B3,C3), 2)</f>
        <v>6</v>
      </c>
      <c r="E3" t="s">
        <v>12</v>
      </c>
      <c r="F3" t="s">
        <v>17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1</v>
      </c>
      <c r="H3">
        <f t="shared" si="0"/>
        <v>0</v>
      </c>
      <c r="I3">
        <f t="shared" si="1"/>
        <v>1</v>
      </c>
      <c r="J3" s="14" t="s">
        <v>91</v>
      </c>
      <c r="K3" s="14"/>
      <c r="L3">
        <v>20223.720316622694</v>
      </c>
      <c r="M3">
        <v>17700.229551451186</v>
      </c>
      <c r="N3">
        <v>2679.7994722955145</v>
      </c>
      <c r="O3">
        <v>2445.9973614775727</v>
      </c>
      <c r="P3">
        <v>26659</v>
      </c>
      <c r="Q3">
        <v>17984</v>
      </c>
      <c r="R3">
        <v>0.26753451903895709</v>
      </c>
      <c r="S3">
        <v>0.73246548096104291</v>
      </c>
      <c r="T3">
        <v>0.5321287136880638</v>
      </c>
      <c r="U3">
        <v>0.4678712863119362</v>
      </c>
      <c r="V3">
        <v>2.8329974941228141E-2</v>
      </c>
      <c r="W3" s="9">
        <v>0</v>
      </c>
      <c r="X3" s="9">
        <f t="shared" ref="X3:X66" si="3">W3-W2</f>
        <v>0</v>
      </c>
      <c r="Y3">
        <v>4106</v>
      </c>
      <c r="Z3">
        <v>0</v>
      </c>
      <c r="AA3">
        <v>0</v>
      </c>
      <c r="AB3" s="12">
        <v>5.7</v>
      </c>
      <c r="AC3">
        <v>0</v>
      </c>
      <c r="AD3">
        <f t="shared" ref="AD3:AD66" si="4">AB3*AC3</f>
        <v>0</v>
      </c>
    </row>
    <row r="4" spans="1:30" x14ac:dyDescent="0.6">
      <c r="A4">
        <v>2016</v>
      </c>
      <c r="B4">
        <v>1</v>
      </c>
      <c r="C4">
        <v>3</v>
      </c>
      <c r="D4">
        <f t="shared" si="2"/>
        <v>7</v>
      </c>
      <c r="E4" t="s">
        <v>12</v>
      </c>
      <c r="F4" t="s">
        <v>19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2</v>
      </c>
      <c r="H4">
        <f t="shared" si="0"/>
        <v>0</v>
      </c>
      <c r="I4">
        <f t="shared" si="1"/>
        <v>1</v>
      </c>
      <c r="J4" s="14" t="s">
        <v>91</v>
      </c>
      <c r="K4" s="14"/>
      <c r="L4">
        <v>19382.639175257729</v>
      </c>
      <c r="M4">
        <v>17674.721649484534</v>
      </c>
      <c r="N4">
        <v>2709.7525773195875</v>
      </c>
      <c r="O4">
        <v>2230.2989690721652</v>
      </c>
      <c r="P4">
        <v>31013</v>
      </c>
      <c r="Q4">
        <v>24169</v>
      </c>
      <c r="R4">
        <v>0.2064177227792092</v>
      </c>
      <c r="S4">
        <v>0.79358227722079078</v>
      </c>
      <c r="T4">
        <v>0.51207315126696762</v>
      </c>
      <c r="U4">
        <v>0.48792684873303238</v>
      </c>
      <c r="V4">
        <v>0.46578815760343423</v>
      </c>
      <c r="W4" s="9">
        <v>0</v>
      </c>
      <c r="X4" s="9">
        <f t="shared" si="3"/>
        <v>0</v>
      </c>
      <c r="Y4">
        <v>4106</v>
      </c>
      <c r="Z4">
        <v>0</v>
      </c>
      <c r="AA4">
        <v>0</v>
      </c>
      <c r="AB4" s="12">
        <v>6.5</v>
      </c>
      <c r="AC4">
        <v>0</v>
      </c>
      <c r="AD4">
        <f t="shared" si="4"/>
        <v>0</v>
      </c>
    </row>
    <row r="5" spans="1:30" x14ac:dyDescent="0.6">
      <c r="A5">
        <v>2016</v>
      </c>
      <c r="B5">
        <v>1</v>
      </c>
      <c r="C5">
        <v>4</v>
      </c>
      <c r="D5">
        <f t="shared" si="2"/>
        <v>1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22008</v>
      </c>
      <c r="M5">
        <v>19785.428571428569</v>
      </c>
      <c r="N5">
        <v>2683.5714285714284</v>
      </c>
      <c r="O5">
        <v>2372.1428571428569</v>
      </c>
      <c r="P5">
        <v>27640</v>
      </c>
      <c r="Q5">
        <v>26134</v>
      </c>
      <c r="R5">
        <v>0.25973914457995129</v>
      </c>
      <c r="S5">
        <v>0.74026085542004871</v>
      </c>
      <c r="T5">
        <v>0.51850624866063166</v>
      </c>
      <c r="U5">
        <v>0.48149375133936828</v>
      </c>
      <c r="V5">
        <v>0.13684592367793341</v>
      </c>
      <c r="W5" s="9">
        <v>0</v>
      </c>
      <c r="X5" s="9">
        <f t="shared" si="3"/>
        <v>0</v>
      </c>
      <c r="Y5">
        <v>4106</v>
      </c>
      <c r="Z5">
        <v>0</v>
      </c>
      <c r="AA5">
        <v>0</v>
      </c>
      <c r="AB5" s="12">
        <v>2</v>
      </c>
      <c r="AC5">
        <v>0</v>
      </c>
      <c r="AD5">
        <f t="shared" si="4"/>
        <v>0</v>
      </c>
    </row>
    <row r="6" spans="1:30" x14ac:dyDescent="0.6">
      <c r="A6">
        <v>2016</v>
      </c>
      <c r="B6">
        <v>1</v>
      </c>
      <c r="C6">
        <v>5</v>
      </c>
      <c r="D6">
        <f t="shared" si="2"/>
        <v>2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21476.037037037036</v>
      </c>
      <c r="M6">
        <v>20180.370370370372</v>
      </c>
      <c r="N6">
        <v>2631.4444444444443</v>
      </c>
      <c r="O6">
        <v>2344.2222222222222</v>
      </c>
      <c r="P6">
        <v>22819</v>
      </c>
      <c r="Q6">
        <v>23950</v>
      </c>
      <c r="R6">
        <v>0.27591345558220198</v>
      </c>
      <c r="S6">
        <v>0.72408654441779796</v>
      </c>
      <c r="T6">
        <v>0.53731292997958602</v>
      </c>
      <c r="U6">
        <v>0.46268707002041393</v>
      </c>
      <c r="V6">
        <v>0.12778245099205091</v>
      </c>
      <c r="W6" s="9">
        <v>0</v>
      </c>
      <c r="X6" s="9">
        <f t="shared" si="3"/>
        <v>0</v>
      </c>
      <c r="Y6">
        <v>4106</v>
      </c>
      <c r="Z6">
        <v>0</v>
      </c>
      <c r="AA6">
        <v>0</v>
      </c>
      <c r="AB6" s="12">
        <v>-2.7</v>
      </c>
      <c r="AC6">
        <v>0</v>
      </c>
      <c r="AD6">
        <f t="shared" si="4"/>
        <v>0</v>
      </c>
    </row>
    <row r="7" spans="1:30" x14ac:dyDescent="0.6">
      <c r="A7">
        <v>2016</v>
      </c>
      <c r="B7">
        <v>1</v>
      </c>
      <c r="C7">
        <v>6</v>
      </c>
      <c r="D7">
        <f t="shared" si="2"/>
        <v>3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21179.054545454543</v>
      </c>
      <c r="M7">
        <v>19525.50909090909</v>
      </c>
      <c r="N7">
        <v>2631.2545454545452</v>
      </c>
      <c r="O7">
        <v>2314.8727272727274</v>
      </c>
      <c r="P7">
        <v>23434</v>
      </c>
      <c r="Q7">
        <v>23545</v>
      </c>
      <c r="R7">
        <v>0.2761672677068423</v>
      </c>
      <c r="S7">
        <v>0.7238327322931577</v>
      </c>
      <c r="T7">
        <v>0.52484503370726276</v>
      </c>
      <c r="U7">
        <v>0.47515496629273718</v>
      </c>
      <c r="V7">
        <v>4.2331005120074983E-2</v>
      </c>
      <c r="W7" s="9">
        <v>0</v>
      </c>
      <c r="X7" s="9">
        <f t="shared" si="3"/>
        <v>0</v>
      </c>
      <c r="Y7">
        <v>4106</v>
      </c>
      <c r="Z7">
        <v>0</v>
      </c>
      <c r="AA7">
        <v>0</v>
      </c>
      <c r="AB7" s="12">
        <v>-1.7</v>
      </c>
      <c r="AC7">
        <v>0</v>
      </c>
      <c r="AD7">
        <f t="shared" si="4"/>
        <v>0</v>
      </c>
    </row>
    <row r="8" spans="1:30" x14ac:dyDescent="0.6">
      <c r="A8">
        <v>2016</v>
      </c>
      <c r="B8">
        <v>1</v>
      </c>
      <c r="C8">
        <v>7</v>
      </c>
      <c r="D8">
        <f t="shared" si="2"/>
        <v>4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21885.947780678853</v>
      </c>
      <c r="M8">
        <v>20382.43080939948</v>
      </c>
      <c r="N8">
        <v>2715.6240208877284</v>
      </c>
      <c r="O8">
        <v>2377.9399477806792</v>
      </c>
      <c r="P8">
        <v>24544</v>
      </c>
      <c r="Q8">
        <v>26624</v>
      </c>
      <c r="R8">
        <v>0.28136776937086538</v>
      </c>
      <c r="S8">
        <v>0.71863223062913462</v>
      </c>
      <c r="T8">
        <v>0.51665929529706622</v>
      </c>
      <c r="U8">
        <v>0.48334070470293378</v>
      </c>
      <c r="V8">
        <v>6.731752652805284E-2</v>
      </c>
      <c r="W8" s="9">
        <v>0</v>
      </c>
      <c r="X8" s="9">
        <f t="shared" si="3"/>
        <v>0</v>
      </c>
      <c r="Y8">
        <v>4106</v>
      </c>
      <c r="Z8">
        <v>0</v>
      </c>
      <c r="AA8">
        <v>0</v>
      </c>
      <c r="AB8" s="12">
        <v>-3.4</v>
      </c>
      <c r="AC8">
        <v>0</v>
      </c>
      <c r="AD8">
        <f t="shared" si="4"/>
        <v>0</v>
      </c>
    </row>
    <row r="9" spans="1:30" x14ac:dyDescent="0.6">
      <c r="A9">
        <v>2016</v>
      </c>
      <c r="B9">
        <v>1</v>
      </c>
      <c r="C9">
        <v>8</v>
      </c>
      <c r="D9">
        <f t="shared" si="2"/>
        <v>5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24047.051413881749</v>
      </c>
      <c r="M9">
        <v>21216.123393316197</v>
      </c>
      <c r="N9">
        <v>2685.4190231362468</v>
      </c>
      <c r="O9">
        <v>2433.9434447300773</v>
      </c>
      <c r="P9">
        <v>25565</v>
      </c>
      <c r="Q9">
        <v>24859</v>
      </c>
      <c r="R9">
        <v>0.28018225734884622</v>
      </c>
      <c r="S9">
        <v>0.71981774265115384</v>
      </c>
      <c r="T9">
        <v>0.51282018403513652</v>
      </c>
      <c r="U9">
        <v>0.48717981596486348</v>
      </c>
      <c r="V9">
        <v>8.3062259114376022E-2</v>
      </c>
      <c r="W9" s="9">
        <v>0</v>
      </c>
      <c r="X9" s="9">
        <f t="shared" si="3"/>
        <v>0</v>
      </c>
      <c r="Y9">
        <v>4106</v>
      </c>
      <c r="Z9">
        <v>0</v>
      </c>
      <c r="AA9">
        <v>0</v>
      </c>
      <c r="AB9" s="12">
        <v>-3.3</v>
      </c>
      <c r="AC9">
        <v>0</v>
      </c>
      <c r="AD9">
        <f t="shared" si="4"/>
        <v>0</v>
      </c>
    </row>
    <row r="10" spans="1:30" x14ac:dyDescent="0.6">
      <c r="A10">
        <v>2016</v>
      </c>
      <c r="B10">
        <v>1</v>
      </c>
      <c r="C10">
        <v>9</v>
      </c>
      <c r="D10">
        <f t="shared" si="2"/>
        <v>6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20922.357541899444</v>
      </c>
      <c r="M10">
        <v>19310.284916201119</v>
      </c>
      <c r="N10">
        <v>2611.765363128492</v>
      </c>
      <c r="O10">
        <v>2435.4916201117321</v>
      </c>
      <c r="P10">
        <v>23551</v>
      </c>
      <c r="Q10">
        <v>24240</v>
      </c>
      <c r="R10">
        <v>0.27791854202981497</v>
      </c>
      <c r="S10">
        <v>0.72208145797018497</v>
      </c>
      <c r="T10">
        <v>0.52292409946434715</v>
      </c>
      <c r="U10">
        <v>0.47707590053565291</v>
      </c>
      <c r="V10">
        <v>6.4995382053750286E-2</v>
      </c>
      <c r="W10" s="9">
        <v>0</v>
      </c>
      <c r="X10" s="9">
        <f t="shared" si="3"/>
        <v>0</v>
      </c>
      <c r="Y10">
        <v>4106</v>
      </c>
      <c r="Z10">
        <v>0</v>
      </c>
      <c r="AA10">
        <v>0</v>
      </c>
      <c r="AB10" s="12">
        <v>-2.1</v>
      </c>
      <c r="AC10">
        <v>0</v>
      </c>
      <c r="AD10">
        <f t="shared" si="4"/>
        <v>0</v>
      </c>
    </row>
    <row r="11" spans="1:30" x14ac:dyDescent="0.6">
      <c r="A11">
        <v>2016</v>
      </c>
      <c r="B11">
        <v>1</v>
      </c>
      <c r="C11">
        <v>10</v>
      </c>
      <c r="D11">
        <f t="shared" si="2"/>
        <v>7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18217.2</v>
      </c>
      <c r="M11">
        <v>17086.636363636364</v>
      </c>
      <c r="N11">
        <v>2453.5454545454545</v>
      </c>
      <c r="O11">
        <v>2020.4909090909091</v>
      </c>
      <c r="P11">
        <v>26822</v>
      </c>
      <c r="Q11">
        <v>25089</v>
      </c>
      <c r="R11">
        <v>0.2369976210281097</v>
      </c>
      <c r="S11">
        <v>0.76300237897189038</v>
      </c>
      <c r="T11">
        <v>0.53475271027263216</v>
      </c>
      <c r="U11">
        <v>0.46524728972736779</v>
      </c>
      <c r="V11">
        <v>6.4723365293765073E-2</v>
      </c>
      <c r="W11" s="9">
        <v>0</v>
      </c>
      <c r="X11" s="9">
        <f t="shared" si="3"/>
        <v>0</v>
      </c>
      <c r="Y11">
        <v>4106</v>
      </c>
      <c r="Z11">
        <v>0</v>
      </c>
      <c r="AA11">
        <v>0</v>
      </c>
      <c r="AB11" s="12">
        <v>0.3</v>
      </c>
      <c r="AC11">
        <v>0</v>
      </c>
      <c r="AD11">
        <f t="shared" si="4"/>
        <v>0</v>
      </c>
    </row>
    <row r="12" spans="1:30" x14ac:dyDescent="0.6">
      <c r="A12">
        <v>2016</v>
      </c>
      <c r="B12">
        <v>1</v>
      </c>
      <c r="C12">
        <v>11</v>
      </c>
      <c r="D12">
        <f t="shared" si="2"/>
        <v>1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21290.8590078329</v>
      </c>
      <c r="M12">
        <v>20418.289817232377</v>
      </c>
      <c r="N12">
        <v>2527.1227154046996</v>
      </c>
      <c r="O12">
        <v>2292.4099216710183</v>
      </c>
      <c r="P12">
        <v>25280</v>
      </c>
      <c r="Q12">
        <v>26334</v>
      </c>
      <c r="R12">
        <v>0.28194217458095899</v>
      </c>
      <c r="S12">
        <v>0.71805782541904095</v>
      </c>
      <c r="T12">
        <v>0.51362497650898431</v>
      </c>
      <c r="U12">
        <v>0.48637502349101569</v>
      </c>
      <c r="V12">
        <v>8.5500679927865128E-2</v>
      </c>
      <c r="W12" s="9">
        <v>0</v>
      </c>
      <c r="X12" s="9">
        <f t="shared" si="3"/>
        <v>0</v>
      </c>
      <c r="Y12">
        <v>4106</v>
      </c>
      <c r="Z12">
        <v>0</v>
      </c>
      <c r="AA12">
        <v>0</v>
      </c>
      <c r="AB12" s="12">
        <v>-3.8</v>
      </c>
      <c r="AC12">
        <v>0</v>
      </c>
      <c r="AD12">
        <f t="shared" si="4"/>
        <v>0</v>
      </c>
    </row>
    <row r="13" spans="1:30" x14ac:dyDescent="0.6">
      <c r="A13">
        <v>2016</v>
      </c>
      <c r="B13">
        <v>1</v>
      </c>
      <c r="C13">
        <v>12</v>
      </c>
      <c r="D13">
        <f t="shared" si="2"/>
        <v>2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21550.411764705881</v>
      </c>
      <c r="M13">
        <v>20030.470588235294</v>
      </c>
      <c r="N13">
        <v>2643.0294117647059</v>
      </c>
      <c r="O13">
        <v>2235.411764705882</v>
      </c>
      <c r="P13">
        <v>24420</v>
      </c>
      <c r="Q13">
        <v>24346</v>
      </c>
      <c r="R13">
        <v>0.28736470040481349</v>
      </c>
      <c r="S13">
        <v>0.71263529959518657</v>
      </c>
      <c r="T13">
        <v>0.53349120349894341</v>
      </c>
      <c r="U13">
        <v>0.46650879650105659</v>
      </c>
      <c r="V13">
        <v>2.4447556800497969E-2</v>
      </c>
      <c r="W13" s="9">
        <v>0</v>
      </c>
      <c r="X13" s="9">
        <f t="shared" si="3"/>
        <v>0</v>
      </c>
      <c r="Y13">
        <v>4106</v>
      </c>
      <c r="Z13">
        <v>0</v>
      </c>
      <c r="AA13">
        <v>0</v>
      </c>
      <c r="AB13" s="12">
        <v>-5.2</v>
      </c>
      <c r="AC13">
        <v>0</v>
      </c>
      <c r="AD13">
        <f t="shared" si="4"/>
        <v>0</v>
      </c>
    </row>
    <row r="14" spans="1:30" x14ac:dyDescent="0.6">
      <c r="A14">
        <v>2016</v>
      </c>
      <c r="B14">
        <v>1</v>
      </c>
      <c r="C14">
        <v>13</v>
      </c>
      <c r="D14">
        <f t="shared" si="2"/>
        <v>3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21954.754010695186</v>
      </c>
      <c r="M14">
        <v>19996.588235294115</v>
      </c>
      <c r="N14">
        <v>2582.8128342245991</v>
      </c>
      <c r="O14">
        <v>2150.6363636363635</v>
      </c>
      <c r="P14">
        <v>25053</v>
      </c>
      <c r="Q14">
        <v>23541</v>
      </c>
      <c r="R14">
        <v>0.27087353880436238</v>
      </c>
      <c r="S14">
        <v>0.72912646119563762</v>
      </c>
      <c r="T14">
        <v>0.53206338580333967</v>
      </c>
      <c r="U14">
        <v>0.46793661419666033</v>
      </c>
      <c r="V14">
        <v>0.12698538719525629</v>
      </c>
      <c r="W14" s="9">
        <v>0</v>
      </c>
      <c r="X14" s="9">
        <f t="shared" si="3"/>
        <v>0</v>
      </c>
      <c r="Y14">
        <v>4106</v>
      </c>
      <c r="Z14">
        <v>0</v>
      </c>
      <c r="AA14">
        <v>0</v>
      </c>
      <c r="AB14" s="12">
        <v>-4.5</v>
      </c>
      <c r="AC14">
        <v>0.4</v>
      </c>
      <c r="AD14">
        <f t="shared" si="4"/>
        <v>-1.8</v>
      </c>
    </row>
    <row r="15" spans="1:30" x14ac:dyDescent="0.6">
      <c r="A15">
        <v>2016</v>
      </c>
      <c r="B15">
        <v>1</v>
      </c>
      <c r="C15">
        <v>14</v>
      </c>
      <c r="D15">
        <f t="shared" si="2"/>
        <v>4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22798.297872340427</v>
      </c>
      <c r="M15">
        <v>20711.489361702126</v>
      </c>
      <c r="N15">
        <v>2693.2127659574471</v>
      </c>
      <c r="O15">
        <v>2291.4255319148933</v>
      </c>
      <c r="P15">
        <v>26056</v>
      </c>
      <c r="Q15">
        <v>26494</v>
      </c>
      <c r="R15">
        <v>0.2764764466025621</v>
      </c>
      <c r="S15">
        <v>0.7235235533974379</v>
      </c>
      <c r="T15">
        <v>0.51720525936288098</v>
      </c>
      <c r="U15">
        <v>0.48279474063711908</v>
      </c>
      <c r="V15">
        <v>0.1195953527609874</v>
      </c>
      <c r="W15" s="9">
        <v>0</v>
      </c>
      <c r="X15" s="9">
        <f t="shared" si="3"/>
        <v>0</v>
      </c>
      <c r="Y15">
        <v>4106</v>
      </c>
      <c r="Z15">
        <v>0</v>
      </c>
      <c r="AA15">
        <v>0</v>
      </c>
      <c r="AB15" s="12">
        <v>-3.4</v>
      </c>
      <c r="AC15">
        <v>0</v>
      </c>
      <c r="AD15">
        <f t="shared" si="4"/>
        <v>0</v>
      </c>
    </row>
    <row r="16" spans="1:30" x14ac:dyDescent="0.6">
      <c r="A16">
        <v>2016</v>
      </c>
      <c r="B16">
        <v>1</v>
      </c>
      <c r="C16">
        <v>15</v>
      </c>
      <c r="D16">
        <f t="shared" si="2"/>
        <v>5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24589.391752577318</v>
      </c>
      <c r="M16">
        <v>21997.567010309278</v>
      </c>
      <c r="N16">
        <v>2839.8144329896904</v>
      </c>
      <c r="O16">
        <v>2368.7010309278348</v>
      </c>
      <c r="P16">
        <v>26428</v>
      </c>
      <c r="Q16">
        <v>26411</v>
      </c>
      <c r="R16">
        <v>0.28711928624164462</v>
      </c>
      <c r="S16">
        <v>0.71288071375835538</v>
      </c>
      <c r="T16">
        <v>0.5100071965545111</v>
      </c>
      <c r="U16">
        <v>0.4899928034454889</v>
      </c>
      <c r="V16">
        <v>6.845114267883147E-2</v>
      </c>
      <c r="W16" s="9">
        <v>0</v>
      </c>
      <c r="X16" s="9">
        <f t="shared" si="3"/>
        <v>0</v>
      </c>
      <c r="Y16">
        <v>4106</v>
      </c>
      <c r="Z16">
        <v>0</v>
      </c>
      <c r="AA16">
        <v>0</v>
      </c>
      <c r="AB16" s="12">
        <v>-0.4</v>
      </c>
      <c r="AC16">
        <v>0</v>
      </c>
      <c r="AD16">
        <f t="shared" si="4"/>
        <v>0</v>
      </c>
    </row>
    <row r="17" spans="1:30" x14ac:dyDescent="0.6">
      <c r="A17">
        <v>2016</v>
      </c>
      <c r="B17">
        <v>1</v>
      </c>
      <c r="C17">
        <v>16</v>
      </c>
      <c r="D17">
        <f t="shared" si="2"/>
        <v>6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21328.153846153848</v>
      </c>
      <c r="M17">
        <v>19499.615384615383</v>
      </c>
      <c r="N17">
        <v>2635</v>
      </c>
      <c r="O17">
        <v>2425</v>
      </c>
      <c r="P17">
        <v>24907</v>
      </c>
      <c r="Q17">
        <v>25045</v>
      </c>
      <c r="R17">
        <v>0.27930090834052262</v>
      </c>
      <c r="S17">
        <v>0.72069909165947743</v>
      </c>
      <c r="T17">
        <v>0.52630605493630356</v>
      </c>
      <c r="U17">
        <v>0.47369394506369628</v>
      </c>
      <c r="V17">
        <v>0.15442430668878299</v>
      </c>
      <c r="W17" s="9">
        <v>0</v>
      </c>
      <c r="X17" s="9">
        <f t="shared" si="3"/>
        <v>0</v>
      </c>
      <c r="Y17">
        <v>4106</v>
      </c>
      <c r="Z17">
        <v>0</v>
      </c>
      <c r="AA17">
        <v>0</v>
      </c>
      <c r="AB17" s="12">
        <v>-0.2</v>
      </c>
      <c r="AC17">
        <v>0.1</v>
      </c>
      <c r="AD17">
        <f t="shared" si="4"/>
        <v>-2.0000000000000004E-2</v>
      </c>
    </row>
    <row r="18" spans="1:30" x14ac:dyDescent="0.6">
      <c r="A18">
        <v>2016</v>
      </c>
      <c r="B18">
        <v>1</v>
      </c>
      <c r="C18">
        <v>17</v>
      </c>
      <c r="D18">
        <f t="shared" si="2"/>
        <v>7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18666.690909090907</v>
      </c>
      <c r="M18">
        <v>17754.890909090907</v>
      </c>
      <c r="N18">
        <v>2525.6</v>
      </c>
      <c r="O18">
        <v>2206.8363636363638</v>
      </c>
      <c r="P18">
        <v>27945</v>
      </c>
      <c r="Q18">
        <v>25153</v>
      </c>
      <c r="R18">
        <v>0.24012154855808099</v>
      </c>
      <c r="S18">
        <v>0.7598784514419189</v>
      </c>
      <c r="T18">
        <v>0.53383090078136508</v>
      </c>
      <c r="U18">
        <v>0.46616909921863481</v>
      </c>
      <c r="V18">
        <v>0.19100716105360069</v>
      </c>
      <c r="W18" s="9">
        <v>0</v>
      </c>
      <c r="X18" s="9">
        <f t="shared" si="3"/>
        <v>0</v>
      </c>
      <c r="Y18">
        <v>4106</v>
      </c>
      <c r="Z18">
        <v>0</v>
      </c>
      <c r="AA18">
        <v>0</v>
      </c>
      <c r="AB18" s="12">
        <v>1.7</v>
      </c>
      <c r="AC18">
        <v>0</v>
      </c>
      <c r="AD18">
        <f t="shared" si="4"/>
        <v>0</v>
      </c>
    </row>
    <row r="19" spans="1:30" x14ac:dyDescent="0.6">
      <c r="A19">
        <v>2016</v>
      </c>
      <c r="B19">
        <v>1</v>
      </c>
      <c r="C19">
        <v>18</v>
      </c>
      <c r="D19">
        <f t="shared" si="2"/>
        <v>1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21492.208556149733</v>
      </c>
      <c r="M19">
        <v>20184.497326203207</v>
      </c>
      <c r="N19">
        <v>2437.6310160427806</v>
      </c>
      <c r="O19">
        <v>2063</v>
      </c>
      <c r="P19">
        <v>25059</v>
      </c>
      <c r="Q19">
        <v>26751</v>
      </c>
      <c r="R19">
        <v>0.268908991773818</v>
      </c>
      <c r="S19">
        <v>0.731091008226182</v>
      </c>
      <c r="T19">
        <v>0.54371169095518423</v>
      </c>
      <c r="U19">
        <v>0.45628830904481582</v>
      </c>
      <c r="V19">
        <v>0.24011622577479361</v>
      </c>
      <c r="W19" s="9">
        <v>0</v>
      </c>
      <c r="X19" s="9">
        <f t="shared" si="3"/>
        <v>0</v>
      </c>
      <c r="Y19">
        <v>4106</v>
      </c>
      <c r="Z19">
        <v>0</v>
      </c>
      <c r="AA19">
        <v>0</v>
      </c>
      <c r="AB19" s="12">
        <v>-6.3</v>
      </c>
      <c r="AC19">
        <v>0.2</v>
      </c>
      <c r="AD19">
        <f t="shared" si="4"/>
        <v>-1.26</v>
      </c>
    </row>
    <row r="20" spans="1:30" x14ac:dyDescent="0.6">
      <c r="A20">
        <v>2016</v>
      </c>
      <c r="B20">
        <v>1</v>
      </c>
      <c r="C20">
        <v>19</v>
      </c>
      <c r="D20">
        <f t="shared" si="2"/>
        <v>2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20535.81215469613</v>
      </c>
      <c r="M20">
        <v>18897.613259668506</v>
      </c>
      <c r="N20">
        <v>2326.9613259668508</v>
      </c>
      <c r="O20">
        <v>1988.4033149171271</v>
      </c>
      <c r="P20">
        <v>23591</v>
      </c>
      <c r="Q20">
        <v>23326</v>
      </c>
      <c r="R20">
        <v>0.24693340083296381</v>
      </c>
      <c r="S20">
        <v>0.75306659916703622</v>
      </c>
      <c r="T20">
        <v>0.57725430011215839</v>
      </c>
      <c r="U20">
        <v>0.42274569988784161</v>
      </c>
      <c r="V20">
        <v>0.20064710477203651</v>
      </c>
      <c r="W20" s="9">
        <v>0</v>
      </c>
      <c r="X20" s="9">
        <f t="shared" si="3"/>
        <v>0</v>
      </c>
      <c r="Y20">
        <v>4106</v>
      </c>
      <c r="Z20">
        <v>0</v>
      </c>
      <c r="AA20">
        <v>0</v>
      </c>
      <c r="AB20" s="12">
        <v>-12.8</v>
      </c>
      <c r="AC20">
        <v>0</v>
      </c>
      <c r="AD20">
        <f t="shared" si="4"/>
        <v>0</v>
      </c>
    </row>
    <row r="21" spans="1:30" x14ac:dyDescent="0.6">
      <c r="A21">
        <v>2016</v>
      </c>
      <c r="B21">
        <v>1</v>
      </c>
      <c r="C21">
        <v>20</v>
      </c>
      <c r="D21">
        <f t="shared" si="2"/>
        <v>3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21644.067357512955</v>
      </c>
      <c r="M21">
        <v>19631.580310880829</v>
      </c>
      <c r="N21">
        <v>2393.4715025906735</v>
      </c>
      <c r="O21">
        <v>2080.979274611399</v>
      </c>
      <c r="P21">
        <v>24766</v>
      </c>
      <c r="Q21">
        <v>23842</v>
      </c>
      <c r="R21">
        <v>0.26069515191514198</v>
      </c>
      <c r="S21">
        <v>0.73930484808485797</v>
      </c>
      <c r="T21">
        <v>0.52555006198447818</v>
      </c>
      <c r="U21">
        <v>0.47444993801552182</v>
      </c>
      <c r="V21">
        <v>9.1831096735014744E-2</v>
      </c>
      <c r="W21" s="9">
        <v>0</v>
      </c>
      <c r="X21" s="9">
        <f t="shared" si="3"/>
        <v>0</v>
      </c>
      <c r="Y21">
        <v>4106</v>
      </c>
      <c r="Z21">
        <v>0</v>
      </c>
      <c r="AA21">
        <v>0</v>
      </c>
      <c r="AB21" s="12">
        <v>-10.5</v>
      </c>
      <c r="AC21">
        <v>0</v>
      </c>
      <c r="AD21">
        <f t="shared" si="4"/>
        <v>0</v>
      </c>
    </row>
    <row r="22" spans="1:30" x14ac:dyDescent="0.6">
      <c r="A22">
        <v>2016</v>
      </c>
      <c r="B22">
        <v>1</v>
      </c>
      <c r="C22">
        <v>21</v>
      </c>
      <c r="D22">
        <f t="shared" si="2"/>
        <v>4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22479.672727272726</v>
      </c>
      <c r="M22">
        <v>20418.50909090909</v>
      </c>
      <c r="N22">
        <v>2486.4727272727273</v>
      </c>
      <c r="O22">
        <v>2189.3999999999996</v>
      </c>
      <c r="P22">
        <v>25690</v>
      </c>
      <c r="Q22">
        <v>28039</v>
      </c>
      <c r="R22">
        <v>0.28594019796678799</v>
      </c>
      <c r="S22">
        <v>0.71405980203321195</v>
      </c>
      <c r="T22">
        <v>0.52782114050142392</v>
      </c>
      <c r="U22">
        <v>0.47217885949857602</v>
      </c>
      <c r="V22">
        <v>0.21909330646099581</v>
      </c>
      <c r="W22" s="9">
        <v>0</v>
      </c>
      <c r="X22" s="9">
        <f t="shared" si="3"/>
        <v>0</v>
      </c>
      <c r="Y22">
        <v>4106</v>
      </c>
      <c r="Z22">
        <v>0</v>
      </c>
      <c r="AA22">
        <v>0</v>
      </c>
      <c r="AB22" s="12">
        <v>-7.1</v>
      </c>
      <c r="AC22">
        <v>0</v>
      </c>
      <c r="AD22">
        <f t="shared" si="4"/>
        <v>0</v>
      </c>
    </row>
    <row r="23" spans="1:30" x14ac:dyDescent="0.6">
      <c r="A23">
        <v>2016</v>
      </c>
      <c r="B23">
        <v>1</v>
      </c>
      <c r="C23">
        <v>22</v>
      </c>
      <c r="D23">
        <f t="shared" si="2"/>
        <v>5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24624</v>
      </c>
      <c r="M23">
        <v>21368.571428571428</v>
      </c>
      <c r="N23">
        <v>2685.2857142857142</v>
      </c>
      <c r="O23">
        <v>2296.2857142857142</v>
      </c>
      <c r="P23">
        <v>26950</v>
      </c>
      <c r="Q23">
        <v>25413</v>
      </c>
      <c r="R23">
        <v>0.2740243486565333</v>
      </c>
      <c r="S23">
        <v>0.72597565134346664</v>
      </c>
      <c r="T23">
        <v>0.52344646002507089</v>
      </c>
      <c r="U23">
        <v>0.47655353997492922</v>
      </c>
      <c r="V23">
        <v>0.22111449983438139</v>
      </c>
      <c r="W23" s="9">
        <v>0</v>
      </c>
      <c r="X23" s="9">
        <f t="shared" si="3"/>
        <v>0</v>
      </c>
      <c r="Y23">
        <v>4106</v>
      </c>
      <c r="Z23">
        <v>0</v>
      </c>
      <c r="AA23">
        <v>0</v>
      </c>
      <c r="AB23" s="12">
        <v>-7.6</v>
      </c>
      <c r="AC23">
        <v>0</v>
      </c>
      <c r="AD23">
        <f t="shared" si="4"/>
        <v>0</v>
      </c>
    </row>
    <row r="24" spans="1:30" x14ac:dyDescent="0.6">
      <c r="A24">
        <v>2016</v>
      </c>
      <c r="B24">
        <v>1</v>
      </c>
      <c r="C24">
        <v>23</v>
      </c>
      <c r="D24">
        <f t="shared" si="2"/>
        <v>6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17021.711442786069</v>
      </c>
      <c r="M24">
        <v>15245.014925373134</v>
      </c>
      <c r="N24">
        <v>2142.2786069651743</v>
      </c>
      <c r="O24">
        <v>1804.9054726368161</v>
      </c>
      <c r="P24" s="11">
        <v>9831</v>
      </c>
      <c r="Q24" s="11">
        <v>10543</v>
      </c>
      <c r="R24">
        <v>0.6235105580693816</v>
      </c>
      <c r="S24">
        <v>0.3764894419306184</v>
      </c>
      <c r="T24">
        <v>0.4851955285319256</v>
      </c>
      <c r="U24">
        <v>0.5148044714680744</v>
      </c>
      <c r="V24">
        <v>0.36372863247863252</v>
      </c>
      <c r="W24" s="9">
        <v>0</v>
      </c>
      <c r="X24" s="9">
        <f t="shared" si="3"/>
        <v>0</v>
      </c>
      <c r="Y24">
        <v>4106</v>
      </c>
      <c r="Z24">
        <v>0</v>
      </c>
      <c r="AA24">
        <v>0</v>
      </c>
      <c r="AB24" s="12">
        <v>-11.5</v>
      </c>
      <c r="AC24">
        <v>0</v>
      </c>
      <c r="AD24">
        <f t="shared" si="4"/>
        <v>0</v>
      </c>
    </row>
    <row r="25" spans="1:30" x14ac:dyDescent="0.6">
      <c r="A25">
        <v>2016</v>
      </c>
      <c r="B25">
        <v>1</v>
      </c>
      <c r="C25">
        <v>24</v>
      </c>
      <c r="D25">
        <f t="shared" si="2"/>
        <v>7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7362.4615384615399</v>
      </c>
      <c r="M25">
        <v>6612.0000000000009</v>
      </c>
      <c r="N25">
        <v>1325.6923076923078</v>
      </c>
      <c r="O25">
        <v>928.92307692307702</v>
      </c>
      <c r="P25" s="11">
        <v>3268</v>
      </c>
      <c r="Q25" s="11">
        <v>3153</v>
      </c>
      <c r="R25">
        <v>1</v>
      </c>
      <c r="S25">
        <v>0</v>
      </c>
      <c r="T25">
        <v>0.4145833333333333</v>
      </c>
      <c r="U25">
        <v>0.5854166666666667</v>
      </c>
      <c r="V25">
        <v>0</v>
      </c>
      <c r="W25" s="9">
        <v>0</v>
      </c>
      <c r="X25" s="9">
        <f t="shared" si="3"/>
        <v>0</v>
      </c>
      <c r="Y25">
        <v>4106</v>
      </c>
      <c r="Z25">
        <v>0</v>
      </c>
      <c r="AA25">
        <v>0</v>
      </c>
      <c r="AB25" s="12">
        <v>-14.4</v>
      </c>
      <c r="AC25">
        <v>0</v>
      </c>
      <c r="AD25">
        <f t="shared" si="4"/>
        <v>0</v>
      </c>
    </row>
    <row r="26" spans="1:30" x14ac:dyDescent="0.6">
      <c r="A26">
        <v>2016</v>
      </c>
      <c r="B26">
        <v>1</v>
      </c>
      <c r="C26">
        <v>25</v>
      </c>
      <c r="D26">
        <f t="shared" si="2"/>
        <v>1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17737.222222222223</v>
      </c>
      <c r="M26">
        <v>15578.888888888889</v>
      </c>
      <c r="N26">
        <v>2140.5555555555557</v>
      </c>
      <c r="O26">
        <v>1851.1111111111111</v>
      </c>
      <c r="P26">
        <v>17041</v>
      </c>
      <c r="Q26">
        <v>12213</v>
      </c>
      <c r="R26">
        <v>0.59169511259294538</v>
      </c>
      <c r="S26">
        <v>0.40830488740705462</v>
      </c>
      <c r="T26">
        <v>0.29779177650694683</v>
      </c>
      <c r="U26">
        <v>0.70220822349305312</v>
      </c>
      <c r="V26">
        <v>0.31149801351039741</v>
      </c>
      <c r="W26" s="9">
        <v>0</v>
      </c>
      <c r="X26" s="9">
        <f t="shared" si="3"/>
        <v>0</v>
      </c>
      <c r="Y26">
        <v>4106</v>
      </c>
      <c r="Z26">
        <v>0</v>
      </c>
      <c r="AA26">
        <v>0</v>
      </c>
      <c r="AB26" s="12">
        <v>-9.4</v>
      </c>
      <c r="AC26">
        <v>0</v>
      </c>
      <c r="AD26">
        <f t="shared" si="4"/>
        <v>0</v>
      </c>
    </row>
    <row r="27" spans="1:30" x14ac:dyDescent="0.6">
      <c r="A27">
        <v>2016</v>
      </c>
      <c r="B27">
        <v>1</v>
      </c>
      <c r="C27">
        <v>26</v>
      </c>
      <c r="D27">
        <f t="shared" si="2"/>
        <v>2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22387.372549019608</v>
      </c>
      <c r="M27">
        <v>20440.156862745098</v>
      </c>
      <c r="N27">
        <v>2524.7843137254904</v>
      </c>
      <c r="O27">
        <v>2220.7843137254904</v>
      </c>
      <c r="P27">
        <v>32767</v>
      </c>
      <c r="Q27">
        <v>23027</v>
      </c>
      <c r="R27">
        <v>0.19622438335757761</v>
      </c>
      <c r="S27">
        <v>0.80377561664242236</v>
      </c>
      <c r="T27">
        <v>0.51215324779566263</v>
      </c>
      <c r="U27">
        <v>0.48784675220433732</v>
      </c>
      <c r="V27">
        <v>0.61265370859528889</v>
      </c>
      <c r="W27" s="9">
        <v>0</v>
      </c>
      <c r="X27" s="9">
        <f t="shared" si="3"/>
        <v>0</v>
      </c>
      <c r="Y27">
        <v>4106</v>
      </c>
      <c r="Z27">
        <v>0</v>
      </c>
      <c r="AA27">
        <v>0</v>
      </c>
      <c r="AB27" s="12">
        <v>-3.3</v>
      </c>
      <c r="AC27">
        <v>0.3</v>
      </c>
      <c r="AD27">
        <f t="shared" si="4"/>
        <v>-0.98999999999999988</v>
      </c>
    </row>
    <row r="28" spans="1:30" x14ac:dyDescent="0.6">
      <c r="A28">
        <v>2016</v>
      </c>
      <c r="B28">
        <v>1</v>
      </c>
      <c r="C28">
        <v>27</v>
      </c>
      <c r="D28">
        <f t="shared" si="2"/>
        <v>3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20058.723404255321</v>
      </c>
      <c r="M28">
        <v>19237.446808510638</v>
      </c>
      <c r="N28">
        <v>2507.6382978723404</v>
      </c>
      <c r="O28">
        <v>2192.9574468085107</v>
      </c>
      <c r="P28">
        <v>17647</v>
      </c>
      <c r="Q28">
        <v>20994</v>
      </c>
      <c r="R28">
        <v>0.24937486998127731</v>
      </c>
      <c r="S28">
        <v>0.75062513001872277</v>
      </c>
      <c r="T28">
        <v>0.4684571467180163</v>
      </c>
      <c r="U28">
        <v>0.5315428532819837</v>
      </c>
      <c r="V28">
        <v>9.1867008602325148E-2</v>
      </c>
      <c r="W28" s="9">
        <v>0</v>
      </c>
      <c r="X28" s="9">
        <f t="shared" si="3"/>
        <v>0</v>
      </c>
      <c r="Y28">
        <v>4106</v>
      </c>
      <c r="Z28">
        <v>0</v>
      </c>
      <c r="AA28">
        <v>0</v>
      </c>
      <c r="AB28" s="12">
        <v>-1.1000000000000001</v>
      </c>
      <c r="AC28">
        <v>0</v>
      </c>
      <c r="AD28">
        <f t="shared" si="4"/>
        <v>0</v>
      </c>
    </row>
    <row r="29" spans="1:30" x14ac:dyDescent="0.6">
      <c r="A29">
        <v>2016</v>
      </c>
      <c r="B29">
        <v>1</v>
      </c>
      <c r="C29">
        <v>28</v>
      </c>
      <c r="D29">
        <f t="shared" si="2"/>
        <v>4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21037.162601626016</v>
      </c>
      <c r="M29">
        <v>19461.135501355013</v>
      </c>
      <c r="N29">
        <v>2195.2032520325201</v>
      </c>
      <c r="O29">
        <v>1955.8536585365853</v>
      </c>
      <c r="P29">
        <v>19740</v>
      </c>
      <c r="Q29">
        <v>23507</v>
      </c>
      <c r="R29">
        <v>0.28177330264728218</v>
      </c>
      <c r="S29">
        <v>0.71822669735271782</v>
      </c>
      <c r="T29">
        <v>0.47955081054273008</v>
      </c>
      <c r="U29">
        <v>0.52044918945726981</v>
      </c>
      <c r="V29">
        <v>0.23080377273454089</v>
      </c>
      <c r="W29" s="9">
        <v>0</v>
      </c>
      <c r="X29" s="9">
        <f t="shared" si="3"/>
        <v>0</v>
      </c>
      <c r="Y29">
        <v>4106</v>
      </c>
      <c r="Z29">
        <v>0</v>
      </c>
      <c r="AA29">
        <v>0</v>
      </c>
      <c r="AB29" s="12">
        <v>-0.5</v>
      </c>
      <c r="AC29">
        <v>0</v>
      </c>
      <c r="AD29">
        <f t="shared" si="4"/>
        <v>0</v>
      </c>
    </row>
    <row r="30" spans="1:30" x14ac:dyDescent="0.6">
      <c r="A30">
        <v>2016</v>
      </c>
      <c r="B30">
        <v>1</v>
      </c>
      <c r="C30">
        <v>29</v>
      </c>
      <c r="D30">
        <f t="shared" si="2"/>
        <v>5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23047.896457765666</v>
      </c>
      <c r="M30">
        <v>19797.226158038146</v>
      </c>
      <c r="N30" s="7">
        <v>0</v>
      </c>
      <c r="O30" s="7">
        <v>0</v>
      </c>
      <c r="P30">
        <v>23724</v>
      </c>
      <c r="Q30">
        <v>21315</v>
      </c>
      <c r="R30">
        <v>0.26595799433169681</v>
      </c>
      <c r="S30">
        <v>0.73404200566830324</v>
      </c>
      <c r="T30">
        <v>0.50463134200158422</v>
      </c>
      <c r="U30">
        <v>0.49536865799841578</v>
      </c>
      <c r="V30">
        <v>0.1941468357990849</v>
      </c>
      <c r="W30" s="9">
        <v>0</v>
      </c>
      <c r="X30" s="9">
        <f t="shared" si="3"/>
        <v>0</v>
      </c>
      <c r="Y30">
        <v>4106</v>
      </c>
      <c r="Z30">
        <v>0</v>
      </c>
      <c r="AA30">
        <v>0</v>
      </c>
      <c r="AB30" s="12">
        <v>1.9</v>
      </c>
      <c r="AC30">
        <v>0</v>
      </c>
      <c r="AD30">
        <f t="shared" si="4"/>
        <v>0</v>
      </c>
    </row>
    <row r="31" spans="1:30" x14ac:dyDescent="0.6">
      <c r="A31">
        <v>2016</v>
      </c>
      <c r="B31">
        <v>1</v>
      </c>
      <c r="C31">
        <v>30</v>
      </c>
      <c r="D31">
        <f t="shared" si="2"/>
        <v>6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20577.320855614973</v>
      </c>
      <c r="M31">
        <v>18872.534759358288</v>
      </c>
      <c r="N31" s="7">
        <v>0</v>
      </c>
      <c r="O31" s="7">
        <v>0</v>
      </c>
      <c r="P31">
        <v>22686</v>
      </c>
      <c r="Q31">
        <v>21442</v>
      </c>
      <c r="R31">
        <v>0.26537476334216847</v>
      </c>
      <c r="S31">
        <v>0.73462523665783142</v>
      </c>
      <c r="T31">
        <v>0.53004705506138683</v>
      </c>
      <c r="U31">
        <v>0.46995294493861323</v>
      </c>
      <c r="V31">
        <v>4.221596849804668E-2</v>
      </c>
      <c r="W31" s="9">
        <v>0</v>
      </c>
      <c r="X31" s="9">
        <f t="shared" si="3"/>
        <v>0</v>
      </c>
      <c r="Y31">
        <v>4106</v>
      </c>
      <c r="Z31">
        <v>0</v>
      </c>
      <c r="AA31">
        <v>0</v>
      </c>
      <c r="AB31" s="12">
        <v>0.6</v>
      </c>
      <c r="AC31">
        <v>0</v>
      </c>
      <c r="AD31">
        <f t="shared" si="4"/>
        <v>0</v>
      </c>
    </row>
    <row r="32" spans="1:30" x14ac:dyDescent="0.6">
      <c r="A32">
        <v>2016</v>
      </c>
      <c r="B32">
        <v>1</v>
      </c>
      <c r="C32">
        <v>31</v>
      </c>
      <c r="D32">
        <f t="shared" si="2"/>
        <v>7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18267.994652406414</v>
      </c>
      <c r="M32">
        <v>17147.342245989305</v>
      </c>
      <c r="N32" s="7">
        <v>0</v>
      </c>
      <c r="O32" s="7">
        <v>0</v>
      </c>
      <c r="P32">
        <v>23292</v>
      </c>
      <c r="Q32">
        <v>20331</v>
      </c>
      <c r="R32">
        <v>0.21460891592549039</v>
      </c>
      <c r="S32">
        <v>0.78539108407450964</v>
      </c>
      <c r="T32">
        <v>0.52316272864985802</v>
      </c>
      <c r="U32">
        <v>0.47683727135014198</v>
      </c>
      <c r="V32">
        <v>0.11448618133032749</v>
      </c>
      <c r="W32" s="9">
        <v>0</v>
      </c>
      <c r="X32" s="9">
        <f t="shared" si="3"/>
        <v>0</v>
      </c>
      <c r="Y32">
        <v>4106</v>
      </c>
      <c r="Z32">
        <v>0</v>
      </c>
      <c r="AA32">
        <v>0</v>
      </c>
      <c r="AB32" s="12">
        <v>-3.9</v>
      </c>
      <c r="AC32">
        <v>0</v>
      </c>
      <c r="AD32">
        <f t="shared" si="4"/>
        <v>0</v>
      </c>
    </row>
    <row r="33" spans="1:30" x14ac:dyDescent="0.6">
      <c r="A33">
        <v>2016</v>
      </c>
      <c r="B33">
        <v>2</v>
      </c>
      <c r="C33">
        <v>1</v>
      </c>
      <c r="D33">
        <f t="shared" si="2"/>
        <v>1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20600.146214099219</v>
      </c>
      <c r="M33">
        <v>19737.822454308094</v>
      </c>
      <c r="N33">
        <v>2426.4099216710183</v>
      </c>
      <c r="O33">
        <v>2214.4386422976504</v>
      </c>
      <c r="P33">
        <v>21955</v>
      </c>
      <c r="Q33">
        <v>23060</v>
      </c>
      <c r="R33">
        <v>0.25006813078188772</v>
      </c>
      <c r="S33">
        <v>0.74993186921811228</v>
      </c>
      <c r="T33">
        <v>0.51475244872236392</v>
      </c>
      <c r="U33">
        <v>0.48524755127763608</v>
      </c>
      <c r="V33">
        <v>8.4488810086131391E-2</v>
      </c>
      <c r="W33" s="9">
        <v>0</v>
      </c>
      <c r="X33" s="9">
        <f t="shared" si="3"/>
        <v>0</v>
      </c>
      <c r="Y33">
        <v>4106</v>
      </c>
      <c r="Z33">
        <v>0</v>
      </c>
      <c r="AA33">
        <v>0</v>
      </c>
      <c r="AB33" s="12">
        <v>-6</v>
      </c>
      <c r="AC33">
        <v>0</v>
      </c>
      <c r="AD33">
        <f t="shared" si="4"/>
        <v>0</v>
      </c>
    </row>
    <row r="34" spans="1:30" x14ac:dyDescent="0.6">
      <c r="A34">
        <v>2016</v>
      </c>
      <c r="B34">
        <v>2</v>
      </c>
      <c r="C34">
        <v>2</v>
      </c>
      <c r="D34">
        <f t="shared" si="2"/>
        <v>2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20860.484210526316</v>
      </c>
      <c r="M34">
        <v>19295.052631578947</v>
      </c>
      <c r="N34">
        <v>2429.3263157894735</v>
      </c>
      <c r="O34">
        <v>2335.6105263157897</v>
      </c>
      <c r="P34">
        <v>20298</v>
      </c>
      <c r="Q34">
        <v>20653</v>
      </c>
      <c r="R34">
        <v>0.26699548908822179</v>
      </c>
      <c r="S34">
        <v>0.73300451091177821</v>
      </c>
      <c r="T34">
        <v>0.52532521690867751</v>
      </c>
      <c r="U34">
        <v>0.47467478309132233</v>
      </c>
      <c r="V34">
        <v>4.7716865015567239E-2</v>
      </c>
      <c r="W34" s="9">
        <v>0</v>
      </c>
      <c r="X34" s="9">
        <f t="shared" si="3"/>
        <v>0</v>
      </c>
      <c r="Y34">
        <v>4106</v>
      </c>
      <c r="Z34">
        <v>0</v>
      </c>
      <c r="AA34">
        <v>0</v>
      </c>
      <c r="AB34" s="12">
        <v>-5.3</v>
      </c>
      <c r="AC34">
        <v>0</v>
      </c>
      <c r="AD34">
        <f t="shared" si="4"/>
        <v>0</v>
      </c>
    </row>
    <row r="35" spans="1:30" x14ac:dyDescent="0.6">
      <c r="A35">
        <v>2016</v>
      </c>
      <c r="B35">
        <v>2</v>
      </c>
      <c r="C35">
        <v>3</v>
      </c>
      <c r="D35">
        <f t="shared" si="2"/>
        <v>3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21882.59067357513</v>
      </c>
      <c r="M35">
        <v>20057.331606217616</v>
      </c>
      <c r="N35">
        <v>2585.8238341968913</v>
      </c>
      <c r="O35">
        <v>2416.6113989637306</v>
      </c>
      <c r="P35">
        <v>21781</v>
      </c>
      <c r="Q35">
        <v>19509</v>
      </c>
      <c r="R35">
        <v>0.27155194283113498</v>
      </c>
      <c r="S35">
        <v>0.72844805716886496</v>
      </c>
      <c r="T35">
        <v>0.54575149868056116</v>
      </c>
      <c r="U35">
        <v>0.45424850131943878</v>
      </c>
      <c r="V35">
        <v>5.0710611064269377E-2</v>
      </c>
      <c r="W35" s="9">
        <v>0</v>
      </c>
      <c r="X35" s="9">
        <f t="shared" si="3"/>
        <v>0</v>
      </c>
      <c r="Y35">
        <v>4106</v>
      </c>
      <c r="Z35">
        <v>0</v>
      </c>
      <c r="AA35">
        <v>0</v>
      </c>
      <c r="AB35" s="12">
        <v>-2.4</v>
      </c>
      <c r="AC35">
        <v>0</v>
      </c>
      <c r="AD35">
        <f t="shared" si="4"/>
        <v>0</v>
      </c>
    </row>
    <row r="36" spans="1:30" x14ac:dyDescent="0.6">
      <c r="A36">
        <v>2016</v>
      </c>
      <c r="B36">
        <v>2</v>
      </c>
      <c r="C36">
        <v>4</v>
      </c>
      <c r="D36">
        <f t="shared" si="2"/>
        <v>4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22529.102244389029</v>
      </c>
      <c r="M36">
        <v>21800.386533665835</v>
      </c>
      <c r="N36">
        <v>2764.8728179551122</v>
      </c>
      <c r="O36">
        <v>2443.2244389027433</v>
      </c>
      <c r="P36">
        <v>21788</v>
      </c>
      <c r="Q36">
        <v>25296</v>
      </c>
      <c r="R36">
        <v>0.26395678698242969</v>
      </c>
      <c r="S36">
        <v>0.73604321301757025</v>
      </c>
      <c r="T36">
        <v>0.49800763174198359</v>
      </c>
      <c r="U36">
        <v>0.50199236825801641</v>
      </c>
      <c r="V36">
        <v>0.1054431203919695</v>
      </c>
      <c r="W36" s="9">
        <v>0</v>
      </c>
      <c r="X36" s="9">
        <f t="shared" si="3"/>
        <v>0</v>
      </c>
      <c r="Y36">
        <v>4106</v>
      </c>
      <c r="Z36">
        <v>0</v>
      </c>
      <c r="AA36">
        <v>0</v>
      </c>
      <c r="AB36" s="12">
        <v>-0.7</v>
      </c>
      <c r="AC36">
        <v>0</v>
      </c>
      <c r="AD36">
        <f t="shared" si="4"/>
        <v>0</v>
      </c>
    </row>
    <row r="37" spans="1:30" x14ac:dyDescent="0.6">
      <c r="A37">
        <v>2016</v>
      </c>
      <c r="B37">
        <v>2</v>
      </c>
      <c r="C37">
        <v>5</v>
      </c>
      <c r="D37">
        <f t="shared" si="2"/>
        <v>5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23980.206812652068</v>
      </c>
      <c r="M37">
        <v>23872.238442822385</v>
      </c>
      <c r="N37">
        <v>2863.1995133819955</v>
      </c>
      <c r="O37">
        <v>2556.652068126521</v>
      </c>
      <c r="P37">
        <v>21400</v>
      </c>
      <c r="Q37">
        <v>30393</v>
      </c>
      <c r="R37">
        <v>0.26225003093255889</v>
      </c>
      <c r="S37">
        <v>0.73774996906744117</v>
      </c>
      <c r="T37">
        <v>0.51040221216691806</v>
      </c>
      <c r="U37">
        <v>0.48959778783308189</v>
      </c>
      <c r="V37">
        <v>7.544767387680297E-2</v>
      </c>
      <c r="W37" s="9">
        <v>0</v>
      </c>
      <c r="X37" s="9">
        <f t="shared" si="3"/>
        <v>0</v>
      </c>
      <c r="Y37">
        <v>4106</v>
      </c>
      <c r="Z37">
        <v>0</v>
      </c>
      <c r="AA37">
        <v>0</v>
      </c>
      <c r="AB37" s="12">
        <v>-2.2000000000000002</v>
      </c>
      <c r="AC37">
        <v>0</v>
      </c>
      <c r="AD37">
        <f t="shared" si="4"/>
        <v>0</v>
      </c>
    </row>
    <row r="38" spans="1:30" x14ac:dyDescent="0.6">
      <c r="A38">
        <v>2016</v>
      </c>
      <c r="B38">
        <v>2</v>
      </c>
      <c r="C38">
        <v>6</v>
      </c>
      <c r="D38">
        <f t="shared" si="2"/>
        <v>6</v>
      </c>
      <c r="E38" t="s">
        <v>14</v>
      </c>
      <c r="F38" t="s">
        <v>15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-2</v>
      </c>
      <c r="H38">
        <f t="shared" si="0"/>
        <v>0</v>
      </c>
      <c r="I38">
        <f t="shared" si="1"/>
        <v>1</v>
      </c>
      <c r="J38" s="14" t="s">
        <v>88</v>
      </c>
      <c r="K38" s="14"/>
      <c r="L38">
        <v>19366.560794044664</v>
      </c>
      <c r="M38">
        <v>20247.40694789082</v>
      </c>
      <c r="N38">
        <v>2367.6501240694788</v>
      </c>
      <c r="O38">
        <v>2274.0521091811415</v>
      </c>
      <c r="P38">
        <v>21027</v>
      </c>
      <c r="Q38">
        <v>32118</v>
      </c>
      <c r="R38">
        <v>0.25962470947791749</v>
      </c>
      <c r="S38">
        <v>0.7403752905220824</v>
      </c>
      <c r="T38">
        <v>0.50212379787750772</v>
      </c>
      <c r="U38">
        <v>0.49787620212249228</v>
      </c>
      <c r="V38">
        <v>7.8384722322922137E-2</v>
      </c>
      <c r="W38" s="9">
        <v>0</v>
      </c>
      <c r="X38" s="9">
        <f t="shared" si="3"/>
        <v>0</v>
      </c>
      <c r="Y38">
        <v>4106</v>
      </c>
      <c r="Z38">
        <v>0</v>
      </c>
      <c r="AA38">
        <v>0</v>
      </c>
      <c r="AB38" s="12">
        <v>-3.1</v>
      </c>
      <c r="AC38">
        <v>0</v>
      </c>
      <c r="AD38">
        <f t="shared" si="4"/>
        <v>0</v>
      </c>
    </row>
    <row r="39" spans="1:30" x14ac:dyDescent="0.6">
      <c r="A39">
        <v>2016</v>
      </c>
      <c r="B39">
        <v>2</v>
      </c>
      <c r="C39">
        <v>7</v>
      </c>
      <c r="D39">
        <f t="shared" si="2"/>
        <v>7</v>
      </c>
      <c r="E39" t="s">
        <v>14</v>
      </c>
      <c r="F39" t="s">
        <v>16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-1</v>
      </c>
      <c r="H39">
        <f t="shared" si="0"/>
        <v>0</v>
      </c>
      <c r="I39">
        <f t="shared" si="1"/>
        <v>1</v>
      </c>
      <c r="J39" s="14" t="s">
        <v>88</v>
      </c>
      <c r="K39" s="14"/>
      <c r="L39">
        <v>14172.087804878049</v>
      </c>
      <c r="M39">
        <v>16113.90731707317</v>
      </c>
      <c r="N39">
        <v>1997.8048780487804</v>
      </c>
      <c r="O39">
        <v>1722.5073170731707</v>
      </c>
      <c r="P39">
        <v>18122</v>
      </c>
      <c r="Q39">
        <v>30676</v>
      </c>
      <c r="R39">
        <v>0.24200903618835309</v>
      </c>
      <c r="S39">
        <v>0.75799096381164688</v>
      </c>
      <c r="T39">
        <v>0.48696312542612352</v>
      </c>
      <c r="U39">
        <v>0.51303687457387648</v>
      </c>
      <c r="V39">
        <v>0.16750397452010349</v>
      </c>
      <c r="W39" s="9">
        <v>0</v>
      </c>
      <c r="X39" s="9">
        <f t="shared" si="3"/>
        <v>0</v>
      </c>
      <c r="Y39">
        <v>4106</v>
      </c>
      <c r="Z39">
        <v>0</v>
      </c>
      <c r="AA39">
        <v>0</v>
      </c>
      <c r="AB39" s="12">
        <v>-2.9</v>
      </c>
      <c r="AC39">
        <v>0</v>
      </c>
      <c r="AD39">
        <f t="shared" si="4"/>
        <v>0</v>
      </c>
    </row>
    <row r="40" spans="1:30" x14ac:dyDescent="0.6">
      <c r="A40">
        <v>2016</v>
      </c>
      <c r="B40">
        <v>2</v>
      </c>
      <c r="C40">
        <v>8</v>
      </c>
      <c r="D40">
        <f t="shared" si="2"/>
        <v>1</v>
      </c>
      <c r="E40" t="s">
        <v>14</v>
      </c>
      <c r="F40" t="s">
        <v>13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1</v>
      </c>
      <c r="I40">
        <f t="shared" si="1"/>
        <v>1</v>
      </c>
      <c r="J40" s="14" t="s">
        <v>88</v>
      </c>
      <c r="K40" s="14"/>
      <c r="L40">
        <v>14946.815533980582</v>
      </c>
      <c r="M40">
        <v>13822.650485436892</v>
      </c>
      <c r="N40">
        <v>2063.0873786407765</v>
      </c>
      <c r="O40">
        <v>1486.1747572815534</v>
      </c>
      <c r="P40">
        <v>29022</v>
      </c>
      <c r="Q40">
        <v>28613</v>
      </c>
      <c r="R40">
        <v>0.26889479800597949</v>
      </c>
      <c r="S40">
        <v>0.7311052019940204</v>
      </c>
      <c r="T40">
        <v>0.4949719634774708</v>
      </c>
      <c r="U40">
        <v>0.50502803652252926</v>
      </c>
      <c r="V40">
        <v>0.1407582996166386</v>
      </c>
      <c r="W40" s="9">
        <v>0</v>
      </c>
      <c r="X40" s="9">
        <f t="shared" si="3"/>
        <v>0</v>
      </c>
      <c r="Y40">
        <v>4106</v>
      </c>
      <c r="Z40">
        <v>0</v>
      </c>
      <c r="AA40">
        <v>0</v>
      </c>
      <c r="AB40" s="12">
        <v>1.3</v>
      </c>
      <c r="AC40">
        <v>0</v>
      </c>
      <c r="AD40">
        <f t="shared" si="4"/>
        <v>0</v>
      </c>
    </row>
    <row r="41" spans="1:30" x14ac:dyDescent="0.6">
      <c r="A41">
        <v>2016</v>
      </c>
      <c r="B41">
        <v>2</v>
      </c>
      <c r="C41">
        <v>9</v>
      </c>
      <c r="D41">
        <f t="shared" si="2"/>
        <v>2</v>
      </c>
      <c r="E41" t="s">
        <v>14</v>
      </c>
      <c r="F41" t="s">
        <v>17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1</v>
      </c>
      <c r="H41">
        <f t="shared" si="0"/>
        <v>0</v>
      </c>
      <c r="I41">
        <f t="shared" si="1"/>
        <v>1</v>
      </c>
      <c r="J41" s="14" t="s">
        <v>88</v>
      </c>
      <c r="K41" s="14"/>
      <c r="L41">
        <v>20137.330097087379</v>
      </c>
      <c r="M41">
        <v>17304.88349514563</v>
      </c>
      <c r="N41">
        <v>2669.7378640776697</v>
      </c>
      <c r="O41">
        <v>2257.6504854368932</v>
      </c>
      <c r="P41">
        <v>33521</v>
      </c>
      <c r="Q41">
        <v>26389</v>
      </c>
      <c r="R41">
        <v>0.27419855285180361</v>
      </c>
      <c r="S41">
        <v>0.72580144714819639</v>
      </c>
      <c r="T41">
        <v>0.49001797537401248</v>
      </c>
      <c r="U41">
        <v>0.50998202462598752</v>
      </c>
      <c r="V41">
        <v>6.5206372574793614E-2</v>
      </c>
      <c r="W41" s="9">
        <v>0</v>
      </c>
      <c r="X41" s="9">
        <f t="shared" si="3"/>
        <v>0</v>
      </c>
      <c r="Y41">
        <v>4106</v>
      </c>
      <c r="Z41">
        <v>0</v>
      </c>
      <c r="AA41">
        <v>0</v>
      </c>
      <c r="AB41" s="12">
        <v>0.3</v>
      </c>
      <c r="AC41">
        <v>0</v>
      </c>
      <c r="AD41">
        <f t="shared" si="4"/>
        <v>0</v>
      </c>
    </row>
    <row r="42" spans="1:30" x14ac:dyDescent="0.6">
      <c r="A42">
        <v>2016</v>
      </c>
      <c r="B42">
        <v>2</v>
      </c>
      <c r="C42">
        <v>10</v>
      </c>
      <c r="D42">
        <f t="shared" si="2"/>
        <v>3</v>
      </c>
      <c r="E42" t="s">
        <v>34</v>
      </c>
      <c r="F42" t="s">
        <v>19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2</v>
      </c>
      <c r="H42">
        <f t="shared" si="0"/>
        <v>0</v>
      </c>
      <c r="I42">
        <f t="shared" si="1"/>
        <v>1</v>
      </c>
      <c r="J42" s="14" t="s">
        <v>88</v>
      </c>
      <c r="K42" s="14"/>
      <c r="L42">
        <v>23197.089201877934</v>
      </c>
      <c r="M42">
        <v>19243.474178403754</v>
      </c>
      <c r="N42">
        <v>3028.8450704225352</v>
      </c>
      <c r="O42">
        <v>2444.7230046948357</v>
      </c>
      <c r="P42">
        <v>34440</v>
      </c>
      <c r="Q42">
        <v>28164</v>
      </c>
      <c r="R42">
        <v>0.26027418420668058</v>
      </c>
      <c r="S42">
        <v>0.73972581579331931</v>
      </c>
      <c r="T42">
        <v>0.48304308784572492</v>
      </c>
      <c r="U42">
        <v>0.51695691215427519</v>
      </c>
      <c r="V42">
        <v>0.12767983987965401</v>
      </c>
      <c r="W42" s="9">
        <v>0</v>
      </c>
      <c r="X42" s="9">
        <f t="shared" si="3"/>
        <v>0</v>
      </c>
      <c r="Y42">
        <v>4106</v>
      </c>
      <c r="Z42">
        <v>0</v>
      </c>
      <c r="AA42">
        <v>0</v>
      </c>
      <c r="AB42" s="12">
        <v>2.7</v>
      </c>
      <c r="AC42">
        <v>0</v>
      </c>
      <c r="AD42">
        <f t="shared" si="4"/>
        <v>0</v>
      </c>
    </row>
    <row r="43" spans="1:30" x14ac:dyDescent="0.6">
      <c r="A43">
        <v>2016</v>
      </c>
      <c r="B43">
        <v>2</v>
      </c>
      <c r="C43">
        <v>11</v>
      </c>
      <c r="D43">
        <f t="shared" si="2"/>
        <v>4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22005.765027322406</v>
      </c>
      <c r="M43">
        <v>18705.027322404374</v>
      </c>
      <c r="N43">
        <v>2640.6830601092897</v>
      </c>
      <c r="O43">
        <v>2322.6448087431695</v>
      </c>
      <c r="P43">
        <v>27580</v>
      </c>
      <c r="Q43">
        <v>22498</v>
      </c>
      <c r="R43">
        <v>0.28489745116145632</v>
      </c>
      <c r="S43">
        <v>0.71510254883854363</v>
      </c>
      <c r="T43">
        <v>0.48127356317010528</v>
      </c>
      <c r="U43">
        <v>0.51872643682989472</v>
      </c>
      <c r="V43">
        <v>0.2358338714961806</v>
      </c>
      <c r="W43" s="9">
        <v>0</v>
      </c>
      <c r="X43" s="9">
        <f t="shared" si="3"/>
        <v>0</v>
      </c>
      <c r="Y43">
        <v>4106</v>
      </c>
      <c r="Z43">
        <v>0</v>
      </c>
      <c r="AA43">
        <v>0</v>
      </c>
      <c r="AB43" s="12">
        <v>8.1</v>
      </c>
      <c r="AC43">
        <v>0.1</v>
      </c>
      <c r="AD43">
        <f t="shared" si="4"/>
        <v>0.81</v>
      </c>
    </row>
    <row r="44" spans="1:30" x14ac:dyDescent="0.6">
      <c r="A44">
        <v>2016</v>
      </c>
      <c r="B44">
        <v>2</v>
      </c>
      <c r="C44">
        <v>12</v>
      </c>
      <c r="D44">
        <f t="shared" si="2"/>
        <v>5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22251.285714285717</v>
      </c>
      <c r="M44">
        <v>18326.342857142859</v>
      </c>
      <c r="N44">
        <v>2513.3428571428572</v>
      </c>
      <c r="O44">
        <v>2182.1999999999998</v>
      </c>
      <c r="P44">
        <v>28403</v>
      </c>
      <c r="Q44">
        <v>19013</v>
      </c>
      <c r="R44">
        <v>0.1992054651333075</v>
      </c>
      <c r="S44">
        <v>0.8007945348666925</v>
      </c>
      <c r="T44">
        <v>0.53113356046307603</v>
      </c>
      <c r="U44">
        <v>0.46886643953692397</v>
      </c>
      <c r="V44">
        <v>0.45139017138989418</v>
      </c>
      <c r="W44" s="9">
        <v>0</v>
      </c>
      <c r="X44" s="9">
        <f t="shared" si="3"/>
        <v>0</v>
      </c>
      <c r="Y44">
        <v>4106</v>
      </c>
      <c r="Z44">
        <v>0</v>
      </c>
      <c r="AA44">
        <v>0</v>
      </c>
      <c r="AB44" s="12">
        <v>8.4</v>
      </c>
      <c r="AC44">
        <v>18</v>
      </c>
      <c r="AD44">
        <f t="shared" si="4"/>
        <v>151.20000000000002</v>
      </c>
    </row>
    <row r="45" spans="1:30" x14ac:dyDescent="0.6">
      <c r="A45">
        <v>2016</v>
      </c>
      <c r="B45">
        <v>2</v>
      </c>
      <c r="C45">
        <v>13</v>
      </c>
      <c r="D45">
        <f t="shared" si="2"/>
        <v>6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20359.166666666668</v>
      </c>
      <c r="M45">
        <v>18291.666666666668</v>
      </c>
      <c r="N45">
        <v>2403.3333333333335</v>
      </c>
      <c r="O45">
        <v>2293.5</v>
      </c>
      <c r="P45">
        <v>22752</v>
      </c>
      <c r="Q45">
        <v>19622</v>
      </c>
      <c r="R45">
        <v>0.13825368084838119</v>
      </c>
      <c r="S45">
        <v>0.8617463191516187</v>
      </c>
      <c r="T45">
        <v>0.55870124028018764</v>
      </c>
      <c r="U45">
        <v>0.44129875971981242</v>
      </c>
      <c r="V45">
        <v>0.27616375914500108</v>
      </c>
      <c r="W45" s="9">
        <v>0</v>
      </c>
      <c r="X45" s="9">
        <f t="shared" si="3"/>
        <v>0</v>
      </c>
      <c r="Y45">
        <v>4106</v>
      </c>
      <c r="Z45">
        <v>0</v>
      </c>
      <c r="AA45">
        <v>0</v>
      </c>
      <c r="AB45" s="12">
        <v>11</v>
      </c>
      <c r="AC45">
        <v>21</v>
      </c>
      <c r="AD45">
        <f t="shared" si="4"/>
        <v>231</v>
      </c>
    </row>
    <row r="46" spans="1:30" x14ac:dyDescent="0.6">
      <c r="A46">
        <v>2016</v>
      </c>
      <c r="B46">
        <v>2</v>
      </c>
      <c r="C46">
        <v>14</v>
      </c>
      <c r="D46">
        <f t="shared" si="2"/>
        <v>7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19070.153452685423</v>
      </c>
      <c r="M46">
        <v>17978.618925831201</v>
      </c>
      <c r="N46">
        <v>2345.4987212276214</v>
      </c>
      <c r="O46">
        <v>2099.7314578005116</v>
      </c>
      <c r="P46">
        <v>22970</v>
      </c>
      <c r="Q46">
        <v>25550</v>
      </c>
      <c r="R46">
        <v>0.2263138989680247</v>
      </c>
      <c r="S46">
        <v>0.77368610103197533</v>
      </c>
      <c r="T46">
        <v>0.50341837568213932</v>
      </c>
      <c r="U46">
        <v>0.49658162431786068</v>
      </c>
      <c r="V46">
        <v>0.10004095383386</v>
      </c>
      <c r="W46" s="9">
        <v>0</v>
      </c>
      <c r="X46" s="9">
        <f t="shared" si="3"/>
        <v>0</v>
      </c>
      <c r="Y46">
        <v>4106</v>
      </c>
      <c r="Z46">
        <v>0</v>
      </c>
      <c r="AA46">
        <v>0</v>
      </c>
      <c r="AB46" s="12">
        <v>-2.6</v>
      </c>
      <c r="AC46">
        <v>2.5</v>
      </c>
      <c r="AD46">
        <f t="shared" si="4"/>
        <v>-6.5</v>
      </c>
    </row>
    <row r="47" spans="1:30" x14ac:dyDescent="0.6">
      <c r="A47">
        <v>2016</v>
      </c>
      <c r="B47">
        <v>2</v>
      </c>
      <c r="C47">
        <v>15</v>
      </c>
      <c r="D47">
        <f t="shared" si="2"/>
        <v>1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22464.655172413793</v>
      </c>
      <c r="M47">
        <v>21335.344827586207</v>
      </c>
      <c r="N47">
        <v>2567</v>
      </c>
      <c r="O47">
        <v>2303.6206896551721</v>
      </c>
      <c r="P47">
        <v>26259</v>
      </c>
      <c r="Q47">
        <v>28536</v>
      </c>
      <c r="R47">
        <v>0.2575885175333284</v>
      </c>
      <c r="S47">
        <v>0.74241148246667155</v>
      </c>
      <c r="T47">
        <v>0.50949711234608264</v>
      </c>
      <c r="U47">
        <v>0.49050288765391742</v>
      </c>
      <c r="V47">
        <v>0.18700408968446389</v>
      </c>
      <c r="W47" s="9">
        <v>0</v>
      </c>
      <c r="X47" s="9">
        <f t="shared" si="3"/>
        <v>0</v>
      </c>
      <c r="Y47">
        <v>4106</v>
      </c>
      <c r="Z47">
        <v>0</v>
      </c>
      <c r="AA47">
        <v>0</v>
      </c>
      <c r="AB47" s="12">
        <v>-5.8</v>
      </c>
      <c r="AC47">
        <v>0</v>
      </c>
      <c r="AD47">
        <f t="shared" si="4"/>
        <v>0</v>
      </c>
    </row>
    <row r="48" spans="1:30" x14ac:dyDescent="0.6">
      <c r="A48">
        <v>2016</v>
      </c>
      <c r="B48">
        <v>2</v>
      </c>
      <c r="C48">
        <v>16</v>
      </c>
      <c r="D48">
        <f t="shared" si="2"/>
        <v>2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22800</v>
      </c>
      <c r="M48">
        <v>21179.142857142855</v>
      </c>
      <c r="N48">
        <v>2656.5714285714284</v>
      </c>
      <c r="O48">
        <v>2299.8571428571427</v>
      </c>
      <c r="P48">
        <v>25713</v>
      </c>
      <c r="Q48">
        <v>27490</v>
      </c>
      <c r="R48">
        <v>0.26585333124571242</v>
      </c>
      <c r="S48">
        <v>0.73414666875428747</v>
      </c>
      <c r="T48">
        <v>0.5107738576913432</v>
      </c>
      <c r="U48">
        <v>0.48922614230865669</v>
      </c>
      <c r="V48">
        <v>0.19861447063627699</v>
      </c>
      <c r="W48" s="9">
        <v>0</v>
      </c>
      <c r="X48" s="9">
        <f t="shared" si="3"/>
        <v>0</v>
      </c>
      <c r="Y48">
        <v>4106</v>
      </c>
      <c r="Z48">
        <v>0</v>
      </c>
      <c r="AA48">
        <v>0</v>
      </c>
      <c r="AB48" s="12">
        <v>-2.7</v>
      </c>
      <c r="AC48">
        <v>0.8</v>
      </c>
      <c r="AD48">
        <f t="shared" si="4"/>
        <v>-2.16</v>
      </c>
    </row>
    <row r="49" spans="1:30" x14ac:dyDescent="0.6">
      <c r="A49">
        <v>2016</v>
      </c>
      <c r="B49">
        <v>2</v>
      </c>
      <c r="C49">
        <v>17</v>
      </c>
      <c r="D49">
        <f t="shared" si="2"/>
        <v>3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23791.234413965089</v>
      </c>
      <c r="M49">
        <v>21827.057356608479</v>
      </c>
      <c r="N49">
        <v>2811.3591022443889</v>
      </c>
      <c r="O49">
        <v>2410.067331670823</v>
      </c>
      <c r="P49">
        <v>27455</v>
      </c>
      <c r="Q49">
        <v>27818</v>
      </c>
      <c r="R49">
        <v>0.25830239829374768</v>
      </c>
      <c r="S49">
        <v>0.74169760170625221</v>
      </c>
      <c r="T49">
        <v>0.48284040738192979</v>
      </c>
      <c r="U49">
        <v>0.51715959261807021</v>
      </c>
      <c r="V49">
        <v>7.3314046583942777E-2</v>
      </c>
      <c r="W49" s="9">
        <v>0</v>
      </c>
      <c r="X49" s="9">
        <f t="shared" si="3"/>
        <v>0</v>
      </c>
      <c r="Y49">
        <v>4106</v>
      </c>
      <c r="Z49">
        <v>0</v>
      </c>
      <c r="AA49">
        <v>0</v>
      </c>
      <c r="AB49" s="12">
        <v>0</v>
      </c>
      <c r="AC49">
        <v>0</v>
      </c>
      <c r="AD49">
        <f t="shared" si="4"/>
        <v>0</v>
      </c>
    </row>
    <row r="50" spans="1:30" x14ac:dyDescent="0.6">
      <c r="A50">
        <v>2016</v>
      </c>
      <c r="B50">
        <v>2</v>
      </c>
      <c r="C50">
        <v>18</v>
      </c>
      <c r="D50">
        <f t="shared" si="2"/>
        <v>4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24724.480916030534</v>
      </c>
      <c r="M50">
        <v>21905</v>
      </c>
      <c r="N50">
        <v>2787.7786259541981</v>
      </c>
      <c r="O50">
        <v>2495.9236641221373</v>
      </c>
      <c r="P50">
        <v>28840</v>
      </c>
      <c r="Q50">
        <v>29055</v>
      </c>
      <c r="R50">
        <v>0.25890103038881929</v>
      </c>
      <c r="S50">
        <v>0.74109896961118071</v>
      </c>
      <c r="T50">
        <v>0.48200329104692652</v>
      </c>
      <c r="U50">
        <v>0.51799670895307348</v>
      </c>
      <c r="V50">
        <v>0.1478156895956419</v>
      </c>
      <c r="W50" s="9">
        <v>0</v>
      </c>
      <c r="X50" s="9">
        <f t="shared" si="3"/>
        <v>0</v>
      </c>
      <c r="Y50">
        <v>4106</v>
      </c>
      <c r="Z50">
        <v>0</v>
      </c>
      <c r="AA50">
        <v>0</v>
      </c>
      <c r="AB50" s="12">
        <v>3.5</v>
      </c>
      <c r="AC50">
        <v>0</v>
      </c>
      <c r="AD50">
        <f t="shared" si="4"/>
        <v>0</v>
      </c>
    </row>
    <row r="51" spans="1:30" x14ac:dyDescent="0.6">
      <c r="A51">
        <v>2016</v>
      </c>
      <c r="B51">
        <v>2</v>
      </c>
      <c r="C51">
        <v>19</v>
      </c>
      <c r="D51">
        <f t="shared" si="2"/>
        <v>5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25318.285714285714</v>
      </c>
      <c r="M51">
        <v>21671.142857142855</v>
      </c>
      <c r="N51">
        <v>2812.5714285714284</v>
      </c>
      <c r="O51">
        <v>2445.5714285714284</v>
      </c>
      <c r="P51">
        <v>27582</v>
      </c>
      <c r="Q51">
        <v>26227</v>
      </c>
      <c r="R51">
        <v>0.26601172598110268</v>
      </c>
      <c r="S51">
        <v>0.73398827401889732</v>
      </c>
      <c r="T51">
        <v>0.51513578260280379</v>
      </c>
      <c r="U51">
        <v>0.48486421739719632</v>
      </c>
      <c r="V51">
        <v>0.1937499599382087</v>
      </c>
      <c r="W51" s="9">
        <v>0</v>
      </c>
      <c r="X51" s="9">
        <f t="shared" si="3"/>
        <v>0</v>
      </c>
      <c r="Y51">
        <v>4106</v>
      </c>
      <c r="Z51">
        <v>0</v>
      </c>
      <c r="AA51">
        <v>0</v>
      </c>
      <c r="AB51" s="12">
        <v>2.2999999999999998</v>
      </c>
      <c r="AC51">
        <v>0</v>
      </c>
      <c r="AD51">
        <f t="shared" si="4"/>
        <v>0</v>
      </c>
    </row>
    <row r="52" spans="1:30" x14ac:dyDescent="0.6">
      <c r="A52">
        <v>2016</v>
      </c>
      <c r="B52">
        <v>2</v>
      </c>
      <c r="C52">
        <v>20</v>
      </c>
      <c r="D52">
        <f t="shared" si="2"/>
        <v>6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22496.1875</v>
      </c>
      <c r="M52">
        <v>20777.604166666664</v>
      </c>
      <c r="N52">
        <v>2690.958333333333</v>
      </c>
      <c r="O52">
        <v>2515.645833333333</v>
      </c>
      <c r="P52">
        <v>25285</v>
      </c>
      <c r="Q52">
        <v>26989</v>
      </c>
      <c r="R52">
        <v>0.25360333590459172</v>
      </c>
      <c r="S52">
        <v>0.74639666409540828</v>
      </c>
      <c r="T52">
        <v>0.52356988291468032</v>
      </c>
      <c r="U52">
        <v>0.47643011708531968</v>
      </c>
      <c r="V52">
        <v>9.0163667212830659E-2</v>
      </c>
      <c r="W52" s="9">
        <v>0</v>
      </c>
      <c r="X52" s="9">
        <f t="shared" si="3"/>
        <v>0</v>
      </c>
      <c r="Y52">
        <v>4106</v>
      </c>
      <c r="Z52">
        <v>0</v>
      </c>
      <c r="AA52">
        <v>0</v>
      </c>
      <c r="AB52" s="12">
        <v>1.3</v>
      </c>
      <c r="AC52">
        <v>0</v>
      </c>
      <c r="AD52">
        <f t="shared" si="4"/>
        <v>0</v>
      </c>
    </row>
    <row r="53" spans="1:30" x14ac:dyDescent="0.6">
      <c r="A53">
        <v>2016</v>
      </c>
      <c r="B53">
        <v>2</v>
      </c>
      <c r="C53">
        <v>21</v>
      </c>
      <c r="D53">
        <f t="shared" si="2"/>
        <v>7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19386.10152284264</v>
      </c>
      <c r="M53">
        <v>18721.253807106601</v>
      </c>
      <c r="N53">
        <v>2445</v>
      </c>
      <c r="O53">
        <v>2245.6294416243654</v>
      </c>
      <c r="P53">
        <v>27855</v>
      </c>
      <c r="Q53">
        <v>27475</v>
      </c>
      <c r="R53">
        <v>0.2266569624121112</v>
      </c>
      <c r="S53">
        <v>0.7733430375878888</v>
      </c>
      <c r="T53">
        <v>0.50645770723944095</v>
      </c>
      <c r="U53">
        <v>0.49354229276055911</v>
      </c>
      <c r="V53">
        <v>3.3856919579425972E-2</v>
      </c>
      <c r="W53" s="9">
        <v>0</v>
      </c>
      <c r="X53" s="9">
        <f t="shared" si="3"/>
        <v>0</v>
      </c>
      <c r="Y53">
        <v>4106</v>
      </c>
      <c r="Z53">
        <v>0</v>
      </c>
      <c r="AA53">
        <v>0</v>
      </c>
      <c r="AB53" s="12">
        <v>-0.6</v>
      </c>
      <c r="AC53">
        <v>0</v>
      </c>
      <c r="AD53">
        <f t="shared" si="4"/>
        <v>0</v>
      </c>
    </row>
    <row r="54" spans="1:30" x14ac:dyDescent="0.6">
      <c r="A54">
        <v>2016</v>
      </c>
      <c r="B54">
        <v>2</v>
      </c>
      <c r="C54">
        <v>22</v>
      </c>
      <c r="D54">
        <f t="shared" si="2"/>
        <v>1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23061.575308641975</v>
      </c>
      <c r="M54">
        <v>22054.214814814815</v>
      </c>
      <c r="N54">
        <v>2683.0543209876541</v>
      </c>
      <c r="O54">
        <v>2332.5407407407406</v>
      </c>
      <c r="P54">
        <v>28157</v>
      </c>
      <c r="Q54">
        <v>28708</v>
      </c>
      <c r="R54">
        <v>0.26217403166988662</v>
      </c>
      <c r="S54">
        <v>0.73782596833011338</v>
      </c>
      <c r="T54">
        <v>0.49938318948762922</v>
      </c>
      <c r="U54">
        <v>0.50061681051237084</v>
      </c>
      <c r="V54">
        <v>0.1660095510896426</v>
      </c>
      <c r="W54" s="9">
        <v>0</v>
      </c>
      <c r="X54" s="9">
        <f t="shared" si="3"/>
        <v>0</v>
      </c>
      <c r="Y54">
        <v>4106</v>
      </c>
      <c r="Z54">
        <v>0</v>
      </c>
      <c r="AA54">
        <v>0</v>
      </c>
      <c r="AB54" s="12">
        <v>1.1000000000000001</v>
      </c>
      <c r="AC54">
        <v>0</v>
      </c>
      <c r="AD54">
        <f t="shared" si="4"/>
        <v>0</v>
      </c>
    </row>
    <row r="55" spans="1:30" x14ac:dyDescent="0.6">
      <c r="A55">
        <v>2016</v>
      </c>
      <c r="B55">
        <v>2</v>
      </c>
      <c r="C55">
        <v>23</v>
      </c>
      <c r="D55">
        <f t="shared" si="2"/>
        <v>2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23994.135678391958</v>
      </c>
      <c r="M55">
        <v>21833.864321608038</v>
      </c>
      <c r="N55">
        <v>2755.3366834170856</v>
      </c>
      <c r="O55">
        <v>2448.6532663316584</v>
      </c>
      <c r="P55">
        <v>26957</v>
      </c>
      <c r="Q55">
        <v>27247</v>
      </c>
      <c r="R55">
        <v>0.26645830850359209</v>
      </c>
      <c r="S55">
        <v>0.73354169149640791</v>
      </c>
      <c r="T55">
        <v>0.51472800714488687</v>
      </c>
      <c r="U55">
        <v>0.48527199285511302</v>
      </c>
      <c r="V55">
        <v>0.11671484559103031</v>
      </c>
      <c r="W55" s="9">
        <v>0</v>
      </c>
      <c r="X55" s="9">
        <f t="shared" si="3"/>
        <v>0</v>
      </c>
      <c r="Y55">
        <v>4106</v>
      </c>
      <c r="Z55">
        <v>0</v>
      </c>
      <c r="AA55">
        <v>0</v>
      </c>
      <c r="AB55" s="12">
        <v>0.7</v>
      </c>
      <c r="AC55">
        <v>0.9</v>
      </c>
      <c r="AD55">
        <f t="shared" si="4"/>
        <v>0.63</v>
      </c>
    </row>
    <row r="56" spans="1:30" x14ac:dyDescent="0.6">
      <c r="A56">
        <v>2016</v>
      </c>
      <c r="B56">
        <v>2</v>
      </c>
      <c r="C56">
        <v>24</v>
      </c>
      <c r="D56">
        <f t="shared" si="2"/>
        <v>3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24876.982843137255</v>
      </c>
      <c r="M56">
        <v>22343.688725490196</v>
      </c>
      <c r="N56">
        <v>2774.7328431372553</v>
      </c>
      <c r="O56">
        <v>2436.6862745098042</v>
      </c>
      <c r="P56">
        <v>28153</v>
      </c>
      <c r="Q56">
        <v>27931</v>
      </c>
      <c r="R56">
        <v>0.25854456047455521</v>
      </c>
      <c r="S56">
        <v>0.74145543952544468</v>
      </c>
      <c r="T56">
        <v>0.50882035938124381</v>
      </c>
      <c r="U56">
        <v>0.49117964061875619</v>
      </c>
      <c r="V56">
        <v>8.1453529458493698E-2</v>
      </c>
      <c r="W56" s="9">
        <v>0</v>
      </c>
      <c r="X56" s="9">
        <f t="shared" si="3"/>
        <v>0</v>
      </c>
      <c r="Y56">
        <v>4106</v>
      </c>
      <c r="Z56">
        <v>0</v>
      </c>
      <c r="AA56">
        <v>0</v>
      </c>
      <c r="AB56" s="12">
        <v>-3</v>
      </c>
      <c r="AC56">
        <v>0</v>
      </c>
      <c r="AD56">
        <f t="shared" si="4"/>
        <v>0</v>
      </c>
    </row>
    <row r="57" spans="1:30" x14ac:dyDescent="0.6">
      <c r="A57">
        <v>2016</v>
      </c>
      <c r="B57">
        <v>2</v>
      </c>
      <c r="C57">
        <v>25</v>
      </c>
      <c r="D57">
        <f t="shared" si="2"/>
        <v>4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25318.248756218905</v>
      </c>
      <c r="M57">
        <v>22426.308457711442</v>
      </c>
      <c r="N57">
        <v>2761.5771144278606</v>
      </c>
      <c r="O57">
        <v>2530.6417910447763</v>
      </c>
      <c r="P57">
        <v>29224</v>
      </c>
      <c r="Q57">
        <v>30683</v>
      </c>
      <c r="R57">
        <v>0.26845977495463208</v>
      </c>
      <c r="S57">
        <v>0.73154022504536786</v>
      </c>
      <c r="T57">
        <v>0.48649523463016692</v>
      </c>
      <c r="U57">
        <v>0.51350476536983314</v>
      </c>
      <c r="V57">
        <v>0.20221817812840279</v>
      </c>
      <c r="W57" s="9">
        <v>0</v>
      </c>
      <c r="X57" s="9">
        <f t="shared" si="3"/>
        <v>0</v>
      </c>
      <c r="Y57">
        <v>4106</v>
      </c>
      <c r="Z57">
        <v>0</v>
      </c>
      <c r="AA57">
        <v>0</v>
      </c>
      <c r="AB57" s="12">
        <v>-0.2</v>
      </c>
      <c r="AC57">
        <v>0</v>
      </c>
      <c r="AD57">
        <f t="shared" si="4"/>
        <v>0</v>
      </c>
    </row>
    <row r="58" spans="1:30" x14ac:dyDescent="0.6">
      <c r="A58">
        <v>2016</v>
      </c>
      <c r="B58">
        <v>2</v>
      </c>
      <c r="C58">
        <v>26</v>
      </c>
      <c r="D58">
        <f t="shared" si="2"/>
        <v>5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26580.880000000001</v>
      </c>
      <c r="M58">
        <v>23226.880000000001</v>
      </c>
      <c r="N58">
        <v>2961.12</v>
      </c>
      <c r="O58">
        <v>2660.24</v>
      </c>
      <c r="P58">
        <v>28955</v>
      </c>
      <c r="Q58">
        <v>30138</v>
      </c>
      <c r="R58">
        <v>0.26847289681928183</v>
      </c>
      <c r="S58">
        <v>0.73152710318071812</v>
      </c>
      <c r="T58">
        <v>0.50777800681279106</v>
      </c>
      <c r="U58">
        <v>0.49222199318720899</v>
      </c>
      <c r="V58">
        <v>0.30927500078383341</v>
      </c>
      <c r="W58" s="9">
        <v>0</v>
      </c>
      <c r="X58" s="9">
        <f t="shared" si="3"/>
        <v>0</v>
      </c>
      <c r="Y58">
        <v>4106</v>
      </c>
      <c r="Z58">
        <v>0</v>
      </c>
      <c r="AA58">
        <v>0</v>
      </c>
      <c r="AB58" s="12">
        <v>2.2000000000000002</v>
      </c>
      <c r="AC58">
        <v>0</v>
      </c>
      <c r="AD58">
        <f t="shared" si="4"/>
        <v>0</v>
      </c>
    </row>
    <row r="59" spans="1:30" x14ac:dyDescent="0.6">
      <c r="A59">
        <v>2016</v>
      </c>
      <c r="B59">
        <v>2</v>
      </c>
      <c r="C59">
        <v>27</v>
      </c>
      <c r="D59">
        <f t="shared" si="2"/>
        <v>6</v>
      </c>
      <c r="E59" s="17" t="s">
        <v>18</v>
      </c>
      <c r="F59" s="17" t="s">
        <v>33</v>
      </c>
      <c r="G59" s="17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-3</v>
      </c>
      <c r="H59" s="17">
        <f t="shared" si="0"/>
        <v>0</v>
      </c>
      <c r="I59" s="17">
        <f t="shared" si="1"/>
        <v>1</v>
      </c>
      <c r="J59" s="14"/>
      <c r="K59" s="14" t="s">
        <v>82</v>
      </c>
      <c r="L59">
        <v>22879.198966408268</v>
      </c>
      <c r="M59">
        <v>21463.682170542637</v>
      </c>
      <c r="N59">
        <v>2804.7157622739019</v>
      </c>
      <c r="O59">
        <v>2609.4366925064601</v>
      </c>
      <c r="P59">
        <v>26862</v>
      </c>
      <c r="Q59">
        <v>29300</v>
      </c>
      <c r="R59">
        <v>0.25587095742632388</v>
      </c>
      <c r="S59">
        <v>0.74412904257367618</v>
      </c>
      <c r="T59">
        <v>0.52987130474021249</v>
      </c>
      <c r="U59">
        <v>0.47012869525978751</v>
      </c>
      <c r="V59">
        <v>5.7480230624686442E-2</v>
      </c>
      <c r="W59" s="9">
        <v>0</v>
      </c>
      <c r="X59" s="9">
        <f t="shared" si="3"/>
        <v>0</v>
      </c>
      <c r="Y59">
        <v>4106</v>
      </c>
      <c r="Z59">
        <v>0</v>
      </c>
      <c r="AA59">
        <v>0</v>
      </c>
      <c r="AB59" s="12">
        <v>3.3</v>
      </c>
      <c r="AC59">
        <v>0.2</v>
      </c>
      <c r="AD59">
        <f t="shared" si="4"/>
        <v>0.66</v>
      </c>
    </row>
    <row r="60" spans="1:30" x14ac:dyDescent="0.6">
      <c r="A60">
        <v>2016</v>
      </c>
      <c r="B60">
        <v>2</v>
      </c>
      <c r="C60">
        <v>28</v>
      </c>
      <c r="D60">
        <f t="shared" si="2"/>
        <v>7</v>
      </c>
      <c r="E60" s="17" t="s">
        <v>18</v>
      </c>
      <c r="F60" s="17" t="s">
        <v>15</v>
      </c>
      <c r="G60" s="17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-2</v>
      </c>
      <c r="H60" s="17">
        <f t="shared" si="0"/>
        <v>0</v>
      </c>
      <c r="I60" s="17">
        <f t="shared" si="1"/>
        <v>1</v>
      </c>
      <c r="J60" s="14"/>
      <c r="K60" s="14" t="s">
        <v>82</v>
      </c>
      <c r="L60">
        <v>19709.81818181818</v>
      </c>
      <c r="M60">
        <v>18785.454545454544</v>
      </c>
      <c r="N60">
        <v>2239.5324675324673</v>
      </c>
      <c r="O60">
        <v>1847.2727272727273</v>
      </c>
      <c r="P60">
        <v>26342</v>
      </c>
      <c r="Q60">
        <v>26177</v>
      </c>
      <c r="R60">
        <v>0.2304345803716315</v>
      </c>
      <c r="S60">
        <v>0.76956541962836855</v>
      </c>
      <c r="T60">
        <v>0.51349180064100919</v>
      </c>
      <c r="U60">
        <v>0.48650819935899081</v>
      </c>
      <c r="V60">
        <v>0.28812172652318191</v>
      </c>
      <c r="W60" s="9">
        <v>0</v>
      </c>
      <c r="X60" s="9">
        <f t="shared" si="3"/>
        <v>0</v>
      </c>
      <c r="Y60">
        <v>4106</v>
      </c>
      <c r="Z60">
        <v>0</v>
      </c>
      <c r="AA60">
        <v>0</v>
      </c>
      <c r="AB60" s="12">
        <v>0.7</v>
      </c>
      <c r="AC60">
        <v>4.0999999999999996</v>
      </c>
      <c r="AD60">
        <f t="shared" si="4"/>
        <v>2.8699999999999997</v>
      </c>
    </row>
    <row r="61" spans="1:30" x14ac:dyDescent="0.6">
      <c r="A61">
        <v>2016</v>
      </c>
      <c r="B61">
        <v>2</v>
      </c>
      <c r="C61">
        <v>29</v>
      </c>
      <c r="D61">
        <f t="shared" si="2"/>
        <v>1</v>
      </c>
      <c r="E61" s="17" t="s">
        <v>18</v>
      </c>
      <c r="F61" s="17" t="s">
        <v>16</v>
      </c>
      <c r="G61" s="17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-1</v>
      </c>
      <c r="H61" s="17">
        <f t="shared" si="0"/>
        <v>0</v>
      </c>
      <c r="I61" s="17">
        <f t="shared" si="1"/>
        <v>1</v>
      </c>
      <c r="J61" s="14"/>
      <c r="K61" s="14" t="s">
        <v>82</v>
      </c>
      <c r="L61">
        <v>23391.052631578947</v>
      </c>
      <c r="M61">
        <v>21251.385964912282</v>
      </c>
      <c r="N61" s="7">
        <v>0</v>
      </c>
      <c r="O61" s="7">
        <v>0</v>
      </c>
      <c r="P61">
        <v>27753</v>
      </c>
      <c r="Q61">
        <v>20422</v>
      </c>
      <c r="R61">
        <v>0.25002713231920309</v>
      </c>
      <c r="S61">
        <v>0.74997286768079685</v>
      </c>
      <c r="T61">
        <v>0.52577361237233522</v>
      </c>
      <c r="U61">
        <v>0.47422638762766478</v>
      </c>
      <c r="V61">
        <v>9.3560169978696733E-2</v>
      </c>
      <c r="W61" s="9">
        <v>0</v>
      </c>
      <c r="X61" s="9">
        <f t="shared" si="3"/>
        <v>0</v>
      </c>
      <c r="Y61">
        <v>4106</v>
      </c>
      <c r="Z61">
        <v>0</v>
      </c>
      <c r="AA61">
        <v>0</v>
      </c>
      <c r="AB61" s="12">
        <v>-3.8</v>
      </c>
      <c r="AC61">
        <v>0</v>
      </c>
      <c r="AD61">
        <f t="shared" si="4"/>
        <v>0</v>
      </c>
    </row>
    <row r="62" spans="1:30" x14ac:dyDescent="0.6">
      <c r="A62">
        <v>2016</v>
      </c>
      <c r="B62">
        <v>3</v>
      </c>
      <c r="C62">
        <v>1</v>
      </c>
      <c r="D62">
        <f t="shared" si="2"/>
        <v>2</v>
      </c>
      <c r="E62" s="17" t="s">
        <v>18</v>
      </c>
      <c r="F62" s="17" t="s">
        <v>13</v>
      </c>
      <c r="G62" s="17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 s="17">
        <f t="shared" si="0"/>
        <v>1</v>
      </c>
      <c r="I62" s="17">
        <f t="shared" si="1"/>
        <v>1</v>
      </c>
      <c r="J62" s="14" t="s">
        <v>89</v>
      </c>
      <c r="K62" s="14" t="s">
        <v>82</v>
      </c>
      <c r="L62">
        <v>20980.473815461348</v>
      </c>
      <c r="M62">
        <v>18647.206982543641</v>
      </c>
      <c r="N62">
        <v>2781.2019950124686</v>
      </c>
      <c r="O62">
        <v>2485.0274314214466</v>
      </c>
      <c r="P62">
        <v>28316</v>
      </c>
      <c r="Q62">
        <v>17232</v>
      </c>
      <c r="R62">
        <v>0.26810696657670591</v>
      </c>
      <c r="S62">
        <v>0.73189303342329415</v>
      </c>
      <c r="T62">
        <v>0.50880327369291711</v>
      </c>
      <c r="U62">
        <v>0.49119672630708289</v>
      </c>
      <c r="V62">
        <v>3.3357845714656859E-2</v>
      </c>
      <c r="W62" s="9">
        <v>0</v>
      </c>
      <c r="X62" s="9">
        <f t="shared" si="3"/>
        <v>0</v>
      </c>
      <c r="Y62">
        <v>4106</v>
      </c>
      <c r="Z62">
        <v>0</v>
      </c>
      <c r="AA62">
        <v>0</v>
      </c>
      <c r="AB62" s="12">
        <v>-2.7</v>
      </c>
      <c r="AC62">
        <v>0</v>
      </c>
      <c r="AD62">
        <f t="shared" si="4"/>
        <v>0</v>
      </c>
    </row>
    <row r="63" spans="1:30" x14ac:dyDescent="0.6">
      <c r="A63">
        <v>2016</v>
      </c>
      <c r="B63">
        <v>3</v>
      </c>
      <c r="C63">
        <v>2</v>
      </c>
      <c r="D63">
        <f t="shared" si="2"/>
        <v>3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21651.618181818179</v>
      </c>
      <c r="M63">
        <v>18807.690909090907</v>
      </c>
      <c r="N63">
        <v>2657.2</v>
      </c>
      <c r="O63">
        <v>2263.3818181818178</v>
      </c>
      <c r="P63">
        <v>23211</v>
      </c>
      <c r="Q63">
        <v>19934</v>
      </c>
      <c r="R63">
        <v>0.26067214967470731</v>
      </c>
      <c r="S63">
        <v>0.7393278503252928</v>
      </c>
      <c r="T63">
        <v>0.53052783391658065</v>
      </c>
      <c r="U63">
        <v>0.46947216608341918</v>
      </c>
      <c r="V63">
        <v>0.14404269004652639</v>
      </c>
      <c r="W63" s="9">
        <v>0</v>
      </c>
      <c r="X63" s="9">
        <f t="shared" si="3"/>
        <v>0</v>
      </c>
      <c r="Y63">
        <v>4106</v>
      </c>
      <c r="Z63">
        <v>0</v>
      </c>
      <c r="AA63">
        <v>0</v>
      </c>
      <c r="AB63" s="12">
        <v>3.1</v>
      </c>
      <c r="AC63">
        <v>0</v>
      </c>
      <c r="AD63">
        <f t="shared" si="4"/>
        <v>0</v>
      </c>
    </row>
    <row r="64" spans="1:30" x14ac:dyDescent="0.6">
      <c r="A64">
        <v>2016</v>
      </c>
      <c r="B64">
        <v>3</v>
      </c>
      <c r="C64">
        <v>3</v>
      </c>
      <c r="D64">
        <f t="shared" si="2"/>
        <v>4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20967.340206185567</v>
      </c>
      <c r="M64">
        <v>19028.391752577318</v>
      </c>
      <c r="N64">
        <v>2493.8144329896904</v>
      </c>
      <c r="O64">
        <v>2270.9175257731958</v>
      </c>
      <c r="P64">
        <v>18474</v>
      </c>
      <c r="Q64">
        <v>20679</v>
      </c>
      <c r="R64">
        <v>0.27079341536260138</v>
      </c>
      <c r="S64">
        <v>0.72920658463739862</v>
      </c>
      <c r="T64">
        <v>0.51209433862136933</v>
      </c>
      <c r="U64">
        <v>0.48790566137863067</v>
      </c>
      <c r="V64">
        <v>8.0519965380182329E-2</v>
      </c>
      <c r="W64" s="9">
        <v>0</v>
      </c>
      <c r="X64" s="9">
        <f t="shared" si="3"/>
        <v>0</v>
      </c>
      <c r="Y64">
        <v>4106</v>
      </c>
      <c r="Z64">
        <v>0</v>
      </c>
      <c r="AA64">
        <v>0</v>
      </c>
      <c r="AB64" s="12">
        <v>8.1</v>
      </c>
      <c r="AC64">
        <v>0</v>
      </c>
      <c r="AD64">
        <f t="shared" si="4"/>
        <v>0</v>
      </c>
    </row>
    <row r="65" spans="1:30" x14ac:dyDescent="0.6">
      <c r="A65">
        <v>2016</v>
      </c>
      <c r="B65">
        <v>3</v>
      </c>
      <c r="C65">
        <v>4</v>
      </c>
      <c r="D65">
        <f t="shared" si="2"/>
        <v>5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23020.285714285714</v>
      </c>
      <c r="M65">
        <v>20540.571428571428</v>
      </c>
      <c r="N65">
        <v>2712.1428571428569</v>
      </c>
      <c r="O65">
        <v>2398.7142857142853</v>
      </c>
      <c r="P65">
        <v>21356</v>
      </c>
      <c r="Q65">
        <v>22016</v>
      </c>
      <c r="R65">
        <v>0.26817665198503798</v>
      </c>
      <c r="S65">
        <v>0.73182334801496196</v>
      </c>
      <c r="T65">
        <v>0.52435564484124186</v>
      </c>
      <c r="U65">
        <v>0.47564435515875808</v>
      </c>
      <c r="V65">
        <v>8.3967929103546279E-2</v>
      </c>
      <c r="W65" s="9">
        <v>0</v>
      </c>
      <c r="X65" s="9">
        <f t="shared" si="3"/>
        <v>0</v>
      </c>
      <c r="Y65">
        <v>4106</v>
      </c>
      <c r="Z65">
        <v>0</v>
      </c>
      <c r="AA65">
        <v>0</v>
      </c>
      <c r="AB65" s="12">
        <v>13.2</v>
      </c>
      <c r="AC65">
        <v>0.1</v>
      </c>
      <c r="AD65">
        <f t="shared" si="4"/>
        <v>1.32</v>
      </c>
    </row>
    <row r="66" spans="1:30" x14ac:dyDescent="0.6">
      <c r="A66">
        <v>2016</v>
      </c>
      <c r="B66">
        <v>3</v>
      </c>
      <c r="C66">
        <v>5</v>
      </c>
      <c r="D66">
        <f t="shared" si="2"/>
        <v>6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19617.803278688527</v>
      </c>
      <c r="M66">
        <v>17863.87704918033</v>
      </c>
      <c r="N66">
        <v>2189.6912568306011</v>
      </c>
      <c r="O66">
        <v>1920.5081967213116</v>
      </c>
      <c r="P66">
        <v>18526</v>
      </c>
      <c r="Q66">
        <v>20331</v>
      </c>
      <c r="R66">
        <v>0.2467192075131549</v>
      </c>
      <c r="S66">
        <v>0.7532807924868451</v>
      </c>
      <c r="T66">
        <v>0.55796661455120355</v>
      </c>
      <c r="U66">
        <v>0.44203338544879639</v>
      </c>
      <c r="V66">
        <v>6.0826043544107887E-2</v>
      </c>
      <c r="W66" s="9">
        <v>0</v>
      </c>
      <c r="X66" s="9">
        <f t="shared" si="3"/>
        <v>0</v>
      </c>
      <c r="Y66">
        <v>4106</v>
      </c>
      <c r="Z66">
        <v>0</v>
      </c>
      <c r="AA66">
        <v>0</v>
      </c>
      <c r="AB66" s="12">
        <v>11.3</v>
      </c>
      <c r="AC66">
        <v>40</v>
      </c>
      <c r="AD66">
        <f t="shared" si="4"/>
        <v>452</v>
      </c>
    </row>
    <row r="67" spans="1:30" x14ac:dyDescent="0.6">
      <c r="A67">
        <v>2016</v>
      </c>
      <c r="B67">
        <v>3</v>
      </c>
      <c r="C67">
        <v>6</v>
      </c>
      <c r="D67">
        <f t="shared" ref="D67:D130" si="7">WEEKDAY(DATE(A67,B67,C67), 2)</f>
        <v>7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18855.877333333334</v>
      </c>
      <c r="M67">
        <v>17407.191999999999</v>
      </c>
      <c r="N67">
        <v>2640.768</v>
      </c>
      <c r="O67">
        <v>2315.1546666666668</v>
      </c>
      <c r="P67">
        <v>22630</v>
      </c>
      <c r="Q67">
        <v>19071</v>
      </c>
      <c r="R67">
        <v>0.21066072674128941</v>
      </c>
      <c r="S67">
        <v>0.78933927325871067</v>
      </c>
      <c r="T67">
        <v>0.52741135321058596</v>
      </c>
      <c r="U67">
        <v>0.47258864678941409</v>
      </c>
      <c r="V67">
        <v>7.5877518332761282E-2</v>
      </c>
      <c r="W67" s="9">
        <v>0</v>
      </c>
      <c r="X67" s="9">
        <f t="shared" ref="X67:X130" si="8">W67-W66</f>
        <v>0</v>
      </c>
      <c r="Y67">
        <v>4106</v>
      </c>
      <c r="Z67">
        <v>0</v>
      </c>
      <c r="AA67">
        <v>0</v>
      </c>
      <c r="AB67" s="12">
        <v>7.9</v>
      </c>
      <c r="AC67">
        <v>0.2</v>
      </c>
      <c r="AD67">
        <f t="shared" ref="AD67:AD130" si="9">AB67*AC67</f>
        <v>1.58</v>
      </c>
    </row>
    <row r="68" spans="1:30" x14ac:dyDescent="0.6">
      <c r="A68">
        <v>2016</v>
      </c>
      <c r="B68">
        <v>3</v>
      </c>
      <c r="C68">
        <v>7</v>
      </c>
      <c r="D68">
        <f t="shared" si="7"/>
        <v>1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20240</v>
      </c>
      <c r="M68">
        <v>18756.074074074073</v>
      </c>
      <c r="N68">
        <v>2436.2962962962965</v>
      </c>
      <c r="O68">
        <v>2085.5925925925926</v>
      </c>
      <c r="P68">
        <v>20994</v>
      </c>
      <c r="Q68">
        <v>21745</v>
      </c>
      <c r="R68">
        <v>0.27875908126145188</v>
      </c>
      <c r="S68">
        <v>0.72124091873854812</v>
      </c>
      <c r="T68">
        <v>0.51946654062819075</v>
      </c>
      <c r="U68">
        <v>0.48053345937180919</v>
      </c>
      <c r="V68">
        <v>0.1219686701494864</v>
      </c>
      <c r="W68" s="9">
        <v>0</v>
      </c>
      <c r="X68" s="9">
        <f t="shared" si="8"/>
        <v>0</v>
      </c>
      <c r="Y68">
        <v>4106</v>
      </c>
      <c r="Z68">
        <v>0</v>
      </c>
      <c r="AA68">
        <v>0</v>
      </c>
      <c r="AB68" s="12">
        <v>8.1</v>
      </c>
      <c r="AC68">
        <v>0</v>
      </c>
      <c r="AD68">
        <f t="shared" si="9"/>
        <v>0</v>
      </c>
    </row>
    <row r="69" spans="1:30" x14ac:dyDescent="0.6">
      <c r="A69">
        <v>2016</v>
      </c>
      <c r="B69">
        <v>3</v>
      </c>
      <c r="C69">
        <v>8</v>
      </c>
      <c r="D69">
        <f t="shared" si="7"/>
        <v>2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20464.488000000001</v>
      </c>
      <c r="M69">
        <v>18750.394666666667</v>
      </c>
      <c r="N69">
        <v>2515.5786666666668</v>
      </c>
      <c r="O69">
        <v>2238.2080000000001</v>
      </c>
      <c r="P69">
        <v>19051</v>
      </c>
      <c r="Q69">
        <v>19430</v>
      </c>
      <c r="R69">
        <v>0.28708673806996748</v>
      </c>
      <c r="S69">
        <v>0.71291326193003246</v>
      </c>
      <c r="T69">
        <v>0.52055084388606432</v>
      </c>
      <c r="U69">
        <v>0.47944915611393563</v>
      </c>
      <c r="V69">
        <v>3.3281665264435489E-2</v>
      </c>
      <c r="W69" s="9">
        <v>0</v>
      </c>
      <c r="X69" s="9">
        <f t="shared" si="8"/>
        <v>0</v>
      </c>
      <c r="Y69">
        <v>4106</v>
      </c>
      <c r="Z69">
        <v>0</v>
      </c>
      <c r="AA69">
        <v>0</v>
      </c>
      <c r="AB69" s="12">
        <v>2.7</v>
      </c>
      <c r="AC69">
        <v>0</v>
      </c>
      <c r="AD69">
        <f t="shared" si="9"/>
        <v>0</v>
      </c>
    </row>
    <row r="70" spans="1:30" x14ac:dyDescent="0.6">
      <c r="A70">
        <v>2016</v>
      </c>
      <c r="B70">
        <v>3</v>
      </c>
      <c r="C70">
        <v>9</v>
      </c>
      <c r="D70">
        <f t="shared" si="7"/>
        <v>3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20256.376963350784</v>
      </c>
      <c r="M70">
        <v>18256</v>
      </c>
      <c r="N70">
        <v>2523.0157068062827</v>
      </c>
      <c r="O70">
        <v>2138.3507853403144</v>
      </c>
      <c r="P70">
        <v>19762</v>
      </c>
      <c r="Q70">
        <v>18089</v>
      </c>
      <c r="R70">
        <v>0.28284109881120412</v>
      </c>
      <c r="S70">
        <v>0.71715890118879599</v>
      </c>
      <c r="T70">
        <v>0.51079975670283517</v>
      </c>
      <c r="U70">
        <v>0.48920024329716483</v>
      </c>
      <c r="V70">
        <v>4.3636586936492708E-2</v>
      </c>
      <c r="W70" s="9">
        <v>0</v>
      </c>
      <c r="X70" s="9">
        <f t="shared" si="8"/>
        <v>0</v>
      </c>
      <c r="Y70">
        <v>4106</v>
      </c>
      <c r="Z70">
        <v>0</v>
      </c>
      <c r="AA70">
        <v>0</v>
      </c>
      <c r="AB70" s="12">
        <v>0.3</v>
      </c>
      <c r="AC70">
        <v>0</v>
      </c>
      <c r="AD70">
        <f t="shared" si="9"/>
        <v>0</v>
      </c>
    </row>
    <row r="71" spans="1:30" x14ac:dyDescent="0.6">
      <c r="A71">
        <v>2016</v>
      </c>
      <c r="B71">
        <v>3</v>
      </c>
      <c r="C71">
        <v>10</v>
      </c>
      <c r="D71">
        <f t="shared" si="7"/>
        <v>4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20994.453333333335</v>
      </c>
      <c r="M71">
        <v>19357.770666666667</v>
      </c>
      <c r="N71">
        <v>2462.6426666666666</v>
      </c>
      <c r="O71">
        <v>2189.1546666666668</v>
      </c>
      <c r="P71">
        <v>20676</v>
      </c>
      <c r="Q71">
        <v>23224</v>
      </c>
      <c r="R71">
        <v>0.28315162259511911</v>
      </c>
      <c r="S71">
        <v>0.71684837740488094</v>
      </c>
      <c r="T71">
        <v>0.50763606359601388</v>
      </c>
      <c r="U71">
        <v>0.49236393640398612</v>
      </c>
      <c r="V71">
        <v>4.7052371345285442E-2</v>
      </c>
      <c r="W71" s="9">
        <v>0</v>
      </c>
      <c r="X71" s="9">
        <f t="shared" si="8"/>
        <v>0</v>
      </c>
      <c r="Y71">
        <v>4106</v>
      </c>
      <c r="Z71">
        <v>0</v>
      </c>
      <c r="AA71">
        <v>0</v>
      </c>
      <c r="AB71" s="12">
        <v>-1.1000000000000001</v>
      </c>
      <c r="AC71">
        <v>0</v>
      </c>
      <c r="AD71">
        <f t="shared" si="9"/>
        <v>0</v>
      </c>
    </row>
    <row r="72" spans="1:30" x14ac:dyDescent="0.6">
      <c r="A72">
        <v>2016</v>
      </c>
      <c r="B72">
        <v>3</v>
      </c>
      <c r="C72">
        <v>11</v>
      </c>
      <c r="D72">
        <f t="shared" si="7"/>
        <v>5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23941.649484536083</v>
      </c>
      <c r="M72">
        <v>21508.9793814433</v>
      </c>
      <c r="N72">
        <v>2573.8144329896904</v>
      </c>
      <c r="O72">
        <v>2322.2680412371133</v>
      </c>
      <c r="P72">
        <v>22215</v>
      </c>
      <c r="Q72">
        <v>24950</v>
      </c>
      <c r="R72">
        <v>0.28457594579509488</v>
      </c>
      <c r="S72">
        <v>0.71542405420490507</v>
      </c>
      <c r="T72">
        <v>0.51581303623578334</v>
      </c>
      <c r="U72">
        <v>0.48418696376421672</v>
      </c>
      <c r="V72">
        <v>1.4314549349151429E-2</v>
      </c>
      <c r="W72" s="9">
        <v>0</v>
      </c>
      <c r="X72" s="9">
        <f t="shared" si="8"/>
        <v>0</v>
      </c>
      <c r="Y72">
        <v>4106</v>
      </c>
      <c r="Z72">
        <v>0</v>
      </c>
      <c r="AA72">
        <v>0</v>
      </c>
      <c r="AB72" s="12">
        <v>-0.5</v>
      </c>
      <c r="AC72">
        <v>0</v>
      </c>
      <c r="AD72">
        <f t="shared" si="9"/>
        <v>0</v>
      </c>
    </row>
    <row r="73" spans="1:30" x14ac:dyDescent="0.6">
      <c r="A73">
        <v>2016</v>
      </c>
      <c r="B73">
        <v>3</v>
      </c>
      <c r="C73">
        <v>12</v>
      </c>
      <c r="D73">
        <f t="shared" si="7"/>
        <v>6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21218.153846153848</v>
      </c>
      <c r="M73">
        <v>19739.076923076922</v>
      </c>
      <c r="N73">
        <v>2659.7692307692305</v>
      </c>
      <c r="O73">
        <v>2498</v>
      </c>
      <c r="P73">
        <v>20746</v>
      </c>
      <c r="Q73">
        <v>23701</v>
      </c>
      <c r="R73">
        <v>0.27706907840535588</v>
      </c>
      <c r="S73">
        <v>0.72293092159464412</v>
      </c>
      <c r="T73">
        <v>0.52909114626242648</v>
      </c>
      <c r="U73">
        <v>0.47090885373757352</v>
      </c>
      <c r="V73">
        <v>0.10213639635420731</v>
      </c>
      <c r="W73" s="9">
        <v>0</v>
      </c>
      <c r="X73" s="9">
        <f t="shared" si="8"/>
        <v>0</v>
      </c>
      <c r="Y73">
        <v>4106</v>
      </c>
      <c r="Z73">
        <v>0</v>
      </c>
      <c r="AA73">
        <v>0</v>
      </c>
      <c r="AB73" s="12">
        <v>2</v>
      </c>
      <c r="AC73">
        <v>0</v>
      </c>
      <c r="AD73">
        <f t="shared" si="9"/>
        <v>0</v>
      </c>
    </row>
    <row r="74" spans="1:30" x14ac:dyDescent="0.6">
      <c r="A74">
        <v>2016</v>
      </c>
      <c r="B74">
        <v>3</v>
      </c>
      <c r="C74">
        <v>13</v>
      </c>
      <c r="D74">
        <f t="shared" si="7"/>
        <v>7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19154.36842105263</v>
      </c>
      <c r="M74">
        <v>17591.494736842105</v>
      </c>
      <c r="N74">
        <v>2469.621052631579</v>
      </c>
      <c r="O74">
        <v>2116.5052631578947</v>
      </c>
      <c r="P74">
        <v>26529</v>
      </c>
      <c r="Q74">
        <v>22660</v>
      </c>
      <c r="R74">
        <v>0.242378941260352</v>
      </c>
      <c r="S74">
        <v>0.75762105873964802</v>
      </c>
      <c r="T74">
        <v>0.51157306177766537</v>
      </c>
      <c r="U74">
        <v>0.48842693822233457</v>
      </c>
      <c r="V74">
        <v>6.2754089660806575E-2</v>
      </c>
      <c r="W74" s="9">
        <v>0</v>
      </c>
      <c r="X74" s="9">
        <f t="shared" si="8"/>
        <v>0</v>
      </c>
      <c r="Y74">
        <v>4106</v>
      </c>
      <c r="Z74">
        <v>0</v>
      </c>
      <c r="AA74">
        <v>0</v>
      </c>
      <c r="AB74" s="12">
        <v>3.7</v>
      </c>
      <c r="AC74">
        <v>0.1</v>
      </c>
      <c r="AD74">
        <f t="shared" si="9"/>
        <v>0.37000000000000005</v>
      </c>
    </row>
    <row r="75" spans="1:30" x14ac:dyDescent="0.6">
      <c r="A75">
        <v>2016</v>
      </c>
      <c r="B75">
        <v>3</v>
      </c>
      <c r="C75">
        <v>14</v>
      </c>
      <c r="D75">
        <f t="shared" si="7"/>
        <v>1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21575.738219895287</v>
      </c>
      <c r="M75">
        <v>19370.544502617799</v>
      </c>
      <c r="N75">
        <v>2463.7591623036651</v>
      </c>
      <c r="O75">
        <v>2208.1832460732985</v>
      </c>
      <c r="P75">
        <v>24110</v>
      </c>
      <c r="Q75">
        <v>22853</v>
      </c>
      <c r="R75">
        <v>0.2841154795758376</v>
      </c>
      <c r="S75">
        <v>0.7158845204241624</v>
      </c>
      <c r="T75">
        <v>0.50585277893462033</v>
      </c>
      <c r="U75">
        <v>0.49414722106537973</v>
      </c>
      <c r="V75">
        <v>0.1101011307533047</v>
      </c>
      <c r="W75" s="9">
        <v>0</v>
      </c>
      <c r="X75" s="9">
        <f t="shared" si="8"/>
        <v>0</v>
      </c>
      <c r="Y75">
        <v>4106</v>
      </c>
      <c r="Z75">
        <v>0</v>
      </c>
      <c r="AA75">
        <v>0</v>
      </c>
      <c r="AB75" s="12">
        <v>4.7</v>
      </c>
      <c r="AC75">
        <v>0</v>
      </c>
      <c r="AD75">
        <f t="shared" si="9"/>
        <v>0</v>
      </c>
    </row>
    <row r="76" spans="1:30" x14ac:dyDescent="0.6">
      <c r="A76">
        <v>2016</v>
      </c>
      <c r="B76">
        <v>3</v>
      </c>
      <c r="C76">
        <v>15</v>
      </c>
      <c r="D76">
        <f t="shared" si="7"/>
        <v>2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20482.619302949061</v>
      </c>
      <c r="M76">
        <v>18470.136729222519</v>
      </c>
      <c r="N76">
        <v>2520.3994638069707</v>
      </c>
      <c r="O76">
        <v>2219.4530831099196</v>
      </c>
      <c r="P76">
        <v>21278</v>
      </c>
      <c r="Q76">
        <v>22256</v>
      </c>
      <c r="R76">
        <v>0.28493994567523978</v>
      </c>
      <c r="S76">
        <v>0.71506005432476016</v>
      </c>
      <c r="T76">
        <v>0.51737522281639925</v>
      </c>
      <c r="U76">
        <v>0.48262477718360081</v>
      </c>
      <c r="V76">
        <v>2.853408029878618E-2</v>
      </c>
      <c r="W76" s="9">
        <v>0</v>
      </c>
      <c r="X76" s="9">
        <f t="shared" si="8"/>
        <v>0</v>
      </c>
      <c r="Y76">
        <v>4106</v>
      </c>
      <c r="Z76">
        <v>0</v>
      </c>
      <c r="AA76">
        <v>0</v>
      </c>
      <c r="AB76" s="12">
        <v>5.2</v>
      </c>
      <c r="AC76">
        <v>0</v>
      </c>
      <c r="AD76">
        <f t="shared" si="9"/>
        <v>0</v>
      </c>
    </row>
    <row r="77" spans="1:30" x14ac:dyDescent="0.6">
      <c r="A77">
        <v>2016</v>
      </c>
      <c r="B77">
        <v>3</v>
      </c>
      <c r="C77">
        <v>16</v>
      </c>
      <c r="D77">
        <f t="shared" si="7"/>
        <v>3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20434.168421052633</v>
      </c>
      <c r="M77">
        <v>18698.21052631579</v>
      </c>
      <c r="N77">
        <v>2653.6947368421052</v>
      </c>
      <c r="O77">
        <v>2260.2631578947367</v>
      </c>
      <c r="P77">
        <v>22069</v>
      </c>
      <c r="Q77">
        <v>21697</v>
      </c>
      <c r="R77">
        <v>0.2800340182693124</v>
      </c>
      <c r="S77">
        <v>0.7199659817306876</v>
      </c>
      <c r="T77">
        <v>0.51181202997059771</v>
      </c>
      <c r="U77">
        <v>0.48818797002940229</v>
      </c>
      <c r="V77">
        <v>5.9067261241174278E-2</v>
      </c>
      <c r="W77" s="9">
        <v>0</v>
      </c>
      <c r="X77" s="9">
        <f t="shared" si="8"/>
        <v>0</v>
      </c>
      <c r="Y77">
        <v>4106</v>
      </c>
      <c r="Z77">
        <v>0</v>
      </c>
      <c r="AA77">
        <v>0</v>
      </c>
      <c r="AB77" s="12">
        <v>7.5</v>
      </c>
      <c r="AC77">
        <v>0</v>
      </c>
      <c r="AD77">
        <f t="shared" si="9"/>
        <v>0</v>
      </c>
    </row>
    <row r="78" spans="1:30" x14ac:dyDescent="0.6">
      <c r="A78">
        <v>2016</v>
      </c>
      <c r="B78">
        <v>3</v>
      </c>
      <c r="C78">
        <v>17</v>
      </c>
      <c r="D78">
        <f t="shared" si="7"/>
        <v>4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21488.399999999998</v>
      </c>
      <c r="M78">
        <v>19794.690909090907</v>
      </c>
      <c r="N78">
        <v>2594.5090909090909</v>
      </c>
      <c r="O78">
        <v>2188.363636363636</v>
      </c>
      <c r="P78">
        <v>23370</v>
      </c>
      <c r="Q78">
        <v>27237</v>
      </c>
      <c r="R78">
        <v>0.27668733418060382</v>
      </c>
      <c r="S78">
        <v>0.72331266581939624</v>
      </c>
      <c r="T78">
        <v>0.50053952889664288</v>
      </c>
      <c r="U78">
        <v>0.49946047110335712</v>
      </c>
      <c r="V78">
        <v>0.10296092149874619</v>
      </c>
      <c r="W78" s="9">
        <v>0</v>
      </c>
      <c r="X78" s="9">
        <f t="shared" si="8"/>
        <v>0</v>
      </c>
      <c r="Y78">
        <v>4106</v>
      </c>
      <c r="Z78">
        <v>0</v>
      </c>
      <c r="AA78">
        <v>0</v>
      </c>
      <c r="AB78" s="12">
        <v>9.3000000000000007</v>
      </c>
      <c r="AC78">
        <v>0</v>
      </c>
      <c r="AD78">
        <f t="shared" si="9"/>
        <v>0</v>
      </c>
    </row>
    <row r="79" spans="1:30" x14ac:dyDescent="0.6">
      <c r="A79">
        <v>2016</v>
      </c>
      <c r="B79">
        <v>3</v>
      </c>
      <c r="C79">
        <v>18</v>
      </c>
      <c r="D79">
        <f t="shared" si="7"/>
        <v>5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24086.679790026246</v>
      </c>
      <c r="M79">
        <v>21830.446194225722</v>
      </c>
      <c r="N79">
        <v>2658.7401574803152</v>
      </c>
      <c r="O79">
        <v>2405.6850393700788</v>
      </c>
      <c r="P79">
        <v>24034</v>
      </c>
      <c r="Q79">
        <v>28080</v>
      </c>
      <c r="R79">
        <v>0.26133757721484269</v>
      </c>
      <c r="S79">
        <v>0.73866242278515715</v>
      </c>
      <c r="T79">
        <v>0.5187510327240954</v>
      </c>
      <c r="U79">
        <v>0.4812489672759046</v>
      </c>
      <c r="V79">
        <v>0.2463288019060508</v>
      </c>
      <c r="W79" s="9">
        <v>0</v>
      </c>
      <c r="X79" s="9">
        <f t="shared" si="8"/>
        <v>0</v>
      </c>
      <c r="Y79">
        <v>4106</v>
      </c>
      <c r="Z79">
        <v>0</v>
      </c>
      <c r="AA79">
        <v>0</v>
      </c>
      <c r="AB79" s="12">
        <v>13.4</v>
      </c>
      <c r="AC79">
        <v>0</v>
      </c>
      <c r="AD79">
        <f t="shared" si="9"/>
        <v>0</v>
      </c>
    </row>
    <row r="80" spans="1:30" x14ac:dyDescent="0.6">
      <c r="A80">
        <v>2016</v>
      </c>
      <c r="B80">
        <v>3</v>
      </c>
      <c r="C80">
        <v>19</v>
      </c>
      <c r="D80">
        <f t="shared" si="7"/>
        <v>6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21169.045454545456</v>
      </c>
      <c r="M80">
        <v>19966.545454545456</v>
      </c>
      <c r="N80">
        <v>2712.659090909091</v>
      </c>
      <c r="O80">
        <v>2364.590909090909</v>
      </c>
      <c r="P80">
        <v>22474</v>
      </c>
      <c r="Q80">
        <v>25418</v>
      </c>
      <c r="R80">
        <v>0.24800821257295491</v>
      </c>
      <c r="S80">
        <v>0.75199178742704509</v>
      </c>
      <c r="T80">
        <v>0.49687139561707039</v>
      </c>
      <c r="U80">
        <v>0.50312860438292961</v>
      </c>
      <c r="V80">
        <v>0.159944519603507</v>
      </c>
      <c r="W80" s="9">
        <v>0</v>
      </c>
      <c r="X80" s="9">
        <f t="shared" si="8"/>
        <v>0</v>
      </c>
      <c r="Y80">
        <v>4106</v>
      </c>
      <c r="Z80">
        <v>0</v>
      </c>
      <c r="AA80">
        <v>0</v>
      </c>
      <c r="AB80" s="12">
        <v>11.4</v>
      </c>
      <c r="AC80">
        <v>0</v>
      </c>
      <c r="AD80">
        <f t="shared" si="9"/>
        <v>0</v>
      </c>
    </row>
    <row r="81" spans="1:30" x14ac:dyDescent="0.6">
      <c r="A81">
        <v>2016</v>
      </c>
      <c r="B81">
        <v>3</v>
      </c>
      <c r="C81">
        <v>20</v>
      </c>
      <c r="D81">
        <f t="shared" si="7"/>
        <v>7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19670.604166666664</v>
      </c>
      <c r="M81">
        <v>18409</v>
      </c>
      <c r="N81">
        <v>2682.375</v>
      </c>
      <c r="O81">
        <v>2243.833333333333</v>
      </c>
      <c r="P81">
        <v>29150</v>
      </c>
      <c r="Q81">
        <v>26085</v>
      </c>
      <c r="R81">
        <v>0.23423523839595989</v>
      </c>
      <c r="S81">
        <v>0.76576476160404017</v>
      </c>
      <c r="T81">
        <v>0.4959245734747148</v>
      </c>
      <c r="U81">
        <v>0.50407542652528525</v>
      </c>
      <c r="V81">
        <v>1.4027388733271079E-2</v>
      </c>
      <c r="W81" s="9">
        <v>0</v>
      </c>
      <c r="X81" s="9">
        <f t="shared" si="8"/>
        <v>0</v>
      </c>
      <c r="Y81">
        <v>4106</v>
      </c>
      <c r="Z81">
        <v>0</v>
      </c>
      <c r="AA81">
        <v>0</v>
      </c>
      <c r="AB81" s="12">
        <v>10.6</v>
      </c>
      <c r="AC81">
        <v>0</v>
      </c>
      <c r="AD81">
        <f t="shared" si="9"/>
        <v>0</v>
      </c>
    </row>
    <row r="82" spans="1:30" x14ac:dyDescent="0.6">
      <c r="A82">
        <v>2016</v>
      </c>
      <c r="B82">
        <v>3</v>
      </c>
      <c r="C82">
        <v>21</v>
      </c>
      <c r="D82">
        <f t="shared" si="7"/>
        <v>1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21311.50909090909</v>
      </c>
      <c r="M82">
        <v>19738.290909090909</v>
      </c>
      <c r="N82">
        <v>2439.5272727272727</v>
      </c>
      <c r="O82">
        <v>2175.6363636363635</v>
      </c>
      <c r="P82">
        <v>26928</v>
      </c>
      <c r="Q82">
        <v>25363</v>
      </c>
      <c r="R82">
        <v>0.275714085030694</v>
      </c>
      <c r="S82">
        <v>0.72428591496930605</v>
      </c>
      <c r="T82">
        <v>0.49205629562030939</v>
      </c>
      <c r="U82">
        <v>0.50794370437969061</v>
      </c>
      <c r="V82">
        <v>8.6979435472423997E-2</v>
      </c>
      <c r="W82" s="9">
        <v>0</v>
      </c>
      <c r="X82" s="9">
        <f t="shared" si="8"/>
        <v>0</v>
      </c>
      <c r="Y82">
        <v>4106</v>
      </c>
      <c r="Z82">
        <v>0</v>
      </c>
      <c r="AA82">
        <v>0</v>
      </c>
      <c r="AB82" s="12">
        <v>9.9</v>
      </c>
      <c r="AC82">
        <v>0</v>
      </c>
      <c r="AD82">
        <f t="shared" si="9"/>
        <v>0</v>
      </c>
    </row>
    <row r="83" spans="1:30" x14ac:dyDescent="0.6">
      <c r="A83">
        <v>2016</v>
      </c>
      <c r="B83">
        <v>3</v>
      </c>
      <c r="C83">
        <v>22</v>
      </c>
      <c r="D83">
        <f t="shared" si="7"/>
        <v>2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21155.107049608356</v>
      </c>
      <c r="M83">
        <v>19538.036553524806</v>
      </c>
      <c r="N83">
        <v>2613.5848563968671</v>
      </c>
      <c r="O83">
        <v>2291.3864229765013</v>
      </c>
      <c r="P83">
        <v>25818</v>
      </c>
      <c r="Q83">
        <v>25053</v>
      </c>
      <c r="R83">
        <v>0.2736092197089639</v>
      </c>
      <c r="S83">
        <v>0.7263907802910361</v>
      </c>
      <c r="T83">
        <v>0.51458287201573649</v>
      </c>
      <c r="U83">
        <v>0.48541712798426351</v>
      </c>
      <c r="V83">
        <v>6.0828992334746812E-2</v>
      </c>
      <c r="W83" s="9">
        <v>0</v>
      </c>
      <c r="X83" s="9">
        <f t="shared" si="8"/>
        <v>0</v>
      </c>
      <c r="Y83">
        <v>4106</v>
      </c>
      <c r="Z83">
        <v>0</v>
      </c>
      <c r="AA83">
        <v>0</v>
      </c>
      <c r="AB83" s="12">
        <v>8</v>
      </c>
      <c r="AC83">
        <v>0</v>
      </c>
      <c r="AD83">
        <f t="shared" si="9"/>
        <v>0</v>
      </c>
    </row>
    <row r="84" spans="1:30" x14ac:dyDescent="0.6">
      <c r="A84">
        <v>2016</v>
      </c>
      <c r="B84">
        <v>3</v>
      </c>
      <c r="C84">
        <v>23</v>
      </c>
      <c r="D84">
        <f t="shared" si="7"/>
        <v>3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21555.428571428569</v>
      </c>
      <c r="M84">
        <v>19872</v>
      </c>
      <c r="N84">
        <v>2531.2857142857142</v>
      </c>
      <c r="O84">
        <v>2202.7142857142853</v>
      </c>
      <c r="P84">
        <v>24786</v>
      </c>
      <c r="Q84">
        <v>25546</v>
      </c>
      <c r="R84">
        <v>0.27253433386958198</v>
      </c>
      <c r="S84">
        <v>0.72746566613041797</v>
      </c>
      <c r="T84">
        <v>0.50311536894193887</v>
      </c>
      <c r="U84">
        <v>0.49688463105806108</v>
      </c>
      <c r="V84">
        <v>2.9034048328308502E-2</v>
      </c>
      <c r="W84" s="9">
        <v>0</v>
      </c>
      <c r="X84" s="9">
        <f t="shared" si="8"/>
        <v>0</v>
      </c>
      <c r="Y84">
        <v>4106</v>
      </c>
      <c r="Z84">
        <v>0</v>
      </c>
      <c r="AA84">
        <v>0</v>
      </c>
      <c r="AB84" s="12">
        <v>8.1999999999999993</v>
      </c>
      <c r="AC84">
        <v>0</v>
      </c>
      <c r="AD84">
        <f t="shared" si="9"/>
        <v>0</v>
      </c>
    </row>
    <row r="85" spans="1:30" x14ac:dyDescent="0.6">
      <c r="A85">
        <v>2016</v>
      </c>
      <c r="B85">
        <v>3</v>
      </c>
      <c r="C85">
        <v>24</v>
      </c>
      <c r="D85">
        <f t="shared" si="7"/>
        <v>4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22135.647668393784</v>
      </c>
      <c r="M85">
        <v>20646.37305699482</v>
      </c>
      <c r="N85">
        <v>2622.9170984455959</v>
      </c>
      <c r="O85">
        <v>2284.0932642487051</v>
      </c>
      <c r="P85">
        <v>26390</v>
      </c>
      <c r="Q85">
        <v>28134</v>
      </c>
      <c r="R85">
        <v>0.28462600548240691</v>
      </c>
      <c r="S85">
        <v>0.71537399451759309</v>
      </c>
      <c r="T85">
        <v>0.49868010305726562</v>
      </c>
      <c r="U85">
        <v>0.50131989694273438</v>
      </c>
      <c r="V85">
        <v>9.7739293578393921E-2</v>
      </c>
      <c r="W85" s="9">
        <v>0</v>
      </c>
      <c r="X85" s="9">
        <f t="shared" si="8"/>
        <v>0</v>
      </c>
      <c r="Y85">
        <v>4106</v>
      </c>
      <c r="Z85">
        <v>0</v>
      </c>
      <c r="AA85">
        <v>0</v>
      </c>
      <c r="AB85" s="12">
        <v>7.2</v>
      </c>
      <c r="AC85">
        <v>0</v>
      </c>
      <c r="AD85">
        <f t="shared" si="9"/>
        <v>0</v>
      </c>
    </row>
    <row r="86" spans="1:30" x14ac:dyDescent="0.6">
      <c r="A86">
        <v>2016</v>
      </c>
      <c r="B86">
        <v>3</v>
      </c>
      <c r="C86">
        <v>25</v>
      </c>
      <c r="D86">
        <f t="shared" si="7"/>
        <v>5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24894.615189873417</v>
      </c>
      <c r="M86">
        <v>22133.696202531646</v>
      </c>
      <c r="N86">
        <v>2705.3367088607592</v>
      </c>
      <c r="O86">
        <v>2299.2303797468358</v>
      </c>
      <c r="P86">
        <v>27921</v>
      </c>
      <c r="Q86">
        <v>29113</v>
      </c>
      <c r="R86">
        <v>0.27291521572010202</v>
      </c>
      <c r="S86">
        <v>0.72708478427989809</v>
      </c>
      <c r="T86">
        <v>0.50626370570844925</v>
      </c>
      <c r="U86">
        <v>0.49373629429155069</v>
      </c>
      <c r="V86">
        <v>9.9375882937600524E-2</v>
      </c>
      <c r="W86" s="9">
        <v>0</v>
      </c>
      <c r="X86" s="9">
        <f t="shared" si="8"/>
        <v>0</v>
      </c>
      <c r="Y86">
        <v>4106</v>
      </c>
      <c r="Z86">
        <v>0</v>
      </c>
      <c r="AA86">
        <v>0</v>
      </c>
      <c r="AB86" s="12">
        <v>7.1</v>
      </c>
      <c r="AC86">
        <v>0</v>
      </c>
      <c r="AD86">
        <f t="shared" si="9"/>
        <v>0</v>
      </c>
    </row>
    <row r="87" spans="1:30" x14ac:dyDescent="0.6">
      <c r="A87">
        <v>2016</v>
      </c>
      <c r="B87">
        <v>3</v>
      </c>
      <c r="C87">
        <v>26</v>
      </c>
      <c r="D87">
        <f t="shared" si="7"/>
        <v>6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21738.340909090908</v>
      </c>
      <c r="M87">
        <v>20043.068181818184</v>
      </c>
      <c r="N87">
        <v>2661.227272727273</v>
      </c>
      <c r="O87">
        <v>2467.4545454545455</v>
      </c>
      <c r="P87">
        <v>24602</v>
      </c>
      <c r="Q87">
        <v>26587</v>
      </c>
      <c r="R87">
        <v>0.24108309990662929</v>
      </c>
      <c r="S87">
        <v>0.75891690009337065</v>
      </c>
      <c r="T87">
        <v>0.50615263649319375</v>
      </c>
      <c r="U87">
        <v>0.49384736350680619</v>
      </c>
      <c r="V87">
        <v>3.2939579340508132E-2</v>
      </c>
      <c r="W87" s="9">
        <v>0</v>
      </c>
      <c r="X87" s="9">
        <f t="shared" si="8"/>
        <v>0</v>
      </c>
      <c r="Y87">
        <v>4106</v>
      </c>
      <c r="Z87">
        <v>0</v>
      </c>
      <c r="AA87">
        <v>0</v>
      </c>
      <c r="AB87" s="12">
        <v>6.5</v>
      </c>
      <c r="AC87">
        <v>0</v>
      </c>
      <c r="AD87">
        <f t="shared" si="9"/>
        <v>0</v>
      </c>
    </row>
    <row r="88" spans="1:30" x14ac:dyDescent="0.6">
      <c r="A88">
        <v>2016</v>
      </c>
      <c r="B88">
        <v>3</v>
      </c>
      <c r="C88">
        <v>27</v>
      </c>
      <c r="D88">
        <f t="shared" si="7"/>
        <v>7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19807.912820512818</v>
      </c>
      <c r="M88">
        <v>18489.041025641025</v>
      </c>
      <c r="N88">
        <v>2624.2717948717946</v>
      </c>
      <c r="O88">
        <v>2243.3846153846152</v>
      </c>
      <c r="P88">
        <v>31564</v>
      </c>
      <c r="Q88">
        <v>29408</v>
      </c>
      <c r="R88">
        <v>0.2108608627980248</v>
      </c>
      <c r="S88">
        <v>0.78913913720197526</v>
      </c>
      <c r="T88">
        <v>0.51067612661105566</v>
      </c>
      <c r="U88">
        <v>0.48932387338894429</v>
      </c>
      <c r="V88">
        <v>3.777447400701564E-2</v>
      </c>
      <c r="W88" s="9">
        <v>0</v>
      </c>
      <c r="X88" s="9">
        <f t="shared" si="8"/>
        <v>0</v>
      </c>
      <c r="Y88">
        <v>4106</v>
      </c>
      <c r="Z88">
        <v>0</v>
      </c>
      <c r="AA88">
        <v>0</v>
      </c>
      <c r="AB88" s="12">
        <v>7.2</v>
      </c>
      <c r="AC88">
        <v>0</v>
      </c>
      <c r="AD88">
        <f t="shared" si="9"/>
        <v>0</v>
      </c>
    </row>
    <row r="89" spans="1:30" x14ac:dyDescent="0.6">
      <c r="A89">
        <v>2016</v>
      </c>
      <c r="B89">
        <v>3</v>
      </c>
      <c r="C89">
        <v>28</v>
      </c>
      <c r="D89">
        <f t="shared" si="7"/>
        <v>1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21903.412345679011</v>
      </c>
      <c r="M89">
        <v>20398.834567901235</v>
      </c>
      <c r="N89">
        <v>2055.4049382716048</v>
      </c>
      <c r="O89">
        <v>1855.9555555555555</v>
      </c>
      <c r="P89">
        <v>30426</v>
      </c>
      <c r="Q89">
        <v>30018</v>
      </c>
      <c r="R89">
        <v>0.23073631516726151</v>
      </c>
      <c r="S89">
        <v>0.76926368483273855</v>
      </c>
      <c r="T89">
        <v>0.51120791092018714</v>
      </c>
      <c r="U89">
        <v>0.48879208907981281</v>
      </c>
      <c r="V89">
        <v>0.12354887213093919</v>
      </c>
      <c r="W89" s="9">
        <v>0</v>
      </c>
      <c r="X89" s="9">
        <f t="shared" si="8"/>
        <v>0</v>
      </c>
      <c r="Y89">
        <v>4106</v>
      </c>
      <c r="Z89">
        <v>0</v>
      </c>
      <c r="AA89">
        <v>0</v>
      </c>
      <c r="AB89" s="12">
        <v>9.8000000000000007</v>
      </c>
      <c r="AC89">
        <v>0</v>
      </c>
      <c r="AD89">
        <f t="shared" si="9"/>
        <v>0</v>
      </c>
    </row>
    <row r="90" spans="1:30" x14ac:dyDescent="0.6">
      <c r="A90">
        <v>2016</v>
      </c>
      <c r="B90">
        <v>3</v>
      </c>
      <c r="C90">
        <v>29</v>
      </c>
      <c r="D90">
        <f t="shared" si="7"/>
        <v>2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21516.549618320609</v>
      </c>
      <c r="M90">
        <v>19591.447837150125</v>
      </c>
      <c r="N90" s="7">
        <v>0</v>
      </c>
      <c r="O90" s="7">
        <v>0</v>
      </c>
      <c r="P90">
        <v>27074</v>
      </c>
      <c r="Q90">
        <v>27946</v>
      </c>
      <c r="R90">
        <v>0.2391287762804791</v>
      </c>
      <c r="S90">
        <v>0.76087122371952087</v>
      </c>
      <c r="T90">
        <v>0.51803569380968761</v>
      </c>
      <c r="U90">
        <v>0.48196430619031227</v>
      </c>
      <c r="V90">
        <v>0.1428965799708834</v>
      </c>
      <c r="W90" s="9">
        <v>0</v>
      </c>
      <c r="X90" s="9">
        <f t="shared" si="8"/>
        <v>0</v>
      </c>
      <c r="Y90">
        <v>4106</v>
      </c>
      <c r="Z90">
        <v>0</v>
      </c>
      <c r="AA90">
        <v>0</v>
      </c>
      <c r="AB90" s="12">
        <v>11.3</v>
      </c>
      <c r="AC90">
        <v>0.1</v>
      </c>
      <c r="AD90">
        <f t="shared" si="9"/>
        <v>1.1300000000000001</v>
      </c>
    </row>
    <row r="91" spans="1:30" x14ac:dyDescent="0.6">
      <c r="A91">
        <v>2016</v>
      </c>
      <c r="B91">
        <v>3</v>
      </c>
      <c r="C91">
        <v>30</v>
      </c>
      <c r="D91">
        <f t="shared" si="7"/>
        <v>3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22165.517412935322</v>
      </c>
      <c r="M91">
        <v>20500.930348258706</v>
      </c>
      <c r="N91" s="7">
        <v>0</v>
      </c>
      <c r="O91" s="7">
        <v>0</v>
      </c>
      <c r="P91">
        <v>28560</v>
      </c>
      <c r="Q91">
        <v>27684</v>
      </c>
      <c r="R91">
        <v>0.24103859672787589</v>
      </c>
      <c r="S91">
        <v>0.75896140327212414</v>
      </c>
      <c r="T91">
        <v>0.5219708091193862</v>
      </c>
      <c r="U91">
        <v>0.4780291908806138</v>
      </c>
      <c r="V91">
        <v>7.4556001390014226E-2</v>
      </c>
      <c r="W91" s="9">
        <v>0</v>
      </c>
      <c r="X91" s="9">
        <f t="shared" si="8"/>
        <v>0</v>
      </c>
      <c r="Y91">
        <v>4106</v>
      </c>
      <c r="Z91">
        <v>0</v>
      </c>
      <c r="AA91">
        <v>0</v>
      </c>
      <c r="AB91" s="12">
        <v>11.5</v>
      </c>
      <c r="AC91">
        <v>0</v>
      </c>
      <c r="AD91">
        <f t="shared" si="9"/>
        <v>0</v>
      </c>
    </row>
    <row r="92" spans="1:30" x14ac:dyDescent="0.6">
      <c r="A92">
        <v>2016</v>
      </c>
      <c r="B92">
        <v>3</v>
      </c>
      <c r="C92">
        <v>31</v>
      </c>
      <c r="D92">
        <f t="shared" si="7"/>
        <v>4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22973.176470588238</v>
      </c>
      <c r="M92">
        <v>20834.431372549021</v>
      </c>
      <c r="N92" s="7">
        <v>0</v>
      </c>
      <c r="O92" s="7">
        <v>0</v>
      </c>
      <c r="P92">
        <v>29308</v>
      </c>
      <c r="Q92">
        <v>30647</v>
      </c>
      <c r="R92">
        <v>0.2380391401198374</v>
      </c>
      <c r="S92">
        <v>0.76196085988016271</v>
      </c>
      <c r="T92">
        <v>0.51464664369496782</v>
      </c>
      <c r="U92">
        <v>0.48535335630503212</v>
      </c>
      <c r="V92">
        <v>4.213368659727524E-2</v>
      </c>
      <c r="W92" s="9">
        <v>0</v>
      </c>
      <c r="X92" s="9">
        <f t="shared" si="8"/>
        <v>0</v>
      </c>
      <c r="Y92">
        <v>4106</v>
      </c>
      <c r="Z92">
        <v>0</v>
      </c>
      <c r="AA92">
        <v>0</v>
      </c>
      <c r="AB92" s="12">
        <v>13.5</v>
      </c>
      <c r="AC92">
        <v>0</v>
      </c>
      <c r="AD92">
        <f t="shared" si="9"/>
        <v>0</v>
      </c>
    </row>
    <row r="93" spans="1:30" x14ac:dyDescent="0.6">
      <c r="A93">
        <v>2016</v>
      </c>
      <c r="B93">
        <v>4</v>
      </c>
      <c r="C93">
        <v>1</v>
      </c>
      <c r="D93">
        <f t="shared" si="7"/>
        <v>5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25090.031941031939</v>
      </c>
      <c r="M93">
        <v>22351.024570024569</v>
      </c>
      <c r="N93">
        <v>2725.8820638820639</v>
      </c>
      <c r="O93">
        <v>2543.3243243243242</v>
      </c>
      <c r="P93">
        <v>28892</v>
      </c>
      <c r="Q93">
        <v>31720</v>
      </c>
      <c r="R93">
        <v>0.24695899127639501</v>
      </c>
      <c r="S93">
        <v>0.75304100872360513</v>
      </c>
      <c r="T93">
        <v>0.53440239742885975</v>
      </c>
      <c r="U93">
        <v>0.46559760257114019</v>
      </c>
      <c r="V93">
        <v>7.6242163255714104E-2</v>
      </c>
      <c r="W93" s="9">
        <v>0</v>
      </c>
      <c r="X93" s="9">
        <f t="shared" si="8"/>
        <v>0</v>
      </c>
      <c r="Y93">
        <v>4106</v>
      </c>
      <c r="Z93">
        <v>0</v>
      </c>
      <c r="AA93">
        <v>0</v>
      </c>
      <c r="AB93" s="12">
        <v>15.3</v>
      </c>
      <c r="AC93">
        <v>0</v>
      </c>
      <c r="AD93">
        <f t="shared" si="9"/>
        <v>0</v>
      </c>
    </row>
    <row r="94" spans="1:30" x14ac:dyDescent="0.6">
      <c r="A94">
        <v>2016</v>
      </c>
      <c r="B94">
        <v>4</v>
      </c>
      <c r="C94">
        <v>2</v>
      </c>
      <c r="D94">
        <f t="shared" si="7"/>
        <v>6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21547.070707070707</v>
      </c>
      <c r="M94">
        <v>20750.303030303028</v>
      </c>
      <c r="N94">
        <v>2730.3434343434346</v>
      </c>
      <c r="O94">
        <v>2603.5858585858587</v>
      </c>
      <c r="P94">
        <v>26734</v>
      </c>
      <c r="Q94">
        <v>30788</v>
      </c>
      <c r="R94">
        <v>0.23170797596666409</v>
      </c>
      <c r="S94">
        <v>0.76829202403333596</v>
      </c>
      <c r="T94">
        <v>0.52812225185175388</v>
      </c>
      <c r="U94">
        <v>0.47187774814824612</v>
      </c>
      <c r="V94">
        <v>4.9716370585935803E-2</v>
      </c>
      <c r="W94" s="9">
        <v>0</v>
      </c>
      <c r="X94" s="9">
        <f t="shared" si="8"/>
        <v>0</v>
      </c>
      <c r="Y94">
        <v>4106</v>
      </c>
      <c r="Z94">
        <v>0</v>
      </c>
      <c r="AA94">
        <v>0</v>
      </c>
      <c r="AB94" s="12">
        <v>15</v>
      </c>
      <c r="AC94">
        <v>0</v>
      </c>
      <c r="AD94">
        <f t="shared" si="9"/>
        <v>0</v>
      </c>
    </row>
    <row r="95" spans="1:30" x14ac:dyDescent="0.6">
      <c r="A95">
        <v>2016</v>
      </c>
      <c r="B95">
        <v>4</v>
      </c>
      <c r="C95">
        <v>3</v>
      </c>
      <c r="D95">
        <f t="shared" si="7"/>
        <v>7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20061.620947630923</v>
      </c>
      <c r="M95">
        <v>17643.179551122194</v>
      </c>
      <c r="N95">
        <v>2535.5037406483789</v>
      </c>
      <c r="O95">
        <v>2024.0872817955112</v>
      </c>
      <c r="P95">
        <v>33600</v>
      </c>
      <c r="Q95">
        <v>27462</v>
      </c>
      <c r="R95">
        <v>0.2192356080227934</v>
      </c>
      <c r="S95">
        <v>0.78076439197720671</v>
      </c>
      <c r="T95">
        <v>0.51634058535054628</v>
      </c>
      <c r="U95">
        <v>0.48365941464945361</v>
      </c>
      <c r="V95">
        <v>0.12953252009652599</v>
      </c>
      <c r="W95" s="9">
        <v>0</v>
      </c>
      <c r="X95" s="9">
        <f t="shared" si="8"/>
        <v>0</v>
      </c>
      <c r="Y95">
        <v>4106</v>
      </c>
      <c r="Z95">
        <v>0</v>
      </c>
      <c r="AA95">
        <v>0</v>
      </c>
      <c r="AB95" s="12">
        <v>10.7</v>
      </c>
      <c r="AC95">
        <v>2</v>
      </c>
      <c r="AD95">
        <f t="shared" si="9"/>
        <v>21.4</v>
      </c>
    </row>
    <row r="96" spans="1:30" x14ac:dyDescent="0.6">
      <c r="A96">
        <v>2016</v>
      </c>
      <c r="B96">
        <v>4</v>
      </c>
      <c r="C96">
        <v>4</v>
      </c>
      <c r="D96">
        <f t="shared" si="7"/>
        <v>1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22073.172839506173</v>
      </c>
      <c r="M96">
        <v>20215.286419753087</v>
      </c>
      <c r="N96">
        <v>2598.2839506172841</v>
      </c>
      <c r="O96">
        <v>2229.4839506172839</v>
      </c>
      <c r="P96">
        <v>30741</v>
      </c>
      <c r="Q96">
        <v>29456</v>
      </c>
      <c r="R96">
        <v>0.2334959563651178</v>
      </c>
      <c r="S96">
        <v>0.76650404363488223</v>
      </c>
      <c r="T96">
        <v>0.51286543215537694</v>
      </c>
      <c r="U96">
        <v>0.487134567844623</v>
      </c>
      <c r="V96">
        <v>0.1238100565722049</v>
      </c>
      <c r="W96" s="9">
        <v>0</v>
      </c>
      <c r="X96" s="9">
        <f t="shared" si="8"/>
        <v>0</v>
      </c>
      <c r="Y96">
        <v>4106</v>
      </c>
      <c r="Z96">
        <v>0</v>
      </c>
      <c r="AA96">
        <v>0</v>
      </c>
      <c r="AB96" s="12">
        <v>12.3</v>
      </c>
      <c r="AC96">
        <v>0</v>
      </c>
      <c r="AD96">
        <f t="shared" si="9"/>
        <v>0</v>
      </c>
    </row>
    <row r="97" spans="1:30" x14ac:dyDescent="0.6">
      <c r="A97">
        <v>2016</v>
      </c>
      <c r="B97">
        <v>4</v>
      </c>
      <c r="C97">
        <v>5</v>
      </c>
      <c r="D97">
        <f t="shared" si="7"/>
        <v>2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21281.13197969543</v>
      </c>
      <c r="M97">
        <v>19361.223350253807</v>
      </c>
      <c r="N97">
        <v>2586.1218274111675</v>
      </c>
      <c r="O97">
        <v>2136.1573604060914</v>
      </c>
      <c r="P97">
        <v>26671</v>
      </c>
      <c r="Q97">
        <v>27763</v>
      </c>
      <c r="R97">
        <v>0.24050208582482729</v>
      </c>
      <c r="S97">
        <v>0.75949791417517265</v>
      </c>
      <c r="T97">
        <v>0.51166732240782264</v>
      </c>
      <c r="U97">
        <v>0.48833267759217741</v>
      </c>
      <c r="V97">
        <v>5.1379251807185257E-2</v>
      </c>
      <c r="W97" s="9">
        <v>0</v>
      </c>
      <c r="X97" s="9">
        <f t="shared" si="8"/>
        <v>0</v>
      </c>
      <c r="Y97">
        <v>4106</v>
      </c>
      <c r="Z97">
        <v>0</v>
      </c>
      <c r="AA97">
        <v>0</v>
      </c>
      <c r="AB97" s="12">
        <v>11.4</v>
      </c>
      <c r="AC97">
        <v>0</v>
      </c>
      <c r="AD97">
        <f t="shared" si="9"/>
        <v>0</v>
      </c>
    </row>
    <row r="98" spans="1:30" x14ac:dyDescent="0.6">
      <c r="A98">
        <v>2016</v>
      </c>
      <c r="B98">
        <v>4</v>
      </c>
      <c r="C98">
        <v>6</v>
      </c>
      <c r="D98">
        <f t="shared" si="7"/>
        <v>3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21708.350515463917</v>
      </c>
      <c r="M98">
        <v>20522.391752577318</v>
      </c>
      <c r="N98">
        <v>2648.8969072164946</v>
      </c>
      <c r="O98">
        <v>2273.2268041237112</v>
      </c>
      <c r="P98">
        <v>26423</v>
      </c>
      <c r="Q98">
        <v>28273</v>
      </c>
      <c r="R98">
        <v>0.2459342358809061</v>
      </c>
      <c r="S98">
        <v>0.75406576411909387</v>
      </c>
      <c r="T98">
        <v>0.52387820988678002</v>
      </c>
      <c r="U98">
        <v>0.47612179011321998</v>
      </c>
      <c r="V98">
        <v>0.16362297831158559</v>
      </c>
      <c r="W98" s="9">
        <v>0</v>
      </c>
      <c r="X98" s="9">
        <f t="shared" si="8"/>
        <v>0</v>
      </c>
      <c r="Y98">
        <v>4106</v>
      </c>
      <c r="Z98">
        <v>0</v>
      </c>
      <c r="AA98">
        <v>0</v>
      </c>
      <c r="AB98" s="12">
        <v>14.4</v>
      </c>
      <c r="AC98">
        <v>3</v>
      </c>
      <c r="AD98">
        <f t="shared" si="9"/>
        <v>43.2</v>
      </c>
    </row>
    <row r="99" spans="1:30" x14ac:dyDescent="0.6">
      <c r="A99">
        <v>2016</v>
      </c>
      <c r="B99">
        <v>4</v>
      </c>
      <c r="C99">
        <v>7</v>
      </c>
      <c r="D99">
        <f t="shared" si="7"/>
        <v>4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22070.271844660194</v>
      </c>
      <c r="M99">
        <v>21118.922330097084</v>
      </c>
      <c r="N99">
        <v>2670.1844660194174</v>
      </c>
      <c r="O99">
        <v>2296.1456310679614</v>
      </c>
      <c r="P99">
        <v>28642</v>
      </c>
      <c r="Q99">
        <v>32668</v>
      </c>
      <c r="R99">
        <v>0.24124573105660729</v>
      </c>
      <c r="S99">
        <v>0.7587542689433926</v>
      </c>
      <c r="T99">
        <v>0.51978354716879416</v>
      </c>
      <c r="U99">
        <v>0.48021645283120579</v>
      </c>
      <c r="V99">
        <v>8.8598290927002721E-2</v>
      </c>
      <c r="W99" s="9">
        <v>0</v>
      </c>
      <c r="X99" s="9">
        <f t="shared" si="8"/>
        <v>0</v>
      </c>
      <c r="Y99">
        <v>4106</v>
      </c>
      <c r="Z99">
        <v>0</v>
      </c>
      <c r="AA99">
        <v>0</v>
      </c>
      <c r="AB99" s="12">
        <v>14.1</v>
      </c>
      <c r="AC99">
        <v>7.5</v>
      </c>
      <c r="AD99">
        <f t="shared" si="9"/>
        <v>105.75</v>
      </c>
    </row>
    <row r="100" spans="1:30" x14ac:dyDescent="0.6">
      <c r="A100">
        <v>2016</v>
      </c>
      <c r="B100">
        <v>4</v>
      </c>
      <c r="C100">
        <v>8</v>
      </c>
      <c r="D100">
        <f t="shared" si="7"/>
        <v>5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26576.724137931033</v>
      </c>
      <c r="M100">
        <v>22848.275862068964</v>
      </c>
      <c r="N100">
        <v>2666.2413793103447</v>
      </c>
      <c r="O100">
        <v>2403.2068965517237</v>
      </c>
      <c r="P100">
        <v>32544</v>
      </c>
      <c r="Q100">
        <v>32257</v>
      </c>
      <c r="R100">
        <v>0.24553444023745641</v>
      </c>
      <c r="S100">
        <v>0.75446555976254359</v>
      </c>
      <c r="T100">
        <v>0.52405030418523679</v>
      </c>
      <c r="U100">
        <v>0.47594969581476332</v>
      </c>
      <c r="V100">
        <v>0.104489880091785</v>
      </c>
      <c r="W100" s="9">
        <v>0</v>
      </c>
      <c r="X100" s="9">
        <f t="shared" si="8"/>
        <v>0</v>
      </c>
      <c r="Y100">
        <v>4106</v>
      </c>
      <c r="Z100">
        <v>0</v>
      </c>
      <c r="AA100">
        <v>0</v>
      </c>
      <c r="AB100" s="12">
        <v>11.1</v>
      </c>
      <c r="AC100">
        <v>0</v>
      </c>
      <c r="AD100">
        <f t="shared" si="9"/>
        <v>0</v>
      </c>
    </row>
    <row r="101" spans="1:30" x14ac:dyDescent="0.6">
      <c r="A101">
        <v>2016</v>
      </c>
      <c r="B101">
        <v>4</v>
      </c>
      <c r="C101">
        <v>9</v>
      </c>
      <c r="D101">
        <f t="shared" si="7"/>
        <v>6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22132.137055837564</v>
      </c>
      <c r="M101">
        <v>20853.055837563454</v>
      </c>
      <c r="N101">
        <v>2608.9035532994922</v>
      </c>
      <c r="O101">
        <v>2453.7106598984774</v>
      </c>
      <c r="P101">
        <v>29255</v>
      </c>
      <c r="Q101">
        <v>32554</v>
      </c>
      <c r="R101">
        <v>0.22591563763457689</v>
      </c>
      <c r="S101">
        <v>0.77408436236542311</v>
      </c>
      <c r="T101">
        <v>0.5258822838061592</v>
      </c>
      <c r="U101">
        <v>0.47411771619384069</v>
      </c>
      <c r="V101">
        <v>0.1181681653137712</v>
      </c>
      <c r="W101" s="9">
        <v>0</v>
      </c>
      <c r="X101" s="9">
        <f t="shared" si="8"/>
        <v>0</v>
      </c>
      <c r="Y101">
        <v>4106</v>
      </c>
      <c r="Z101">
        <v>0</v>
      </c>
      <c r="AA101">
        <v>0</v>
      </c>
      <c r="AB101" s="12">
        <v>10.7</v>
      </c>
      <c r="AC101">
        <v>0</v>
      </c>
      <c r="AD101">
        <f t="shared" si="9"/>
        <v>0</v>
      </c>
    </row>
    <row r="102" spans="1:30" x14ac:dyDescent="0.6">
      <c r="A102">
        <v>2016</v>
      </c>
      <c r="B102">
        <v>4</v>
      </c>
      <c r="C102">
        <v>10</v>
      </c>
      <c r="D102">
        <f t="shared" si="7"/>
        <v>7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20373.504950495048</v>
      </c>
      <c r="M102">
        <v>18377.673267326732</v>
      </c>
      <c r="N102">
        <v>2665.6930693069307</v>
      </c>
      <c r="O102">
        <v>2071.6237623762377</v>
      </c>
      <c r="P102">
        <v>34116</v>
      </c>
      <c r="Q102">
        <v>31200</v>
      </c>
      <c r="R102">
        <v>0.21669155581430871</v>
      </c>
      <c r="S102">
        <v>0.78330844418569134</v>
      </c>
      <c r="T102">
        <v>0.52909158534399325</v>
      </c>
      <c r="U102">
        <v>0.47090841465600669</v>
      </c>
      <c r="V102">
        <v>4.1874013973405462E-2</v>
      </c>
      <c r="W102" s="9">
        <v>0</v>
      </c>
      <c r="X102" s="9">
        <f t="shared" si="8"/>
        <v>0</v>
      </c>
      <c r="Y102">
        <v>4106</v>
      </c>
      <c r="Z102">
        <v>0</v>
      </c>
      <c r="AA102">
        <v>0</v>
      </c>
      <c r="AB102" s="12">
        <v>13.4</v>
      </c>
      <c r="AC102">
        <v>0</v>
      </c>
      <c r="AD102">
        <f t="shared" si="9"/>
        <v>0</v>
      </c>
    </row>
    <row r="103" spans="1:30" x14ac:dyDescent="0.6">
      <c r="A103">
        <v>2016</v>
      </c>
      <c r="B103">
        <v>4</v>
      </c>
      <c r="C103">
        <v>11</v>
      </c>
      <c r="D103">
        <f t="shared" si="7"/>
        <v>1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22522.983050847459</v>
      </c>
      <c r="M103">
        <v>20224.525423728814</v>
      </c>
      <c r="N103">
        <v>2618.3389830508477</v>
      </c>
      <c r="O103">
        <v>2234.6949152542375</v>
      </c>
      <c r="P103">
        <v>32316</v>
      </c>
      <c r="Q103">
        <v>29398</v>
      </c>
      <c r="R103">
        <v>0.2322673385540191</v>
      </c>
      <c r="S103">
        <v>0.76773266144598085</v>
      </c>
      <c r="T103">
        <v>0.52561809059857256</v>
      </c>
      <c r="U103">
        <v>0.47438190940142749</v>
      </c>
      <c r="V103">
        <v>0.1317339053810988</v>
      </c>
      <c r="W103" s="9">
        <v>0</v>
      </c>
      <c r="X103" s="9">
        <f t="shared" si="8"/>
        <v>0</v>
      </c>
      <c r="Y103">
        <v>4106</v>
      </c>
      <c r="Z103">
        <v>0</v>
      </c>
      <c r="AA103">
        <v>0</v>
      </c>
      <c r="AB103" s="12">
        <v>12.5</v>
      </c>
      <c r="AC103">
        <v>0</v>
      </c>
      <c r="AD103">
        <f t="shared" si="9"/>
        <v>0</v>
      </c>
    </row>
    <row r="104" spans="1:30" x14ac:dyDescent="0.6">
      <c r="A104">
        <v>2016</v>
      </c>
      <c r="B104">
        <v>4</v>
      </c>
      <c r="C104">
        <v>12</v>
      </c>
      <c r="D104">
        <f t="shared" si="7"/>
        <v>2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22141.930693069306</v>
      </c>
      <c r="M104">
        <v>20235.683168316831</v>
      </c>
      <c r="N104">
        <v>2723.6831683168316</v>
      </c>
      <c r="O104">
        <v>2336.772277227723</v>
      </c>
      <c r="P104">
        <v>30189</v>
      </c>
      <c r="Q104">
        <v>27693</v>
      </c>
      <c r="R104">
        <v>0.24878533167844391</v>
      </c>
      <c r="S104">
        <v>0.75121466832155603</v>
      </c>
      <c r="T104">
        <v>0.52844708067831803</v>
      </c>
      <c r="U104">
        <v>0.47155291932168197</v>
      </c>
      <c r="V104">
        <v>9.942960783422905E-2</v>
      </c>
      <c r="W104" s="9">
        <v>0</v>
      </c>
      <c r="X104" s="9">
        <f t="shared" si="8"/>
        <v>0</v>
      </c>
      <c r="Y104">
        <v>4106</v>
      </c>
      <c r="Z104">
        <v>0</v>
      </c>
      <c r="AA104">
        <v>0</v>
      </c>
      <c r="AB104" s="12">
        <v>14.1</v>
      </c>
      <c r="AC104">
        <v>0</v>
      </c>
      <c r="AD104">
        <f t="shared" si="9"/>
        <v>0</v>
      </c>
    </row>
    <row r="105" spans="1:30" x14ac:dyDescent="0.6">
      <c r="A105">
        <v>2016</v>
      </c>
      <c r="B105">
        <v>4</v>
      </c>
      <c r="C105">
        <v>13</v>
      </c>
      <c r="D105">
        <f t="shared" si="7"/>
        <v>3</v>
      </c>
      <c r="E105" t="s">
        <v>49</v>
      </c>
      <c r="F105" t="s">
        <v>38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1</v>
      </c>
      <c r="I105">
        <f t="shared" si="6"/>
        <v>1</v>
      </c>
      <c r="J105" s="14" t="s">
        <v>85</v>
      </c>
      <c r="K105" s="14"/>
      <c r="L105">
        <v>19476.146981627295</v>
      </c>
      <c r="M105">
        <v>18297.926509186353</v>
      </c>
      <c r="N105">
        <v>2692.6167979002621</v>
      </c>
      <c r="O105">
        <v>2513.2887139107611</v>
      </c>
      <c r="P105">
        <v>26815</v>
      </c>
      <c r="Q105">
        <v>28281</v>
      </c>
      <c r="R105">
        <v>0.22249743245940579</v>
      </c>
      <c r="S105">
        <v>0.77750256754059421</v>
      </c>
      <c r="T105">
        <v>0.5306680633719939</v>
      </c>
      <c r="U105">
        <v>0.4693319366280061</v>
      </c>
      <c r="V105">
        <v>0.16065045702715641</v>
      </c>
      <c r="W105" s="9">
        <v>0</v>
      </c>
      <c r="X105" s="9">
        <f t="shared" si="8"/>
        <v>0</v>
      </c>
      <c r="Y105">
        <v>4106</v>
      </c>
      <c r="Z105">
        <v>0</v>
      </c>
      <c r="AA105">
        <v>0</v>
      </c>
      <c r="AB105" s="12">
        <v>15.6</v>
      </c>
      <c r="AC105">
        <v>1</v>
      </c>
      <c r="AD105">
        <f t="shared" si="9"/>
        <v>15.6</v>
      </c>
    </row>
    <row r="106" spans="1:30" x14ac:dyDescent="0.6">
      <c r="A106">
        <v>2016</v>
      </c>
      <c r="B106">
        <v>4</v>
      </c>
      <c r="C106">
        <v>14</v>
      </c>
      <c r="D106">
        <f t="shared" si="7"/>
        <v>4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21857.296758104738</v>
      </c>
      <c r="M106">
        <v>20054.942643391521</v>
      </c>
      <c r="N106">
        <v>2692.077306733167</v>
      </c>
      <c r="O106">
        <v>2244.6009975062343</v>
      </c>
      <c r="P106">
        <v>27977</v>
      </c>
      <c r="Q106">
        <v>30879</v>
      </c>
      <c r="R106">
        <v>0.23491179562284059</v>
      </c>
      <c r="S106">
        <v>0.76508820437715941</v>
      </c>
      <c r="T106">
        <v>0.52052093069370364</v>
      </c>
      <c r="U106">
        <v>0.47947906930629652</v>
      </c>
      <c r="V106">
        <v>0.1518955242456545</v>
      </c>
      <c r="W106" s="9">
        <v>0</v>
      </c>
      <c r="X106" s="9">
        <f t="shared" si="8"/>
        <v>0</v>
      </c>
      <c r="Y106">
        <v>4106</v>
      </c>
      <c r="Z106">
        <v>0</v>
      </c>
      <c r="AA106">
        <v>0</v>
      </c>
      <c r="AB106" s="12">
        <v>12.4</v>
      </c>
      <c r="AC106">
        <v>0</v>
      </c>
      <c r="AD106">
        <f t="shared" si="9"/>
        <v>0</v>
      </c>
    </row>
    <row r="107" spans="1:30" x14ac:dyDescent="0.6">
      <c r="A107">
        <v>2016</v>
      </c>
      <c r="B107">
        <v>4</v>
      </c>
      <c r="C107">
        <v>15</v>
      </c>
      <c r="D107">
        <f t="shared" si="7"/>
        <v>5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24548</v>
      </c>
      <c r="M107">
        <v>21951.743405275778</v>
      </c>
      <c r="N107">
        <v>2709.6258992805751</v>
      </c>
      <c r="O107">
        <v>2460.5971223021579</v>
      </c>
      <c r="P107">
        <v>29938</v>
      </c>
      <c r="Q107">
        <v>31127</v>
      </c>
      <c r="R107">
        <v>0.2344860623888757</v>
      </c>
      <c r="S107">
        <v>0.7655139376111243</v>
      </c>
      <c r="T107">
        <v>0.53315679631536406</v>
      </c>
      <c r="U107">
        <v>0.46684320368463589</v>
      </c>
      <c r="V107">
        <v>0.14085182170994531</v>
      </c>
      <c r="W107" s="9">
        <v>0</v>
      </c>
      <c r="X107" s="9">
        <f t="shared" si="8"/>
        <v>0</v>
      </c>
      <c r="Y107">
        <v>4106</v>
      </c>
      <c r="Z107">
        <v>0</v>
      </c>
      <c r="AA107">
        <v>0</v>
      </c>
      <c r="AB107" s="12">
        <v>15</v>
      </c>
      <c r="AC107">
        <v>0</v>
      </c>
      <c r="AD107">
        <f t="shared" si="9"/>
        <v>0</v>
      </c>
    </row>
    <row r="108" spans="1:30" x14ac:dyDescent="0.6">
      <c r="A108">
        <v>2016</v>
      </c>
      <c r="B108">
        <v>4</v>
      </c>
      <c r="C108">
        <v>16</v>
      </c>
      <c r="D108">
        <f t="shared" si="7"/>
        <v>6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19029.712499999998</v>
      </c>
      <c r="M108">
        <v>16480.674999999999</v>
      </c>
      <c r="N108">
        <v>2379.1374999999998</v>
      </c>
      <c r="O108">
        <v>1937.7749999999999</v>
      </c>
      <c r="P108">
        <v>16955</v>
      </c>
      <c r="Q108">
        <v>15280</v>
      </c>
      <c r="R108">
        <v>0.50403019860256704</v>
      </c>
      <c r="S108">
        <v>0.49596980139743302</v>
      </c>
      <c r="T108">
        <v>0.52318414407230196</v>
      </c>
      <c r="U108">
        <v>0.47681585592769798</v>
      </c>
      <c r="V108">
        <v>0.3336181362497152</v>
      </c>
      <c r="W108" s="9">
        <v>0</v>
      </c>
      <c r="X108" s="9">
        <f t="shared" si="8"/>
        <v>0</v>
      </c>
      <c r="Y108">
        <v>4106</v>
      </c>
      <c r="Z108">
        <v>0</v>
      </c>
      <c r="AA108">
        <v>0</v>
      </c>
      <c r="AB108" s="12">
        <v>14.9</v>
      </c>
      <c r="AC108">
        <v>23.5</v>
      </c>
      <c r="AD108">
        <f t="shared" si="9"/>
        <v>350.15000000000003</v>
      </c>
    </row>
    <row r="109" spans="1:30" x14ac:dyDescent="0.6">
      <c r="A109">
        <v>2016</v>
      </c>
      <c r="B109">
        <v>4</v>
      </c>
      <c r="C109">
        <v>17</v>
      </c>
      <c r="D109">
        <f t="shared" si="7"/>
        <v>7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19552.510638297874</v>
      </c>
      <c r="M109">
        <v>18553.021276595744</v>
      </c>
      <c r="N109">
        <v>2565.1749408983451</v>
      </c>
      <c r="O109">
        <v>2164.5957446808511</v>
      </c>
      <c r="P109">
        <v>34238</v>
      </c>
      <c r="Q109">
        <v>34581</v>
      </c>
      <c r="R109">
        <v>0.1899960682890709</v>
      </c>
      <c r="S109">
        <v>0.8100039317109291</v>
      </c>
      <c r="T109">
        <v>0.54650768444098752</v>
      </c>
      <c r="U109">
        <v>0.45349231555901248</v>
      </c>
      <c r="V109">
        <v>0.73867932922984336</v>
      </c>
      <c r="W109" s="9">
        <v>0</v>
      </c>
      <c r="X109" s="9">
        <f t="shared" si="8"/>
        <v>0</v>
      </c>
      <c r="Y109">
        <v>4106</v>
      </c>
      <c r="Z109">
        <v>0</v>
      </c>
      <c r="AA109">
        <v>0</v>
      </c>
      <c r="AB109" s="12">
        <v>10.8</v>
      </c>
      <c r="AC109">
        <v>20.5</v>
      </c>
      <c r="AD109">
        <f t="shared" si="9"/>
        <v>221.4</v>
      </c>
    </row>
    <row r="110" spans="1:30" x14ac:dyDescent="0.6">
      <c r="A110">
        <v>2016</v>
      </c>
      <c r="B110">
        <v>4</v>
      </c>
      <c r="C110">
        <v>18</v>
      </c>
      <c r="D110">
        <f t="shared" si="7"/>
        <v>1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21449.113082039912</v>
      </c>
      <c r="M110">
        <v>19369.889135254991</v>
      </c>
      <c r="N110">
        <v>2398.2283813747226</v>
      </c>
      <c r="O110">
        <v>2108.0110864745011</v>
      </c>
      <c r="P110">
        <v>36295</v>
      </c>
      <c r="Q110">
        <v>31554</v>
      </c>
      <c r="R110">
        <v>0.16674408960206169</v>
      </c>
      <c r="S110">
        <v>0.83325591039793823</v>
      </c>
      <c r="T110">
        <v>0.52748022039688702</v>
      </c>
      <c r="U110">
        <v>0.47251977960311292</v>
      </c>
      <c r="V110">
        <v>0.33222570830155967</v>
      </c>
      <c r="W110">
        <v>3136</v>
      </c>
      <c r="X110">
        <f t="shared" si="8"/>
        <v>3136</v>
      </c>
      <c r="Y110">
        <v>4106</v>
      </c>
      <c r="Z110">
        <v>3638.0050118415161</v>
      </c>
      <c r="AA110">
        <v>3136</v>
      </c>
      <c r="AB110" s="12">
        <v>11.2</v>
      </c>
      <c r="AC110">
        <v>1.5</v>
      </c>
      <c r="AD110">
        <f t="shared" si="9"/>
        <v>16.799999999999997</v>
      </c>
    </row>
    <row r="111" spans="1:30" x14ac:dyDescent="0.6">
      <c r="A111">
        <v>2016</v>
      </c>
      <c r="B111">
        <v>4</v>
      </c>
      <c r="C111">
        <v>19</v>
      </c>
      <c r="D111">
        <f t="shared" si="7"/>
        <v>2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21410.956097560975</v>
      </c>
      <c r="M111">
        <v>19652.180487804879</v>
      </c>
      <c r="N111">
        <v>2656.0146341463415</v>
      </c>
      <c r="O111">
        <v>2316.2097560975608</v>
      </c>
      <c r="P111">
        <v>27979</v>
      </c>
      <c r="Q111">
        <v>29020</v>
      </c>
      <c r="R111">
        <v>0.24079866793256269</v>
      </c>
      <c r="S111">
        <v>0.75920133206743734</v>
      </c>
      <c r="T111">
        <v>0.5371033746467454</v>
      </c>
      <c r="U111">
        <v>0.46289662535325471</v>
      </c>
      <c r="V111">
        <v>0.1068172528211721</v>
      </c>
      <c r="W111">
        <v>3753</v>
      </c>
      <c r="X111">
        <f t="shared" si="8"/>
        <v>617</v>
      </c>
      <c r="Y111">
        <v>4106</v>
      </c>
      <c r="Z111">
        <v>3628.8108763006881</v>
      </c>
      <c r="AA111">
        <v>3753</v>
      </c>
      <c r="AB111" s="12">
        <v>12</v>
      </c>
      <c r="AC111">
        <v>0</v>
      </c>
      <c r="AD111">
        <f t="shared" si="9"/>
        <v>0</v>
      </c>
    </row>
    <row r="112" spans="1:30" x14ac:dyDescent="0.6">
      <c r="A112">
        <v>2016</v>
      </c>
      <c r="B112">
        <v>4</v>
      </c>
      <c r="C112">
        <v>20</v>
      </c>
      <c r="D112">
        <f t="shared" si="7"/>
        <v>3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21075.964824120601</v>
      </c>
      <c r="M112">
        <v>19645.236180904521</v>
      </c>
      <c r="N112">
        <v>2482.2311557788944</v>
      </c>
      <c r="O112">
        <v>2268.577889447236</v>
      </c>
      <c r="P112">
        <v>28286</v>
      </c>
      <c r="Q112">
        <v>29259</v>
      </c>
      <c r="R112">
        <v>0.24839348204440651</v>
      </c>
      <c r="S112">
        <v>0.75160651795559341</v>
      </c>
      <c r="T112">
        <v>0.52755086453803202</v>
      </c>
      <c r="U112">
        <v>0.47244913546196798</v>
      </c>
      <c r="V112">
        <v>0.15254370229235739</v>
      </c>
      <c r="W112">
        <v>3822</v>
      </c>
      <c r="X112">
        <f t="shared" si="8"/>
        <v>69</v>
      </c>
      <c r="Y112">
        <v>4106</v>
      </c>
      <c r="Z112">
        <v>3701.707464430895</v>
      </c>
      <c r="AA112">
        <v>3822</v>
      </c>
      <c r="AB112" s="12">
        <v>14.3</v>
      </c>
      <c r="AC112">
        <v>0.5</v>
      </c>
      <c r="AD112">
        <f t="shared" si="9"/>
        <v>7.15</v>
      </c>
    </row>
    <row r="113" spans="1:30" x14ac:dyDescent="0.6">
      <c r="A113">
        <v>2016</v>
      </c>
      <c r="B113">
        <v>4</v>
      </c>
      <c r="C113">
        <v>21</v>
      </c>
      <c r="D113">
        <f t="shared" si="7"/>
        <v>4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21932.880299251872</v>
      </c>
      <c r="M113">
        <v>20287.892768079801</v>
      </c>
      <c r="N113">
        <v>2642.4563591022443</v>
      </c>
      <c r="O113">
        <v>2140.4214463840399</v>
      </c>
      <c r="P113">
        <v>30328</v>
      </c>
      <c r="Q113">
        <v>32339</v>
      </c>
      <c r="R113">
        <v>0.2149835529630926</v>
      </c>
      <c r="S113">
        <v>0.78501644703690743</v>
      </c>
      <c r="T113">
        <v>0.51987041801619804</v>
      </c>
      <c r="U113">
        <v>0.4801295819838019</v>
      </c>
      <c r="V113">
        <v>0.21882258122667331</v>
      </c>
      <c r="W113">
        <v>3939</v>
      </c>
      <c r="X113">
        <f t="shared" si="8"/>
        <v>117</v>
      </c>
      <c r="Y113">
        <v>4106</v>
      </c>
      <c r="Z113">
        <v>3712.0644318426039</v>
      </c>
      <c r="AA113">
        <v>3939</v>
      </c>
      <c r="AB113" s="12">
        <v>13.5</v>
      </c>
      <c r="AC113">
        <v>17</v>
      </c>
      <c r="AD113">
        <f t="shared" si="9"/>
        <v>229.5</v>
      </c>
    </row>
    <row r="114" spans="1:30" x14ac:dyDescent="0.6">
      <c r="A114">
        <v>2016</v>
      </c>
      <c r="B114">
        <v>4</v>
      </c>
      <c r="C114">
        <v>22</v>
      </c>
      <c r="D114">
        <f t="shared" si="7"/>
        <v>5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24882.699266503667</v>
      </c>
      <c r="M114">
        <v>22391.158924205378</v>
      </c>
      <c r="N114">
        <v>2832.6063569682151</v>
      </c>
      <c r="O114">
        <v>2458.0586797066017</v>
      </c>
      <c r="P114">
        <v>32239</v>
      </c>
      <c r="Q114">
        <v>32736</v>
      </c>
      <c r="R114">
        <v>0.24591425908561459</v>
      </c>
      <c r="S114">
        <v>0.75408574091438541</v>
      </c>
      <c r="T114">
        <v>0.53263539056377929</v>
      </c>
      <c r="U114">
        <v>0.46736460943622071</v>
      </c>
      <c r="V114">
        <v>0.1201186518322068</v>
      </c>
      <c r="W114">
        <v>3961</v>
      </c>
      <c r="X114">
        <f t="shared" si="8"/>
        <v>22</v>
      </c>
      <c r="Y114">
        <v>4106</v>
      </c>
      <c r="Z114">
        <v>3791.929125044478</v>
      </c>
      <c r="AA114">
        <v>3961</v>
      </c>
      <c r="AB114" s="12">
        <v>13.5</v>
      </c>
      <c r="AC114">
        <v>0</v>
      </c>
      <c r="AD114">
        <f t="shared" si="9"/>
        <v>0</v>
      </c>
    </row>
    <row r="115" spans="1:30" x14ac:dyDescent="0.6">
      <c r="A115">
        <v>2016</v>
      </c>
      <c r="B115">
        <v>4</v>
      </c>
      <c r="C115">
        <v>23</v>
      </c>
      <c r="D115">
        <f t="shared" si="7"/>
        <v>6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21949.226932668331</v>
      </c>
      <c r="M115">
        <v>20686.234413965089</v>
      </c>
      <c r="N115">
        <v>2564.3615960099751</v>
      </c>
      <c r="O115">
        <v>2473.8129675810474</v>
      </c>
      <c r="P115">
        <v>29639</v>
      </c>
      <c r="Q115">
        <v>32292</v>
      </c>
      <c r="R115">
        <v>0.2313509675064947</v>
      </c>
      <c r="S115">
        <v>0.76864903249350525</v>
      </c>
      <c r="T115">
        <v>0.53719532526398306</v>
      </c>
      <c r="U115">
        <v>0.46280467473601689</v>
      </c>
      <c r="V115">
        <v>0.16177038398309571</v>
      </c>
      <c r="W115">
        <v>4008</v>
      </c>
      <c r="X115">
        <f t="shared" si="8"/>
        <v>47</v>
      </c>
      <c r="Y115">
        <v>4106</v>
      </c>
      <c r="Z115">
        <v>3825.9686279678508</v>
      </c>
      <c r="AA115">
        <v>4008</v>
      </c>
      <c r="AB115" s="12">
        <v>13.5</v>
      </c>
      <c r="AC115">
        <v>0</v>
      </c>
      <c r="AD115">
        <f t="shared" si="9"/>
        <v>0</v>
      </c>
    </row>
    <row r="116" spans="1:30" x14ac:dyDescent="0.6">
      <c r="A116">
        <v>2016</v>
      </c>
      <c r="B116">
        <v>4</v>
      </c>
      <c r="C116">
        <v>24</v>
      </c>
      <c r="D116">
        <f t="shared" si="7"/>
        <v>7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19349.745762711864</v>
      </c>
      <c r="M116">
        <v>17698.728813559323</v>
      </c>
      <c r="N116">
        <v>2703.8135593220341</v>
      </c>
      <c r="O116">
        <v>2001.2203389830509</v>
      </c>
      <c r="P116">
        <v>34354</v>
      </c>
      <c r="Q116">
        <v>30474</v>
      </c>
      <c r="R116">
        <v>0.2229659765619727</v>
      </c>
      <c r="S116">
        <v>0.7770340234380273</v>
      </c>
      <c r="T116">
        <v>0.53057472303658038</v>
      </c>
      <c r="U116">
        <v>0.46942527696341968</v>
      </c>
      <c r="V116">
        <v>0.1345677505819958</v>
      </c>
      <c r="W116">
        <v>3982</v>
      </c>
      <c r="X116">
        <f t="shared" si="8"/>
        <v>-26</v>
      </c>
      <c r="Y116">
        <v>4106</v>
      </c>
      <c r="Z116">
        <v>3919.7535152367168</v>
      </c>
      <c r="AA116">
        <v>3982</v>
      </c>
      <c r="AB116" s="12">
        <v>15.5</v>
      </c>
      <c r="AC116">
        <v>0</v>
      </c>
      <c r="AD116">
        <f t="shared" si="9"/>
        <v>0</v>
      </c>
    </row>
    <row r="117" spans="1:30" x14ac:dyDescent="0.6">
      <c r="A117">
        <v>2016</v>
      </c>
      <c r="B117">
        <v>4</v>
      </c>
      <c r="C117">
        <v>25</v>
      </c>
      <c r="D117">
        <f t="shared" si="7"/>
        <v>1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22155.610169491527</v>
      </c>
      <c r="M117">
        <v>20462.237288135595</v>
      </c>
      <c r="N117">
        <v>2598.3050847457625</v>
      </c>
      <c r="O117">
        <v>2212.7118644067796</v>
      </c>
      <c r="P117">
        <v>31881</v>
      </c>
      <c r="Q117">
        <v>30732</v>
      </c>
      <c r="R117">
        <v>0.23957346574993629</v>
      </c>
      <c r="S117">
        <v>0.76042653425006368</v>
      </c>
      <c r="T117">
        <v>0.53223559664736142</v>
      </c>
      <c r="U117">
        <v>0.46776440335263869</v>
      </c>
      <c r="V117">
        <v>0.19911470882059121</v>
      </c>
      <c r="W117">
        <v>3808</v>
      </c>
      <c r="X117">
        <f t="shared" si="8"/>
        <v>-174</v>
      </c>
      <c r="Y117">
        <v>4106</v>
      </c>
      <c r="Z117">
        <v>3673.6580715318878</v>
      </c>
      <c r="AA117">
        <v>3808</v>
      </c>
      <c r="AB117" s="12">
        <v>17.2</v>
      </c>
      <c r="AC117">
        <v>0</v>
      </c>
      <c r="AD117">
        <f t="shared" si="9"/>
        <v>0</v>
      </c>
    </row>
    <row r="118" spans="1:30" x14ac:dyDescent="0.6">
      <c r="A118">
        <v>2016</v>
      </c>
      <c r="B118">
        <v>4</v>
      </c>
      <c r="C118">
        <v>26</v>
      </c>
      <c r="D118">
        <f t="shared" si="7"/>
        <v>2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22219.149144254279</v>
      </c>
      <c r="M118">
        <v>20117.547677261613</v>
      </c>
      <c r="N118">
        <v>2610.3227383863082</v>
      </c>
      <c r="O118">
        <v>2248.2885085574571</v>
      </c>
      <c r="P118">
        <v>31215</v>
      </c>
      <c r="Q118">
        <v>27807</v>
      </c>
      <c r="R118">
        <v>0.23891875750376579</v>
      </c>
      <c r="S118">
        <v>0.76108124249623421</v>
      </c>
      <c r="T118">
        <v>0.52783798978023977</v>
      </c>
      <c r="U118">
        <v>0.47216201021976018</v>
      </c>
      <c r="V118">
        <v>0.1393689985720091</v>
      </c>
      <c r="W118">
        <v>3922</v>
      </c>
      <c r="X118">
        <f t="shared" si="8"/>
        <v>114</v>
      </c>
      <c r="Y118">
        <v>4106</v>
      </c>
      <c r="Z118">
        <v>3765.201971934353</v>
      </c>
      <c r="AA118">
        <v>3922</v>
      </c>
      <c r="AB118" s="12">
        <v>21.1</v>
      </c>
      <c r="AC118">
        <v>0</v>
      </c>
      <c r="AD118">
        <f t="shared" si="9"/>
        <v>0</v>
      </c>
    </row>
    <row r="119" spans="1:30" x14ac:dyDescent="0.6">
      <c r="A119">
        <v>2016</v>
      </c>
      <c r="B119">
        <v>4</v>
      </c>
      <c r="C119">
        <v>27</v>
      </c>
      <c r="D119">
        <f t="shared" si="7"/>
        <v>3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22762.990099009901</v>
      </c>
      <c r="M119">
        <v>21339.118811881188</v>
      </c>
      <c r="N119">
        <v>2629.8811881188121</v>
      </c>
      <c r="O119">
        <v>2449.9603960396039</v>
      </c>
      <c r="P119">
        <v>28057</v>
      </c>
      <c r="Q119">
        <v>29851</v>
      </c>
      <c r="R119">
        <v>0.23919712109750221</v>
      </c>
      <c r="S119">
        <v>0.76080287890249787</v>
      </c>
      <c r="T119">
        <v>0.52009455129915017</v>
      </c>
      <c r="U119">
        <v>0.47990544870084972</v>
      </c>
      <c r="V119">
        <v>0.43216696806194621</v>
      </c>
      <c r="W119">
        <v>3707</v>
      </c>
      <c r="X119">
        <f t="shared" si="8"/>
        <v>-215</v>
      </c>
      <c r="Y119">
        <v>4106</v>
      </c>
      <c r="Z119">
        <v>3745.972983603494</v>
      </c>
      <c r="AA119">
        <v>3707</v>
      </c>
      <c r="AB119" s="12">
        <v>17.2</v>
      </c>
      <c r="AC119">
        <v>0</v>
      </c>
      <c r="AD119">
        <f t="shared" si="9"/>
        <v>0</v>
      </c>
    </row>
    <row r="120" spans="1:30" x14ac:dyDescent="0.6">
      <c r="A120">
        <v>2016</v>
      </c>
      <c r="B120">
        <v>4</v>
      </c>
      <c r="C120">
        <v>28</v>
      </c>
      <c r="D120">
        <f t="shared" si="7"/>
        <v>4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23700.47242206235</v>
      </c>
      <c r="M120">
        <v>21530.143884892084</v>
      </c>
      <c r="N120">
        <v>2604.1294964028775</v>
      </c>
      <c r="O120">
        <v>2069.4652278177455</v>
      </c>
      <c r="P120">
        <v>28916</v>
      </c>
      <c r="Q120">
        <v>32963</v>
      </c>
      <c r="R120">
        <v>0.23127489476772489</v>
      </c>
      <c r="S120">
        <v>0.76872510523227511</v>
      </c>
      <c r="T120">
        <v>0.53504335656355162</v>
      </c>
      <c r="U120">
        <v>0.46495664343644832</v>
      </c>
      <c r="V120">
        <v>0.19895086704609011</v>
      </c>
      <c r="W120">
        <v>3852</v>
      </c>
      <c r="X120">
        <f t="shared" si="8"/>
        <v>145</v>
      </c>
      <c r="Y120">
        <v>4106</v>
      </c>
      <c r="Z120">
        <v>3788.1553491173559</v>
      </c>
      <c r="AA120">
        <v>3852</v>
      </c>
      <c r="AB120" s="12">
        <v>17.2</v>
      </c>
      <c r="AC120">
        <v>0</v>
      </c>
      <c r="AD120">
        <f t="shared" si="9"/>
        <v>0</v>
      </c>
    </row>
    <row r="121" spans="1:30" x14ac:dyDescent="0.6">
      <c r="A121">
        <v>2016</v>
      </c>
      <c r="B121">
        <v>4</v>
      </c>
      <c r="C121">
        <v>29</v>
      </c>
      <c r="D121">
        <f t="shared" si="7"/>
        <v>5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27130.945368171022</v>
      </c>
      <c r="M121">
        <v>23510.066508313539</v>
      </c>
      <c r="N121" s="7">
        <v>0</v>
      </c>
      <c r="O121" s="7">
        <v>0</v>
      </c>
      <c r="P121">
        <v>32778</v>
      </c>
      <c r="Q121">
        <v>32360</v>
      </c>
      <c r="R121">
        <v>0.2478633122111383</v>
      </c>
      <c r="S121">
        <v>0.75213668778886167</v>
      </c>
      <c r="T121">
        <v>0.53328724770540625</v>
      </c>
      <c r="U121">
        <v>0.46671275229459369</v>
      </c>
      <c r="V121">
        <v>0.20428389361893201</v>
      </c>
      <c r="W121">
        <v>3907</v>
      </c>
      <c r="X121">
        <f t="shared" si="8"/>
        <v>55</v>
      </c>
      <c r="Y121">
        <v>4106</v>
      </c>
      <c r="Z121">
        <v>3827.7462904890581</v>
      </c>
      <c r="AA121">
        <v>3907</v>
      </c>
      <c r="AB121" s="12">
        <v>16.2</v>
      </c>
      <c r="AC121">
        <v>0.3</v>
      </c>
      <c r="AD121">
        <f t="shared" si="9"/>
        <v>4.8599999999999994</v>
      </c>
    </row>
    <row r="122" spans="1:30" x14ac:dyDescent="0.6">
      <c r="A122">
        <v>2016</v>
      </c>
      <c r="B122">
        <v>4</v>
      </c>
      <c r="C122">
        <v>30</v>
      </c>
      <c r="D122">
        <f t="shared" si="7"/>
        <v>6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23040.663390663391</v>
      </c>
      <c r="M122">
        <v>21843.611793611795</v>
      </c>
      <c r="N122" s="7">
        <v>0</v>
      </c>
      <c r="O122" s="7">
        <v>0</v>
      </c>
      <c r="P122">
        <v>30211</v>
      </c>
      <c r="Q122">
        <v>32266</v>
      </c>
      <c r="R122">
        <v>0.23197274537134879</v>
      </c>
      <c r="S122">
        <v>0.76802725462865118</v>
      </c>
      <c r="T122">
        <v>0.52373176609915506</v>
      </c>
      <c r="U122">
        <v>0.47626823390084488</v>
      </c>
      <c r="V122">
        <v>0.14158427762706069</v>
      </c>
      <c r="W122">
        <v>3987</v>
      </c>
      <c r="X122">
        <f t="shared" si="8"/>
        <v>80</v>
      </c>
      <c r="Y122">
        <v>4106</v>
      </c>
      <c r="Z122">
        <v>3864.887161297122</v>
      </c>
      <c r="AA122">
        <v>3987</v>
      </c>
      <c r="AB122" s="12">
        <v>15.9</v>
      </c>
      <c r="AC122">
        <v>0</v>
      </c>
      <c r="AD122">
        <f t="shared" si="9"/>
        <v>0</v>
      </c>
    </row>
    <row r="123" spans="1:30" x14ac:dyDescent="0.6">
      <c r="A123">
        <v>2016</v>
      </c>
      <c r="B123">
        <v>5</v>
      </c>
      <c r="C123">
        <v>1</v>
      </c>
      <c r="D123">
        <f t="shared" si="7"/>
        <v>7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21086.03597122302</v>
      </c>
      <c r="M123">
        <v>19010.935251798561</v>
      </c>
      <c r="N123">
        <v>2743.8729016786569</v>
      </c>
      <c r="O123">
        <v>2424.556354916067</v>
      </c>
      <c r="P123">
        <v>33927</v>
      </c>
      <c r="Q123">
        <v>29914</v>
      </c>
      <c r="R123">
        <v>0.22344513017281889</v>
      </c>
      <c r="S123">
        <v>0.77655486982718103</v>
      </c>
      <c r="T123">
        <v>0.52961647444552273</v>
      </c>
      <c r="U123">
        <v>0.47038352555447721</v>
      </c>
      <c r="V123">
        <v>0.13079675072338959</v>
      </c>
      <c r="W123">
        <v>3947</v>
      </c>
      <c r="X123">
        <f t="shared" si="8"/>
        <v>-40</v>
      </c>
      <c r="Y123">
        <v>4106</v>
      </c>
      <c r="Z123">
        <v>3960.916291950824</v>
      </c>
      <c r="AA123">
        <v>3947</v>
      </c>
      <c r="AB123" s="12">
        <v>18.8</v>
      </c>
      <c r="AC123">
        <v>0</v>
      </c>
      <c r="AD123">
        <f t="shared" si="9"/>
        <v>0</v>
      </c>
    </row>
    <row r="124" spans="1:30" x14ac:dyDescent="0.6">
      <c r="A124">
        <v>2016</v>
      </c>
      <c r="B124">
        <v>5</v>
      </c>
      <c r="C124">
        <v>2</v>
      </c>
      <c r="D124">
        <f t="shared" si="7"/>
        <v>1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21515.174999999999</v>
      </c>
      <c r="M124">
        <v>19719.974999999999</v>
      </c>
      <c r="N124">
        <v>2649.9</v>
      </c>
      <c r="O124">
        <v>2098.25</v>
      </c>
      <c r="P124">
        <v>21770</v>
      </c>
      <c r="Q124">
        <v>22152</v>
      </c>
      <c r="R124">
        <v>0.40683471610882482</v>
      </c>
      <c r="S124">
        <v>0.59316528389117529</v>
      </c>
      <c r="T124">
        <v>0.55331878650744304</v>
      </c>
      <c r="U124">
        <v>0.44668121349255702</v>
      </c>
      <c r="V124">
        <v>0.32396519282332431</v>
      </c>
      <c r="W124">
        <v>3346</v>
      </c>
      <c r="X124">
        <f t="shared" si="8"/>
        <v>-601</v>
      </c>
      <c r="Y124">
        <v>4106</v>
      </c>
      <c r="Z124">
        <v>3612.6944426367631</v>
      </c>
      <c r="AA124">
        <v>3346</v>
      </c>
      <c r="AB124" s="12">
        <v>21.1</v>
      </c>
      <c r="AC124">
        <v>16.5</v>
      </c>
      <c r="AD124">
        <f t="shared" si="9"/>
        <v>348.15000000000003</v>
      </c>
    </row>
    <row r="125" spans="1:30" x14ac:dyDescent="0.6">
      <c r="A125">
        <v>2016</v>
      </c>
      <c r="B125">
        <v>5</v>
      </c>
      <c r="C125">
        <v>3</v>
      </c>
      <c r="D125">
        <f t="shared" si="7"/>
        <v>2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5"/>
        <v>0</v>
      </c>
      <c r="I125">
        <f t="shared" si="6"/>
        <v>0</v>
      </c>
      <c r="L125">
        <v>19984.909090909092</v>
      </c>
      <c r="M125">
        <v>18864</v>
      </c>
      <c r="N125">
        <v>2171.4545454545455</v>
      </c>
      <c r="O125">
        <v>1900.6363636363637</v>
      </c>
      <c r="P125">
        <v>23330</v>
      </c>
      <c r="Q125">
        <v>29453</v>
      </c>
      <c r="R125">
        <v>8.6212555621905301E-2</v>
      </c>
      <c r="S125">
        <v>0.91378744437809467</v>
      </c>
      <c r="T125">
        <v>0.57236349335232484</v>
      </c>
      <c r="U125">
        <v>0.42763650664767511</v>
      </c>
      <c r="V125">
        <v>0.75932539645405761</v>
      </c>
      <c r="W125">
        <v>3829</v>
      </c>
      <c r="X125">
        <f t="shared" si="8"/>
        <v>483</v>
      </c>
      <c r="Y125">
        <v>4106</v>
      </c>
      <c r="Z125">
        <v>3582.49382028321</v>
      </c>
      <c r="AA125">
        <v>3829</v>
      </c>
      <c r="AB125" s="12">
        <v>12.9</v>
      </c>
      <c r="AC125">
        <v>27</v>
      </c>
      <c r="AD125">
        <f t="shared" si="9"/>
        <v>348.3</v>
      </c>
    </row>
    <row r="126" spans="1:30" x14ac:dyDescent="0.6">
      <c r="A126">
        <v>2016</v>
      </c>
      <c r="B126">
        <v>5</v>
      </c>
      <c r="C126">
        <v>4</v>
      </c>
      <c r="D126">
        <f t="shared" si="7"/>
        <v>3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0</v>
      </c>
      <c r="I126">
        <f t="shared" si="6"/>
        <v>0</v>
      </c>
      <c r="L126">
        <v>27238.466666666667</v>
      </c>
      <c r="M126">
        <v>24155.733333333334</v>
      </c>
      <c r="N126">
        <v>2898.4</v>
      </c>
      <c r="O126">
        <v>2725.2</v>
      </c>
      <c r="P126">
        <v>31754</v>
      </c>
      <c r="Q126">
        <v>35926</v>
      </c>
      <c r="R126">
        <v>0.22993943848516149</v>
      </c>
      <c r="S126">
        <v>0.77006056151483848</v>
      </c>
      <c r="T126">
        <v>0.51835777705315211</v>
      </c>
      <c r="U126">
        <v>0.48164222294684789</v>
      </c>
      <c r="V126">
        <v>0.64093711317904267</v>
      </c>
      <c r="W126">
        <v>3905</v>
      </c>
      <c r="X126">
        <f t="shared" si="8"/>
        <v>76</v>
      </c>
      <c r="Y126">
        <v>4106</v>
      </c>
      <c r="Z126">
        <v>3746.516120146629</v>
      </c>
      <c r="AA126">
        <v>3905</v>
      </c>
      <c r="AB126" s="12">
        <v>15.7</v>
      </c>
      <c r="AC126">
        <v>0</v>
      </c>
      <c r="AD126">
        <f t="shared" si="9"/>
        <v>0</v>
      </c>
    </row>
    <row r="127" spans="1:30" x14ac:dyDescent="0.6">
      <c r="A127">
        <v>2016</v>
      </c>
      <c r="B127">
        <v>5</v>
      </c>
      <c r="C127">
        <v>5</v>
      </c>
      <c r="D127">
        <f t="shared" si="7"/>
        <v>4</v>
      </c>
      <c r="E127" t="s">
        <v>22</v>
      </c>
      <c r="F127" t="s">
        <v>33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-3</v>
      </c>
      <c r="H127">
        <f t="shared" si="5"/>
        <v>0</v>
      </c>
      <c r="I127">
        <f t="shared" si="6"/>
        <v>1</v>
      </c>
      <c r="J127" s="14" t="s">
        <v>84</v>
      </c>
      <c r="K127" s="14"/>
      <c r="L127">
        <v>22580.581947743467</v>
      </c>
      <c r="M127">
        <v>23342.660332541567</v>
      </c>
      <c r="N127">
        <v>2980.2779097387174</v>
      </c>
      <c r="O127">
        <v>2889.4370546318291</v>
      </c>
      <c r="P127">
        <v>25550</v>
      </c>
      <c r="Q127">
        <v>36384</v>
      </c>
      <c r="R127">
        <v>0.25223981624914371</v>
      </c>
      <c r="S127">
        <v>0.74776018375085629</v>
      </c>
      <c r="T127">
        <v>0.51742520380176471</v>
      </c>
      <c r="U127">
        <v>0.48257479619823529</v>
      </c>
      <c r="V127">
        <v>0.45526871441080857</v>
      </c>
      <c r="W127">
        <v>3997</v>
      </c>
      <c r="X127">
        <f t="shared" si="8"/>
        <v>92</v>
      </c>
      <c r="Y127">
        <v>4106</v>
      </c>
      <c r="Z127">
        <v>3783.675751036551</v>
      </c>
      <c r="AA127">
        <v>3997</v>
      </c>
      <c r="AB127" s="12">
        <v>18.899999999999999</v>
      </c>
      <c r="AC127">
        <v>7.5</v>
      </c>
      <c r="AD127">
        <f t="shared" si="9"/>
        <v>141.75</v>
      </c>
    </row>
    <row r="128" spans="1:30" x14ac:dyDescent="0.6">
      <c r="A128">
        <v>2016</v>
      </c>
      <c r="B128">
        <v>5</v>
      </c>
      <c r="C128">
        <v>6</v>
      </c>
      <c r="D128">
        <f t="shared" si="7"/>
        <v>5</v>
      </c>
      <c r="E128" t="s">
        <v>50</v>
      </c>
      <c r="F128" t="s">
        <v>15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-2</v>
      </c>
      <c r="H128">
        <f t="shared" si="5"/>
        <v>0</v>
      </c>
      <c r="I128">
        <f t="shared" si="6"/>
        <v>1</v>
      </c>
      <c r="J128" s="14" t="s">
        <v>84</v>
      </c>
      <c r="K128" s="14"/>
      <c r="L128">
        <v>20441.141439205956</v>
      </c>
      <c r="M128">
        <v>20172.496277915634</v>
      </c>
      <c r="N128">
        <v>2664.5632754342432</v>
      </c>
      <c r="O128">
        <v>2451.7915632754343</v>
      </c>
      <c r="P128">
        <v>24023</v>
      </c>
      <c r="Q128">
        <v>27484</v>
      </c>
      <c r="R128">
        <v>0.25548565641444898</v>
      </c>
      <c r="S128">
        <v>0.74451434358555091</v>
      </c>
      <c r="T128">
        <v>0.53340120491823273</v>
      </c>
      <c r="U128">
        <v>0.46659879508176721</v>
      </c>
      <c r="V128">
        <v>0.1917549684577548</v>
      </c>
      <c r="W128">
        <v>4022</v>
      </c>
      <c r="X128">
        <f t="shared" si="8"/>
        <v>25</v>
      </c>
      <c r="Y128">
        <v>4106</v>
      </c>
      <c r="Z128">
        <v>3766.758973627595</v>
      </c>
      <c r="AA128">
        <v>4022</v>
      </c>
      <c r="AB128" s="12">
        <v>16.3</v>
      </c>
      <c r="AC128">
        <v>9.5</v>
      </c>
      <c r="AD128">
        <f t="shared" si="9"/>
        <v>154.85</v>
      </c>
    </row>
    <row r="129" spans="1:30" x14ac:dyDescent="0.6">
      <c r="A129">
        <v>2016</v>
      </c>
      <c r="B129">
        <v>5</v>
      </c>
      <c r="C129">
        <v>7</v>
      </c>
      <c r="D129">
        <f t="shared" si="7"/>
        <v>6</v>
      </c>
      <c r="E129" t="s">
        <v>50</v>
      </c>
      <c r="F129" t="s">
        <v>16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-1</v>
      </c>
      <c r="H129">
        <f t="shared" si="5"/>
        <v>0</v>
      </c>
      <c r="I129">
        <f t="shared" si="6"/>
        <v>1</v>
      </c>
      <c r="J129" s="14" t="s">
        <v>84</v>
      </c>
      <c r="K129" s="14"/>
      <c r="L129">
        <v>21860.847457627118</v>
      </c>
      <c r="M129">
        <v>19961.745762711864</v>
      </c>
      <c r="N129">
        <v>2961.9322033898306</v>
      </c>
      <c r="O129">
        <v>2660.1525423728813</v>
      </c>
      <c r="P129">
        <v>33713</v>
      </c>
      <c r="Q129">
        <v>22488</v>
      </c>
      <c r="R129">
        <v>0.25010081327216882</v>
      </c>
      <c r="S129">
        <v>0.74989918672783129</v>
      </c>
      <c r="T129">
        <v>0.51782549646999776</v>
      </c>
      <c r="U129">
        <v>0.48217450353000219</v>
      </c>
      <c r="V129">
        <v>0.14329033545785461</v>
      </c>
      <c r="W129">
        <v>3711</v>
      </c>
      <c r="X129">
        <f t="shared" si="8"/>
        <v>-311</v>
      </c>
      <c r="Y129">
        <v>4106</v>
      </c>
      <c r="Z129">
        <v>3877.2408414333381</v>
      </c>
      <c r="AA129">
        <v>3711</v>
      </c>
      <c r="AB129" s="12">
        <v>16.5</v>
      </c>
      <c r="AC129">
        <v>0</v>
      </c>
      <c r="AD129">
        <f t="shared" si="9"/>
        <v>0</v>
      </c>
    </row>
    <row r="130" spans="1:30" x14ac:dyDescent="0.6">
      <c r="A130">
        <v>2016</v>
      </c>
      <c r="B130">
        <v>5</v>
      </c>
      <c r="C130">
        <v>8</v>
      </c>
      <c r="D130">
        <f t="shared" si="7"/>
        <v>7</v>
      </c>
      <c r="E130" t="s">
        <v>50</v>
      </c>
      <c r="F130" t="s">
        <v>13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1</v>
      </c>
      <c r="I130">
        <f t="shared" ref="I130:I193" si="11">IF(NOT(ISBLANK(F130)), 1, 0)</f>
        <v>1</v>
      </c>
      <c r="J130" s="14" t="s">
        <v>84</v>
      </c>
      <c r="K130" s="14"/>
      <c r="L130">
        <v>21692.896882494002</v>
      </c>
      <c r="M130">
        <v>18237.858513189447</v>
      </c>
      <c r="N130">
        <v>2862.6187050359713</v>
      </c>
      <c r="O130">
        <v>2244.5515587529972</v>
      </c>
      <c r="P130">
        <v>35835</v>
      </c>
      <c r="Q130">
        <v>26933</v>
      </c>
      <c r="R130">
        <v>0.244863953170775</v>
      </c>
      <c r="S130">
        <v>0.75513604682922497</v>
      </c>
      <c r="T130">
        <v>0.52461501493101792</v>
      </c>
      <c r="U130">
        <v>0.47538498506898202</v>
      </c>
      <c r="V130">
        <v>0.14813314814275641</v>
      </c>
      <c r="W130">
        <v>3336</v>
      </c>
      <c r="X130">
        <f t="shared" si="8"/>
        <v>-375</v>
      </c>
      <c r="Y130">
        <v>4106</v>
      </c>
      <c r="Z130">
        <v>3964.8434341084649</v>
      </c>
      <c r="AA130">
        <v>3336</v>
      </c>
      <c r="AB130" s="12">
        <v>19.399999999999999</v>
      </c>
      <c r="AC130">
        <v>0</v>
      </c>
      <c r="AD130">
        <f t="shared" si="9"/>
        <v>0</v>
      </c>
    </row>
    <row r="131" spans="1:30" x14ac:dyDescent="0.6">
      <c r="A131">
        <v>2016</v>
      </c>
      <c r="B131">
        <v>5</v>
      </c>
      <c r="C131">
        <v>9</v>
      </c>
      <c r="D131">
        <f t="shared" ref="D131:D194" si="12">WEEKDAY(DATE(A131,B131,C131), 2)</f>
        <v>1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23032.481220657279</v>
      </c>
      <c r="M131">
        <v>20641.882629107982</v>
      </c>
      <c r="N131">
        <v>2817.9765258215962</v>
      </c>
      <c r="O131">
        <v>2366.2065727699528</v>
      </c>
      <c r="P131">
        <v>34176</v>
      </c>
      <c r="Q131">
        <v>30302</v>
      </c>
      <c r="R131">
        <v>0.25069501328909871</v>
      </c>
      <c r="S131">
        <v>0.74930498671090129</v>
      </c>
      <c r="T131">
        <v>0.49932358023273871</v>
      </c>
      <c r="U131">
        <v>0.50067641976726129</v>
      </c>
      <c r="V131">
        <v>0.1753289686831748</v>
      </c>
      <c r="W131">
        <v>3386</v>
      </c>
      <c r="X131">
        <f t="shared" ref="X131:X194" si="13">W131-W130</f>
        <v>50</v>
      </c>
      <c r="Y131">
        <v>4106</v>
      </c>
      <c r="Z131">
        <v>3731.9867187409118</v>
      </c>
      <c r="AA131">
        <v>3386</v>
      </c>
      <c r="AB131" s="12">
        <v>20.2</v>
      </c>
      <c r="AC131">
        <v>0</v>
      </c>
      <c r="AD131">
        <f t="shared" ref="AD131:AD194" si="14">AB131*AC131</f>
        <v>0</v>
      </c>
    </row>
    <row r="132" spans="1:30" x14ac:dyDescent="0.6">
      <c r="A132">
        <v>2016</v>
      </c>
      <c r="B132">
        <v>5</v>
      </c>
      <c r="C132">
        <v>10</v>
      </c>
      <c r="D132">
        <f t="shared" si="12"/>
        <v>2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21338.942028985508</v>
      </c>
      <c r="M132">
        <v>19410.797101449276</v>
      </c>
      <c r="N132">
        <v>2624.4057971014495</v>
      </c>
      <c r="O132">
        <v>2141.927536231884</v>
      </c>
      <c r="P132">
        <v>26432</v>
      </c>
      <c r="Q132">
        <v>27987</v>
      </c>
      <c r="R132">
        <v>0.24632591525174641</v>
      </c>
      <c r="S132">
        <v>0.75367408474825359</v>
      </c>
      <c r="T132">
        <v>0.52575873023443354</v>
      </c>
      <c r="U132">
        <v>0.47424126976556641</v>
      </c>
      <c r="V132">
        <v>0.14176776382658729</v>
      </c>
      <c r="W132">
        <v>3646</v>
      </c>
      <c r="X132">
        <f t="shared" si="13"/>
        <v>260</v>
      </c>
      <c r="Y132">
        <v>4106</v>
      </c>
      <c r="Z132">
        <v>3625.41483797192</v>
      </c>
      <c r="AA132">
        <v>3646</v>
      </c>
      <c r="AB132" s="12">
        <v>14.5</v>
      </c>
      <c r="AC132">
        <v>13.5</v>
      </c>
      <c r="AD132">
        <f t="shared" si="14"/>
        <v>195.75</v>
      </c>
    </row>
    <row r="133" spans="1:30" x14ac:dyDescent="0.6">
      <c r="A133">
        <v>2016</v>
      </c>
      <c r="B133">
        <v>5</v>
      </c>
      <c r="C133">
        <v>11</v>
      </c>
      <c r="D133">
        <f t="shared" si="12"/>
        <v>3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23179.130023640664</v>
      </c>
      <c r="M133">
        <v>22655.959810874705</v>
      </c>
      <c r="N133">
        <v>2768.2364066193854</v>
      </c>
      <c r="O133">
        <v>2457.706855791962</v>
      </c>
      <c r="P133">
        <v>28193</v>
      </c>
      <c r="Q133">
        <v>31245</v>
      </c>
      <c r="R133">
        <v>0.25812532145136707</v>
      </c>
      <c r="S133">
        <v>0.74187467854863276</v>
      </c>
      <c r="T133">
        <v>0.52213247013981756</v>
      </c>
      <c r="U133">
        <v>0.47786752986018233</v>
      </c>
      <c r="V133">
        <v>7.7614416995025276E-2</v>
      </c>
      <c r="W133">
        <v>3617</v>
      </c>
      <c r="X133">
        <f t="shared" si="13"/>
        <v>-29</v>
      </c>
      <c r="Y133">
        <v>4106</v>
      </c>
      <c r="Z133">
        <v>3728.440355916006</v>
      </c>
      <c r="AA133">
        <v>3617</v>
      </c>
      <c r="AB133" s="12">
        <v>16.399999999999999</v>
      </c>
      <c r="AC133">
        <v>0</v>
      </c>
      <c r="AD133">
        <f t="shared" si="14"/>
        <v>0</v>
      </c>
    </row>
    <row r="134" spans="1:30" x14ac:dyDescent="0.6">
      <c r="A134">
        <v>2016</v>
      </c>
      <c r="B134">
        <v>5</v>
      </c>
      <c r="C134">
        <v>12</v>
      </c>
      <c r="D134">
        <f t="shared" si="12"/>
        <v>4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23335.724465558196</v>
      </c>
      <c r="M134">
        <v>21376.342042755343</v>
      </c>
      <c r="N134">
        <v>2908.1520190023753</v>
      </c>
      <c r="O134">
        <v>2486.1377672209028</v>
      </c>
      <c r="P134">
        <v>29505</v>
      </c>
      <c r="Q134">
        <v>30828</v>
      </c>
      <c r="R134">
        <v>0.25695510509845992</v>
      </c>
      <c r="S134">
        <v>0.74304489490154002</v>
      </c>
      <c r="T134">
        <v>0.51636536136514088</v>
      </c>
      <c r="U134">
        <v>0.48363463863485912</v>
      </c>
      <c r="V134">
        <v>0.16886451267608441</v>
      </c>
      <c r="W134">
        <v>3880</v>
      </c>
      <c r="X134">
        <f t="shared" si="13"/>
        <v>263</v>
      </c>
      <c r="Y134">
        <v>4106</v>
      </c>
      <c r="Z134">
        <v>3796.8356492137582</v>
      </c>
      <c r="AA134">
        <v>3880</v>
      </c>
      <c r="AB134" s="12">
        <v>17.8</v>
      </c>
      <c r="AC134">
        <v>0</v>
      </c>
      <c r="AD134">
        <f t="shared" si="14"/>
        <v>0</v>
      </c>
    </row>
    <row r="135" spans="1:30" x14ac:dyDescent="0.6">
      <c r="A135">
        <v>2016</v>
      </c>
      <c r="B135">
        <v>5</v>
      </c>
      <c r="C135">
        <v>13</v>
      </c>
      <c r="D135">
        <f t="shared" si="12"/>
        <v>5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28090.261282660333</v>
      </c>
      <c r="M135">
        <v>23785.688836104513</v>
      </c>
      <c r="N135">
        <v>2780.8907363420431</v>
      </c>
      <c r="O135">
        <v>2534.9501187648457</v>
      </c>
      <c r="P135">
        <v>33468</v>
      </c>
      <c r="Q135">
        <v>32021</v>
      </c>
      <c r="R135">
        <v>0.26563903944263512</v>
      </c>
      <c r="S135">
        <v>0.73436096055736488</v>
      </c>
      <c r="T135">
        <v>0.52205279062244614</v>
      </c>
      <c r="U135">
        <v>0.47794720937755392</v>
      </c>
      <c r="V135">
        <v>0.1064149663446339</v>
      </c>
      <c r="W135">
        <v>3851</v>
      </c>
      <c r="X135">
        <f t="shared" si="13"/>
        <v>-29</v>
      </c>
      <c r="Y135">
        <v>4106</v>
      </c>
      <c r="Z135">
        <v>3860.094970222709</v>
      </c>
      <c r="AA135">
        <v>3851</v>
      </c>
      <c r="AB135" s="12">
        <v>18.600000000000001</v>
      </c>
      <c r="AC135">
        <v>0.5</v>
      </c>
      <c r="AD135">
        <f t="shared" si="14"/>
        <v>9.3000000000000007</v>
      </c>
    </row>
    <row r="136" spans="1:30" x14ac:dyDescent="0.6">
      <c r="A136">
        <v>2016</v>
      </c>
      <c r="B136">
        <v>5</v>
      </c>
      <c r="C136">
        <v>14</v>
      </c>
      <c r="D136">
        <f t="shared" si="12"/>
        <v>6</v>
      </c>
      <c r="E136" t="s">
        <v>23</v>
      </c>
      <c r="F136" t="s">
        <v>13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1</v>
      </c>
      <c r="I136">
        <f t="shared" si="11"/>
        <v>1</v>
      </c>
      <c r="J136" s="14" t="s">
        <v>86</v>
      </c>
      <c r="K136" s="14"/>
      <c r="L136">
        <v>22624.627450980392</v>
      </c>
      <c r="M136">
        <v>21419.372549019608</v>
      </c>
      <c r="N136">
        <v>2843.7058823529414</v>
      </c>
      <c r="O136">
        <v>2620.8431372549021</v>
      </c>
      <c r="P136">
        <v>26954</v>
      </c>
      <c r="Q136">
        <v>31236</v>
      </c>
      <c r="R136">
        <v>0.2391923028578663</v>
      </c>
      <c r="S136">
        <v>0.7608076971421337</v>
      </c>
      <c r="T136">
        <v>0.52604819031327232</v>
      </c>
      <c r="U136">
        <v>0.47395180968672768</v>
      </c>
      <c r="V136">
        <v>0.17449631282412989</v>
      </c>
      <c r="W136">
        <v>4045</v>
      </c>
      <c r="X136">
        <f t="shared" si="13"/>
        <v>194</v>
      </c>
      <c r="Y136">
        <v>4106</v>
      </c>
      <c r="Z136">
        <v>3896.7214832633249</v>
      </c>
      <c r="AA136">
        <v>4045</v>
      </c>
      <c r="AB136" s="12">
        <v>20.2</v>
      </c>
      <c r="AC136">
        <v>0</v>
      </c>
      <c r="AD136">
        <f t="shared" si="14"/>
        <v>0</v>
      </c>
    </row>
    <row r="137" spans="1:30" x14ac:dyDescent="0.6">
      <c r="A137">
        <v>2016</v>
      </c>
      <c r="B137">
        <v>5</v>
      </c>
      <c r="C137">
        <v>15</v>
      </c>
      <c r="D137">
        <f t="shared" si="12"/>
        <v>7</v>
      </c>
      <c r="E137" t="s">
        <v>23</v>
      </c>
      <c r="F137" t="s">
        <v>17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1</v>
      </c>
      <c r="H137">
        <f t="shared" si="10"/>
        <v>0</v>
      </c>
      <c r="I137">
        <f t="shared" si="11"/>
        <v>1</v>
      </c>
      <c r="J137" s="14" t="s">
        <v>86</v>
      </c>
      <c r="K137" s="14"/>
      <c r="L137">
        <v>20711.921568627451</v>
      </c>
      <c r="M137">
        <v>18485.176470588238</v>
      </c>
      <c r="N137">
        <v>2498.0392156862745</v>
      </c>
      <c r="O137">
        <v>2021.3921568627452</v>
      </c>
      <c r="P137">
        <v>32582</v>
      </c>
      <c r="Q137">
        <v>26774</v>
      </c>
      <c r="R137">
        <v>0.24204632182253669</v>
      </c>
      <c r="S137">
        <v>0.7579536781774634</v>
      </c>
      <c r="T137">
        <v>0.52328537936913899</v>
      </c>
      <c r="U137">
        <v>0.47671462063086112</v>
      </c>
      <c r="V137">
        <v>0.32226947498366931</v>
      </c>
      <c r="W137">
        <v>3953</v>
      </c>
      <c r="X137">
        <f t="shared" si="13"/>
        <v>-92</v>
      </c>
      <c r="Y137">
        <v>4106</v>
      </c>
      <c r="Z137">
        <v>3869.0327828694799</v>
      </c>
      <c r="AA137">
        <v>3953</v>
      </c>
      <c r="AB137" s="12">
        <v>17.399999999999999</v>
      </c>
      <c r="AC137">
        <v>45</v>
      </c>
      <c r="AD137">
        <f t="shared" si="14"/>
        <v>782.99999999999989</v>
      </c>
    </row>
    <row r="138" spans="1:30" x14ac:dyDescent="0.6">
      <c r="A138">
        <v>2016</v>
      </c>
      <c r="B138">
        <v>5</v>
      </c>
      <c r="C138">
        <v>16</v>
      </c>
      <c r="D138">
        <f t="shared" si="12"/>
        <v>1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22774.33962264151</v>
      </c>
      <c r="M138">
        <v>20900.490566037737</v>
      </c>
      <c r="N138">
        <v>2580.2641509433961</v>
      </c>
      <c r="O138">
        <v>2363.7358490566039</v>
      </c>
      <c r="P138">
        <v>30998</v>
      </c>
      <c r="Q138">
        <v>30028</v>
      </c>
      <c r="R138">
        <v>0.24786006931505891</v>
      </c>
      <c r="S138">
        <v>0.75213993068494112</v>
      </c>
      <c r="T138">
        <v>0.5243962366984426</v>
      </c>
      <c r="U138">
        <v>0.47560376330155718</v>
      </c>
      <c r="V138">
        <v>0.14921244167407849</v>
      </c>
      <c r="W138">
        <v>3615</v>
      </c>
      <c r="X138">
        <f t="shared" si="13"/>
        <v>-338</v>
      </c>
      <c r="Y138">
        <v>4106</v>
      </c>
      <c r="Z138">
        <v>3648.6454336134229</v>
      </c>
      <c r="AA138">
        <v>3615</v>
      </c>
      <c r="AB138" s="12">
        <v>15.9</v>
      </c>
      <c r="AC138">
        <v>2.5</v>
      </c>
      <c r="AD138">
        <f t="shared" si="14"/>
        <v>39.75</v>
      </c>
    </row>
    <row r="139" spans="1:30" x14ac:dyDescent="0.6">
      <c r="A139">
        <v>2016</v>
      </c>
      <c r="B139">
        <v>5</v>
      </c>
      <c r="C139">
        <v>17</v>
      </c>
      <c r="D139">
        <f t="shared" si="12"/>
        <v>2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21700.947368421053</v>
      </c>
      <c r="M139">
        <v>19972.354066985645</v>
      </c>
      <c r="N139">
        <v>2667.1578947368421</v>
      </c>
      <c r="O139">
        <v>2344.712918660287</v>
      </c>
      <c r="P139">
        <v>26425</v>
      </c>
      <c r="Q139">
        <v>28783</v>
      </c>
      <c r="R139">
        <v>0.25795021955190212</v>
      </c>
      <c r="S139">
        <v>0.74204978044809788</v>
      </c>
      <c r="T139">
        <v>0.51978093289403293</v>
      </c>
      <c r="U139">
        <v>0.48021906710596712</v>
      </c>
      <c r="V139">
        <v>0.12775576624337939</v>
      </c>
      <c r="W139">
        <v>3876</v>
      </c>
      <c r="X139">
        <f t="shared" si="13"/>
        <v>261</v>
      </c>
      <c r="Y139">
        <v>4106</v>
      </c>
      <c r="Z139">
        <v>3717.6769394154471</v>
      </c>
      <c r="AA139">
        <v>3876</v>
      </c>
      <c r="AB139" s="12">
        <v>19.3</v>
      </c>
      <c r="AC139">
        <v>0</v>
      </c>
      <c r="AD139">
        <f t="shared" si="14"/>
        <v>0</v>
      </c>
    </row>
    <row r="140" spans="1:30" x14ac:dyDescent="0.6">
      <c r="A140">
        <v>2016</v>
      </c>
      <c r="B140">
        <v>5</v>
      </c>
      <c r="C140">
        <v>18</v>
      </c>
      <c r="D140">
        <f t="shared" si="12"/>
        <v>3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22880.226415094341</v>
      </c>
      <c r="M140">
        <v>21293.66037735849</v>
      </c>
      <c r="N140">
        <v>2560.0754716981132</v>
      </c>
      <c r="O140">
        <v>2345.5471698113206</v>
      </c>
      <c r="P140">
        <v>29041</v>
      </c>
      <c r="Q140">
        <v>30916</v>
      </c>
      <c r="R140">
        <v>0.24965106990785371</v>
      </c>
      <c r="S140">
        <v>0.75034893009214632</v>
      </c>
      <c r="T140">
        <v>0.53517971469164327</v>
      </c>
      <c r="U140">
        <v>0.46482028530835667</v>
      </c>
      <c r="V140">
        <v>0.10505546902560201</v>
      </c>
      <c r="W140">
        <v>3811</v>
      </c>
      <c r="X140">
        <f t="shared" si="13"/>
        <v>-65</v>
      </c>
      <c r="Y140">
        <v>4106</v>
      </c>
      <c r="Z140">
        <v>3806.2499119552758</v>
      </c>
      <c r="AA140">
        <v>3811</v>
      </c>
      <c r="AB140" s="12">
        <v>22.3</v>
      </c>
      <c r="AC140">
        <v>0</v>
      </c>
      <c r="AD140">
        <f t="shared" si="14"/>
        <v>0</v>
      </c>
    </row>
    <row r="141" spans="1:30" x14ac:dyDescent="0.6">
      <c r="A141">
        <v>2016</v>
      </c>
      <c r="B141">
        <v>5</v>
      </c>
      <c r="C141">
        <v>19</v>
      </c>
      <c r="D141">
        <f t="shared" si="12"/>
        <v>4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22610.466666666667</v>
      </c>
      <c r="M141">
        <v>21461.266666666666</v>
      </c>
      <c r="N141">
        <v>2725.7333333333336</v>
      </c>
      <c r="O141">
        <v>2367.4666666666667</v>
      </c>
      <c r="P141">
        <v>28776</v>
      </c>
      <c r="Q141">
        <v>31258</v>
      </c>
      <c r="R141">
        <v>0.25631962051399387</v>
      </c>
      <c r="S141">
        <v>0.74368037948600607</v>
      </c>
      <c r="T141">
        <v>0.50978065933308903</v>
      </c>
      <c r="U141">
        <v>0.49021934066691097</v>
      </c>
      <c r="V141">
        <v>0.18523533987088969</v>
      </c>
      <c r="W141">
        <v>3873</v>
      </c>
      <c r="X141">
        <f t="shared" si="13"/>
        <v>62</v>
      </c>
      <c r="Y141">
        <v>4106</v>
      </c>
      <c r="Z141">
        <v>3880.9171513507222</v>
      </c>
      <c r="AA141">
        <v>3873</v>
      </c>
      <c r="AB141" s="12">
        <v>24.3</v>
      </c>
      <c r="AC141">
        <v>0</v>
      </c>
      <c r="AD141">
        <f t="shared" si="14"/>
        <v>0</v>
      </c>
    </row>
    <row r="142" spans="1:30" x14ac:dyDescent="0.6">
      <c r="A142">
        <v>2016</v>
      </c>
      <c r="B142">
        <v>5</v>
      </c>
      <c r="C142">
        <v>20</v>
      </c>
      <c r="D142">
        <f t="shared" si="12"/>
        <v>5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26810.333333333336</v>
      </c>
      <c r="M142">
        <v>23256.133333333335</v>
      </c>
      <c r="N142">
        <v>2790.4</v>
      </c>
      <c r="O142">
        <v>2636.2</v>
      </c>
      <c r="P142">
        <v>33384</v>
      </c>
      <c r="Q142">
        <v>31259</v>
      </c>
      <c r="R142">
        <v>0.26216175237344669</v>
      </c>
      <c r="S142">
        <v>0.73783824762655326</v>
      </c>
      <c r="T142">
        <v>0.5206749009699605</v>
      </c>
      <c r="U142">
        <v>0.47932509903003928</v>
      </c>
      <c r="V142">
        <v>0.21276340136668259</v>
      </c>
      <c r="W142">
        <v>3898</v>
      </c>
      <c r="X142">
        <f t="shared" si="13"/>
        <v>25</v>
      </c>
      <c r="Y142">
        <v>4106</v>
      </c>
      <c r="Z142">
        <v>3931.9849869913801</v>
      </c>
      <c r="AA142">
        <v>3898</v>
      </c>
      <c r="AB142" s="12">
        <v>24</v>
      </c>
      <c r="AC142">
        <v>0</v>
      </c>
      <c r="AD142">
        <f t="shared" si="14"/>
        <v>0</v>
      </c>
    </row>
    <row r="143" spans="1:30" x14ac:dyDescent="0.6">
      <c r="A143">
        <v>2016</v>
      </c>
      <c r="B143">
        <v>5</v>
      </c>
      <c r="C143">
        <v>21</v>
      </c>
      <c r="D143">
        <f t="shared" si="12"/>
        <v>6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23812.140740740739</v>
      </c>
      <c r="M143">
        <v>21811.207407407408</v>
      </c>
      <c r="N143">
        <v>2918.128395061728</v>
      </c>
      <c r="O143">
        <v>2648.5950617283952</v>
      </c>
      <c r="P143">
        <v>29890</v>
      </c>
      <c r="Q143">
        <v>32033</v>
      </c>
      <c r="R143">
        <v>0.2470373284672969</v>
      </c>
      <c r="S143">
        <v>0.75296267153270313</v>
      </c>
      <c r="T143">
        <v>0.53021594555030693</v>
      </c>
      <c r="U143">
        <v>0.46978405444969312</v>
      </c>
      <c r="V143">
        <v>0.198520851602693</v>
      </c>
      <c r="W143">
        <v>4019</v>
      </c>
      <c r="X143">
        <f t="shared" si="13"/>
        <v>121</v>
      </c>
      <c r="Y143">
        <v>4106</v>
      </c>
      <c r="Z143">
        <v>3961.6193826967469</v>
      </c>
      <c r="AA143">
        <v>4019</v>
      </c>
      <c r="AB143" s="12">
        <v>24.1</v>
      </c>
      <c r="AC143">
        <v>0</v>
      </c>
      <c r="AD143">
        <f t="shared" si="14"/>
        <v>0</v>
      </c>
    </row>
    <row r="144" spans="1:30" x14ac:dyDescent="0.6">
      <c r="A144">
        <v>2016</v>
      </c>
      <c r="B144">
        <v>5</v>
      </c>
      <c r="C144">
        <v>22</v>
      </c>
      <c r="D144">
        <f t="shared" si="12"/>
        <v>7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20994.884057971012</v>
      </c>
      <c r="M144">
        <v>19076.038647342993</v>
      </c>
      <c r="N144">
        <v>2687.7391304347825</v>
      </c>
      <c r="O144">
        <v>2233.6570048309177</v>
      </c>
      <c r="P144">
        <v>34003</v>
      </c>
      <c r="Q144">
        <v>30136</v>
      </c>
      <c r="R144">
        <v>0.21723546649149639</v>
      </c>
      <c r="S144">
        <v>0.78276453350850361</v>
      </c>
      <c r="T144">
        <v>0.54581542047716858</v>
      </c>
      <c r="U144">
        <v>0.45418457952283142</v>
      </c>
      <c r="V144">
        <v>9.6176725879834862E-2</v>
      </c>
      <c r="W144">
        <v>4011</v>
      </c>
      <c r="X144">
        <f t="shared" si="13"/>
        <v>-8</v>
      </c>
      <c r="Y144">
        <v>4106</v>
      </c>
      <c r="Z144">
        <v>4033.2761246815562</v>
      </c>
      <c r="AA144">
        <v>4011</v>
      </c>
      <c r="AB144" s="12">
        <v>24.7</v>
      </c>
      <c r="AC144">
        <v>0</v>
      </c>
      <c r="AD144">
        <f t="shared" si="14"/>
        <v>0</v>
      </c>
    </row>
    <row r="145" spans="1:30" x14ac:dyDescent="0.6">
      <c r="A145">
        <v>2016</v>
      </c>
      <c r="B145">
        <v>5</v>
      </c>
      <c r="C145">
        <v>23</v>
      </c>
      <c r="D145">
        <f t="shared" si="12"/>
        <v>1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22166.047058823529</v>
      </c>
      <c r="M145">
        <v>20147.400000000001</v>
      </c>
      <c r="N145">
        <v>2616.0329411764706</v>
      </c>
      <c r="O145">
        <v>2152.8611764705884</v>
      </c>
      <c r="P145">
        <v>32435</v>
      </c>
      <c r="Q145">
        <v>30575</v>
      </c>
      <c r="R145">
        <v>0.24638553890135531</v>
      </c>
      <c r="S145">
        <v>0.75361446109864472</v>
      </c>
      <c r="T145">
        <v>0.52192068800764446</v>
      </c>
      <c r="U145">
        <v>0.47807931199235548</v>
      </c>
      <c r="V145">
        <v>0.11485799792705161</v>
      </c>
      <c r="W145">
        <v>3707</v>
      </c>
      <c r="X145">
        <f t="shared" si="13"/>
        <v>-304</v>
      </c>
      <c r="Y145">
        <v>4106</v>
      </c>
      <c r="Z145">
        <v>3756.8983941242859</v>
      </c>
      <c r="AA145">
        <v>3707</v>
      </c>
      <c r="AB145" s="12">
        <v>23.3</v>
      </c>
      <c r="AC145">
        <v>0</v>
      </c>
      <c r="AD145">
        <f t="shared" si="14"/>
        <v>0</v>
      </c>
    </row>
    <row r="146" spans="1:30" x14ac:dyDescent="0.6">
      <c r="A146">
        <v>2016</v>
      </c>
      <c r="B146">
        <v>5</v>
      </c>
      <c r="C146">
        <v>24</v>
      </c>
      <c r="D146">
        <f t="shared" si="12"/>
        <v>2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21302.787654320986</v>
      </c>
      <c r="M146">
        <v>19243.256790123458</v>
      </c>
      <c r="N146">
        <v>2460.3037037037038</v>
      </c>
      <c r="O146">
        <v>2106.6740740740743</v>
      </c>
      <c r="P146">
        <v>27944</v>
      </c>
      <c r="Q146">
        <v>26901</v>
      </c>
      <c r="R146">
        <v>0.239923899629782</v>
      </c>
      <c r="S146">
        <v>0.760076100370218</v>
      </c>
      <c r="T146">
        <v>0.54576448061742178</v>
      </c>
      <c r="U146">
        <v>0.45423551938257822</v>
      </c>
      <c r="V146">
        <v>0.16566335625159151</v>
      </c>
      <c r="W146">
        <v>3873</v>
      </c>
      <c r="X146">
        <f t="shared" si="13"/>
        <v>166</v>
      </c>
      <c r="Y146">
        <v>4106</v>
      </c>
      <c r="Z146">
        <v>3629.8234459655382</v>
      </c>
      <c r="AA146">
        <v>3873</v>
      </c>
      <c r="AB146" s="12">
        <v>16.8</v>
      </c>
      <c r="AC146">
        <v>38.5</v>
      </c>
      <c r="AD146">
        <f t="shared" si="14"/>
        <v>646.80000000000007</v>
      </c>
    </row>
    <row r="147" spans="1:30" x14ac:dyDescent="0.6">
      <c r="A147">
        <v>2016</v>
      </c>
      <c r="B147">
        <v>5</v>
      </c>
      <c r="C147">
        <v>25</v>
      </c>
      <c r="D147">
        <f t="shared" si="12"/>
        <v>3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22769.933333333334</v>
      </c>
      <c r="M147">
        <v>22121.666666666668</v>
      </c>
      <c r="N147">
        <v>2741.666666666667</v>
      </c>
      <c r="O147">
        <v>2375.4666666666667</v>
      </c>
      <c r="P147">
        <v>29252</v>
      </c>
      <c r="Q147">
        <v>32348</v>
      </c>
      <c r="R147">
        <v>0.25347960738833958</v>
      </c>
      <c r="S147">
        <v>0.74652039261166037</v>
      </c>
      <c r="T147">
        <v>0.52910679299992514</v>
      </c>
      <c r="U147">
        <v>0.47089320700007481</v>
      </c>
      <c r="V147">
        <v>0.13271758656082519</v>
      </c>
      <c r="W147">
        <v>3855</v>
      </c>
      <c r="X147">
        <f t="shared" si="13"/>
        <v>-18</v>
      </c>
      <c r="Y147">
        <v>4106</v>
      </c>
      <c r="Z147">
        <v>3774.5737782937881</v>
      </c>
      <c r="AA147">
        <v>3855</v>
      </c>
      <c r="AB147" s="12">
        <v>19.7</v>
      </c>
      <c r="AC147">
        <v>0</v>
      </c>
      <c r="AD147">
        <f t="shared" si="14"/>
        <v>0</v>
      </c>
    </row>
    <row r="148" spans="1:30" x14ac:dyDescent="0.6">
      <c r="A148">
        <v>2016</v>
      </c>
      <c r="B148">
        <v>5</v>
      </c>
      <c r="C148">
        <v>26</v>
      </c>
      <c r="D148">
        <f t="shared" si="12"/>
        <v>4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22841.276849642003</v>
      </c>
      <c r="M148">
        <v>21204.7446300716</v>
      </c>
      <c r="N148">
        <v>2724.9689737470167</v>
      </c>
      <c r="O148">
        <v>2330.5322195704057</v>
      </c>
      <c r="P148">
        <v>30108</v>
      </c>
      <c r="Q148">
        <v>31985</v>
      </c>
      <c r="R148">
        <v>0.25281028508602482</v>
      </c>
      <c r="S148">
        <v>0.74718971491397512</v>
      </c>
      <c r="T148">
        <v>0.50800059631867411</v>
      </c>
      <c r="U148">
        <v>0.49199940368132578</v>
      </c>
      <c r="V148">
        <v>0.1700896040477807</v>
      </c>
      <c r="W148">
        <v>3871</v>
      </c>
      <c r="X148">
        <f t="shared" si="13"/>
        <v>16</v>
      </c>
      <c r="Y148">
        <v>4106</v>
      </c>
      <c r="Z148">
        <v>3825.1438786886652</v>
      </c>
      <c r="AA148">
        <v>3871</v>
      </c>
      <c r="AB148" s="12">
        <v>19.399999999999999</v>
      </c>
      <c r="AC148">
        <v>0</v>
      </c>
      <c r="AD148">
        <f t="shared" si="14"/>
        <v>0</v>
      </c>
    </row>
    <row r="149" spans="1:30" x14ac:dyDescent="0.6">
      <c r="A149">
        <v>2016</v>
      </c>
      <c r="B149">
        <v>5</v>
      </c>
      <c r="C149">
        <v>27</v>
      </c>
      <c r="D149">
        <f t="shared" si="12"/>
        <v>5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26364.019323671495</v>
      </c>
      <c r="M149">
        <v>23333.990338164251</v>
      </c>
      <c r="N149">
        <v>2905.1545893719804</v>
      </c>
      <c r="O149">
        <v>2592.014492753623</v>
      </c>
      <c r="P149">
        <v>34176</v>
      </c>
      <c r="Q149">
        <v>31327</v>
      </c>
      <c r="R149">
        <v>0.26144391556156271</v>
      </c>
      <c r="S149">
        <v>0.73855608443843734</v>
      </c>
      <c r="T149">
        <v>0.52696338519867936</v>
      </c>
      <c r="U149">
        <v>0.4730366148013207</v>
      </c>
      <c r="V149">
        <v>0.11428164428164431</v>
      </c>
      <c r="W149">
        <v>3899</v>
      </c>
      <c r="X149">
        <f t="shared" si="13"/>
        <v>28</v>
      </c>
      <c r="Y149">
        <v>4106</v>
      </c>
      <c r="Z149">
        <v>3892.862791117811</v>
      </c>
      <c r="AA149">
        <v>3899</v>
      </c>
      <c r="AB149" s="12">
        <v>20.9</v>
      </c>
      <c r="AC149">
        <v>0</v>
      </c>
      <c r="AD149">
        <f t="shared" si="14"/>
        <v>0</v>
      </c>
    </row>
    <row r="150" spans="1:30" x14ac:dyDescent="0.6">
      <c r="A150">
        <v>2016</v>
      </c>
      <c r="B150">
        <v>5</v>
      </c>
      <c r="C150">
        <v>28</v>
      </c>
      <c r="D150">
        <f t="shared" si="12"/>
        <v>6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23333.456140350878</v>
      </c>
      <c r="M150">
        <v>21834.228070175439</v>
      </c>
      <c r="N150">
        <v>1625.8245614035088</v>
      </c>
      <c r="O150">
        <v>2122.5087719298244</v>
      </c>
      <c r="P150">
        <v>30108</v>
      </c>
      <c r="Q150">
        <v>30920</v>
      </c>
      <c r="R150">
        <v>0.22514092302483191</v>
      </c>
      <c r="S150">
        <v>0.77485907697516809</v>
      </c>
      <c r="T150">
        <v>0.51771254799692645</v>
      </c>
      <c r="U150">
        <v>0.4822874520030736</v>
      </c>
      <c r="V150">
        <v>0.16992351613082771</v>
      </c>
      <c r="W150">
        <v>4021</v>
      </c>
      <c r="X150">
        <f t="shared" si="13"/>
        <v>122</v>
      </c>
      <c r="Y150">
        <v>4106</v>
      </c>
      <c r="Z150">
        <v>3944.6113254419702</v>
      </c>
      <c r="AA150">
        <v>4021</v>
      </c>
      <c r="AB150" s="12">
        <v>21.7</v>
      </c>
      <c r="AC150">
        <v>0</v>
      </c>
      <c r="AD150">
        <f t="shared" si="14"/>
        <v>0</v>
      </c>
    </row>
    <row r="151" spans="1:30" x14ac:dyDescent="0.6">
      <c r="A151">
        <v>2016</v>
      </c>
      <c r="B151">
        <v>5</v>
      </c>
      <c r="C151">
        <v>29</v>
      </c>
      <c r="D151">
        <f t="shared" si="12"/>
        <v>7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20345.407407407409</v>
      </c>
      <c r="M151">
        <v>18454.775308641976</v>
      </c>
      <c r="N151" s="7">
        <v>0</v>
      </c>
      <c r="O151" s="7">
        <v>0</v>
      </c>
      <c r="P151">
        <v>32600</v>
      </c>
      <c r="Q151">
        <v>29623</v>
      </c>
      <c r="R151">
        <v>0.2291919474532525</v>
      </c>
      <c r="S151">
        <v>0.77080805254674745</v>
      </c>
      <c r="T151">
        <v>0.51732790469814682</v>
      </c>
      <c r="U151">
        <v>0.48267209530185312</v>
      </c>
      <c r="V151">
        <v>0.23178883554438809</v>
      </c>
      <c r="W151">
        <v>3921</v>
      </c>
      <c r="X151">
        <f t="shared" si="13"/>
        <v>-100</v>
      </c>
      <c r="Y151">
        <v>4106</v>
      </c>
      <c r="Z151">
        <v>3993.2051337274029</v>
      </c>
      <c r="AA151">
        <v>3921</v>
      </c>
      <c r="AB151" s="12">
        <v>21.5</v>
      </c>
      <c r="AC151">
        <v>0</v>
      </c>
      <c r="AD151">
        <f t="shared" si="14"/>
        <v>0</v>
      </c>
    </row>
    <row r="152" spans="1:30" x14ac:dyDescent="0.6">
      <c r="A152">
        <v>2016</v>
      </c>
      <c r="B152">
        <v>5</v>
      </c>
      <c r="C152">
        <v>30</v>
      </c>
      <c r="D152">
        <f t="shared" si="12"/>
        <v>1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22823.083532219571</v>
      </c>
      <c r="M152">
        <v>20282.949880668257</v>
      </c>
      <c r="N152" s="7">
        <v>0</v>
      </c>
      <c r="O152" s="7">
        <v>0</v>
      </c>
      <c r="P152">
        <v>30778</v>
      </c>
      <c r="Q152">
        <v>29128</v>
      </c>
      <c r="R152">
        <v>0.24532393052913071</v>
      </c>
      <c r="S152">
        <v>0.75467606947086929</v>
      </c>
      <c r="T152">
        <v>0.52461786953056022</v>
      </c>
      <c r="U152">
        <v>0.47538213046943978</v>
      </c>
      <c r="V152">
        <v>7.3995222551299172E-2</v>
      </c>
      <c r="W152">
        <v>3521</v>
      </c>
      <c r="X152">
        <f t="shared" si="13"/>
        <v>-400</v>
      </c>
      <c r="Y152">
        <v>4106</v>
      </c>
      <c r="Z152">
        <v>3733.4910299426042</v>
      </c>
      <c r="AA152">
        <v>3521</v>
      </c>
      <c r="AB152" s="12">
        <v>22.1</v>
      </c>
      <c r="AC152">
        <v>0</v>
      </c>
      <c r="AD152">
        <f t="shared" si="14"/>
        <v>0</v>
      </c>
    </row>
    <row r="153" spans="1:30" x14ac:dyDescent="0.6">
      <c r="A153">
        <v>2016</v>
      </c>
      <c r="B153">
        <v>5</v>
      </c>
      <c r="C153">
        <v>31</v>
      </c>
      <c r="D153">
        <f t="shared" si="12"/>
        <v>2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21449</v>
      </c>
      <c r="M153">
        <v>19429.65048543689</v>
      </c>
      <c r="N153" s="7">
        <v>0</v>
      </c>
      <c r="O153" s="7">
        <v>0</v>
      </c>
      <c r="P153">
        <v>27527</v>
      </c>
      <c r="Q153">
        <v>26239</v>
      </c>
      <c r="R153">
        <v>0.25697534184730902</v>
      </c>
      <c r="S153">
        <v>0.74302465815269103</v>
      </c>
      <c r="T153">
        <v>0.51965086999702048</v>
      </c>
      <c r="U153">
        <v>0.48034913000297952</v>
      </c>
      <c r="V153">
        <v>3.1834814214212748E-2</v>
      </c>
      <c r="W153">
        <v>3793</v>
      </c>
      <c r="X153">
        <f t="shared" si="13"/>
        <v>272</v>
      </c>
      <c r="Y153">
        <v>4106</v>
      </c>
      <c r="Z153">
        <v>3752.6367458484451</v>
      </c>
      <c r="AA153">
        <v>3793</v>
      </c>
      <c r="AB153" s="12">
        <v>21.6</v>
      </c>
      <c r="AC153">
        <v>0</v>
      </c>
      <c r="AD153">
        <f t="shared" si="14"/>
        <v>0</v>
      </c>
    </row>
    <row r="154" spans="1:30" x14ac:dyDescent="0.6">
      <c r="A154">
        <v>2016</v>
      </c>
      <c r="B154">
        <v>6</v>
      </c>
      <c r="C154">
        <v>1</v>
      </c>
      <c r="D154">
        <f t="shared" si="12"/>
        <v>3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22086.718072289157</v>
      </c>
      <c r="M154">
        <v>22273.571084337349</v>
      </c>
      <c r="N154">
        <v>2624.0891566265063</v>
      </c>
      <c r="O154">
        <v>2399.0891566265063</v>
      </c>
      <c r="P154">
        <v>26790</v>
      </c>
      <c r="Q154">
        <v>31813</v>
      </c>
      <c r="R154">
        <v>0.25327030754243662</v>
      </c>
      <c r="S154">
        <v>0.74672969245756338</v>
      </c>
      <c r="T154">
        <v>0.52565500012840716</v>
      </c>
      <c r="U154">
        <v>0.47434499987159279</v>
      </c>
      <c r="V154">
        <v>0.19970096500252571</v>
      </c>
      <c r="W154">
        <v>3799</v>
      </c>
      <c r="X154">
        <f t="shared" si="13"/>
        <v>6</v>
      </c>
      <c r="Y154">
        <v>4106</v>
      </c>
      <c r="Z154">
        <v>3812.1620289427378</v>
      </c>
      <c r="AA154">
        <v>3799</v>
      </c>
      <c r="AB154" s="12">
        <v>23.3</v>
      </c>
      <c r="AC154">
        <v>0</v>
      </c>
      <c r="AD154">
        <f t="shared" si="14"/>
        <v>0</v>
      </c>
    </row>
    <row r="155" spans="1:30" x14ac:dyDescent="0.6">
      <c r="A155">
        <v>2016</v>
      </c>
      <c r="B155">
        <v>6</v>
      </c>
      <c r="C155">
        <v>2</v>
      </c>
      <c r="D155">
        <f t="shared" si="12"/>
        <v>4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22454.67375886525</v>
      </c>
      <c r="M155">
        <v>21224.399527186761</v>
      </c>
      <c r="N155">
        <v>2698.0165484633571</v>
      </c>
      <c r="O155">
        <v>2385.2978723404258</v>
      </c>
      <c r="P155">
        <v>27783</v>
      </c>
      <c r="Q155">
        <v>33159</v>
      </c>
      <c r="R155">
        <v>0.24587197636385569</v>
      </c>
      <c r="S155">
        <v>0.75412802363614428</v>
      </c>
      <c r="T155">
        <v>0.51706521152092244</v>
      </c>
      <c r="U155">
        <v>0.48293478847907739</v>
      </c>
      <c r="V155">
        <v>0.20565343209392861</v>
      </c>
      <c r="W155">
        <v>3907</v>
      </c>
      <c r="X155">
        <f t="shared" si="13"/>
        <v>108</v>
      </c>
      <c r="Y155">
        <v>4106</v>
      </c>
      <c r="Z155">
        <v>3863.1830917946372</v>
      </c>
      <c r="AA155">
        <v>3907</v>
      </c>
      <c r="AB155" s="12">
        <v>23.2</v>
      </c>
      <c r="AC155">
        <v>0</v>
      </c>
      <c r="AD155">
        <f t="shared" si="14"/>
        <v>0</v>
      </c>
    </row>
    <row r="156" spans="1:30" x14ac:dyDescent="0.6">
      <c r="A156">
        <v>2016</v>
      </c>
      <c r="B156">
        <v>6</v>
      </c>
      <c r="C156">
        <v>3</v>
      </c>
      <c r="D156">
        <f t="shared" si="12"/>
        <v>5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27540.981132075474</v>
      </c>
      <c r="M156">
        <v>23368</v>
      </c>
      <c r="N156">
        <v>2831.3773584905662</v>
      </c>
      <c r="O156">
        <v>2461.6415094339623</v>
      </c>
      <c r="P156">
        <v>32903</v>
      </c>
      <c r="Q156">
        <v>34992</v>
      </c>
      <c r="R156">
        <v>0.25589755220592247</v>
      </c>
      <c r="S156">
        <v>0.74410244779407742</v>
      </c>
      <c r="T156">
        <v>0.52355558577201289</v>
      </c>
      <c r="U156">
        <v>0.47644441422798722</v>
      </c>
      <c r="V156">
        <v>0.26387064254593162</v>
      </c>
      <c r="W156">
        <v>3914</v>
      </c>
      <c r="X156">
        <f t="shared" si="13"/>
        <v>7</v>
      </c>
      <c r="Y156">
        <v>4106</v>
      </c>
      <c r="Z156">
        <v>3907.6764363968359</v>
      </c>
      <c r="AA156">
        <v>3914</v>
      </c>
      <c r="AB156" s="12">
        <v>22.2</v>
      </c>
      <c r="AC156">
        <v>0</v>
      </c>
      <c r="AD156">
        <f t="shared" si="14"/>
        <v>0</v>
      </c>
    </row>
    <row r="157" spans="1:30" x14ac:dyDescent="0.6">
      <c r="A157">
        <v>2016</v>
      </c>
      <c r="B157">
        <v>6</v>
      </c>
      <c r="C157">
        <v>4</v>
      </c>
      <c r="D157">
        <f t="shared" si="12"/>
        <v>6</v>
      </c>
      <c r="E157" t="s">
        <v>24</v>
      </c>
      <c r="F157" t="s">
        <v>15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-2</v>
      </c>
      <c r="H157">
        <f t="shared" si="10"/>
        <v>0</v>
      </c>
      <c r="I157">
        <f t="shared" si="11"/>
        <v>1</v>
      </c>
      <c r="J157" s="14" t="s">
        <v>87</v>
      </c>
      <c r="K157" s="14"/>
      <c r="L157">
        <v>22205.610972568578</v>
      </c>
      <c r="M157">
        <v>21120.71072319202</v>
      </c>
      <c r="N157">
        <v>2627.009975062344</v>
      </c>
      <c r="O157">
        <v>2574.4563591022443</v>
      </c>
      <c r="P157">
        <v>28333</v>
      </c>
      <c r="Q157">
        <v>35018</v>
      </c>
      <c r="R157">
        <v>0.23893596719010629</v>
      </c>
      <c r="S157">
        <v>0.76106403280989365</v>
      </c>
      <c r="T157">
        <v>0.51852793176322587</v>
      </c>
      <c r="U157">
        <v>0.48147206823677408</v>
      </c>
      <c r="V157">
        <v>0.44626697928286302</v>
      </c>
      <c r="W157">
        <v>4069</v>
      </c>
      <c r="X157">
        <f t="shared" si="13"/>
        <v>155</v>
      </c>
      <c r="Y157">
        <v>4106</v>
      </c>
      <c r="Z157">
        <v>3918.8198561650802</v>
      </c>
      <c r="AA157">
        <v>4069</v>
      </c>
      <c r="AB157" s="12">
        <v>21.2</v>
      </c>
      <c r="AC157">
        <v>0</v>
      </c>
      <c r="AD157">
        <f t="shared" si="14"/>
        <v>0</v>
      </c>
    </row>
    <row r="158" spans="1:30" x14ac:dyDescent="0.6">
      <c r="A158">
        <v>2016</v>
      </c>
      <c r="B158">
        <v>6</v>
      </c>
      <c r="C158">
        <v>5</v>
      </c>
      <c r="D158">
        <f t="shared" si="12"/>
        <v>7</v>
      </c>
      <c r="E158" t="s">
        <v>24</v>
      </c>
      <c r="F158" t="s">
        <v>16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-1</v>
      </c>
      <c r="H158">
        <f t="shared" si="10"/>
        <v>0</v>
      </c>
      <c r="I158">
        <f t="shared" si="11"/>
        <v>1</v>
      </c>
      <c r="J158" s="14" t="s">
        <v>87</v>
      </c>
      <c r="K158" s="14"/>
      <c r="L158">
        <v>19127.922705314009</v>
      </c>
      <c r="M158">
        <v>18852.937198067633</v>
      </c>
      <c r="N158">
        <v>2657.6763285024153</v>
      </c>
      <c r="O158">
        <v>2297.5410628019322</v>
      </c>
      <c r="P158">
        <v>30082</v>
      </c>
      <c r="Q158">
        <v>29197</v>
      </c>
      <c r="R158">
        <v>0.23214419010791329</v>
      </c>
      <c r="S158">
        <v>0.76785580989208668</v>
      </c>
      <c r="T158">
        <v>0.5286158603290787</v>
      </c>
      <c r="U158">
        <v>0.47138413967092108</v>
      </c>
      <c r="V158">
        <v>0.16920032865685039</v>
      </c>
      <c r="W158">
        <v>4067</v>
      </c>
      <c r="X158">
        <f t="shared" si="13"/>
        <v>-2</v>
      </c>
      <c r="Y158">
        <v>4106</v>
      </c>
      <c r="Z158">
        <v>4011.797441774936</v>
      </c>
      <c r="AA158">
        <v>4067</v>
      </c>
      <c r="AB158" s="12">
        <v>24.7</v>
      </c>
      <c r="AC158">
        <v>0</v>
      </c>
      <c r="AD158">
        <f t="shared" si="14"/>
        <v>0</v>
      </c>
    </row>
    <row r="159" spans="1:30" x14ac:dyDescent="0.6">
      <c r="A159">
        <v>2016</v>
      </c>
      <c r="B159">
        <v>6</v>
      </c>
      <c r="C159">
        <v>6</v>
      </c>
      <c r="D159">
        <f t="shared" si="12"/>
        <v>1</v>
      </c>
      <c r="E159" t="s">
        <v>51</v>
      </c>
      <c r="F159" t="s">
        <v>38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0"/>
        <v>1</v>
      </c>
      <c r="I159">
        <f t="shared" si="11"/>
        <v>1</v>
      </c>
      <c r="J159" s="14" t="s">
        <v>87</v>
      </c>
      <c r="K159" s="14"/>
      <c r="L159">
        <v>20996.431279620851</v>
      </c>
      <c r="M159">
        <v>19383.255924170615</v>
      </c>
      <c r="N159">
        <v>2848.345971563981</v>
      </c>
      <c r="O159">
        <v>2290.1137440758293</v>
      </c>
      <c r="P159">
        <v>35314</v>
      </c>
      <c r="Q159">
        <v>29205</v>
      </c>
      <c r="R159">
        <v>0.25253793103574962</v>
      </c>
      <c r="S159">
        <v>0.74746206896425038</v>
      </c>
      <c r="T159">
        <v>0.51252374240940513</v>
      </c>
      <c r="U159">
        <v>0.48747625759059487</v>
      </c>
      <c r="V159">
        <v>0.18855033145314479</v>
      </c>
      <c r="W159">
        <v>3756</v>
      </c>
      <c r="X159">
        <f t="shared" si="13"/>
        <v>-311</v>
      </c>
      <c r="Y159">
        <v>4106</v>
      </c>
      <c r="Z159">
        <v>3764.6101558007708</v>
      </c>
      <c r="AA159">
        <v>3756</v>
      </c>
      <c r="AB159" s="12">
        <v>23.3</v>
      </c>
      <c r="AC159">
        <v>0</v>
      </c>
      <c r="AD159">
        <f t="shared" si="14"/>
        <v>0</v>
      </c>
    </row>
    <row r="160" spans="1:30" x14ac:dyDescent="0.6">
      <c r="A160">
        <v>2016</v>
      </c>
      <c r="B160">
        <v>6</v>
      </c>
      <c r="C160">
        <v>7</v>
      </c>
      <c r="D160">
        <f t="shared" si="12"/>
        <v>2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22536.665071770334</v>
      </c>
      <c r="M160">
        <v>20103.990430622009</v>
      </c>
      <c r="N160">
        <v>2617</v>
      </c>
      <c r="O160">
        <v>2241.1004784688994</v>
      </c>
      <c r="P160">
        <v>33361</v>
      </c>
      <c r="Q160">
        <v>30176</v>
      </c>
      <c r="R160">
        <v>0.25115887828690597</v>
      </c>
      <c r="S160">
        <v>0.74884112171309403</v>
      </c>
      <c r="T160">
        <v>0.52348893449239464</v>
      </c>
      <c r="U160">
        <v>0.47651106550760541</v>
      </c>
      <c r="V160">
        <v>0.35530497760601559</v>
      </c>
      <c r="W160">
        <v>3879</v>
      </c>
      <c r="X160">
        <f t="shared" si="13"/>
        <v>123</v>
      </c>
      <c r="Y160">
        <v>4106</v>
      </c>
      <c r="Z160">
        <v>3779.573729253184</v>
      </c>
      <c r="AA160">
        <v>3879</v>
      </c>
      <c r="AB160" s="12">
        <v>21.7</v>
      </c>
      <c r="AC160">
        <v>0.1</v>
      </c>
      <c r="AD160">
        <f t="shared" si="14"/>
        <v>2.17</v>
      </c>
    </row>
    <row r="161" spans="1:30" x14ac:dyDescent="0.6">
      <c r="A161">
        <v>2016</v>
      </c>
      <c r="B161">
        <v>6</v>
      </c>
      <c r="C161">
        <v>8</v>
      </c>
      <c r="D161">
        <f t="shared" si="12"/>
        <v>3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23467.080952380955</v>
      </c>
      <c r="M161">
        <v>20184.085714285717</v>
      </c>
      <c r="N161">
        <v>2662.5428571428574</v>
      </c>
      <c r="O161">
        <v>2285.971428571429</v>
      </c>
      <c r="P161">
        <v>31863</v>
      </c>
      <c r="Q161">
        <v>30794</v>
      </c>
      <c r="R161">
        <v>0.25255852086654268</v>
      </c>
      <c r="S161">
        <v>0.74744147913345738</v>
      </c>
      <c r="T161">
        <v>0.52899692085969241</v>
      </c>
      <c r="U161">
        <v>0.47100307914030759</v>
      </c>
      <c r="V161">
        <v>8.15372459371137E-2</v>
      </c>
      <c r="W161">
        <v>3946</v>
      </c>
      <c r="X161">
        <f t="shared" si="13"/>
        <v>67</v>
      </c>
      <c r="Y161">
        <v>4106</v>
      </c>
      <c r="Z161">
        <v>3817.2880961903852</v>
      </c>
      <c r="AA161">
        <v>3946</v>
      </c>
      <c r="AB161" s="12">
        <v>22.1</v>
      </c>
      <c r="AC161">
        <v>0</v>
      </c>
      <c r="AD161">
        <f t="shared" si="14"/>
        <v>0</v>
      </c>
    </row>
    <row r="162" spans="1:30" x14ac:dyDescent="0.6">
      <c r="A162">
        <v>2016</v>
      </c>
      <c r="B162">
        <v>6</v>
      </c>
      <c r="C162">
        <v>9</v>
      </c>
      <c r="D162">
        <f t="shared" si="12"/>
        <v>4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23685.019138755979</v>
      </c>
      <c r="M162">
        <v>21335.483253588514</v>
      </c>
      <c r="N162">
        <v>2761.2966507177034</v>
      </c>
      <c r="O162">
        <v>2318.1770334928228</v>
      </c>
      <c r="P162">
        <v>29915</v>
      </c>
      <c r="Q162">
        <v>31068</v>
      </c>
      <c r="R162">
        <v>0.25056855629952518</v>
      </c>
      <c r="S162">
        <v>0.74943144370047488</v>
      </c>
      <c r="T162">
        <v>0.51867831802952913</v>
      </c>
      <c r="U162">
        <v>0.48132168197047093</v>
      </c>
      <c r="V162">
        <v>3.7044308216453541E-2</v>
      </c>
      <c r="W162">
        <v>3921</v>
      </c>
      <c r="X162">
        <f t="shared" si="13"/>
        <v>-25</v>
      </c>
      <c r="Y162">
        <v>4106</v>
      </c>
      <c r="Z162">
        <v>3881.632396386397</v>
      </c>
      <c r="AA162">
        <v>3921</v>
      </c>
      <c r="AB162" s="12">
        <v>24.1</v>
      </c>
      <c r="AC162">
        <v>0</v>
      </c>
      <c r="AD162">
        <f t="shared" si="14"/>
        <v>0</v>
      </c>
    </row>
    <row r="163" spans="1:30" x14ac:dyDescent="0.6">
      <c r="A163">
        <v>2016</v>
      </c>
      <c r="B163">
        <v>6</v>
      </c>
      <c r="C163">
        <v>10</v>
      </c>
      <c r="D163">
        <f t="shared" si="12"/>
        <v>5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25991.826923076926</v>
      </c>
      <c r="M163">
        <v>22808.942307692309</v>
      </c>
      <c r="N163">
        <v>2886.8076923076924</v>
      </c>
      <c r="O163">
        <v>2573.1538461538462</v>
      </c>
      <c r="P163">
        <v>33350</v>
      </c>
      <c r="Q163">
        <v>30466</v>
      </c>
      <c r="R163">
        <v>0.26479299269306739</v>
      </c>
      <c r="S163">
        <v>0.73520700730693256</v>
      </c>
      <c r="T163">
        <v>0.52375961672614824</v>
      </c>
      <c r="U163">
        <v>0.47624038327385182</v>
      </c>
      <c r="V163">
        <v>7.9932617469715805E-2</v>
      </c>
      <c r="W163">
        <v>3888</v>
      </c>
      <c r="X163">
        <f t="shared" si="13"/>
        <v>-33</v>
      </c>
      <c r="Y163">
        <v>4106</v>
      </c>
      <c r="Z163">
        <v>3937.3789498331198</v>
      </c>
      <c r="AA163">
        <v>3888</v>
      </c>
      <c r="AB163" s="12">
        <v>24.6</v>
      </c>
      <c r="AC163">
        <v>0</v>
      </c>
      <c r="AD163">
        <f t="shared" si="14"/>
        <v>0</v>
      </c>
    </row>
    <row r="164" spans="1:30" x14ac:dyDescent="0.6">
      <c r="A164">
        <v>2016</v>
      </c>
      <c r="B164">
        <v>6</v>
      </c>
      <c r="C164">
        <v>11</v>
      </c>
      <c r="D164">
        <f t="shared" si="12"/>
        <v>6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22412.06699751861</v>
      </c>
      <c r="M164">
        <v>20758.86600496278</v>
      </c>
      <c r="N164">
        <v>2772.5930521091814</v>
      </c>
      <c r="O164">
        <v>2561.6203473945407</v>
      </c>
      <c r="P164">
        <v>29032</v>
      </c>
      <c r="Q164">
        <v>31881</v>
      </c>
      <c r="R164">
        <v>0.2417829393451954</v>
      </c>
      <c r="S164">
        <v>0.75821706065480465</v>
      </c>
      <c r="T164">
        <v>0.52538206437923751</v>
      </c>
      <c r="U164">
        <v>0.47461793562076232</v>
      </c>
      <c r="V164">
        <v>0.12794253382757889</v>
      </c>
      <c r="W164">
        <v>3998</v>
      </c>
      <c r="X164">
        <f t="shared" si="13"/>
        <v>110</v>
      </c>
      <c r="Y164">
        <v>4106</v>
      </c>
      <c r="Z164">
        <v>3957.0608542468381</v>
      </c>
      <c r="AA164">
        <v>3998</v>
      </c>
      <c r="AB164" s="12">
        <v>23.5</v>
      </c>
      <c r="AC164">
        <v>3</v>
      </c>
      <c r="AD164">
        <f t="shared" si="14"/>
        <v>70.5</v>
      </c>
    </row>
    <row r="165" spans="1:30" x14ac:dyDescent="0.6">
      <c r="A165">
        <v>2016</v>
      </c>
      <c r="B165">
        <v>6</v>
      </c>
      <c r="C165">
        <v>12</v>
      </c>
      <c r="D165">
        <f t="shared" si="12"/>
        <v>7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19235.97461928934</v>
      </c>
      <c r="M165">
        <v>18056.406091370558</v>
      </c>
      <c r="N165">
        <v>2545.2791878172588</v>
      </c>
      <c r="O165">
        <v>2246.8832487309646</v>
      </c>
      <c r="P165">
        <v>30691</v>
      </c>
      <c r="Q165">
        <v>30104</v>
      </c>
      <c r="R165">
        <v>0.24038759973440671</v>
      </c>
      <c r="S165">
        <v>0.75961240026559329</v>
      </c>
      <c r="T165">
        <v>0.49482426430952808</v>
      </c>
      <c r="U165">
        <v>0.50517573569047192</v>
      </c>
      <c r="V165">
        <v>0.16186861761605639</v>
      </c>
      <c r="W165">
        <v>3974</v>
      </c>
      <c r="X165">
        <f t="shared" si="13"/>
        <v>-24</v>
      </c>
      <c r="Y165">
        <v>4106</v>
      </c>
      <c r="Z165">
        <v>4017.6568514685241</v>
      </c>
      <c r="AA165">
        <v>3974</v>
      </c>
      <c r="AB165" s="12">
        <v>23.5</v>
      </c>
      <c r="AC165">
        <v>1.5</v>
      </c>
      <c r="AD165">
        <f t="shared" si="14"/>
        <v>35.25</v>
      </c>
    </row>
    <row r="166" spans="1:30" x14ac:dyDescent="0.6">
      <c r="A166">
        <v>2016</v>
      </c>
      <c r="B166">
        <v>6</v>
      </c>
      <c r="C166">
        <v>13</v>
      </c>
      <c r="D166">
        <f t="shared" si="12"/>
        <v>1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21534.980392156864</v>
      </c>
      <c r="M166">
        <v>20363.372549019608</v>
      </c>
      <c r="N166">
        <v>2596.8235294117649</v>
      </c>
      <c r="O166">
        <v>2179.0392156862745</v>
      </c>
      <c r="P166">
        <v>30973</v>
      </c>
      <c r="Q166">
        <v>31498</v>
      </c>
      <c r="R166">
        <v>0.26186493366482522</v>
      </c>
      <c r="S166">
        <v>0.73813506633517467</v>
      </c>
      <c r="T166">
        <v>0.48761020331543459</v>
      </c>
      <c r="U166">
        <v>0.5123897966845653</v>
      </c>
      <c r="V166">
        <v>0.19297759188356711</v>
      </c>
      <c r="W166">
        <v>3872</v>
      </c>
      <c r="X166">
        <f t="shared" si="13"/>
        <v>-102</v>
      </c>
      <c r="Y166">
        <v>4106</v>
      </c>
      <c r="Z166">
        <v>3761.7732001445411</v>
      </c>
      <c r="AA166">
        <v>3872</v>
      </c>
      <c r="AB166" s="12">
        <v>23.5</v>
      </c>
      <c r="AC166">
        <v>0</v>
      </c>
      <c r="AD166">
        <f t="shared" si="14"/>
        <v>0</v>
      </c>
    </row>
    <row r="167" spans="1:30" x14ac:dyDescent="0.6">
      <c r="A167">
        <v>2016</v>
      </c>
      <c r="B167">
        <v>6</v>
      </c>
      <c r="C167">
        <v>14</v>
      </c>
      <c r="D167">
        <f t="shared" si="12"/>
        <v>2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22478.341645885288</v>
      </c>
      <c r="M167">
        <v>20488.354114713216</v>
      </c>
      <c r="N167">
        <v>2734.3017456359103</v>
      </c>
      <c r="O167">
        <v>2397.865336658354</v>
      </c>
      <c r="P167">
        <v>30228</v>
      </c>
      <c r="Q167">
        <v>29203</v>
      </c>
      <c r="R167">
        <v>0.26851295661637348</v>
      </c>
      <c r="S167">
        <v>0.73148704338362647</v>
      </c>
      <c r="T167">
        <v>0.51524708849407885</v>
      </c>
      <c r="U167">
        <v>0.48475291150592109</v>
      </c>
      <c r="V167">
        <v>8.1447447567681935E-2</v>
      </c>
      <c r="W167">
        <v>3892</v>
      </c>
      <c r="X167">
        <f t="shared" si="13"/>
        <v>20</v>
      </c>
      <c r="Y167">
        <v>4106</v>
      </c>
      <c r="Z167">
        <v>3790.3803326079019</v>
      </c>
      <c r="AA167">
        <v>3892</v>
      </c>
      <c r="AB167" s="12">
        <v>23.8</v>
      </c>
      <c r="AC167">
        <v>0</v>
      </c>
      <c r="AD167">
        <f t="shared" si="14"/>
        <v>0</v>
      </c>
    </row>
    <row r="168" spans="1:30" x14ac:dyDescent="0.6">
      <c r="A168">
        <v>2016</v>
      </c>
      <c r="B168">
        <v>6</v>
      </c>
      <c r="C168">
        <v>15</v>
      </c>
      <c r="D168">
        <f t="shared" si="12"/>
        <v>3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22069.725925925926</v>
      </c>
      <c r="M168">
        <v>20068.792592592592</v>
      </c>
      <c r="N168">
        <v>2556.5925925925926</v>
      </c>
      <c r="O168">
        <v>2116.4395061728392</v>
      </c>
      <c r="P168">
        <v>29838</v>
      </c>
      <c r="Q168">
        <v>29042</v>
      </c>
      <c r="R168">
        <v>0.26195417019151818</v>
      </c>
      <c r="S168">
        <v>0.73804582980848177</v>
      </c>
      <c r="T168">
        <v>0.50888097140632638</v>
      </c>
      <c r="U168">
        <v>0.49111902859367368</v>
      </c>
      <c r="V168">
        <v>0.25445179610548552</v>
      </c>
      <c r="W168">
        <v>3916</v>
      </c>
      <c r="X168">
        <f t="shared" si="13"/>
        <v>24</v>
      </c>
      <c r="Y168">
        <v>4106</v>
      </c>
      <c r="Z168">
        <v>3798.3547164937631</v>
      </c>
      <c r="AA168">
        <v>3916</v>
      </c>
      <c r="AB168" s="12">
        <v>20.9</v>
      </c>
      <c r="AC168">
        <v>15.5</v>
      </c>
      <c r="AD168">
        <f t="shared" si="14"/>
        <v>323.95</v>
      </c>
    </row>
    <row r="169" spans="1:30" x14ac:dyDescent="0.6">
      <c r="A169">
        <v>2016</v>
      </c>
      <c r="B169">
        <v>6</v>
      </c>
      <c r="C169">
        <v>16</v>
      </c>
      <c r="D169">
        <f t="shared" si="12"/>
        <v>4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23071.529411764706</v>
      </c>
      <c r="M169">
        <v>21361.568627450983</v>
      </c>
      <c r="N169">
        <v>2700.666666666667</v>
      </c>
      <c r="O169">
        <v>2369.8823529411766</v>
      </c>
      <c r="P169">
        <v>30345</v>
      </c>
      <c r="Q169">
        <v>32465</v>
      </c>
      <c r="R169">
        <v>0.26421127891716129</v>
      </c>
      <c r="S169">
        <v>0.73578872108283866</v>
      </c>
      <c r="T169">
        <v>0.51241405653170358</v>
      </c>
      <c r="U169">
        <v>0.48758594346829642</v>
      </c>
      <c r="V169">
        <v>6.9986484104131164E-2</v>
      </c>
      <c r="W169">
        <v>3948</v>
      </c>
      <c r="X169">
        <f t="shared" si="13"/>
        <v>32</v>
      </c>
      <c r="Y169">
        <v>4106</v>
      </c>
      <c r="Z169">
        <v>3839.6201651960928</v>
      </c>
      <c r="AA169">
        <v>3948</v>
      </c>
      <c r="AB169" s="12">
        <v>20.9</v>
      </c>
      <c r="AC169">
        <v>0</v>
      </c>
      <c r="AD169">
        <f t="shared" si="14"/>
        <v>0</v>
      </c>
    </row>
    <row r="170" spans="1:30" x14ac:dyDescent="0.6">
      <c r="A170">
        <v>2016</v>
      </c>
      <c r="B170">
        <v>6</v>
      </c>
      <c r="C170">
        <v>17</v>
      </c>
      <c r="D170">
        <f t="shared" si="12"/>
        <v>5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25128.356435643564</v>
      </c>
      <c r="M170">
        <v>22265.970297029704</v>
      </c>
      <c r="N170">
        <v>2795.1881188118814</v>
      </c>
      <c r="O170">
        <v>2582.8316831683169</v>
      </c>
      <c r="P170">
        <v>32010</v>
      </c>
      <c r="Q170">
        <v>31301</v>
      </c>
      <c r="R170">
        <v>0.26992007714052879</v>
      </c>
      <c r="S170">
        <v>0.73007992285947121</v>
      </c>
      <c r="T170">
        <v>0.51411057111339398</v>
      </c>
      <c r="U170">
        <v>0.48588942888660602</v>
      </c>
      <c r="V170">
        <v>0.10133982263512401</v>
      </c>
      <c r="W170">
        <v>3992</v>
      </c>
      <c r="X170">
        <f t="shared" si="13"/>
        <v>44</v>
      </c>
      <c r="Y170">
        <v>4106</v>
      </c>
      <c r="Z170">
        <v>3923.3761048099532</v>
      </c>
      <c r="AA170">
        <v>3992</v>
      </c>
      <c r="AB170" s="12">
        <v>23.8</v>
      </c>
      <c r="AC170">
        <v>0</v>
      </c>
      <c r="AD170">
        <f t="shared" si="14"/>
        <v>0</v>
      </c>
    </row>
    <row r="171" spans="1:30" x14ac:dyDescent="0.6">
      <c r="A171">
        <v>2016</v>
      </c>
      <c r="B171">
        <v>6</v>
      </c>
      <c r="C171">
        <v>18</v>
      </c>
      <c r="D171">
        <f t="shared" si="12"/>
        <v>6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22325.079691516708</v>
      </c>
      <c r="M171">
        <v>21035.485861182518</v>
      </c>
      <c r="N171">
        <v>2732.3624678663236</v>
      </c>
      <c r="O171">
        <v>2554.46529562982</v>
      </c>
      <c r="P171">
        <v>29579</v>
      </c>
      <c r="Q171">
        <v>29726</v>
      </c>
      <c r="R171">
        <v>0.26055823093011699</v>
      </c>
      <c r="S171">
        <v>0.73944176906988301</v>
      </c>
      <c r="T171">
        <v>0.50927132805940356</v>
      </c>
      <c r="U171">
        <v>0.49072867194059638</v>
      </c>
      <c r="V171">
        <v>5.2406304509114328E-2</v>
      </c>
      <c r="W171">
        <v>4005</v>
      </c>
      <c r="X171">
        <f t="shared" si="13"/>
        <v>13</v>
      </c>
      <c r="Y171">
        <v>4106</v>
      </c>
      <c r="Z171">
        <v>3969.2120353374039</v>
      </c>
      <c r="AA171">
        <v>4005</v>
      </c>
      <c r="AB171" s="12">
        <v>24.5</v>
      </c>
      <c r="AC171">
        <v>0</v>
      </c>
      <c r="AD171">
        <f t="shared" si="14"/>
        <v>0</v>
      </c>
    </row>
    <row r="172" spans="1:30" x14ac:dyDescent="0.6">
      <c r="A172">
        <v>2016</v>
      </c>
      <c r="B172">
        <v>6</v>
      </c>
      <c r="C172">
        <v>19</v>
      </c>
      <c r="D172">
        <f t="shared" si="12"/>
        <v>7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19722.168765743074</v>
      </c>
      <c r="M172">
        <v>18054.962216624685</v>
      </c>
      <c r="N172">
        <v>2610.0327455919396</v>
      </c>
      <c r="O172">
        <v>2245.9345088161208</v>
      </c>
      <c r="P172">
        <v>32625</v>
      </c>
      <c r="Q172">
        <v>28663</v>
      </c>
      <c r="R172">
        <v>0.24997347835609821</v>
      </c>
      <c r="S172">
        <v>0.75002652164390182</v>
      </c>
      <c r="T172">
        <v>0.50758435377416911</v>
      </c>
      <c r="U172">
        <v>0.49241564622583089</v>
      </c>
      <c r="V172">
        <v>9.4082508419542688E-2</v>
      </c>
      <c r="W172">
        <v>3951</v>
      </c>
      <c r="X172">
        <f t="shared" si="13"/>
        <v>-54</v>
      </c>
      <c r="Y172">
        <v>4106</v>
      </c>
      <c r="Z172">
        <v>4023.4717821660111</v>
      </c>
      <c r="AA172">
        <v>3951</v>
      </c>
      <c r="AB172" s="12">
        <v>24.1</v>
      </c>
      <c r="AC172">
        <v>0</v>
      </c>
      <c r="AD172">
        <f t="shared" si="14"/>
        <v>0</v>
      </c>
    </row>
    <row r="173" spans="1:30" x14ac:dyDescent="0.6">
      <c r="A173">
        <v>2016</v>
      </c>
      <c r="B173">
        <v>6</v>
      </c>
      <c r="C173">
        <v>20</v>
      </c>
      <c r="D173">
        <f t="shared" si="12"/>
        <v>1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22036.412935323384</v>
      </c>
      <c r="M173">
        <v>20968.288557213931</v>
      </c>
      <c r="N173">
        <v>2712.9402985074626</v>
      </c>
      <c r="O173">
        <v>2288.5671641791041</v>
      </c>
      <c r="P173">
        <v>30228</v>
      </c>
      <c r="Q173">
        <v>29280</v>
      </c>
      <c r="R173">
        <v>0.27017638940542549</v>
      </c>
      <c r="S173">
        <v>0.72982361059457457</v>
      </c>
      <c r="T173">
        <v>0.50566304167279341</v>
      </c>
      <c r="U173">
        <v>0.49433695832720659</v>
      </c>
      <c r="V173">
        <v>0.31737387556639562</v>
      </c>
      <c r="W173">
        <v>3714</v>
      </c>
      <c r="X173">
        <f t="shared" si="13"/>
        <v>-237</v>
      </c>
      <c r="Y173">
        <v>4106</v>
      </c>
      <c r="Z173">
        <v>3763.6168842112229</v>
      </c>
      <c r="AA173">
        <v>3714</v>
      </c>
      <c r="AB173" s="12">
        <v>24.7</v>
      </c>
      <c r="AC173">
        <v>0</v>
      </c>
      <c r="AD173">
        <f t="shared" si="14"/>
        <v>0</v>
      </c>
    </row>
    <row r="174" spans="1:30" x14ac:dyDescent="0.6">
      <c r="A174">
        <v>2016</v>
      </c>
      <c r="B174">
        <v>6</v>
      </c>
      <c r="C174">
        <v>21</v>
      </c>
      <c r="D174">
        <f t="shared" si="12"/>
        <v>2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22134.532338308458</v>
      </c>
      <c r="M174">
        <v>21276.417910447759</v>
      </c>
      <c r="N174">
        <v>2724.4228855721394</v>
      </c>
      <c r="O174">
        <v>2307.5671641791041</v>
      </c>
      <c r="P174">
        <v>28851</v>
      </c>
      <c r="Q174">
        <v>29049</v>
      </c>
      <c r="R174">
        <v>0.26565358408809753</v>
      </c>
      <c r="S174">
        <v>0.73434641591190253</v>
      </c>
      <c r="T174">
        <v>0.51328891528447329</v>
      </c>
      <c r="U174">
        <v>0.48671108471552671</v>
      </c>
      <c r="V174">
        <v>8.3211448067027113E-2</v>
      </c>
      <c r="W174">
        <v>3922</v>
      </c>
      <c r="X174">
        <f t="shared" si="13"/>
        <v>208</v>
      </c>
      <c r="Y174">
        <v>4106</v>
      </c>
      <c r="Z174">
        <v>3814.83272789286</v>
      </c>
      <c r="AA174">
        <v>3922</v>
      </c>
      <c r="AB174" s="12">
        <v>26</v>
      </c>
      <c r="AC174">
        <v>0</v>
      </c>
      <c r="AD174">
        <f t="shared" si="14"/>
        <v>0</v>
      </c>
    </row>
    <row r="175" spans="1:30" x14ac:dyDescent="0.6">
      <c r="A175">
        <v>2016</v>
      </c>
      <c r="B175">
        <v>6</v>
      </c>
      <c r="C175">
        <v>22</v>
      </c>
      <c r="D175">
        <f t="shared" si="12"/>
        <v>3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22152.330788804073</v>
      </c>
      <c r="M175">
        <v>21535.674300254454</v>
      </c>
      <c r="N175">
        <v>2528.9567430025445</v>
      </c>
      <c r="O175">
        <v>2286.4147582697201</v>
      </c>
      <c r="P175">
        <v>27839</v>
      </c>
      <c r="Q175">
        <v>29211</v>
      </c>
      <c r="R175">
        <v>0.26240050744821403</v>
      </c>
      <c r="S175">
        <v>0.73759949255178603</v>
      </c>
      <c r="T175">
        <v>0.51314574177464434</v>
      </c>
      <c r="U175">
        <v>0.48685425822535561</v>
      </c>
      <c r="V175">
        <v>0.33029663669821868</v>
      </c>
      <c r="W175">
        <v>3896</v>
      </c>
      <c r="X175">
        <f t="shared" si="13"/>
        <v>-26</v>
      </c>
      <c r="Y175">
        <v>4106</v>
      </c>
      <c r="Z175">
        <v>3870.9611546023712</v>
      </c>
      <c r="AA175">
        <v>3896</v>
      </c>
      <c r="AB175" s="12">
        <v>24.3</v>
      </c>
      <c r="AC175">
        <v>30.5</v>
      </c>
      <c r="AD175">
        <f t="shared" si="14"/>
        <v>741.15</v>
      </c>
    </row>
    <row r="176" spans="1:30" x14ac:dyDescent="0.6">
      <c r="A176">
        <v>2016</v>
      </c>
      <c r="B176">
        <v>6</v>
      </c>
      <c r="C176">
        <v>23</v>
      </c>
      <c r="D176">
        <f t="shared" si="12"/>
        <v>4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24434.643734643734</v>
      </c>
      <c r="M176">
        <v>22437.837837837837</v>
      </c>
      <c r="N176">
        <v>2723.0589680589683</v>
      </c>
      <c r="O176">
        <v>2448.3562653562653</v>
      </c>
      <c r="P176">
        <v>29888</v>
      </c>
      <c r="Q176">
        <v>31448</v>
      </c>
      <c r="R176">
        <v>0.25534948502319182</v>
      </c>
      <c r="S176">
        <v>0.74465051497680823</v>
      </c>
      <c r="T176">
        <v>0.50321888222329603</v>
      </c>
      <c r="U176">
        <v>0.49678111777670397</v>
      </c>
      <c r="V176">
        <v>0.18909500406489099</v>
      </c>
      <c r="W176">
        <v>3904</v>
      </c>
      <c r="X176">
        <f t="shared" si="13"/>
        <v>8</v>
      </c>
      <c r="Y176">
        <v>4106</v>
      </c>
      <c r="Z176">
        <v>3894.098045546189</v>
      </c>
      <c r="AA176">
        <v>3904</v>
      </c>
      <c r="AB176" s="12">
        <v>24.7</v>
      </c>
      <c r="AC176">
        <v>0.1</v>
      </c>
      <c r="AD176">
        <f t="shared" si="14"/>
        <v>2.4700000000000002</v>
      </c>
    </row>
    <row r="177" spans="1:30" x14ac:dyDescent="0.6">
      <c r="A177">
        <v>2016</v>
      </c>
      <c r="B177">
        <v>6</v>
      </c>
      <c r="C177">
        <v>24</v>
      </c>
      <c r="D177">
        <f t="shared" si="12"/>
        <v>5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26080.285714285714</v>
      </c>
      <c r="M177">
        <v>22122.857142857141</v>
      </c>
      <c r="N177">
        <v>2806.2857142857142</v>
      </c>
      <c r="O177">
        <v>2573.4285714285716</v>
      </c>
      <c r="P177">
        <v>31351</v>
      </c>
      <c r="Q177">
        <v>28725</v>
      </c>
      <c r="R177">
        <v>0.26610658009230181</v>
      </c>
      <c r="S177">
        <v>0.73389341990769819</v>
      </c>
      <c r="T177">
        <v>0.5160362203576</v>
      </c>
      <c r="U177">
        <v>0.4839637796424</v>
      </c>
      <c r="V177">
        <v>0.3212533895637274</v>
      </c>
      <c r="W177">
        <v>3885</v>
      </c>
      <c r="X177">
        <f t="shared" si="13"/>
        <v>-19</v>
      </c>
      <c r="Y177">
        <v>4106</v>
      </c>
      <c r="Z177">
        <v>3915.027600646401</v>
      </c>
      <c r="AA177">
        <v>3885</v>
      </c>
      <c r="AB177" s="12">
        <v>23.1</v>
      </c>
      <c r="AC177">
        <v>3.5</v>
      </c>
      <c r="AD177">
        <f t="shared" si="14"/>
        <v>80.850000000000009</v>
      </c>
    </row>
    <row r="178" spans="1:30" x14ac:dyDescent="0.6">
      <c r="A178">
        <v>2016</v>
      </c>
      <c r="B178">
        <v>6</v>
      </c>
      <c r="C178">
        <v>25</v>
      </c>
      <c r="D178">
        <f t="shared" si="12"/>
        <v>6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23098.557840616966</v>
      </c>
      <c r="M178">
        <v>21688.658097686377</v>
      </c>
      <c r="N178">
        <v>2744.5912596401031</v>
      </c>
      <c r="O178">
        <v>2569.5526992287919</v>
      </c>
      <c r="P178">
        <v>28722</v>
      </c>
      <c r="Q178">
        <v>29996</v>
      </c>
      <c r="R178">
        <v>0.26184706291450133</v>
      </c>
      <c r="S178">
        <v>0.73815293708549867</v>
      </c>
      <c r="T178">
        <v>0.51254128321835957</v>
      </c>
      <c r="U178">
        <v>0.48745871678164038</v>
      </c>
      <c r="V178">
        <v>8.2095733643721261E-2</v>
      </c>
      <c r="W178">
        <v>3973</v>
      </c>
      <c r="X178">
        <f t="shared" si="13"/>
        <v>88</v>
      </c>
      <c r="Y178">
        <v>4106</v>
      </c>
      <c r="Z178">
        <v>3941.6676998664011</v>
      </c>
      <c r="AA178">
        <v>3973</v>
      </c>
      <c r="AB178" s="12">
        <v>22.8</v>
      </c>
      <c r="AC178">
        <v>0</v>
      </c>
      <c r="AD178">
        <f t="shared" si="14"/>
        <v>0</v>
      </c>
    </row>
    <row r="179" spans="1:30" x14ac:dyDescent="0.6">
      <c r="A179">
        <v>2016</v>
      </c>
      <c r="B179">
        <v>6</v>
      </c>
      <c r="C179">
        <v>26</v>
      </c>
      <c r="D179">
        <f t="shared" si="12"/>
        <v>7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20396.035087719298</v>
      </c>
      <c r="M179">
        <v>19348.982456140351</v>
      </c>
      <c r="N179">
        <v>2712.5964912280701</v>
      </c>
      <c r="O179">
        <v>2286.7543859649122</v>
      </c>
      <c r="P179">
        <v>31800</v>
      </c>
      <c r="Q179">
        <v>29785</v>
      </c>
      <c r="R179">
        <v>0.2442775975330132</v>
      </c>
      <c r="S179">
        <v>0.75572240246698685</v>
      </c>
      <c r="T179">
        <v>0.51087787072453406</v>
      </c>
      <c r="U179">
        <v>0.48912212927546589</v>
      </c>
      <c r="V179">
        <v>3.1416903054613608E-2</v>
      </c>
      <c r="W179">
        <v>3981</v>
      </c>
      <c r="X179">
        <f t="shared" si="13"/>
        <v>8</v>
      </c>
      <c r="Y179">
        <v>4106</v>
      </c>
      <c r="Z179">
        <v>4024.5274204142152</v>
      </c>
      <c r="AA179">
        <v>3981</v>
      </c>
      <c r="AB179" s="12">
        <v>24.4</v>
      </c>
      <c r="AC179">
        <v>0</v>
      </c>
      <c r="AD179">
        <f t="shared" si="14"/>
        <v>0</v>
      </c>
    </row>
    <row r="180" spans="1:30" x14ac:dyDescent="0.6">
      <c r="A180">
        <v>2016</v>
      </c>
      <c r="B180">
        <v>6</v>
      </c>
      <c r="C180">
        <v>27</v>
      </c>
      <c r="D180">
        <f t="shared" si="12"/>
        <v>1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22892.805970149253</v>
      </c>
      <c r="M180">
        <v>21765.293532338306</v>
      </c>
      <c r="N180">
        <v>2611.8805970149251</v>
      </c>
      <c r="O180">
        <v>2384.0248756218907</v>
      </c>
      <c r="P180">
        <v>30504</v>
      </c>
      <c r="Q180">
        <v>30816</v>
      </c>
      <c r="R180">
        <v>0.25479171022047498</v>
      </c>
      <c r="S180">
        <v>0.74520828977952491</v>
      </c>
      <c r="T180">
        <v>0.50989157527972029</v>
      </c>
      <c r="U180">
        <v>0.49010842472027971</v>
      </c>
      <c r="V180">
        <v>0.34385686306628083</v>
      </c>
      <c r="W180">
        <v>3575</v>
      </c>
      <c r="X180">
        <f t="shared" si="13"/>
        <v>-406</v>
      </c>
      <c r="Y180">
        <v>4106</v>
      </c>
      <c r="Z180">
        <v>3764.7737933210069</v>
      </c>
      <c r="AA180">
        <v>3575</v>
      </c>
      <c r="AB180" s="12">
        <v>24.4</v>
      </c>
      <c r="AC180">
        <v>0</v>
      </c>
      <c r="AD180">
        <f t="shared" si="14"/>
        <v>0</v>
      </c>
    </row>
    <row r="181" spans="1:30" x14ac:dyDescent="0.6">
      <c r="A181">
        <v>2016</v>
      </c>
      <c r="B181">
        <v>6</v>
      </c>
      <c r="C181">
        <v>28</v>
      </c>
      <c r="D181">
        <f t="shared" si="12"/>
        <v>2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22823.773869346733</v>
      </c>
      <c r="M181">
        <v>21185.095477386934</v>
      </c>
      <c r="N181">
        <v>1748.2663316582914</v>
      </c>
      <c r="O181">
        <v>1991.8542713567838</v>
      </c>
      <c r="P181">
        <v>28967</v>
      </c>
      <c r="Q181">
        <v>28141</v>
      </c>
      <c r="R181">
        <v>0.26741225769190502</v>
      </c>
      <c r="S181">
        <v>0.73258774230809498</v>
      </c>
      <c r="T181">
        <v>0.51167259320947578</v>
      </c>
      <c r="U181">
        <v>0.48832740679052428</v>
      </c>
      <c r="V181">
        <v>8.0255590667489982E-2</v>
      </c>
      <c r="W181">
        <v>3813</v>
      </c>
      <c r="X181">
        <f t="shared" si="13"/>
        <v>238</v>
      </c>
      <c r="Y181">
        <v>4106</v>
      </c>
      <c r="Z181">
        <v>3798.5082978667451</v>
      </c>
      <c r="AA181">
        <v>3813</v>
      </c>
      <c r="AB181" s="12">
        <v>24.7</v>
      </c>
      <c r="AC181">
        <v>0</v>
      </c>
      <c r="AD181">
        <f t="shared" si="14"/>
        <v>0</v>
      </c>
    </row>
    <row r="182" spans="1:30" x14ac:dyDescent="0.6">
      <c r="A182">
        <v>2016</v>
      </c>
      <c r="B182">
        <v>6</v>
      </c>
      <c r="C182">
        <v>29</v>
      </c>
      <c r="D182">
        <f t="shared" si="12"/>
        <v>3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22832.366834170854</v>
      </c>
      <c r="M182">
        <v>21299.381909547737</v>
      </c>
      <c r="N182" s="7">
        <v>0</v>
      </c>
      <c r="O182" s="7">
        <v>0</v>
      </c>
      <c r="P182">
        <v>28483</v>
      </c>
      <c r="Q182">
        <v>28354</v>
      </c>
      <c r="R182">
        <v>0.26278461540214959</v>
      </c>
      <c r="S182">
        <v>0.73721538459785041</v>
      </c>
      <c r="T182">
        <v>0.50124723275543193</v>
      </c>
      <c r="U182">
        <v>0.49875276724456807</v>
      </c>
      <c r="V182">
        <v>6.7223196548644115E-2</v>
      </c>
      <c r="W182">
        <v>3669</v>
      </c>
      <c r="X182">
        <f t="shared" si="13"/>
        <v>-144</v>
      </c>
      <c r="Y182">
        <v>4106</v>
      </c>
      <c r="Z182">
        <v>3852.004206019808</v>
      </c>
      <c r="AA182">
        <v>3669</v>
      </c>
      <c r="AB182" s="12">
        <v>25.3</v>
      </c>
      <c r="AC182">
        <v>0</v>
      </c>
      <c r="AD182">
        <f t="shared" si="14"/>
        <v>0</v>
      </c>
    </row>
    <row r="183" spans="1:30" x14ac:dyDescent="0.6">
      <c r="A183">
        <v>2016</v>
      </c>
      <c r="B183">
        <v>6</v>
      </c>
      <c r="C183">
        <v>30</v>
      </c>
      <c r="D183">
        <f t="shared" si="12"/>
        <v>4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23777.679900744417</v>
      </c>
      <c r="M183">
        <v>20707.20347394541</v>
      </c>
      <c r="N183" s="7">
        <v>0</v>
      </c>
      <c r="O183" s="7">
        <v>0</v>
      </c>
      <c r="P183">
        <v>30139</v>
      </c>
      <c r="Q183">
        <v>30617</v>
      </c>
      <c r="R183">
        <v>0.24538708534603071</v>
      </c>
      <c r="S183">
        <v>0.75461291465396929</v>
      </c>
      <c r="T183">
        <v>0.49048595187637761</v>
      </c>
      <c r="U183">
        <v>0.50951404812362244</v>
      </c>
      <c r="V183">
        <v>0.35637116859344142</v>
      </c>
      <c r="W183">
        <v>3699</v>
      </c>
      <c r="X183">
        <f t="shared" si="13"/>
        <v>30</v>
      </c>
      <c r="Y183">
        <v>4106</v>
      </c>
      <c r="Z183">
        <v>3902.9250359023881</v>
      </c>
      <c r="AA183">
        <v>3699</v>
      </c>
      <c r="AB183" s="12">
        <v>24.6</v>
      </c>
      <c r="AC183">
        <v>0.2</v>
      </c>
      <c r="AD183">
        <f t="shared" si="14"/>
        <v>4.9200000000000008</v>
      </c>
    </row>
    <row r="184" spans="1:30" x14ac:dyDescent="0.6">
      <c r="A184">
        <v>2016</v>
      </c>
      <c r="B184">
        <v>7</v>
      </c>
      <c r="C184">
        <v>1</v>
      </c>
      <c r="D184">
        <f t="shared" si="12"/>
        <v>5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24029.642857142859</v>
      </c>
      <c r="M184">
        <v>20417.403846153848</v>
      </c>
      <c r="N184">
        <v>2450.6483516483518</v>
      </c>
      <c r="O184">
        <v>2124.835164835165</v>
      </c>
      <c r="P184">
        <v>27100</v>
      </c>
      <c r="Q184">
        <v>26529</v>
      </c>
      <c r="R184">
        <v>0.1732471070473573</v>
      </c>
      <c r="S184">
        <v>0.82675289295264276</v>
      </c>
      <c r="T184">
        <v>0.54141708039285497</v>
      </c>
      <c r="U184">
        <v>0.45858291960714498</v>
      </c>
      <c r="V184">
        <v>0.42052017192458468</v>
      </c>
      <c r="W184">
        <v>3848</v>
      </c>
      <c r="X184">
        <f t="shared" si="13"/>
        <v>149</v>
      </c>
      <c r="Y184">
        <v>4106</v>
      </c>
      <c r="Z184">
        <v>4057.1089313947032</v>
      </c>
      <c r="AA184">
        <v>3848</v>
      </c>
      <c r="AB184" s="12">
        <v>24</v>
      </c>
      <c r="AC184">
        <v>108.5</v>
      </c>
      <c r="AD184">
        <f t="shared" si="14"/>
        <v>2604</v>
      </c>
    </row>
    <row r="185" spans="1:30" x14ac:dyDescent="0.6">
      <c r="A185">
        <v>2016</v>
      </c>
      <c r="B185">
        <v>7</v>
      </c>
      <c r="C185">
        <v>2</v>
      </c>
      <c r="D185">
        <f t="shared" si="12"/>
        <v>6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20938.60686015831</v>
      </c>
      <c r="M185">
        <v>19656.284960422163</v>
      </c>
      <c r="N185">
        <v>2631.2110817941953</v>
      </c>
      <c r="O185">
        <v>2435.3693931398416</v>
      </c>
      <c r="P185">
        <v>26094</v>
      </c>
      <c r="Q185">
        <v>26516</v>
      </c>
      <c r="R185">
        <v>0.24044537160426399</v>
      </c>
      <c r="S185">
        <v>0.75955462839573595</v>
      </c>
      <c r="T185">
        <v>0.52915427264817172</v>
      </c>
      <c r="U185">
        <v>0.47084572735182822</v>
      </c>
      <c r="V185">
        <v>0.30281456492826081</v>
      </c>
      <c r="W185">
        <v>3933</v>
      </c>
      <c r="X185">
        <f t="shared" si="13"/>
        <v>85</v>
      </c>
      <c r="Y185">
        <v>4106</v>
      </c>
      <c r="Z185">
        <v>3944.3536649952198</v>
      </c>
      <c r="AA185">
        <v>3933</v>
      </c>
      <c r="AB185" s="12">
        <v>23.5</v>
      </c>
      <c r="AC185">
        <v>4</v>
      </c>
      <c r="AD185">
        <f t="shared" si="14"/>
        <v>94</v>
      </c>
    </row>
    <row r="186" spans="1:30" x14ac:dyDescent="0.6">
      <c r="A186">
        <v>2016</v>
      </c>
      <c r="B186">
        <v>7</v>
      </c>
      <c r="C186">
        <v>3</v>
      </c>
      <c r="D186">
        <f t="shared" si="12"/>
        <v>7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18975.3125</v>
      </c>
      <c r="M186">
        <v>17686.375</v>
      </c>
      <c r="N186">
        <v>2531.25</v>
      </c>
      <c r="O186">
        <v>2146.0625</v>
      </c>
      <c r="P186">
        <v>27908</v>
      </c>
      <c r="Q186">
        <v>28999</v>
      </c>
      <c r="R186">
        <v>0.22633369507107559</v>
      </c>
      <c r="S186">
        <v>0.7736663049289243</v>
      </c>
      <c r="T186">
        <v>0.53935209707857446</v>
      </c>
      <c r="U186">
        <v>0.4606479029214256</v>
      </c>
      <c r="V186">
        <v>0.39754613434953989</v>
      </c>
      <c r="W186">
        <v>3943</v>
      </c>
      <c r="X186">
        <f t="shared" si="13"/>
        <v>10</v>
      </c>
      <c r="Y186">
        <v>4106</v>
      </c>
      <c r="Z186">
        <v>3990.8816786033572</v>
      </c>
      <c r="AA186">
        <v>3943</v>
      </c>
      <c r="AB186" s="12">
        <v>23.5</v>
      </c>
      <c r="AC186">
        <v>0</v>
      </c>
      <c r="AD186">
        <f t="shared" si="14"/>
        <v>0</v>
      </c>
    </row>
    <row r="187" spans="1:30" x14ac:dyDescent="0.6">
      <c r="A187">
        <v>2016</v>
      </c>
      <c r="B187">
        <v>7</v>
      </c>
      <c r="C187">
        <v>4</v>
      </c>
      <c r="D187">
        <f t="shared" si="12"/>
        <v>1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20849.578811369509</v>
      </c>
      <c r="M187">
        <v>20059.2842377261</v>
      </c>
      <c r="N187">
        <v>2377.3359173126614</v>
      </c>
      <c r="O187">
        <v>2097.0981912144703</v>
      </c>
      <c r="P187">
        <v>24976</v>
      </c>
      <c r="Q187">
        <v>29256</v>
      </c>
      <c r="R187">
        <v>0.25613832891842669</v>
      </c>
      <c r="S187">
        <v>0.74386167108157319</v>
      </c>
      <c r="T187">
        <v>0.54233722646919158</v>
      </c>
      <c r="U187">
        <v>0.45766277353080842</v>
      </c>
      <c r="V187">
        <v>0.39990353466549627</v>
      </c>
      <c r="W187">
        <v>3742</v>
      </c>
      <c r="X187">
        <f t="shared" si="13"/>
        <v>-201</v>
      </c>
      <c r="Y187">
        <v>4106</v>
      </c>
      <c r="Z187">
        <v>3704.0742134018251</v>
      </c>
      <c r="AA187">
        <v>3742</v>
      </c>
      <c r="AB187" s="12">
        <v>21.8</v>
      </c>
      <c r="AC187">
        <v>29.5</v>
      </c>
      <c r="AD187">
        <f t="shared" si="14"/>
        <v>643.1</v>
      </c>
    </row>
    <row r="188" spans="1:30" x14ac:dyDescent="0.6">
      <c r="A188">
        <v>2016</v>
      </c>
      <c r="B188">
        <v>7</v>
      </c>
      <c r="C188">
        <v>5</v>
      </c>
      <c r="D188">
        <f t="shared" si="12"/>
        <v>2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20277.989528795813</v>
      </c>
      <c r="M188">
        <v>19361.120418848168</v>
      </c>
      <c r="N188">
        <v>2448.1675392670159</v>
      </c>
      <c r="O188">
        <v>2077.7434554973825</v>
      </c>
      <c r="P188">
        <v>25616</v>
      </c>
      <c r="Q188">
        <v>27706</v>
      </c>
      <c r="R188">
        <v>0.21686435733876999</v>
      </c>
      <c r="S188">
        <v>0.78313564266122992</v>
      </c>
      <c r="T188">
        <v>0.52953781512605047</v>
      </c>
      <c r="U188">
        <v>0.47046218487394958</v>
      </c>
      <c r="V188">
        <v>0.42069271922759449</v>
      </c>
      <c r="W188">
        <v>3918</v>
      </c>
      <c r="X188">
        <f t="shared" si="13"/>
        <v>176</v>
      </c>
      <c r="Y188">
        <v>4106</v>
      </c>
      <c r="Z188">
        <v>3859.5277969954218</v>
      </c>
      <c r="AA188">
        <v>3918</v>
      </c>
      <c r="AB188" s="12">
        <v>23.1</v>
      </c>
      <c r="AC188">
        <v>100.5</v>
      </c>
      <c r="AD188">
        <f t="shared" si="14"/>
        <v>2321.5500000000002</v>
      </c>
    </row>
    <row r="189" spans="1:30" x14ac:dyDescent="0.6">
      <c r="A189">
        <v>2016</v>
      </c>
      <c r="B189">
        <v>7</v>
      </c>
      <c r="C189">
        <v>6</v>
      </c>
      <c r="D189">
        <f t="shared" si="12"/>
        <v>3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22196.502487562189</v>
      </c>
      <c r="M189">
        <v>20646.38805970149</v>
      </c>
      <c r="N189">
        <v>2695.9452736318408</v>
      </c>
      <c r="O189">
        <v>2398.9004975124381</v>
      </c>
      <c r="P189">
        <v>27563</v>
      </c>
      <c r="Q189">
        <v>29527</v>
      </c>
      <c r="R189">
        <v>0.26465204993143993</v>
      </c>
      <c r="S189">
        <v>0.73534795006856013</v>
      </c>
      <c r="T189">
        <v>0.50308179995648816</v>
      </c>
      <c r="U189">
        <v>0.49691820004351178</v>
      </c>
      <c r="V189">
        <v>0.18052614537772069</v>
      </c>
      <c r="W189">
        <v>3944</v>
      </c>
      <c r="X189">
        <f t="shared" si="13"/>
        <v>26</v>
      </c>
      <c r="Y189">
        <v>4106</v>
      </c>
      <c r="Z189">
        <v>3815.4989150334022</v>
      </c>
      <c r="AA189">
        <v>3944</v>
      </c>
      <c r="AB189" s="12">
        <v>22.9</v>
      </c>
      <c r="AC189">
        <v>0</v>
      </c>
      <c r="AD189">
        <f t="shared" si="14"/>
        <v>0</v>
      </c>
    </row>
    <row r="190" spans="1:30" x14ac:dyDescent="0.6">
      <c r="A190">
        <v>2016</v>
      </c>
      <c r="B190">
        <v>7</v>
      </c>
      <c r="C190">
        <v>7</v>
      </c>
      <c r="D190">
        <f t="shared" si="12"/>
        <v>4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23787.607843137255</v>
      </c>
      <c r="M190">
        <v>20878.431372549021</v>
      </c>
      <c r="N190">
        <v>2663.3137254901958</v>
      </c>
      <c r="O190">
        <v>2424.588235294118</v>
      </c>
      <c r="P190">
        <v>31010</v>
      </c>
      <c r="Q190">
        <v>30876</v>
      </c>
      <c r="R190">
        <v>0.26123459805139809</v>
      </c>
      <c r="S190">
        <v>0.73876540194860185</v>
      </c>
      <c r="T190">
        <v>0.50036611225217453</v>
      </c>
      <c r="U190">
        <v>0.49963388774782541</v>
      </c>
      <c r="V190">
        <v>0.1078693987522145</v>
      </c>
      <c r="W190">
        <v>3948</v>
      </c>
      <c r="X190">
        <f t="shared" si="13"/>
        <v>4</v>
      </c>
      <c r="Y190">
        <v>4106</v>
      </c>
      <c r="Z190">
        <v>3888.738139562804</v>
      </c>
      <c r="AA190">
        <v>3948</v>
      </c>
      <c r="AB190" s="12">
        <v>24</v>
      </c>
      <c r="AC190">
        <v>0</v>
      </c>
      <c r="AD190">
        <f t="shared" si="14"/>
        <v>0</v>
      </c>
    </row>
    <row r="191" spans="1:30" x14ac:dyDescent="0.6">
      <c r="A191">
        <v>2016</v>
      </c>
      <c r="B191">
        <v>7</v>
      </c>
      <c r="C191">
        <v>8</v>
      </c>
      <c r="D191">
        <f t="shared" si="12"/>
        <v>5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25948.019851116627</v>
      </c>
      <c r="M191">
        <v>22766.79900744417</v>
      </c>
      <c r="N191">
        <v>2814.302729528536</v>
      </c>
      <c r="O191">
        <v>2579.2084367245661</v>
      </c>
      <c r="P191">
        <v>31383</v>
      </c>
      <c r="Q191">
        <v>28109</v>
      </c>
      <c r="R191">
        <v>0.29115559712603878</v>
      </c>
      <c r="S191">
        <v>0.70884440287396111</v>
      </c>
      <c r="T191">
        <v>0.51457207059214893</v>
      </c>
      <c r="U191">
        <v>0.48542792940785112</v>
      </c>
      <c r="V191">
        <v>7.5149831099487849E-2</v>
      </c>
      <c r="W191">
        <v>3918</v>
      </c>
      <c r="X191">
        <f t="shared" si="13"/>
        <v>-30</v>
      </c>
      <c r="Y191">
        <v>4106</v>
      </c>
      <c r="Z191">
        <v>3958.1137485236559</v>
      </c>
      <c r="AA191">
        <v>3918</v>
      </c>
      <c r="AB191" s="12">
        <v>27.3</v>
      </c>
      <c r="AC191">
        <v>0</v>
      </c>
      <c r="AD191">
        <f t="shared" si="14"/>
        <v>0</v>
      </c>
    </row>
    <row r="192" spans="1:30" x14ac:dyDescent="0.6">
      <c r="A192">
        <v>2016</v>
      </c>
      <c r="B192">
        <v>7</v>
      </c>
      <c r="C192">
        <v>9</v>
      </c>
      <c r="D192">
        <f t="shared" si="12"/>
        <v>6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22511.136246786631</v>
      </c>
      <c r="M192">
        <v>20547.300771208225</v>
      </c>
      <c r="N192">
        <v>2897.830334190231</v>
      </c>
      <c r="O192">
        <v>2645.0976863753212</v>
      </c>
      <c r="P192">
        <v>28724</v>
      </c>
      <c r="Q192">
        <v>27177</v>
      </c>
      <c r="R192">
        <v>0.2653778077145762</v>
      </c>
      <c r="S192">
        <v>0.73462219228542391</v>
      </c>
      <c r="T192">
        <v>0.51220076498397549</v>
      </c>
      <c r="U192">
        <v>0.48779923501602462</v>
      </c>
      <c r="V192">
        <v>7.0204603580562672E-2</v>
      </c>
      <c r="W192">
        <v>3977</v>
      </c>
      <c r="X192">
        <f t="shared" si="13"/>
        <v>59</v>
      </c>
      <c r="Y192">
        <v>4106</v>
      </c>
      <c r="Z192">
        <v>4004.0455734972961</v>
      </c>
      <c r="AA192">
        <v>3977</v>
      </c>
      <c r="AB192" s="12">
        <v>27.7</v>
      </c>
      <c r="AC192">
        <v>0</v>
      </c>
      <c r="AD192">
        <f t="shared" si="14"/>
        <v>0</v>
      </c>
    </row>
    <row r="193" spans="1:30" x14ac:dyDescent="0.6">
      <c r="A193">
        <v>2016</v>
      </c>
      <c r="B193">
        <v>7</v>
      </c>
      <c r="C193">
        <v>10</v>
      </c>
      <c r="D193">
        <f t="shared" si="12"/>
        <v>7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20183.420654911839</v>
      </c>
      <c r="M193">
        <v>18296.324937027708</v>
      </c>
      <c r="N193">
        <v>2667.1586901763221</v>
      </c>
      <c r="O193">
        <v>2227.6272040302265</v>
      </c>
      <c r="P193">
        <v>30198</v>
      </c>
      <c r="Q193">
        <v>29144</v>
      </c>
      <c r="R193">
        <v>0.2571453439995639</v>
      </c>
      <c r="S193">
        <v>0.7428546560004361</v>
      </c>
      <c r="T193">
        <v>0.51073855101988097</v>
      </c>
      <c r="U193">
        <v>0.48926144898011908</v>
      </c>
      <c r="V193">
        <v>7.8178027570610695E-2</v>
      </c>
      <c r="W193">
        <v>3987</v>
      </c>
      <c r="X193">
        <f t="shared" si="13"/>
        <v>10</v>
      </c>
      <c r="Y193">
        <v>4106</v>
      </c>
      <c r="Z193">
        <v>4058.3747488715021</v>
      </c>
      <c r="AA193">
        <v>3987</v>
      </c>
      <c r="AB193" s="12">
        <v>27.9</v>
      </c>
      <c r="AC193">
        <v>0</v>
      </c>
      <c r="AD193">
        <f t="shared" si="14"/>
        <v>0</v>
      </c>
    </row>
    <row r="194" spans="1:30" x14ac:dyDescent="0.6">
      <c r="A194">
        <v>2016</v>
      </c>
      <c r="B194">
        <v>7</v>
      </c>
      <c r="C194">
        <v>11</v>
      </c>
      <c r="D194">
        <f t="shared" si="12"/>
        <v>1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22619.72</v>
      </c>
      <c r="M194">
        <v>21286.720000000001</v>
      </c>
      <c r="N194">
        <v>2704</v>
      </c>
      <c r="O194">
        <v>2343.48</v>
      </c>
      <c r="P194">
        <v>28962</v>
      </c>
      <c r="Q194">
        <v>29618</v>
      </c>
      <c r="R194">
        <v>0.27035763781792849</v>
      </c>
      <c r="S194">
        <v>0.72964236218207146</v>
      </c>
      <c r="T194">
        <v>0.5189126889049489</v>
      </c>
      <c r="U194">
        <v>0.4810873110950511</v>
      </c>
      <c r="V194">
        <v>6.883605730354958E-2</v>
      </c>
      <c r="W194">
        <v>3847</v>
      </c>
      <c r="X194">
        <f t="shared" si="13"/>
        <v>-140</v>
      </c>
      <c r="Y194">
        <v>4106</v>
      </c>
      <c r="Z194">
        <v>3800.5818266431152</v>
      </c>
      <c r="AA194">
        <v>3847</v>
      </c>
      <c r="AB194" s="12">
        <v>28.4</v>
      </c>
      <c r="AC194">
        <v>0</v>
      </c>
      <c r="AD194">
        <f t="shared" si="14"/>
        <v>0</v>
      </c>
    </row>
    <row r="195" spans="1:30" x14ac:dyDescent="0.6">
      <c r="A195">
        <v>2016</v>
      </c>
      <c r="B195">
        <v>7</v>
      </c>
      <c r="C195">
        <v>12</v>
      </c>
      <c r="D195">
        <f t="shared" ref="D195:D258" si="17">WEEKDAY(DATE(A195,B195,C195), 2)</f>
        <v>2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20932.957894736843</v>
      </c>
      <c r="M195">
        <v>20056.452631578948</v>
      </c>
      <c r="N195">
        <v>2587.3684210526317</v>
      </c>
      <c r="O195">
        <v>2308.7368421052633</v>
      </c>
      <c r="P195">
        <v>25529</v>
      </c>
      <c r="Q195">
        <v>28973</v>
      </c>
      <c r="R195">
        <v>0.25787928302634178</v>
      </c>
      <c r="S195">
        <v>0.74212071697365811</v>
      </c>
      <c r="T195">
        <v>0.52903340868511151</v>
      </c>
      <c r="U195">
        <v>0.47096659131488849</v>
      </c>
      <c r="V195">
        <v>0.42733179130237953</v>
      </c>
      <c r="W195">
        <v>3955</v>
      </c>
      <c r="X195">
        <f t="shared" ref="X195:X258" si="18">W195-W194</f>
        <v>108</v>
      </c>
      <c r="Y195">
        <v>4106</v>
      </c>
      <c r="Z195">
        <v>3806.8750601451252</v>
      </c>
      <c r="AA195">
        <v>3955</v>
      </c>
      <c r="AB195" s="12">
        <v>26.3</v>
      </c>
      <c r="AC195">
        <v>3</v>
      </c>
      <c r="AD195">
        <f t="shared" ref="AD195:AD258" si="19">AB195*AC195</f>
        <v>78.900000000000006</v>
      </c>
    </row>
    <row r="196" spans="1:30" x14ac:dyDescent="0.6">
      <c r="A196">
        <v>2016</v>
      </c>
      <c r="B196">
        <v>7</v>
      </c>
      <c r="C196">
        <v>13</v>
      </c>
      <c r="D196">
        <f t="shared" si="17"/>
        <v>3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23393.72</v>
      </c>
      <c r="M196">
        <v>21016.68</v>
      </c>
      <c r="N196">
        <v>2791.7200000000003</v>
      </c>
      <c r="O196">
        <v>2455.1800000000003</v>
      </c>
      <c r="P196">
        <v>29206</v>
      </c>
      <c r="Q196">
        <v>30561</v>
      </c>
      <c r="R196">
        <v>0.26678924706004592</v>
      </c>
      <c r="S196">
        <v>0.73321075293995408</v>
      </c>
      <c r="T196">
        <v>0.51478613961768216</v>
      </c>
      <c r="U196">
        <v>0.48521386038231779</v>
      </c>
      <c r="V196">
        <v>0.20850480220346329</v>
      </c>
      <c r="W196">
        <v>3948</v>
      </c>
      <c r="X196">
        <f t="shared" si="18"/>
        <v>-7</v>
      </c>
      <c r="Y196">
        <v>4106</v>
      </c>
      <c r="Z196">
        <v>3861.0058580846171</v>
      </c>
      <c r="AA196">
        <v>3948</v>
      </c>
      <c r="AB196" s="12">
        <v>26.3</v>
      </c>
      <c r="AC196">
        <v>0</v>
      </c>
      <c r="AD196">
        <f t="shared" si="19"/>
        <v>0</v>
      </c>
    </row>
    <row r="197" spans="1:30" x14ac:dyDescent="0.6">
      <c r="A197">
        <v>2016</v>
      </c>
      <c r="B197">
        <v>7</v>
      </c>
      <c r="C197">
        <v>14</v>
      </c>
      <c r="D197">
        <f t="shared" si="17"/>
        <v>4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23839.57213930348</v>
      </c>
      <c r="M197">
        <v>20997.552238805969</v>
      </c>
      <c r="N197">
        <v>2817.1940298507461</v>
      </c>
      <c r="O197">
        <v>2499.8905472636816</v>
      </c>
      <c r="P197">
        <v>30947</v>
      </c>
      <c r="Q197">
        <v>31154</v>
      </c>
      <c r="R197">
        <v>0.26813411114393748</v>
      </c>
      <c r="S197">
        <v>0.73186588885606252</v>
      </c>
      <c r="T197">
        <v>0.50753794793972995</v>
      </c>
      <c r="U197">
        <v>0.49246205206027011</v>
      </c>
      <c r="V197">
        <v>7.476478622258674E-2</v>
      </c>
      <c r="W197">
        <v>3962</v>
      </c>
      <c r="X197">
        <f t="shared" si="18"/>
        <v>14</v>
      </c>
      <c r="Y197">
        <v>4106</v>
      </c>
      <c r="Z197">
        <v>3928.5975980969579</v>
      </c>
      <c r="AA197">
        <v>3962</v>
      </c>
      <c r="AB197" s="12">
        <v>27.5</v>
      </c>
      <c r="AC197">
        <v>0.1</v>
      </c>
      <c r="AD197">
        <f t="shared" si="19"/>
        <v>2.75</v>
      </c>
    </row>
    <row r="198" spans="1:30" x14ac:dyDescent="0.6">
      <c r="A198">
        <v>2016</v>
      </c>
      <c r="B198">
        <v>7</v>
      </c>
      <c r="C198">
        <v>15</v>
      </c>
      <c r="D198">
        <f t="shared" si="17"/>
        <v>5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25792.406483790524</v>
      </c>
      <c r="M198">
        <v>23215.660847880299</v>
      </c>
      <c r="N198">
        <v>2757.0124688279302</v>
      </c>
      <c r="O198">
        <v>2676.3341645885284</v>
      </c>
      <c r="P198">
        <v>31244</v>
      </c>
      <c r="Q198">
        <v>29477</v>
      </c>
      <c r="R198">
        <v>0.29017390676938309</v>
      </c>
      <c r="S198">
        <v>0.70982609323061685</v>
      </c>
      <c r="T198">
        <v>0.51935023081586418</v>
      </c>
      <c r="U198">
        <v>0.48064976918413588</v>
      </c>
      <c r="V198">
        <v>0.40869174404811781</v>
      </c>
      <c r="W198">
        <v>3924</v>
      </c>
      <c r="X198">
        <f t="shared" si="18"/>
        <v>-38</v>
      </c>
      <c r="Y198">
        <v>4106</v>
      </c>
      <c r="Z198">
        <v>3944.6400944679021</v>
      </c>
      <c r="AA198">
        <v>3924</v>
      </c>
      <c r="AB198" s="12">
        <v>26.2</v>
      </c>
      <c r="AC198">
        <v>1.5</v>
      </c>
      <c r="AD198">
        <f t="shared" si="19"/>
        <v>39.299999999999997</v>
      </c>
    </row>
    <row r="199" spans="1:30" x14ac:dyDescent="0.6">
      <c r="A199">
        <v>2016</v>
      </c>
      <c r="B199">
        <v>7</v>
      </c>
      <c r="C199">
        <v>16</v>
      </c>
      <c r="D199">
        <f t="shared" si="17"/>
        <v>6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21075.943877551021</v>
      </c>
      <c r="M199">
        <v>19903.443877551021</v>
      </c>
      <c r="N199">
        <v>2397.0816326530612</v>
      </c>
      <c r="O199">
        <v>2066.8316326530612</v>
      </c>
      <c r="P199">
        <v>28787</v>
      </c>
      <c r="Q199">
        <v>29083</v>
      </c>
      <c r="R199">
        <v>0.25837248406907848</v>
      </c>
      <c r="S199">
        <v>0.74162751593092147</v>
      </c>
      <c r="T199">
        <v>0.52868293843526049</v>
      </c>
      <c r="U199">
        <v>0.47131706156473951</v>
      </c>
      <c r="V199">
        <v>0.33079057165744469</v>
      </c>
      <c r="W199">
        <v>3978</v>
      </c>
      <c r="X199">
        <f t="shared" si="18"/>
        <v>54</v>
      </c>
      <c r="Y199">
        <v>4106</v>
      </c>
      <c r="Z199">
        <v>3910.1303346486188</v>
      </c>
      <c r="AA199">
        <v>3978</v>
      </c>
      <c r="AB199" s="12">
        <v>20.8</v>
      </c>
      <c r="AC199">
        <v>46.5</v>
      </c>
      <c r="AD199">
        <f t="shared" si="19"/>
        <v>967.2</v>
      </c>
    </row>
    <row r="200" spans="1:30" x14ac:dyDescent="0.6">
      <c r="A200">
        <v>2016</v>
      </c>
      <c r="B200">
        <v>7</v>
      </c>
      <c r="C200">
        <v>17</v>
      </c>
      <c r="D200">
        <f t="shared" si="17"/>
        <v>7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20124.564356435643</v>
      </c>
      <c r="M200">
        <v>18705</v>
      </c>
      <c r="N200">
        <v>2694.09900990099</v>
      </c>
      <c r="O200">
        <v>2333.6435643564355</v>
      </c>
      <c r="P200">
        <v>30826</v>
      </c>
      <c r="Q200">
        <v>31022</v>
      </c>
      <c r="R200">
        <v>0.24148891050021759</v>
      </c>
      <c r="S200">
        <v>0.75851108949978252</v>
      </c>
      <c r="T200">
        <v>0.52145715503162071</v>
      </c>
      <c r="U200">
        <v>0.47854284496837929</v>
      </c>
      <c r="V200">
        <v>2.9434011046610319E-2</v>
      </c>
      <c r="W200">
        <v>4000</v>
      </c>
      <c r="X200">
        <f t="shared" si="18"/>
        <v>22</v>
      </c>
      <c r="Y200">
        <v>4106</v>
      </c>
      <c r="Z200">
        <v>3982.7903492260821</v>
      </c>
      <c r="AA200">
        <v>4000</v>
      </c>
      <c r="AB200" s="12">
        <v>21.7</v>
      </c>
      <c r="AC200">
        <v>2.5</v>
      </c>
      <c r="AD200">
        <f t="shared" si="19"/>
        <v>54.25</v>
      </c>
    </row>
    <row r="201" spans="1:30" x14ac:dyDescent="0.6">
      <c r="A201">
        <v>2016</v>
      </c>
      <c r="B201">
        <v>7</v>
      </c>
      <c r="C201">
        <v>18</v>
      </c>
      <c r="D201">
        <f t="shared" si="17"/>
        <v>1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23040.832116788322</v>
      </c>
      <c r="M201">
        <v>21559.846715328469</v>
      </c>
      <c r="N201">
        <v>2700.9124087591244</v>
      </c>
      <c r="O201">
        <v>2452.3138686131388</v>
      </c>
      <c r="P201">
        <v>30708</v>
      </c>
      <c r="Q201">
        <v>31461</v>
      </c>
      <c r="R201">
        <v>0.26663187125463339</v>
      </c>
      <c r="S201">
        <v>0.73336812874536661</v>
      </c>
      <c r="T201">
        <v>0.51562119895778535</v>
      </c>
      <c r="U201">
        <v>0.4843788010422147</v>
      </c>
      <c r="V201">
        <v>0.1201866079359686</v>
      </c>
      <c r="W201">
        <v>3911</v>
      </c>
      <c r="X201">
        <f t="shared" si="18"/>
        <v>-89</v>
      </c>
      <c r="Y201">
        <v>4106</v>
      </c>
      <c r="Z201">
        <v>3759.225566741382</v>
      </c>
      <c r="AA201">
        <v>3911</v>
      </c>
      <c r="AB201" s="12">
        <v>24.4</v>
      </c>
      <c r="AC201">
        <v>0.2</v>
      </c>
      <c r="AD201">
        <f t="shared" si="19"/>
        <v>4.88</v>
      </c>
    </row>
    <row r="202" spans="1:30" x14ac:dyDescent="0.6">
      <c r="A202">
        <v>2016</v>
      </c>
      <c r="B202">
        <v>7</v>
      </c>
      <c r="C202">
        <v>19</v>
      </c>
      <c r="D202">
        <f t="shared" si="17"/>
        <v>2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22928.463768115944</v>
      </c>
      <c r="M202">
        <v>21294.647342995169</v>
      </c>
      <c r="N202">
        <v>2767.3429951690823</v>
      </c>
      <c r="O202">
        <v>2546.710144927536</v>
      </c>
      <c r="P202">
        <v>31030</v>
      </c>
      <c r="Q202">
        <v>31781</v>
      </c>
      <c r="R202">
        <v>0.26680583184513529</v>
      </c>
      <c r="S202">
        <v>0.73319416815486471</v>
      </c>
      <c r="T202">
        <v>0.51265958763171915</v>
      </c>
      <c r="U202">
        <v>0.48734041236828091</v>
      </c>
      <c r="V202">
        <v>8.3838424041899298E-2</v>
      </c>
      <c r="W202">
        <v>3938</v>
      </c>
      <c r="X202">
        <f t="shared" si="18"/>
        <v>27</v>
      </c>
      <c r="Y202">
        <v>4106</v>
      </c>
      <c r="Z202">
        <v>3838.2980107653502</v>
      </c>
      <c r="AA202">
        <v>3938</v>
      </c>
      <c r="AB202" s="12">
        <v>27.1</v>
      </c>
      <c r="AC202">
        <v>0</v>
      </c>
      <c r="AD202">
        <f t="shared" si="19"/>
        <v>0</v>
      </c>
    </row>
    <row r="203" spans="1:30" x14ac:dyDescent="0.6">
      <c r="A203">
        <v>2016</v>
      </c>
      <c r="B203">
        <v>7</v>
      </c>
      <c r="C203">
        <v>20</v>
      </c>
      <c r="D203">
        <f t="shared" si="17"/>
        <v>3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23986.796116504855</v>
      </c>
      <c r="M203">
        <v>21835.2427184466</v>
      </c>
      <c r="N203">
        <v>2897.6699029126212</v>
      </c>
      <c r="O203">
        <v>2636.009708737864</v>
      </c>
      <c r="P203">
        <v>32514</v>
      </c>
      <c r="Q203">
        <v>32030</v>
      </c>
      <c r="R203">
        <v>0.25444587344354153</v>
      </c>
      <c r="S203">
        <v>0.74555412655645847</v>
      </c>
      <c r="T203">
        <v>0.52058289920633827</v>
      </c>
      <c r="U203">
        <v>0.47941710079366162</v>
      </c>
      <c r="V203">
        <v>9.7603604334084243E-2</v>
      </c>
      <c r="W203">
        <v>3919</v>
      </c>
      <c r="X203">
        <f t="shared" si="18"/>
        <v>-19</v>
      </c>
      <c r="Y203">
        <v>4106</v>
      </c>
      <c r="Z203">
        <v>3907.1390071662559</v>
      </c>
      <c r="AA203">
        <v>3919</v>
      </c>
      <c r="AB203" s="12">
        <v>28.6</v>
      </c>
      <c r="AC203">
        <v>0</v>
      </c>
      <c r="AD203">
        <f t="shared" si="19"/>
        <v>0</v>
      </c>
    </row>
    <row r="204" spans="1:30" x14ac:dyDescent="0.6">
      <c r="A204">
        <v>2016</v>
      </c>
      <c r="B204">
        <v>7</v>
      </c>
      <c r="C204">
        <v>21</v>
      </c>
      <c r="D204">
        <f t="shared" si="17"/>
        <v>4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24702.403846153848</v>
      </c>
      <c r="M204">
        <v>21568.846153846156</v>
      </c>
      <c r="N204">
        <v>2820.0576923076924</v>
      </c>
      <c r="O204">
        <v>2608.3269230769229</v>
      </c>
      <c r="P204">
        <v>32616</v>
      </c>
      <c r="Q204">
        <v>33175</v>
      </c>
      <c r="R204">
        <v>0.24315907498771949</v>
      </c>
      <c r="S204">
        <v>0.75684092501228051</v>
      </c>
      <c r="T204">
        <v>0.5039849458828205</v>
      </c>
      <c r="U204">
        <v>0.4960150541171795</v>
      </c>
      <c r="V204">
        <v>0.27394634019953712</v>
      </c>
      <c r="W204">
        <v>3948</v>
      </c>
      <c r="X204">
        <f t="shared" si="18"/>
        <v>29</v>
      </c>
      <c r="Y204">
        <v>4106</v>
      </c>
      <c r="Z204">
        <v>3956.4729549159579</v>
      </c>
      <c r="AA204">
        <v>3948</v>
      </c>
      <c r="AB204" s="12">
        <v>28.3</v>
      </c>
      <c r="AC204">
        <v>0</v>
      </c>
      <c r="AD204">
        <f t="shared" si="19"/>
        <v>0</v>
      </c>
    </row>
    <row r="205" spans="1:30" x14ac:dyDescent="0.6">
      <c r="A205">
        <v>2016</v>
      </c>
      <c r="B205">
        <v>7</v>
      </c>
      <c r="C205">
        <v>22</v>
      </c>
      <c r="D205">
        <f t="shared" si="17"/>
        <v>5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27032.579439252335</v>
      </c>
      <c r="M205">
        <v>23564.63551401869</v>
      </c>
      <c r="N205">
        <v>2985.3644859813085</v>
      </c>
      <c r="O205">
        <v>2681.8785046728972</v>
      </c>
      <c r="P205">
        <v>34046</v>
      </c>
      <c r="Q205">
        <v>32593</v>
      </c>
      <c r="R205">
        <v>0.25784381042411969</v>
      </c>
      <c r="S205">
        <v>0.74215618957588037</v>
      </c>
      <c r="T205">
        <v>0.53192144377938522</v>
      </c>
      <c r="U205">
        <v>0.46807855622061478</v>
      </c>
      <c r="V205">
        <v>0.2008384121394344</v>
      </c>
      <c r="W205">
        <v>3979</v>
      </c>
      <c r="X205">
        <f t="shared" si="18"/>
        <v>31</v>
      </c>
      <c r="Y205">
        <v>4106</v>
      </c>
      <c r="Z205">
        <v>3997.855170093394</v>
      </c>
      <c r="AA205">
        <v>3979</v>
      </c>
      <c r="AB205" s="12">
        <v>29.1</v>
      </c>
      <c r="AC205">
        <v>0</v>
      </c>
      <c r="AD205">
        <f t="shared" si="19"/>
        <v>0</v>
      </c>
    </row>
    <row r="206" spans="1:30" x14ac:dyDescent="0.6">
      <c r="A206">
        <v>2016</v>
      </c>
      <c r="B206">
        <v>7</v>
      </c>
      <c r="C206">
        <v>23</v>
      </c>
      <c r="D206">
        <f t="shared" si="17"/>
        <v>6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21818.248175182482</v>
      </c>
      <c r="M206">
        <v>20596.909975669099</v>
      </c>
      <c r="N206">
        <v>2845.1897810218979</v>
      </c>
      <c r="O206">
        <v>2665.0389294403894</v>
      </c>
      <c r="P206">
        <v>27634</v>
      </c>
      <c r="Q206">
        <v>30839</v>
      </c>
      <c r="R206">
        <v>0.23842980479136081</v>
      </c>
      <c r="S206">
        <v>0.76157019520863911</v>
      </c>
      <c r="T206">
        <v>0.53295220264597032</v>
      </c>
      <c r="U206">
        <v>0.46704779735402968</v>
      </c>
      <c r="V206">
        <v>0.19548507795580081</v>
      </c>
      <c r="W206">
        <v>3980</v>
      </c>
      <c r="X206">
        <f t="shared" si="18"/>
        <v>1</v>
      </c>
      <c r="Y206">
        <v>4106</v>
      </c>
      <c r="Z206">
        <v>4015.0222836015691</v>
      </c>
      <c r="AA206">
        <v>3980</v>
      </c>
      <c r="AB206" s="12">
        <v>28.7</v>
      </c>
      <c r="AC206">
        <v>0.5</v>
      </c>
      <c r="AD206">
        <f t="shared" si="19"/>
        <v>14.35</v>
      </c>
    </row>
    <row r="207" spans="1:30" x14ac:dyDescent="0.6">
      <c r="A207">
        <v>2016</v>
      </c>
      <c r="B207">
        <v>7</v>
      </c>
      <c r="C207">
        <v>24</v>
      </c>
      <c r="D207">
        <f t="shared" si="17"/>
        <v>7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20335.714285714286</v>
      </c>
      <c r="M207">
        <v>18947.84523809524</v>
      </c>
      <c r="N207">
        <v>2628.9285714285716</v>
      </c>
      <c r="O207">
        <v>2153.4047619047619</v>
      </c>
      <c r="P207">
        <v>30730</v>
      </c>
      <c r="Q207">
        <v>31242</v>
      </c>
      <c r="R207">
        <v>0.2383341237344741</v>
      </c>
      <c r="S207">
        <v>0.76166587626552584</v>
      </c>
      <c r="T207">
        <v>0.54971741061706458</v>
      </c>
      <c r="U207">
        <v>0.45028258938293542</v>
      </c>
      <c r="V207">
        <v>9.0446532524331394E-2</v>
      </c>
      <c r="W207">
        <v>4020</v>
      </c>
      <c r="X207">
        <f t="shared" si="18"/>
        <v>40</v>
      </c>
      <c r="Y207">
        <v>4106</v>
      </c>
      <c r="Z207">
        <v>4054.0092435596271</v>
      </c>
      <c r="AA207">
        <v>4020</v>
      </c>
      <c r="AB207" s="12">
        <v>28</v>
      </c>
      <c r="AC207">
        <v>0.5</v>
      </c>
      <c r="AD207">
        <f t="shared" si="19"/>
        <v>14</v>
      </c>
    </row>
    <row r="208" spans="1:30" x14ac:dyDescent="0.6">
      <c r="A208">
        <v>2016</v>
      </c>
      <c r="B208">
        <v>7</v>
      </c>
      <c r="C208">
        <v>25</v>
      </c>
      <c r="D208">
        <f t="shared" si="17"/>
        <v>1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22321.881395348839</v>
      </c>
      <c r="M208">
        <v>20742.26976744186</v>
      </c>
      <c r="N208">
        <v>2703.9162790697674</v>
      </c>
      <c r="O208">
        <v>2458.5558139534887</v>
      </c>
      <c r="P208">
        <v>29070</v>
      </c>
      <c r="Q208">
        <v>31251</v>
      </c>
      <c r="R208">
        <v>0.24386820325156111</v>
      </c>
      <c r="S208">
        <v>0.75613179674843889</v>
      </c>
      <c r="T208">
        <v>0.54194291229512004</v>
      </c>
      <c r="U208">
        <v>0.45805708770487991</v>
      </c>
      <c r="V208">
        <v>0.19557626145401921</v>
      </c>
      <c r="W208">
        <v>3911</v>
      </c>
      <c r="X208">
        <f t="shared" si="18"/>
        <v>-109</v>
      </c>
      <c r="Y208">
        <v>4106</v>
      </c>
      <c r="Z208">
        <v>3801.167320748159</v>
      </c>
      <c r="AA208">
        <v>3911</v>
      </c>
      <c r="AB208" s="12">
        <v>28.4</v>
      </c>
      <c r="AC208">
        <v>0</v>
      </c>
      <c r="AD208">
        <f t="shared" si="19"/>
        <v>0</v>
      </c>
    </row>
    <row r="209" spans="1:30" x14ac:dyDescent="0.6">
      <c r="A209">
        <v>2016</v>
      </c>
      <c r="B209">
        <v>7</v>
      </c>
      <c r="C209">
        <v>26</v>
      </c>
      <c r="D209">
        <f t="shared" si="17"/>
        <v>2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22682.88598574822</v>
      </c>
      <c r="M209">
        <v>20825.80760095012</v>
      </c>
      <c r="N209">
        <v>2853.1068883610451</v>
      </c>
      <c r="O209">
        <v>2557.4916864608076</v>
      </c>
      <c r="P209">
        <v>29322</v>
      </c>
      <c r="Q209">
        <v>30286</v>
      </c>
      <c r="R209">
        <v>0.24562434345043041</v>
      </c>
      <c r="S209">
        <v>0.75437565654956962</v>
      </c>
      <c r="T209">
        <v>0.52554271822772769</v>
      </c>
      <c r="U209">
        <v>0.47445728177227231</v>
      </c>
      <c r="V209">
        <v>0.1665049393629956</v>
      </c>
      <c r="W209">
        <v>3996</v>
      </c>
      <c r="X209">
        <f t="shared" si="18"/>
        <v>85</v>
      </c>
      <c r="Y209">
        <v>4106</v>
      </c>
      <c r="Z209">
        <v>3850.1960683937968</v>
      </c>
      <c r="AA209">
        <v>3996</v>
      </c>
      <c r="AB209" s="12">
        <v>28.4</v>
      </c>
      <c r="AC209">
        <v>0</v>
      </c>
      <c r="AD209">
        <f t="shared" si="19"/>
        <v>0</v>
      </c>
    </row>
    <row r="210" spans="1:30" x14ac:dyDescent="0.6">
      <c r="A210">
        <v>2016</v>
      </c>
      <c r="B210">
        <v>7</v>
      </c>
      <c r="C210">
        <v>27</v>
      </c>
      <c r="D210">
        <f t="shared" si="17"/>
        <v>3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22845.011876484561</v>
      </c>
      <c r="M210">
        <v>21461.306413301663</v>
      </c>
      <c r="N210">
        <v>2842.3420427553447</v>
      </c>
      <c r="O210">
        <v>2797.2375296912114</v>
      </c>
      <c r="P210">
        <v>29263</v>
      </c>
      <c r="Q210">
        <v>33095</v>
      </c>
      <c r="R210">
        <v>0.25613035278808038</v>
      </c>
      <c r="S210">
        <v>0.7438696472119195</v>
      </c>
      <c r="T210">
        <v>0.52923857571538413</v>
      </c>
      <c r="U210">
        <v>0.47076142428461593</v>
      </c>
      <c r="V210">
        <v>0.46835877273267912</v>
      </c>
      <c r="W210">
        <v>4020</v>
      </c>
      <c r="X210">
        <f t="shared" si="18"/>
        <v>24</v>
      </c>
      <c r="Y210">
        <v>4106</v>
      </c>
      <c r="Z210">
        <v>3877.2650322398708</v>
      </c>
      <c r="AA210">
        <v>4020</v>
      </c>
      <c r="AB210" s="12">
        <v>27.6</v>
      </c>
      <c r="AC210">
        <v>0.5</v>
      </c>
      <c r="AD210">
        <f t="shared" si="19"/>
        <v>13.8</v>
      </c>
    </row>
    <row r="211" spans="1:30" x14ac:dyDescent="0.6">
      <c r="A211">
        <v>2016</v>
      </c>
      <c r="B211">
        <v>7</v>
      </c>
      <c r="C211">
        <v>28</v>
      </c>
      <c r="D211">
        <f t="shared" si="17"/>
        <v>4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24150.567441860465</v>
      </c>
      <c r="M211">
        <v>21781.767441860466</v>
      </c>
      <c r="N211">
        <v>1694.0372093023257</v>
      </c>
      <c r="O211">
        <v>1877.2883720930233</v>
      </c>
      <c r="P211">
        <v>31246</v>
      </c>
      <c r="Q211">
        <v>32256</v>
      </c>
      <c r="R211">
        <v>0.2432192706960509</v>
      </c>
      <c r="S211">
        <v>0.75678072930394913</v>
      </c>
      <c r="T211">
        <v>0.51765925508959565</v>
      </c>
      <c r="U211">
        <v>0.48234074491040441</v>
      </c>
      <c r="V211">
        <v>0.36244951700060057</v>
      </c>
      <c r="W211">
        <v>3981</v>
      </c>
      <c r="X211">
        <f t="shared" si="18"/>
        <v>-39</v>
      </c>
      <c r="Y211">
        <v>4106</v>
      </c>
      <c r="Z211">
        <v>3941.5440634112988</v>
      </c>
      <c r="AA211">
        <v>3981</v>
      </c>
      <c r="AB211" s="12">
        <v>28</v>
      </c>
      <c r="AC211">
        <v>0.2</v>
      </c>
      <c r="AD211">
        <f t="shared" si="19"/>
        <v>5.6000000000000005</v>
      </c>
    </row>
    <row r="212" spans="1:30" x14ac:dyDescent="0.6">
      <c r="A212">
        <v>2016</v>
      </c>
      <c r="B212">
        <v>7</v>
      </c>
      <c r="C212">
        <v>29</v>
      </c>
      <c r="D212">
        <f t="shared" si="17"/>
        <v>5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24408.652482269503</v>
      </c>
      <c r="M212">
        <v>22935.13475177305</v>
      </c>
      <c r="N212" s="7">
        <v>0</v>
      </c>
      <c r="O212" s="7">
        <v>0</v>
      </c>
      <c r="P212">
        <v>30201</v>
      </c>
      <c r="Q212">
        <v>34471</v>
      </c>
      <c r="R212">
        <v>0.27067156088240751</v>
      </c>
      <c r="S212">
        <v>0.72932843911759249</v>
      </c>
      <c r="T212">
        <v>0.52652750771167245</v>
      </c>
      <c r="U212">
        <v>0.4734724922883275</v>
      </c>
      <c r="V212">
        <v>0.582007832248571</v>
      </c>
      <c r="W212">
        <v>3971</v>
      </c>
      <c r="X212">
        <f t="shared" si="18"/>
        <v>-10</v>
      </c>
      <c r="Y212">
        <v>4106</v>
      </c>
      <c r="Z212">
        <v>4063.9514322505188</v>
      </c>
      <c r="AA212">
        <v>3971</v>
      </c>
      <c r="AB212" s="12">
        <v>26.3</v>
      </c>
      <c r="AC212">
        <v>59.5</v>
      </c>
      <c r="AD212">
        <f t="shared" si="19"/>
        <v>1564.8500000000001</v>
      </c>
    </row>
    <row r="213" spans="1:30" x14ac:dyDescent="0.6">
      <c r="A213">
        <v>2016</v>
      </c>
      <c r="B213">
        <v>7</v>
      </c>
      <c r="C213">
        <v>30</v>
      </c>
      <c r="D213">
        <f t="shared" si="17"/>
        <v>6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22232.048192771086</v>
      </c>
      <c r="M213">
        <v>22177.549397590363</v>
      </c>
      <c r="N213" s="7">
        <v>0</v>
      </c>
      <c r="O213" s="7">
        <v>0</v>
      </c>
      <c r="P213">
        <v>30793</v>
      </c>
      <c r="Q213">
        <v>34536</v>
      </c>
      <c r="R213">
        <v>0.25946889571263049</v>
      </c>
      <c r="S213">
        <v>0.74053110428736946</v>
      </c>
      <c r="T213">
        <v>0.51457157789638608</v>
      </c>
      <c r="U213">
        <v>0.48542842210361392</v>
      </c>
      <c r="V213">
        <v>0.23721529632201641</v>
      </c>
      <c r="W213">
        <v>4017</v>
      </c>
      <c r="X213">
        <f t="shared" si="18"/>
        <v>46</v>
      </c>
      <c r="Y213">
        <v>4106</v>
      </c>
      <c r="Z213">
        <v>4027.2265209053562</v>
      </c>
      <c r="AA213">
        <v>4017</v>
      </c>
      <c r="AB213" s="12">
        <v>28.6</v>
      </c>
      <c r="AC213">
        <v>0.5</v>
      </c>
      <c r="AD213">
        <f t="shared" si="19"/>
        <v>14.3</v>
      </c>
    </row>
    <row r="214" spans="1:30" x14ac:dyDescent="0.6">
      <c r="A214">
        <v>2016</v>
      </c>
      <c r="B214">
        <v>7</v>
      </c>
      <c r="C214">
        <v>31</v>
      </c>
      <c r="D214">
        <f t="shared" si="17"/>
        <v>7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21533.833333333332</v>
      </c>
      <c r="M214">
        <v>20024.611111111109</v>
      </c>
      <c r="N214" s="7">
        <v>0</v>
      </c>
      <c r="O214" s="7">
        <v>0</v>
      </c>
      <c r="P214">
        <v>33090</v>
      </c>
      <c r="Q214">
        <v>34453</v>
      </c>
      <c r="R214">
        <v>0.24598096052270069</v>
      </c>
      <c r="S214">
        <v>0.7540190394772992</v>
      </c>
      <c r="T214">
        <v>0.55793472769122576</v>
      </c>
      <c r="U214">
        <v>0.44206527230877418</v>
      </c>
      <c r="V214">
        <v>0.1015993109723166</v>
      </c>
      <c r="W214">
        <v>4032</v>
      </c>
      <c r="X214">
        <f t="shared" si="18"/>
        <v>15</v>
      </c>
      <c r="Y214">
        <v>4106</v>
      </c>
      <c r="Z214">
        <v>4068.8921547500918</v>
      </c>
      <c r="AA214">
        <v>4032</v>
      </c>
      <c r="AB214" s="12">
        <v>28.9</v>
      </c>
      <c r="AC214">
        <v>0.2</v>
      </c>
      <c r="AD214">
        <f t="shared" si="19"/>
        <v>5.78</v>
      </c>
    </row>
    <row r="215" spans="1:30" x14ac:dyDescent="0.6">
      <c r="A215">
        <v>2016</v>
      </c>
      <c r="B215">
        <v>8</v>
      </c>
      <c r="C215">
        <v>1</v>
      </c>
      <c r="D215">
        <f t="shared" si="17"/>
        <v>1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23004.759259259259</v>
      </c>
      <c r="M215">
        <v>21664.388888888887</v>
      </c>
      <c r="N215">
        <v>2881.8703703703704</v>
      </c>
      <c r="O215">
        <v>2512.8148148148148</v>
      </c>
      <c r="P215">
        <v>30145</v>
      </c>
      <c r="Q215">
        <v>33283</v>
      </c>
      <c r="R215">
        <v>0.2493802719169525</v>
      </c>
      <c r="S215">
        <v>0.75061972808304755</v>
      </c>
      <c r="T215">
        <v>0.54301203059772696</v>
      </c>
      <c r="U215">
        <v>0.4569879694022731</v>
      </c>
      <c r="V215">
        <v>0.1278215076976687</v>
      </c>
      <c r="W215">
        <v>3998</v>
      </c>
      <c r="X215">
        <f t="shared" si="18"/>
        <v>-34</v>
      </c>
      <c r="Y215">
        <v>4106</v>
      </c>
      <c r="Z215">
        <v>3803.3349752492609</v>
      </c>
      <c r="AA215">
        <v>3998</v>
      </c>
      <c r="AB215" s="12">
        <v>28.4</v>
      </c>
      <c r="AC215">
        <v>0</v>
      </c>
      <c r="AD215">
        <f t="shared" si="19"/>
        <v>0</v>
      </c>
    </row>
    <row r="216" spans="1:30" x14ac:dyDescent="0.6">
      <c r="A216">
        <v>2016</v>
      </c>
      <c r="B216">
        <v>8</v>
      </c>
      <c r="C216">
        <v>2</v>
      </c>
      <c r="D216">
        <f t="shared" si="17"/>
        <v>2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23411.396226415094</v>
      </c>
      <c r="M216">
        <v>21569.66037735849</v>
      </c>
      <c r="N216">
        <v>2875.5471698113206</v>
      </c>
      <c r="O216">
        <v>2691.867924528302</v>
      </c>
      <c r="P216">
        <v>33027</v>
      </c>
      <c r="Q216">
        <v>29895</v>
      </c>
      <c r="R216">
        <v>0.25404927627116269</v>
      </c>
      <c r="S216">
        <v>0.74595072372883731</v>
      </c>
      <c r="T216">
        <v>0.53213193368488998</v>
      </c>
      <c r="U216">
        <v>0.46786806631511008</v>
      </c>
      <c r="V216">
        <v>0.1414357298511415</v>
      </c>
      <c r="W216">
        <v>4004</v>
      </c>
      <c r="X216">
        <f t="shared" si="18"/>
        <v>6</v>
      </c>
      <c r="Y216">
        <v>4106</v>
      </c>
      <c r="Z216">
        <v>3849.5149874969638</v>
      </c>
      <c r="AA216">
        <v>4004</v>
      </c>
      <c r="AB216" s="12">
        <v>27.2</v>
      </c>
      <c r="AC216">
        <v>2</v>
      </c>
      <c r="AD216">
        <f t="shared" si="19"/>
        <v>54.4</v>
      </c>
    </row>
    <row r="217" spans="1:30" x14ac:dyDescent="0.6">
      <c r="A217">
        <v>2016</v>
      </c>
      <c r="B217">
        <v>8</v>
      </c>
      <c r="C217">
        <v>3</v>
      </c>
      <c r="D217">
        <f t="shared" si="17"/>
        <v>3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24413.920187793428</v>
      </c>
      <c r="M217">
        <v>22561.314553990611</v>
      </c>
      <c r="N217">
        <v>3006.2535211267605</v>
      </c>
      <c r="O217">
        <v>2949.4553990610329</v>
      </c>
      <c r="P217">
        <v>34002</v>
      </c>
      <c r="Q217">
        <v>31416</v>
      </c>
      <c r="R217">
        <v>0.236848027355023</v>
      </c>
      <c r="S217">
        <v>0.76315197264497703</v>
      </c>
      <c r="T217">
        <v>0.51406866606806434</v>
      </c>
      <c r="U217">
        <v>0.48593133393193583</v>
      </c>
      <c r="V217">
        <v>0.26995960817233572</v>
      </c>
      <c r="W217">
        <v>3944</v>
      </c>
      <c r="X217">
        <f t="shared" si="18"/>
        <v>-60</v>
      </c>
      <c r="Y217">
        <v>4106</v>
      </c>
      <c r="Z217">
        <v>3929.1324417938681</v>
      </c>
      <c r="AA217">
        <v>3944</v>
      </c>
      <c r="AB217" s="12">
        <v>29.1</v>
      </c>
      <c r="AC217">
        <v>0</v>
      </c>
      <c r="AD217">
        <f t="shared" si="19"/>
        <v>0</v>
      </c>
    </row>
    <row r="218" spans="1:30" x14ac:dyDescent="0.6">
      <c r="A218">
        <v>2016</v>
      </c>
      <c r="B218">
        <v>8</v>
      </c>
      <c r="C218">
        <v>4</v>
      </c>
      <c r="D218">
        <f t="shared" si="17"/>
        <v>4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24946.491803278688</v>
      </c>
      <c r="M218">
        <v>22692.688524590161</v>
      </c>
      <c r="N218">
        <v>2865.9344262295081</v>
      </c>
      <c r="O218">
        <v>2720.655737704918</v>
      </c>
      <c r="P218">
        <v>32715</v>
      </c>
      <c r="Q218">
        <v>30077</v>
      </c>
      <c r="R218">
        <v>0.2455252328654374</v>
      </c>
      <c r="S218">
        <v>0.75447476713456263</v>
      </c>
      <c r="T218">
        <v>0.52926223167109754</v>
      </c>
      <c r="U218">
        <v>0.47073776832890241</v>
      </c>
      <c r="V218">
        <v>0.2237894726167797</v>
      </c>
      <c r="W218">
        <v>3921</v>
      </c>
      <c r="X218">
        <f t="shared" si="18"/>
        <v>-23</v>
      </c>
      <c r="Y218">
        <v>4106</v>
      </c>
      <c r="Z218">
        <v>3976.6751667766398</v>
      </c>
      <c r="AA218">
        <v>3921</v>
      </c>
      <c r="AB218" s="12">
        <v>30.7</v>
      </c>
      <c r="AC218">
        <v>0</v>
      </c>
      <c r="AD218">
        <f t="shared" si="19"/>
        <v>0</v>
      </c>
    </row>
    <row r="219" spans="1:30" x14ac:dyDescent="0.6">
      <c r="A219">
        <v>2016</v>
      </c>
      <c r="B219">
        <v>8</v>
      </c>
      <c r="C219">
        <v>5</v>
      </c>
      <c r="D219">
        <f t="shared" si="17"/>
        <v>5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26718.146453089244</v>
      </c>
      <c r="M219">
        <v>24401.670480549197</v>
      </c>
      <c r="N219">
        <v>3165.6704805491991</v>
      </c>
      <c r="O219">
        <v>2805.7665903890161</v>
      </c>
      <c r="P219">
        <v>32673</v>
      </c>
      <c r="Q219">
        <v>28494</v>
      </c>
      <c r="R219">
        <v>0.26023097561159841</v>
      </c>
      <c r="S219">
        <v>0.73976902438840153</v>
      </c>
      <c r="T219">
        <v>0.54865303157690704</v>
      </c>
      <c r="U219">
        <v>0.45134696842309302</v>
      </c>
      <c r="V219">
        <v>0.1294364868759332</v>
      </c>
      <c r="W219">
        <v>3775</v>
      </c>
      <c r="X219">
        <f t="shared" si="18"/>
        <v>-146</v>
      </c>
      <c r="Y219">
        <v>4106</v>
      </c>
      <c r="Z219">
        <v>4011.3735330208251</v>
      </c>
      <c r="AA219">
        <v>3775</v>
      </c>
      <c r="AB219" s="12">
        <v>31.2</v>
      </c>
      <c r="AC219">
        <v>0</v>
      </c>
      <c r="AD219">
        <f t="shared" si="19"/>
        <v>0</v>
      </c>
    </row>
    <row r="220" spans="1:30" x14ac:dyDescent="0.6">
      <c r="A220">
        <v>2016</v>
      </c>
      <c r="B220">
        <v>8</v>
      </c>
      <c r="C220">
        <v>6</v>
      </c>
      <c r="D220">
        <f t="shared" si="17"/>
        <v>6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23889.149758454107</v>
      </c>
      <c r="M220">
        <v>22692.357487922705</v>
      </c>
      <c r="N220">
        <v>2911.3285024154588</v>
      </c>
      <c r="O220">
        <v>2791.463768115942</v>
      </c>
      <c r="P220">
        <v>31160</v>
      </c>
      <c r="Q220">
        <v>29645</v>
      </c>
      <c r="R220">
        <v>0.23803656109922089</v>
      </c>
      <c r="S220">
        <v>0.76196343890077911</v>
      </c>
      <c r="T220">
        <v>0.53693544567585483</v>
      </c>
      <c r="U220">
        <v>0.46306455432414512</v>
      </c>
      <c r="V220">
        <v>0.18946870856717399</v>
      </c>
      <c r="W220">
        <v>3744</v>
      </c>
      <c r="X220">
        <f t="shared" si="18"/>
        <v>-31</v>
      </c>
      <c r="Y220">
        <v>4106</v>
      </c>
      <c r="Z220">
        <v>4050.5371303427041</v>
      </c>
      <c r="AA220">
        <v>3744</v>
      </c>
      <c r="AB220" s="12">
        <v>30.5</v>
      </c>
      <c r="AC220">
        <v>0</v>
      </c>
      <c r="AD220">
        <f t="shared" si="19"/>
        <v>0</v>
      </c>
    </row>
    <row r="221" spans="1:30" x14ac:dyDescent="0.6">
      <c r="A221">
        <v>2016</v>
      </c>
      <c r="B221">
        <v>8</v>
      </c>
      <c r="C221">
        <v>7</v>
      </c>
      <c r="D221">
        <f t="shared" si="17"/>
        <v>7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22758.334883720931</v>
      </c>
      <c r="M221">
        <v>21257.986046511625</v>
      </c>
      <c r="N221">
        <v>2827.6837209302325</v>
      </c>
      <c r="O221">
        <v>2427.5860465116275</v>
      </c>
      <c r="P221">
        <v>33575</v>
      </c>
      <c r="Q221">
        <v>32967</v>
      </c>
      <c r="R221">
        <v>0.25040055333246969</v>
      </c>
      <c r="S221">
        <v>0.74959944666753031</v>
      </c>
      <c r="T221">
        <v>0.54759341937576556</v>
      </c>
      <c r="U221">
        <v>0.45240658062423439</v>
      </c>
      <c r="V221">
        <v>0.17985172231093391</v>
      </c>
      <c r="W221">
        <v>3736</v>
      </c>
      <c r="X221">
        <f t="shared" si="18"/>
        <v>-8</v>
      </c>
      <c r="Y221">
        <v>4106</v>
      </c>
      <c r="Z221">
        <v>4095.082935869661</v>
      </c>
      <c r="AA221">
        <v>3736</v>
      </c>
      <c r="AB221" s="12">
        <v>30.6</v>
      </c>
      <c r="AC221">
        <v>0</v>
      </c>
      <c r="AD221">
        <f t="shared" si="19"/>
        <v>0</v>
      </c>
    </row>
    <row r="222" spans="1:30" x14ac:dyDescent="0.6">
      <c r="A222">
        <v>2016</v>
      </c>
      <c r="B222">
        <v>8</v>
      </c>
      <c r="C222">
        <v>8</v>
      </c>
      <c r="D222">
        <f t="shared" si="17"/>
        <v>1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24304.781395348837</v>
      </c>
      <c r="M222">
        <v>22293.879069767441</v>
      </c>
      <c r="N222">
        <v>2872.5302325581397</v>
      </c>
      <c r="O222">
        <v>2595.4883720930229</v>
      </c>
      <c r="P222">
        <v>29720</v>
      </c>
      <c r="Q222">
        <v>31590</v>
      </c>
      <c r="R222">
        <v>0.25024094482926812</v>
      </c>
      <c r="S222">
        <v>0.74975905517073205</v>
      </c>
      <c r="T222">
        <v>0.54831397652182767</v>
      </c>
      <c r="U222">
        <v>0.45168602347817238</v>
      </c>
      <c r="V222">
        <v>0.2156708686661305</v>
      </c>
      <c r="W222">
        <v>3706</v>
      </c>
      <c r="X222">
        <f t="shared" si="18"/>
        <v>-30</v>
      </c>
      <c r="Y222">
        <v>4106</v>
      </c>
      <c r="Z222">
        <v>3826.2192331030669</v>
      </c>
      <c r="AA222">
        <v>3706</v>
      </c>
      <c r="AB222" s="12">
        <v>30.5</v>
      </c>
      <c r="AC222">
        <v>0</v>
      </c>
      <c r="AD222">
        <f t="shared" si="19"/>
        <v>0</v>
      </c>
    </row>
    <row r="223" spans="1:30" x14ac:dyDescent="0.6">
      <c r="A223">
        <v>2016</v>
      </c>
      <c r="B223">
        <v>8</v>
      </c>
      <c r="C223">
        <v>9</v>
      </c>
      <c r="D223">
        <f t="shared" si="17"/>
        <v>2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23972.127659574468</v>
      </c>
      <c r="M223">
        <v>21719.806146572104</v>
      </c>
      <c r="N223">
        <v>2989.432624113475</v>
      </c>
      <c r="O223">
        <v>2689.5224586288414</v>
      </c>
      <c r="P223">
        <v>30142</v>
      </c>
      <c r="Q223">
        <v>28637</v>
      </c>
      <c r="R223">
        <v>0.25042146795672332</v>
      </c>
      <c r="S223">
        <v>0.74957853204327674</v>
      </c>
      <c r="T223">
        <v>0.53372176458681642</v>
      </c>
      <c r="U223">
        <v>0.46627823541318347</v>
      </c>
      <c r="V223">
        <v>0.22022331462229161</v>
      </c>
      <c r="W223">
        <v>3890</v>
      </c>
      <c r="X223">
        <f t="shared" si="18"/>
        <v>184</v>
      </c>
      <c r="Y223">
        <v>4106</v>
      </c>
      <c r="Z223">
        <v>3863.4073456889701</v>
      </c>
      <c r="AA223">
        <v>3890</v>
      </c>
      <c r="AB223" s="12">
        <v>29.3</v>
      </c>
      <c r="AC223">
        <v>1</v>
      </c>
      <c r="AD223">
        <f t="shared" si="19"/>
        <v>29.3</v>
      </c>
    </row>
    <row r="224" spans="1:30" x14ac:dyDescent="0.6">
      <c r="A224">
        <v>2016</v>
      </c>
      <c r="B224">
        <v>8</v>
      </c>
      <c r="C224">
        <v>10</v>
      </c>
      <c r="D224">
        <f t="shared" si="17"/>
        <v>3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25201.397647058824</v>
      </c>
      <c r="M224">
        <v>22739.950588235297</v>
      </c>
      <c r="N224">
        <v>2990.4141176470589</v>
      </c>
      <c r="O224">
        <v>2797.8188235294119</v>
      </c>
      <c r="P224">
        <v>32239</v>
      </c>
      <c r="Q224">
        <v>31781</v>
      </c>
      <c r="R224">
        <v>0.23990680396517719</v>
      </c>
      <c r="S224">
        <v>0.76009319603482273</v>
      </c>
      <c r="T224">
        <v>0.53737621070842234</v>
      </c>
      <c r="U224">
        <v>0.46262378929157771</v>
      </c>
      <c r="V224">
        <v>0.20148580025228391</v>
      </c>
      <c r="W224">
        <v>3892</v>
      </c>
      <c r="X224">
        <f t="shared" si="18"/>
        <v>2</v>
      </c>
      <c r="Y224">
        <v>4106</v>
      </c>
      <c r="Z224">
        <v>3914.6732757787709</v>
      </c>
      <c r="AA224">
        <v>3892</v>
      </c>
      <c r="AB224" s="12">
        <v>29.4</v>
      </c>
      <c r="AC224">
        <v>0</v>
      </c>
      <c r="AD224">
        <f t="shared" si="19"/>
        <v>0</v>
      </c>
    </row>
    <row r="225" spans="1:30" x14ac:dyDescent="0.6">
      <c r="A225">
        <v>2016</v>
      </c>
      <c r="B225">
        <v>8</v>
      </c>
      <c r="C225">
        <v>11</v>
      </c>
      <c r="D225">
        <f t="shared" si="17"/>
        <v>4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25692.333333333336</v>
      </c>
      <c r="M225">
        <v>23336.733333333334</v>
      </c>
      <c r="N225">
        <v>2915.8</v>
      </c>
      <c r="O225">
        <v>2699.7333333333336</v>
      </c>
      <c r="P225">
        <v>30658</v>
      </c>
      <c r="Q225">
        <v>33024</v>
      </c>
      <c r="R225">
        <v>0.23854863136223231</v>
      </c>
      <c r="S225">
        <v>0.76145136863776763</v>
      </c>
      <c r="T225">
        <v>0.51998835701622081</v>
      </c>
      <c r="U225">
        <v>0.48001164298377919</v>
      </c>
      <c r="V225">
        <v>6.6005912613417692E-2</v>
      </c>
      <c r="W225">
        <v>3891</v>
      </c>
      <c r="X225">
        <f t="shared" si="18"/>
        <v>-1</v>
      </c>
      <c r="Y225">
        <v>4106</v>
      </c>
      <c r="Z225">
        <v>3971.6266651967239</v>
      </c>
      <c r="AA225">
        <v>3891</v>
      </c>
      <c r="AB225" s="12">
        <v>30.5</v>
      </c>
      <c r="AC225">
        <v>0</v>
      </c>
      <c r="AD225">
        <f t="shared" si="19"/>
        <v>0</v>
      </c>
    </row>
    <row r="226" spans="1:30" x14ac:dyDescent="0.6">
      <c r="A226">
        <v>2016</v>
      </c>
      <c r="B226">
        <v>8</v>
      </c>
      <c r="C226">
        <v>12</v>
      </c>
      <c r="D226">
        <f t="shared" si="17"/>
        <v>5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28545.462616822431</v>
      </c>
      <c r="M226">
        <v>26315.443925233645</v>
      </c>
      <c r="N226">
        <v>3106.5186915887853</v>
      </c>
      <c r="O226">
        <v>2883.3457943925237</v>
      </c>
      <c r="P226">
        <v>32362</v>
      </c>
      <c r="Q226">
        <v>34119</v>
      </c>
      <c r="R226">
        <v>0.26264460676577739</v>
      </c>
      <c r="S226">
        <v>0.73735539323422261</v>
      </c>
      <c r="T226">
        <v>0.53531982862686067</v>
      </c>
      <c r="U226">
        <v>0.46468017137313927</v>
      </c>
      <c r="V226">
        <v>6.1153636976327072E-2</v>
      </c>
      <c r="W226">
        <v>3852</v>
      </c>
      <c r="X226">
        <f t="shared" si="18"/>
        <v>-39</v>
      </c>
      <c r="Y226">
        <v>4106</v>
      </c>
      <c r="Z226">
        <v>4004.3093464117451</v>
      </c>
      <c r="AA226">
        <v>3852</v>
      </c>
      <c r="AB226" s="12">
        <v>30.4</v>
      </c>
      <c r="AC226">
        <v>0</v>
      </c>
      <c r="AD226">
        <f t="shared" si="19"/>
        <v>0</v>
      </c>
    </row>
    <row r="227" spans="1:30" x14ac:dyDescent="0.6">
      <c r="A227">
        <v>2016</v>
      </c>
      <c r="B227">
        <v>8</v>
      </c>
      <c r="C227">
        <v>13</v>
      </c>
      <c r="D227">
        <f t="shared" si="17"/>
        <v>6</v>
      </c>
      <c r="E227" t="s">
        <v>25</v>
      </c>
      <c r="F227" t="s">
        <v>15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-2</v>
      </c>
      <c r="H227">
        <f t="shared" si="15"/>
        <v>0</v>
      </c>
      <c r="I227">
        <f t="shared" si="16"/>
        <v>1</v>
      </c>
      <c r="J227" s="14" t="s">
        <v>87</v>
      </c>
      <c r="K227" s="14"/>
      <c r="L227">
        <v>24382.446043165466</v>
      </c>
      <c r="M227">
        <v>24157.98561151079</v>
      </c>
      <c r="N227">
        <v>2956.5467625899282</v>
      </c>
      <c r="O227">
        <v>2704.5539568345321</v>
      </c>
      <c r="P227">
        <v>31211</v>
      </c>
      <c r="Q227">
        <v>35180</v>
      </c>
      <c r="R227">
        <v>0.24634896646405599</v>
      </c>
      <c r="S227">
        <v>0.75365103353594409</v>
      </c>
      <c r="T227">
        <v>0.5317815138276657</v>
      </c>
      <c r="U227">
        <v>0.4682184861723343</v>
      </c>
      <c r="V227">
        <v>8.9235474670257289E-2</v>
      </c>
      <c r="W227">
        <v>3960</v>
      </c>
      <c r="X227">
        <f t="shared" si="18"/>
        <v>108</v>
      </c>
      <c r="Y227">
        <v>4106</v>
      </c>
      <c r="Z227">
        <v>4039.6590802527498</v>
      </c>
      <c r="AA227">
        <v>3960</v>
      </c>
      <c r="AB227" s="12">
        <v>30.2</v>
      </c>
      <c r="AC227">
        <v>0</v>
      </c>
      <c r="AD227">
        <f t="shared" si="19"/>
        <v>0</v>
      </c>
    </row>
    <row r="228" spans="1:30" x14ac:dyDescent="0.6">
      <c r="A228">
        <v>2016</v>
      </c>
      <c r="B228">
        <v>8</v>
      </c>
      <c r="C228">
        <v>14</v>
      </c>
      <c r="D228">
        <f t="shared" si="17"/>
        <v>7</v>
      </c>
      <c r="E228" t="s">
        <v>25</v>
      </c>
      <c r="F228" t="s">
        <v>16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-1</v>
      </c>
      <c r="H228">
        <f t="shared" si="15"/>
        <v>0</v>
      </c>
      <c r="I228">
        <f t="shared" si="16"/>
        <v>1</v>
      </c>
      <c r="J228" s="14" t="s">
        <v>87</v>
      </c>
      <c r="K228" s="14"/>
      <c r="L228">
        <v>21825.407407407405</v>
      </c>
      <c r="M228">
        <v>20499.833333333332</v>
      </c>
      <c r="N228">
        <v>2787.7037037037035</v>
      </c>
      <c r="O228">
        <v>2446</v>
      </c>
      <c r="P228">
        <v>32529</v>
      </c>
      <c r="Q228">
        <v>31870</v>
      </c>
      <c r="R228">
        <v>0.25345900040240849</v>
      </c>
      <c r="S228">
        <v>0.74654099959759146</v>
      </c>
      <c r="T228">
        <v>0.54496233791623983</v>
      </c>
      <c r="U228">
        <v>0.45503766208376017</v>
      </c>
      <c r="V228">
        <v>4.3923832611398428E-2</v>
      </c>
      <c r="W228">
        <v>3984</v>
      </c>
      <c r="X228">
        <f t="shared" si="18"/>
        <v>24</v>
      </c>
      <c r="Y228">
        <v>4106</v>
      </c>
      <c r="Z228">
        <v>4062.8150376589429</v>
      </c>
      <c r="AA228">
        <v>3984</v>
      </c>
      <c r="AB228" s="12">
        <v>28.9</v>
      </c>
      <c r="AC228">
        <v>0.2</v>
      </c>
      <c r="AD228">
        <f t="shared" si="19"/>
        <v>5.78</v>
      </c>
    </row>
    <row r="229" spans="1:30" x14ac:dyDescent="0.6">
      <c r="A229">
        <v>2016</v>
      </c>
      <c r="B229">
        <v>8</v>
      </c>
      <c r="C229">
        <v>15</v>
      </c>
      <c r="D229">
        <f t="shared" si="17"/>
        <v>1</v>
      </c>
      <c r="E229" t="s">
        <v>47</v>
      </c>
      <c r="F229" t="s">
        <v>38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5"/>
        <v>1</v>
      </c>
      <c r="I229">
        <f t="shared" si="16"/>
        <v>1</v>
      </c>
      <c r="J229" s="14" t="s">
        <v>87</v>
      </c>
      <c r="K229" s="14"/>
      <c r="L229">
        <v>25534.011627906977</v>
      </c>
      <c r="M229">
        <v>23243.89534883721</v>
      </c>
      <c r="N229">
        <v>3179.3720930232557</v>
      </c>
      <c r="O229">
        <v>2741.1511627906975</v>
      </c>
      <c r="P229">
        <v>35904</v>
      </c>
      <c r="Q229">
        <v>30981</v>
      </c>
      <c r="R229">
        <v>0.25776035671364389</v>
      </c>
      <c r="S229">
        <v>0.74223964328635617</v>
      </c>
      <c r="T229">
        <v>0.53944244311928979</v>
      </c>
      <c r="U229">
        <v>0.46055755688071021</v>
      </c>
      <c r="V229">
        <v>7.4367575907368297E-2</v>
      </c>
      <c r="W229">
        <v>3726</v>
      </c>
      <c r="X229">
        <f t="shared" si="18"/>
        <v>-258</v>
      </c>
      <c r="Y229">
        <v>4106</v>
      </c>
      <c r="Z229">
        <v>3829.2735432026279</v>
      </c>
      <c r="AA229">
        <v>3726</v>
      </c>
      <c r="AB229" s="12">
        <v>29.1</v>
      </c>
      <c r="AC229">
        <v>0</v>
      </c>
      <c r="AD229">
        <f t="shared" si="19"/>
        <v>0</v>
      </c>
    </row>
    <row r="230" spans="1:30" x14ac:dyDescent="0.6">
      <c r="A230">
        <v>2016</v>
      </c>
      <c r="B230">
        <v>8</v>
      </c>
      <c r="C230">
        <v>16</v>
      </c>
      <c r="D230">
        <f t="shared" si="17"/>
        <v>2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23783.087885985748</v>
      </c>
      <c r="M230">
        <v>21486.448931116389</v>
      </c>
      <c r="N230">
        <v>3001.121140142518</v>
      </c>
      <c r="O230">
        <v>2642.8503562945371</v>
      </c>
      <c r="P230">
        <v>32335</v>
      </c>
      <c r="Q230">
        <v>30354</v>
      </c>
      <c r="R230">
        <v>0.25878813753533508</v>
      </c>
      <c r="S230">
        <v>0.74121186246466486</v>
      </c>
      <c r="T230">
        <v>0.53635200445411624</v>
      </c>
      <c r="U230">
        <v>0.46364799554588382</v>
      </c>
      <c r="V230">
        <v>8.4589393442281238E-2</v>
      </c>
      <c r="W230">
        <v>3845</v>
      </c>
      <c r="X230">
        <f t="shared" si="18"/>
        <v>119</v>
      </c>
      <c r="Y230">
        <v>4106</v>
      </c>
      <c r="Z230">
        <v>3867.113962025639</v>
      </c>
      <c r="AA230">
        <v>3845</v>
      </c>
      <c r="AB230" s="12">
        <v>29.3</v>
      </c>
      <c r="AC230">
        <v>0.5</v>
      </c>
      <c r="AD230">
        <f t="shared" si="19"/>
        <v>14.65</v>
      </c>
    </row>
    <row r="231" spans="1:30" x14ac:dyDescent="0.6">
      <c r="A231">
        <v>2016</v>
      </c>
      <c r="B231">
        <v>8</v>
      </c>
      <c r="C231">
        <v>17</v>
      </c>
      <c r="D231">
        <f t="shared" si="17"/>
        <v>3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24813.95070422535</v>
      </c>
      <c r="M231">
        <v>21695.640845070422</v>
      </c>
      <c r="N231">
        <v>2968.288732394366</v>
      </c>
      <c r="O231">
        <v>2484.6901408450703</v>
      </c>
      <c r="P231">
        <v>33187</v>
      </c>
      <c r="Q231">
        <v>28956</v>
      </c>
      <c r="R231">
        <v>0.23971508227826871</v>
      </c>
      <c r="S231">
        <v>0.76028491772173123</v>
      </c>
      <c r="T231">
        <v>0.53257808528137252</v>
      </c>
      <c r="U231">
        <v>0.46742191471862748</v>
      </c>
      <c r="V231">
        <v>6.284448122683417E-2</v>
      </c>
      <c r="W231">
        <v>3890</v>
      </c>
      <c r="X231">
        <f t="shared" si="18"/>
        <v>45</v>
      </c>
      <c r="Y231">
        <v>4106</v>
      </c>
      <c r="Z231">
        <v>3927.2867234907339</v>
      </c>
      <c r="AA231">
        <v>3890</v>
      </c>
      <c r="AB231" s="12">
        <v>29.9</v>
      </c>
      <c r="AC231">
        <v>0</v>
      </c>
      <c r="AD231">
        <f t="shared" si="19"/>
        <v>0</v>
      </c>
    </row>
    <row r="232" spans="1:30" x14ac:dyDescent="0.6">
      <c r="A232">
        <v>2016</v>
      </c>
      <c r="B232">
        <v>8</v>
      </c>
      <c r="C232">
        <v>18</v>
      </c>
      <c r="D232">
        <f t="shared" si="17"/>
        <v>4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24807.886792452831</v>
      </c>
      <c r="M232">
        <v>21588.754716981133</v>
      </c>
      <c r="N232">
        <v>2968.6603773584907</v>
      </c>
      <c r="O232">
        <v>2605.6037735849059</v>
      </c>
      <c r="P232">
        <v>32364</v>
      </c>
      <c r="Q232">
        <v>28523</v>
      </c>
      <c r="R232">
        <v>0.2443918274648498</v>
      </c>
      <c r="S232">
        <v>0.75560817253515022</v>
      </c>
      <c r="T232">
        <v>0.52268146515591218</v>
      </c>
      <c r="U232">
        <v>0.47731853484408771</v>
      </c>
      <c r="V232">
        <v>0.19772290702310991</v>
      </c>
      <c r="W232">
        <v>3926</v>
      </c>
      <c r="X232">
        <f t="shared" si="18"/>
        <v>36</v>
      </c>
      <c r="Y232">
        <v>4106</v>
      </c>
      <c r="Z232">
        <v>3967.9356962977909</v>
      </c>
      <c r="AA232">
        <v>3926</v>
      </c>
      <c r="AB232" s="12">
        <v>29.9</v>
      </c>
      <c r="AC232">
        <v>0</v>
      </c>
      <c r="AD232">
        <f t="shared" si="19"/>
        <v>0</v>
      </c>
    </row>
    <row r="233" spans="1:30" x14ac:dyDescent="0.6">
      <c r="A233">
        <v>2016</v>
      </c>
      <c r="B233">
        <v>8</v>
      </c>
      <c r="C233">
        <v>19</v>
      </c>
      <c r="D233">
        <f t="shared" si="17"/>
        <v>5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27213.653579676677</v>
      </c>
      <c r="M233">
        <v>23679.60508083141</v>
      </c>
      <c r="N233">
        <v>3051.6258660508083</v>
      </c>
      <c r="O233">
        <v>2741.8060046189375</v>
      </c>
      <c r="P233">
        <v>33472</v>
      </c>
      <c r="Q233">
        <v>29564</v>
      </c>
      <c r="R233">
        <v>0.25298489260031409</v>
      </c>
      <c r="S233">
        <v>0.7470151073996858</v>
      </c>
      <c r="T233">
        <v>0.53975719645906617</v>
      </c>
      <c r="U233">
        <v>0.46024280354093389</v>
      </c>
      <c r="V233">
        <v>0.1748876281727503</v>
      </c>
      <c r="W233">
        <v>3828</v>
      </c>
      <c r="X233">
        <f t="shared" si="18"/>
        <v>-98</v>
      </c>
      <c r="Y233">
        <v>4106</v>
      </c>
      <c r="Z233">
        <v>4025.922244577655</v>
      </c>
      <c r="AA233">
        <v>3828</v>
      </c>
      <c r="AB233" s="12">
        <v>28.9</v>
      </c>
      <c r="AC233">
        <v>11.5</v>
      </c>
      <c r="AD233">
        <f t="shared" si="19"/>
        <v>332.34999999999997</v>
      </c>
    </row>
    <row r="234" spans="1:30" x14ac:dyDescent="0.6">
      <c r="A234">
        <v>2016</v>
      </c>
      <c r="B234">
        <v>8</v>
      </c>
      <c r="C234">
        <v>20</v>
      </c>
      <c r="D234">
        <f t="shared" si="17"/>
        <v>6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24100.096153846156</v>
      </c>
      <c r="M234">
        <v>22296.634615384617</v>
      </c>
      <c r="N234">
        <v>2942.8269230769229</v>
      </c>
      <c r="O234">
        <v>2652.1923076923076</v>
      </c>
      <c r="P234">
        <v>30181</v>
      </c>
      <c r="Q234">
        <v>28975</v>
      </c>
      <c r="R234">
        <v>0.25130755369720797</v>
      </c>
      <c r="S234">
        <v>0.74869244630279197</v>
      </c>
      <c r="T234">
        <v>0.52535580809911142</v>
      </c>
      <c r="U234">
        <v>0.47464419190088858</v>
      </c>
      <c r="V234">
        <v>6.6667988225202965E-2</v>
      </c>
      <c r="W234">
        <v>3914</v>
      </c>
      <c r="X234">
        <f t="shared" si="18"/>
        <v>86</v>
      </c>
      <c r="Y234">
        <v>4106</v>
      </c>
      <c r="Z234">
        <v>4041.1005592098181</v>
      </c>
      <c r="AA234">
        <v>3914</v>
      </c>
      <c r="AB234" s="12">
        <v>30.1</v>
      </c>
      <c r="AC234">
        <v>0</v>
      </c>
      <c r="AD234">
        <f t="shared" si="19"/>
        <v>0</v>
      </c>
    </row>
    <row r="235" spans="1:30" x14ac:dyDescent="0.6">
      <c r="A235">
        <v>2016</v>
      </c>
      <c r="B235">
        <v>8</v>
      </c>
      <c r="C235">
        <v>21</v>
      </c>
      <c r="D235">
        <f t="shared" si="17"/>
        <v>7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21736.081967213115</v>
      </c>
      <c r="M235">
        <v>21065.327868852459</v>
      </c>
      <c r="N235">
        <v>2761.7377049180327</v>
      </c>
      <c r="O235">
        <v>2380.8688524590161</v>
      </c>
      <c r="P235">
        <v>30654</v>
      </c>
      <c r="Q235">
        <v>32260</v>
      </c>
      <c r="R235">
        <v>0.25748304472226291</v>
      </c>
      <c r="S235">
        <v>0.74251695527773709</v>
      </c>
      <c r="T235">
        <v>0.54879060618535702</v>
      </c>
      <c r="U235">
        <v>0.45120939381464309</v>
      </c>
      <c r="V235">
        <v>0.18317393130055909</v>
      </c>
      <c r="W235">
        <v>3942</v>
      </c>
      <c r="X235">
        <f t="shared" si="18"/>
        <v>28</v>
      </c>
      <c r="Y235">
        <v>4106</v>
      </c>
      <c r="Z235">
        <v>4080.7447395642589</v>
      </c>
      <c r="AA235">
        <v>3942</v>
      </c>
      <c r="AB235" s="12">
        <v>30.7</v>
      </c>
      <c r="AC235">
        <v>0</v>
      </c>
      <c r="AD235">
        <f t="shared" si="19"/>
        <v>0</v>
      </c>
    </row>
    <row r="236" spans="1:30" x14ac:dyDescent="0.6">
      <c r="A236">
        <v>2016</v>
      </c>
      <c r="B236">
        <v>8</v>
      </c>
      <c r="C236">
        <v>22</v>
      </c>
      <c r="D236">
        <f t="shared" si="17"/>
        <v>1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24622.544600938967</v>
      </c>
      <c r="M236">
        <v>24141.436619718312</v>
      </c>
      <c r="N236">
        <v>2807.4929577464791</v>
      </c>
      <c r="O236">
        <v>2512.9342723004693</v>
      </c>
      <c r="P236">
        <v>29896</v>
      </c>
      <c r="Q236">
        <v>32802</v>
      </c>
      <c r="R236">
        <v>0.24795221503015319</v>
      </c>
      <c r="S236">
        <v>0.75204778496984692</v>
      </c>
      <c r="T236">
        <v>0.5497972599583365</v>
      </c>
      <c r="U236">
        <v>0.45020274004166339</v>
      </c>
      <c r="V236">
        <v>0.1475969433550732</v>
      </c>
      <c r="W236">
        <v>3854</v>
      </c>
      <c r="X236">
        <f t="shared" si="18"/>
        <v>-88</v>
      </c>
      <c r="Y236">
        <v>4106</v>
      </c>
      <c r="Z236">
        <v>3831.2603786292152</v>
      </c>
      <c r="AA236">
        <v>3854</v>
      </c>
      <c r="AB236" s="12">
        <v>30.7</v>
      </c>
      <c r="AC236">
        <v>0.4</v>
      </c>
      <c r="AD236">
        <f t="shared" si="19"/>
        <v>12.280000000000001</v>
      </c>
    </row>
    <row r="237" spans="1:30" x14ac:dyDescent="0.6">
      <c r="A237">
        <v>2016</v>
      </c>
      <c r="B237">
        <v>8</v>
      </c>
      <c r="C237">
        <v>23</v>
      </c>
      <c r="D237">
        <f t="shared" si="17"/>
        <v>2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24321.484560570072</v>
      </c>
      <c r="M237">
        <v>23364.334916864609</v>
      </c>
      <c r="N237">
        <v>2762.1923990498813</v>
      </c>
      <c r="O237">
        <v>2499.3752969121142</v>
      </c>
      <c r="P237">
        <v>29711</v>
      </c>
      <c r="Q237">
        <v>32326</v>
      </c>
      <c r="R237">
        <v>0.24979241298500399</v>
      </c>
      <c r="S237">
        <v>0.75020758701499601</v>
      </c>
      <c r="T237">
        <v>0.54169399872720991</v>
      </c>
      <c r="U237">
        <v>0.45830600127278998</v>
      </c>
      <c r="V237">
        <v>5.8069675936121973E-2</v>
      </c>
      <c r="W237">
        <v>3921</v>
      </c>
      <c r="X237">
        <f t="shared" si="18"/>
        <v>67</v>
      </c>
      <c r="Y237">
        <v>4106</v>
      </c>
      <c r="Z237">
        <v>3864.6426056968071</v>
      </c>
      <c r="AA237">
        <v>3921</v>
      </c>
      <c r="AB237" s="12">
        <v>28.3</v>
      </c>
      <c r="AC237">
        <v>8</v>
      </c>
      <c r="AD237">
        <f t="shared" si="19"/>
        <v>226.4</v>
      </c>
    </row>
    <row r="238" spans="1:30" x14ac:dyDescent="0.6">
      <c r="A238">
        <v>2016</v>
      </c>
      <c r="B238">
        <v>8</v>
      </c>
      <c r="C238">
        <v>24</v>
      </c>
      <c r="D238">
        <f t="shared" si="17"/>
        <v>3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24786.62295081967</v>
      </c>
      <c r="M238">
        <v>22909.032786885244</v>
      </c>
      <c r="N238">
        <v>2955.967213114754</v>
      </c>
      <c r="O238">
        <v>2529.9344262295081</v>
      </c>
      <c r="P238">
        <v>32135</v>
      </c>
      <c r="Q238">
        <v>32630</v>
      </c>
      <c r="R238">
        <v>0.24319372554322641</v>
      </c>
      <c r="S238">
        <v>0.75680627445677362</v>
      </c>
      <c r="T238">
        <v>0.54242207179006308</v>
      </c>
      <c r="U238">
        <v>0.45757792820993692</v>
      </c>
      <c r="V238">
        <v>0.1519690318711861</v>
      </c>
      <c r="W238">
        <v>3959</v>
      </c>
      <c r="X238">
        <f t="shared" si="18"/>
        <v>38</v>
      </c>
      <c r="Y238">
        <v>4106</v>
      </c>
      <c r="Z238">
        <v>3907.048705578321</v>
      </c>
      <c r="AA238">
        <v>3959</v>
      </c>
      <c r="AB238" s="12">
        <v>29.1</v>
      </c>
      <c r="AC238">
        <v>0</v>
      </c>
      <c r="AD238">
        <f t="shared" si="19"/>
        <v>0</v>
      </c>
    </row>
    <row r="239" spans="1:30" x14ac:dyDescent="0.6">
      <c r="A239">
        <v>2016</v>
      </c>
      <c r="B239">
        <v>8</v>
      </c>
      <c r="C239">
        <v>25</v>
      </c>
      <c r="D239">
        <f t="shared" si="17"/>
        <v>4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26182.165501165502</v>
      </c>
      <c r="M239">
        <v>22653.88111888112</v>
      </c>
      <c r="N239">
        <v>2871.2167832167834</v>
      </c>
      <c r="O239">
        <v>2496.6177156177155</v>
      </c>
      <c r="P239">
        <v>33478</v>
      </c>
      <c r="Q239">
        <v>32857</v>
      </c>
      <c r="R239">
        <v>0.24754848116740699</v>
      </c>
      <c r="S239">
        <v>0.75245151883259298</v>
      </c>
      <c r="T239">
        <v>0.53297254256366033</v>
      </c>
      <c r="U239">
        <v>0.46702745743633972</v>
      </c>
      <c r="V239">
        <v>7.2867317867317871E-2</v>
      </c>
      <c r="W239">
        <v>3940</v>
      </c>
      <c r="X239">
        <f t="shared" si="18"/>
        <v>-19</v>
      </c>
      <c r="Y239">
        <v>4106</v>
      </c>
      <c r="Z239">
        <v>3941.5357470802091</v>
      </c>
      <c r="AA239">
        <v>3940</v>
      </c>
      <c r="AB239" s="12">
        <v>27.1</v>
      </c>
      <c r="AC239">
        <v>4.5</v>
      </c>
      <c r="AD239">
        <f t="shared" si="19"/>
        <v>121.95</v>
      </c>
    </row>
    <row r="240" spans="1:30" x14ac:dyDescent="0.6">
      <c r="A240">
        <v>2016</v>
      </c>
      <c r="B240">
        <v>8</v>
      </c>
      <c r="C240">
        <v>26</v>
      </c>
      <c r="D240">
        <f t="shared" si="17"/>
        <v>5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28063.065573770491</v>
      </c>
      <c r="M240">
        <v>24153.22950819672</v>
      </c>
      <c r="N240">
        <v>3088.0655737704919</v>
      </c>
      <c r="O240">
        <v>2634.9016393442625</v>
      </c>
      <c r="P240">
        <v>34495</v>
      </c>
      <c r="Q240">
        <v>32047</v>
      </c>
      <c r="R240">
        <v>0.251208290417401</v>
      </c>
      <c r="S240">
        <v>0.74879170958259889</v>
      </c>
      <c r="T240">
        <v>0.54306794416521331</v>
      </c>
      <c r="U240">
        <v>0.45693205583478658</v>
      </c>
      <c r="V240">
        <v>0.1174143063911376</v>
      </c>
      <c r="W240">
        <v>3906</v>
      </c>
      <c r="X240">
        <f t="shared" si="18"/>
        <v>-34</v>
      </c>
      <c r="Y240">
        <v>4106</v>
      </c>
      <c r="Z240">
        <v>3934.7128411520071</v>
      </c>
      <c r="AA240">
        <v>3906</v>
      </c>
      <c r="AB240" s="12">
        <v>23</v>
      </c>
      <c r="AC240">
        <v>20</v>
      </c>
      <c r="AD240">
        <f t="shared" si="19"/>
        <v>460</v>
      </c>
    </row>
    <row r="241" spans="1:30" x14ac:dyDescent="0.6">
      <c r="A241">
        <v>2016</v>
      </c>
      <c r="B241">
        <v>8</v>
      </c>
      <c r="C241">
        <v>27</v>
      </c>
      <c r="D241">
        <f t="shared" si="17"/>
        <v>6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25056.2</v>
      </c>
      <c r="M241">
        <v>23216.266666666666</v>
      </c>
      <c r="N241">
        <v>2926.7333333333336</v>
      </c>
      <c r="O241">
        <v>2651.5333333333333</v>
      </c>
      <c r="P241">
        <v>32716</v>
      </c>
      <c r="Q241">
        <v>32757</v>
      </c>
      <c r="R241">
        <v>0.25453481032031511</v>
      </c>
      <c r="S241">
        <v>0.745465189679685</v>
      </c>
      <c r="T241">
        <v>0.53494312696354707</v>
      </c>
      <c r="U241">
        <v>0.46505687303645288</v>
      </c>
      <c r="V241">
        <v>0.18537644411403251</v>
      </c>
      <c r="W241">
        <v>4011</v>
      </c>
      <c r="X241">
        <f t="shared" si="18"/>
        <v>105</v>
      </c>
      <c r="Y241">
        <v>4106</v>
      </c>
      <c r="Z241">
        <v>3960.0004907993261</v>
      </c>
      <c r="AA241">
        <v>4011</v>
      </c>
      <c r="AB241" s="12">
        <v>23.4</v>
      </c>
      <c r="AC241">
        <v>0</v>
      </c>
      <c r="AD241">
        <f t="shared" si="19"/>
        <v>0</v>
      </c>
    </row>
    <row r="242" spans="1:30" x14ac:dyDescent="0.6">
      <c r="A242">
        <v>2016</v>
      </c>
      <c r="B242">
        <v>8</v>
      </c>
      <c r="C242">
        <v>28</v>
      </c>
      <c r="D242">
        <f t="shared" si="17"/>
        <v>7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22124.981087470449</v>
      </c>
      <c r="M242">
        <v>20584.969267139481</v>
      </c>
      <c r="N242">
        <v>2136.4089834515366</v>
      </c>
      <c r="O242">
        <v>1636.5673758865248</v>
      </c>
      <c r="P242">
        <v>33747</v>
      </c>
      <c r="Q242">
        <v>33223</v>
      </c>
      <c r="R242">
        <v>0.25459364318396488</v>
      </c>
      <c r="S242">
        <v>0.74540635681603507</v>
      </c>
      <c r="T242">
        <v>0.54792229600850606</v>
      </c>
      <c r="U242">
        <v>0.45207770399149388</v>
      </c>
      <c r="V242">
        <v>0.15060127886551361</v>
      </c>
      <c r="W242">
        <v>3988</v>
      </c>
      <c r="X242">
        <f t="shared" si="18"/>
        <v>-23</v>
      </c>
      <c r="Y242">
        <v>4106</v>
      </c>
      <c r="Z242">
        <v>3969.8140578208559</v>
      </c>
      <c r="AA242">
        <v>3988</v>
      </c>
      <c r="AB242" s="12">
        <v>21</v>
      </c>
      <c r="AC242">
        <v>1.5</v>
      </c>
      <c r="AD242">
        <f t="shared" si="19"/>
        <v>31.5</v>
      </c>
    </row>
    <row r="243" spans="1:30" x14ac:dyDescent="0.6">
      <c r="A243">
        <v>2016</v>
      </c>
      <c r="B243">
        <v>8</v>
      </c>
      <c r="C243">
        <v>29</v>
      </c>
      <c r="D243">
        <f t="shared" si="17"/>
        <v>1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24414.251781472685</v>
      </c>
      <c r="M243">
        <v>22223.384798099763</v>
      </c>
      <c r="N243" s="7">
        <v>0</v>
      </c>
      <c r="O243" s="7">
        <v>0</v>
      </c>
      <c r="P243">
        <v>31528</v>
      </c>
      <c r="Q243">
        <v>32108</v>
      </c>
      <c r="R243">
        <v>0.25723581743966878</v>
      </c>
      <c r="S243">
        <v>0.74276418256033117</v>
      </c>
      <c r="T243">
        <v>0.54143840812709043</v>
      </c>
      <c r="U243">
        <v>0.45856159187290962</v>
      </c>
      <c r="V243">
        <v>0.1021187059768375</v>
      </c>
      <c r="W243">
        <v>3847</v>
      </c>
      <c r="X243">
        <f t="shared" si="18"/>
        <v>-141</v>
      </c>
      <c r="Y243">
        <v>4106</v>
      </c>
      <c r="Z243">
        <v>3726.699472290939</v>
      </c>
      <c r="AA243">
        <v>3847</v>
      </c>
      <c r="AB243" s="12">
        <v>22.2</v>
      </c>
      <c r="AC243">
        <v>0</v>
      </c>
      <c r="AD243">
        <f t="shared" si="19"/>
        <v>0</v>
      </c>
    </row>
    <row r="244" spans="1:30" x14ac:dyDescent="0.6">
      <c r="A244">
        <v>2016</v>
      </c>
      <c r="B244">
        <v>8</v>
      </c>
      <c r="C244">
        <v>30</v>
      </c>
      <c r="D244">
        <f t="shared" si="17"/>
        <v>2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23957.843373493979</v>
      </c>
      <c r="M244">
        <v>20456.944578313254</v>
      </c>
      <c r="N244" s="7">
        <v>0</v>
      </c>
      <c r="O244" s="7">
        <v>0</v>
      </c>
      <c r="P244">
        <v>30782</v>
      </c>
      <c r="Q244">
        <v>27223</v>
      </c>
      <c r="R244">
        <v>0.26215783697374129</v>
      </c>
      <c r="S244">
        <v>0.73784216302625882</v>
      </c>
      <c r="T244">
        <v>0.53799823907956767</v>
      </c>
      <c r="U244">
        <v>0.46200176092043238</v>
      </c>
      <c r="V244">
        <v>8.6892426981941037E-2</v>
      </c>
      <c r="W244">
        <v>3956</v>
      </c>
      <c r="X244">
        <f t="shared" si="18"/>
        <v>109</v>
      </c>
      <c r="Y244">
        <v>4106</v>
      </c>
      <c r="Z244">
        <v>3744.175729815197</v>
      </c>
      <c r="AA244">
        <v>3956</v>
      </c>
      <c r="AB244" s="12">
        <v>20.6</v>
      </c>
      <c r="AC244">
        <v>0</v>
      </c>
      <c r="AD244">
        <f t="shared" si="19"/>
        <v>0</v>
      </c>
    </row>
    <row r="245" spans="1:30" x14ac:dyDescent="0.6">
      <c r="A245">
        <v>2016</v>
      </c>
      <c r="B245">
        <v>8</v>
      </c>
      <c r="C245">
        <v>31</v>
      </c>
      <c r="D245">
        <f t="shared" si="17"/>
        <v>3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23410.202020202021</v>
      </c>
      <c r="M245">
        <v>20290.959595959597</v>
      </c>
      <c r="N245" s="7">
        <v>0</v>
      </c>
      <c r="O245" s="7">
        <v>0</v>
      </c>
      <c r="P245">
        <v>30693</v>
      </c>
      <c r="Q245">
        <v>26430</v>
      </c>
      <c r="R245">
        <v>0.21702265624409961</v>
      </c>
      <c r="S245">
        <v>0.78297734375590033</v>
      </c>
      <c r="T245">
        <v>0.55333307200879356</v>
      </c>
      <c r="U245">
        <v>0.44666692799120639</v>
      </c>
      <c r="V245">
        <v>0.18095288152243999</v>
      </c>
      <c r="W245">
        <v>3896</v>
      </c>
      <c r="X245">
        <f t="shared" si="18"/>
        <v>-60</v>
      </c>
      <c r="Y245">
        <v>4106</v>
      </c>
      <c r="Z245">
        <v>3737.7066634099592</v>
      </c>
      <c r="AA245">
        <v>3896</v>
      </c>
      <c r="AB245" s="12">
        <v>17.7</v>
      </c>
      <c r="AC245">
        <v>17.5</v>
      </c>
      <c r="AD245">
        <f t="shared" si="19"/>
        <v>309.75</v>
      </c>
    </row>
    <row r="246" spans="1:30" x14ac:dyDescent="0.6">
      <c r="A246">
        <v>2016</v>
      </c>
      <c r="B246">
        <v>9</v>
      </c>
      <c r="C246">
        <v>1</v>
      </c>
      <c r="D246">
        <f t="shared" si="17"/>
        <v>4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24295.569377990429</v>
      </c>
      <c r="M246">
        <v>21908.794258373204</v>
      </c>
      <c r="N246">
        <v>2744.3253588516745</v>
      </c>
      <c r="O246">
        <v>2378.0334928229668</v>
      </c>
      <c r="P246">
        <v>28908</v>
      </c>
      <c r="Q246">
        <v>30733</v>
      </c>
      <c r="R246">
        <v>0.24931467322871059</v>
      </c>
      <c r="S246">
        <v>0.75068532677128941</v>
      </c>
      <c r="T246">
        <v>0.5198338377874423</v>
      </c>
      <c r="U246">
        <v>0.48016616221255781</v>
      </c>
      <c r="V246">
        <v>0.15967517909129869</v>
      </c>
      <c r="W246">
        <v>3921</v>
      </c>
      <c r="X246">
        <f t="shared" si="18"/>
        <v>25</v>
      </c>
      <c r="Y246">
        <v>4106</v>
      </c>
      <c r="Z246">
        <v>3865.616406107516</v>
      </c>
      <c r="AA246">
        <v>3921</v>
      </c>
      <c r="AB246" s="12">
        <v>23.2</v>
      </c>
      <c r="AC246">
        <v>0</v>
      </c>
      <c r="AD246">
        <f t="shared" si="19"/>
        <v>0</v>
      </c>
    </row>
    <row r="247" spans="1:30" x14ac:dyDescent="0.6">
      <c r="A247">
        <v>2016</v>
      </c>
      <c r="B247">
        <v>9</v>
      </c>
      <c r="C247">
        <v>2</v>
      </c>
      <c r="D247">
        <f t="shared" si="17"/>
        <v>5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25936.674584323042</v>
      </c>
      <c r="M247">
        <v>22510.356294536818</v>
      </c>
      <c r="N247">
        <v>2744.5961995249409</v>
      </c>
      <c r="O247">
        <v>2534.0831353919239</v>
      </c>
      <c r="P247">
        <v>29676</v>
      </c>
      <c r="Q247">
        <v>28187</v>
      </c>
      <c r="R247">
        <v>0.25430371538394148</v>
      </c>
      <c r="S247">
        <v>0.74569628461605841</v>
      </c>
      <c r="T247">
        <v>0.54772080024882419</v>
      </c>
      <c r="U247">
        <v>0.45227919975117592</v>
      </c>
      <c r="V247">
        <v>0.16941905061032811</v>
      </c>
      <c r="W247">
        <v>3909</v>
      </c>
      <c r="X247">
        <f t="shared" si="18"/>
        <v>-12</v>
      </c>
      <c r="Y247">
        <v>4106</v>
      </c>
      <c r="Z247">
        <v>3915.958734718095</v>
      </c>
      <c r="AA247">
        <v>3909</v>
      </c>
      <c r="AB247" s="12">
        <v>24.2</v>
      </c>
      <c r="AC247">
        <v>4.5</v>
      </c>
      <c r="AD247">
        <f t="shared" si="19"/>
        <v>108.89999999999999</v>
      </c>
    </row>
    <row r="248" spans="1:30" x14ac:dyDescent="0.6">
      <c r="A248">
        <v>2016</v>
      </c>
      <c r="B248">
        <v>9</v>
      </c>
      <c r="C248">
        <v>3</v>
      </c>
      <c r="D248">
        <f t="shared" si="17"/>
        <v>6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23809.947867298579</v>
      </c>
      <c r="M248">
        <v>22167.284360189573</v>
      </c>
      <c r="N248">
        <v>2875.3601895734596</v>
      </c>
      <c r="O248">
        <v>2558.658767772512</v>
      </c>
      <c r="P248">
        <v>29590</v>
      </c>
      <c r="Q248">
        <v>30163</v>
      </c>
      <c r="R248">
        <v>0.26285951866460061</v>
      </c>
      <c r="S248">
        <v>0.73714048133539944</v>
      </c>
      <c r="T248">
        <v>0.55441331857823672</v>
      </c>
      <c r="U248">
        <v>0.44558668142176328</v>
      </c>
      <c r="V248">
        <v>4.7983699135917143E-2</v>
      </c>
      <c r="W248">
        <v>3935</v>
      </c>
      <c r="X248">
        <f t="shared" si="18"/>
        <v>26</v>
      </c>
      <c r="Y248">
        <v>4106</v>
      </c>
      <c r="Z248">
        <v>3942.516726881614</v>
      </c>
      <c r="AA248">
        <v>3935</v>
      </c>
      <c r="AB248" s="12">
        <v>23.9</v>
      </c>
      <c r="AC248">
        <v>0.5</v>
      </c>
      <c r="AD248">
        <f t="shared" si="19"/>
        <v>11.95</v>
      </c>
    </row>
    <row r="249" spans="1:30" x14ac:dyDescent="0.6">
      <c r="A249">
        <v>2016</v>
      </c>
      <c r="B249">
        <v>9</v>
      </c>
      <c r="C249">
        <v>4</v>
      </c>
      <c r="D249">
        <f t="shared" si="17"/>
        <v>7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21415.704225352114</v>
      </c>
      <c r="M249">
        <v>19773.286384976527</v>
      </c>
      <c r="N249">
        <v>2784.5164319248825</v>
      </c>
      <c r="O249">
        <v>2288.7230046948357</v>
      </c>
      <c r="P249">
        <v>32721</v>
      </c>
      <c r="Q249">
        <v>30341</v>
      </c>
      <c r="R249">
        <v>0.26193226703853739</v>
      </c>
      <c r="S249">
        <v>0.73806773296146255</v>
      </c>
      <c r="T249">
        <v>0.53972030850062414</v>
      </c>
      <c r="U249">
        <v>0.46027969149937581</v>
      </c>
      <c r="V249">
        <v>0.10088612641306879</v>
      </c>
      <c r="W249">
        <v>3953</v>
      </c>
      <c r="X249">
        <f t="shared" si="18"/>
        <v>18</v>
      </c>
      <c r="Y249">
        <v>4106</v>
      </c>
      <c r="Z249">
        <v>4025.6555151905281</v>
      </c>
      <c r="AA249">
        <v>3953</v>
      </c>
      <c r="AB249" s="12">
        <v>25.6</v>
      </c>
      <c r="AC249">
        <v>0</v>
      </c>
      <c r="AD249">
        <f t="shared" si="19"/>
        <v>0</v>
      </c>
    </row>
    <row r="250" spans="1:30" x14ac:dyDescent="0.6">
      <c r="A250">
        <v>2016</v>
      </c>
      <c r="B250">
        <v>9</v>
      </c>
      <c r="C250">
        <v>5</v>
      </c>
      <c r="D250">
        <f t="shared" si="17"/>
        <v>1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23599.848699763596</v>
      </c>
      <c r="M250">
        <v>21315.290780141844</v>
      </c>
      <c r="N250">
        <v>2694.1134751773052</v>
      </c>
      <c r="O250">
        <v>2253.1560283687941</v>
      </c>
      <c r="P250">
        <v>30723</v>
      </c>
      <c r="Q250">
        <v>30268</v>
      </c>
      <c r="R250">
        <v>0.25057068663813092</v>
      </c>
      <c r="S250">
        <v>0.74942931336186913</v>
      </c>
      <c r="T250">
        <v>0.5528282157243285</v>
      </c>
      <c r="U250">
        <v>0.4471717842756715</v>
      </c>
      <c r="V250">
        <v>6.9132745869561293E-2</v>
      </c>
      <c r="W250">
        <v>3852</v>
      </c>
      <c r="X250">
        <f t="shared" si="18"/>
        <v>-101</v>
      </c>
      <c r="Y250">
        <v>4106</v>
      </c>
      <c r="Z250">
        <v>3775.3944320471778</v>
      </c>
      <c r="AA250">
        <v>3852</v>
      </c>
      <c r="AB250" s="12">
        <v>26.4</v>
      </c>
      <c r="AC250">
        <v>0</v>
      </c>
      <c r="AD250">
        <f t="shared" si="19"/>
        <v>0</v>
      </c>
    </row>
    <row r="251" spans="1:30" x14ac:dyDescent="0.6">
      <c r="A251">
        <v>2016</v>
      </c>
      <c r="B251">
        <v>9</v>
      </c>
      <c r="C251">
        <v>6</v>
      </c>
      <c r="D251">
        <f t="shared" si="17"/>
        <v>2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22933.444180522565</v>
      </c>
      <c r="M251">
        <v>20474.679334916866</v>
      </c>
      <c r="N251">
        <v>2699.6864608076012</v>
      </c>
      <c r="O251">
        <v>2366.0760095011874</v>
      </c>
      <c r="P251">
        <v>28622</v>
      </c>
      <c r="Q251">
        <v>27678</v>
      </c>
      <c r="R251">
        <v>0.25483506447825333</v>
      </c>
      <c r="S251">
        <v>0.74516493552174679</v>
      </c>
      <c r="T251">
        <v>0.55367147459959409</v>
      </c>
      <c r="U251">
        <v>0.44632852540040591</v>
      </c>
      <c r="V251">
        <v>6.3807383491659E-2</v>
      </c>
      <c r="W251">
        <v>3917</v>
      </c>
      <c r="X251">
        <f t="shared" si="18"/>
        <v>65</v>
      </c>
      <c r="Y251">
        <v>4106</v>
      </c>
      <c r="Z251">
        <v>3784.2157323197162</v>
      </c>
      <c r="AA251">
        <v>3917</v>
      </c>
      <c r="AB251" s="12">
        <v>24.7</v>
      </c>
      <c r="AC251">
        <v>0</v>
      </c>
      <c r="AD251">
        <f t="shared" si="19"/>
        <v>0</v>
      </c>
    </row>
    <row r="252" spans="1:30" x14ac:dyDescent="0.6">
      <c r="A252">
        <v>2016</v>
      </c>
      <c r="B252">
        <v>9</v>
      </c>
      <c r="C252">
        <v>7</v>
      </c>
      <c r="D252">
        <f t="shared" si="17"/>
        <v>3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22829.900473933649</v>
      </c>
      <c r="M252">
        <v>20946.995260663505</v>
      </c>
      <c r="N252">
        <v>2763.1137440758293</v>
      </c>
      <c r="O252">
        <v>2477.8436018957345</v>
      </c>
      <c r="P252">
        <v>29272</v>
      </c>
      <c r="Q252">
        <v>27891</v>
      </c>
      <c r="R252">
        <v>0.25881571105958051</v>
      </c>
      <c r="S252">
        <v>0.74118428894041954</v>
      </c>
      <c r="T252">
        <v>0.54273424223164124</v>
      </c>
      <c r="U252">
        <v>0.45726575776835893</v>
      </c>
      <c r="V252">
        <v>0.1065901699390491</v>
      </c>
      <c r="W252">
        <v>3843</v>
      </c>
      <c r="X252">
        <f t="shared" si="18"/>
        <v>-74</v>
      </c>
      <c r="Y252">
        <v>4106</v>
      </c>
      <c r="Z252">
        <v>3826.6961464873152</v>
      </c>
      <c r="AA252">
        <v>3843</v>
      </c>
      <c r="AB252" s="12">
        <v>24.3</v>
      </c>
      <c r="AC252">
        <v>0</v>
      </c>
      <c r="AD252">
        <f t="shared" si="19"/>
        <v>0</v>
      </c>
    </row>
    <row r="253" spans="1:30" x14ac:dyDescent="0.6">
      <c r="A253">
        <v>2016</v>
      </c>
      <c r="B253">
        <v>9</v>
      </c>
      <c r="C253">
        <v>8</v>
      </c>
      <c r="D253">
        <f t="shared" si="17"/>
        <v>4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23151.233009708736</v>
      </c>
      <c r="M253">
        <v>20909.815533980582</v>
      </c>
      <c r="N253">
        <v>2751.2912621359224</v>
      </c>
      <c r="O253">
        <v>2290.1165048543689</v>
      </c>
      <c r="P253">
        <v>29604</v>
      </c>
      <c r="Q253">
        <v>27377</v>
      </c>
      <c r="R253">
        <v>0.25384346048944478</v>
      </c>
      <c r="S253">
        <v>0.74615653951055527</v>
      </c>
      <c r="T253">
        <v>0.53872093807143306</v>
      </c>
      <c r="U253">
        <v>0.46127906192856688</v>
      </c>
      <c r="V253">
        <v>9.2797500307445019E-2</v>
      </c>
      <c r="W253">
        <v>3821</v>
      </c>
      <c r="X253">
        <f t="shared" si="18"/>
        <v>-22</v>
      </c>
      <c r="Y253">
        <v>4106</v>
      </c>
      <c r="Z253">
        <v>3860.1846336760868</v>
      </c>
      <c r="AA253">
        <v>3821</v>
      </c>
      <c r="AB253" s="12">
        <v>23</v>
      </c>
      <c r="AC253">
        <v>4.5</v>
      </c>
      <c r="AD253">
        <f t="shared" si="19"/>
        <v>103.5</v>
      </c>
    </row>
    <row r="254" spans="1:30" x14ac:dyDescent="0.6">
      <c r="A254">
        <v>2016</v>
      </c>
      <c r="B254">
        <v>9</v>
      </c>
      <c r="C254">
        <v>9</v>
      </c>
      <c r="D254">
        <f t="shared" si="17"/>
        <v>5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26523.252336448597</v>
      </c>
      <c r="M254">
        <v>23620.261682242992</v>
      </c>
      <c r="N254">
        <v>3068.0280373831774</v>
      </c>
      <c r="O254">
        <v>2642.2897196261683</v>
      </c>
      <c r="P254">
        <v>31727</v>
      </c>
      <c r="Q254">
        <v>28287</v>
      </c>
      <c r="R254">
        <v>0.27025434703169499</v>
      </c>
      <c r="S254">
        <v>0.72974565296830496</v>
      </c>
      <c r="T254">
        <v>0.54246145004793545</v>
      </c>
      <c r="U254">
        <v>0.4575385499520645</v>
      </c>
      <c r="V254">
        <v>2.268200407792851E-2</v>
      </c>
      <c r="W254">
        <v>3701</v>
      </c>
      <c r="X254">
        <f t="shared" si="18"/>
        <v>-120</v>
      </c>
      <c r="Y254">
        <v>4106</v>
      </c>
      <c r="Z254">
        <v>3911.5906585603898</v>
      </c>
      <c r="AA254">
        <v>3701</v>
      </c>
      <c r="AB254" s="12">
        <v>23.9</v>
      </c>
      <c r="AC254">
        <v>0</v>
      </c>
      <c r="AD254">
        <f t="shared" si="19"/>
        <v>0</v>
      </c>
    </row>
    <row r="255" spans="1:30" x14ac:dyDescent="0.6">
      <c r="A255">
        <v>2016</v>
      </c>
      <c r="B255">
        <v>9</v>
      </c>
      <c r="C255">
        <v>10</v>
      </c>
      <c r="D255">
        <f t="shared" si="17"/>
        <v>6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22423.846153846156</v>
      </c>
      <c r="M255">
        <v>21808.557692307691</v>
      </c>
      <c r="N255">
        <v>2807.3846153846152</v>
      </c>
      <c r="O255">
        <v>2601.6538461538462</v>
      </c>
      <c r="P255">
        <v>25993</v>
      </c>
      <c r="Q255">
        <v>32465</v>
      </c>
      <c r="R255">
        <v>0.25432765491589021</v>
      </c>
      <c r="S255">
        <v>0.74567234508410984</v>
      </c>
      <c r="T255">
        <v>0.5420510725031561</v>
      </c>
      <c r="U255">
        <v>0.45794892749684379</v>
      </c>
      <c r="V255">
        <v>0.1169934858170152</v>
      </c>
      <c r="W255">
        <v>3919</v>
      </c>
      <c r="X255">
        <f t="shared" si="18"/>
        <v>218</v>
      </c>
      <c r="Y255">
        <v>4106</v>
      </c>
      <c r="Z255">
        <v>3941.196271958639</v>
      </c>
      <c r="AA255">
        <v>3919</v>
      </c>
      <c r="AB255" s="12">
        <v>24.4</v>
      </c>
      <c r="AC255">
        <v>0</v>
      </c>
      <c r="AD255">
        <f t="shared" si="19"/>
        <v>0</v>
      </c>
    </row>
    <row r="256" spans="1:30" x14ac:dyDescent="0.6">
      <c r="A256">
        <v>2016</v>
      </c>
      <c r="B256">
        <v>9</v>
      </c>
      <c r="C256">
        <v>11</v>
      </c>
      <c r="D256">
        <f t="shared" si="17"/>
        <v>7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18824.954106280191</v>
      </c>
      <c r="M256">
        <v>18546.599033816423</v>
      </c>
      <c r="N256">
        <v>2508.6038647342993</v>
      </c>
      <c r="O256">
        <v>2311.6159420289855</v>
      </c>
      <c r="P256">
        <v>25828</v>
      </c>
      <c r="Q256">
        <v>30243</v>
      </c>
      <c r="R256">
        <v>0.23432028834952989</v>
      </c>
      <c r="S256">
        <v>0.76567971165047011</v>
      </c>
      <c r="T256">
        <v>0.54123099847466993</v>
      </c>
      <c r="U256">
        <v>0.45876900152533012</v>
      </c>
      <c r="V256">
        <v>9.4282685376253492E-2</v>
      </c>
      <c r="W256">
        <v>3929</v>
      </c>
      <c r="X256">
        <f t="shared" si="18"/>
        <v>10</v>
      </c>
      <c r="Y256">
        <v>4106</v>
      </c>
      <c r="Z256">
        <v>3991.212498825947</v>
      </c>
      <c r="AA256">
        <v>3929</v>
      </c>
      <c r="AB256" s="12">
        <v>24.5</v>
      </c>
      <c r="AC256">
        <v>0</v>
      </c>
      <c r="AD256">
        <f t="shared" si="19"/>
        <v>0</v>
      </c>
    </row>
    <row r="257" spans="1:30" x14ac:dyDescent="0.6">
      <c r="A257">
        <v>2016</v>
      </c>
      <c r="B257">
        <v>9</v>
      </c>
      <c r="C257">
        <v>12</v>
      </c>
      <c r="D257">
        <f t="shared" si="17"/>
        <v>1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23053.909738717339</v>
      </c>
      <c r="M257">
        <v>23078.983372921615</v>
      </c>
      <c r="N257">
        <v>2816.1567695961994</v>
      </c>
      <c r="O257">
        <v>2475.6342042755341</v>
      </c>
      <c r="P257">
        <v>28025</v>
      </c>
      <c r="Q257">
        <v>33179</v>
      </c>
      <c r="R257">
        <v>0.26631113448286609</v>
      </c>
      <c r="S257">
        <v>0.73368886551713386</v>
      </c>
      <c r="T257">
        <v>0.54343191845286176</v>
      </c>
      <c r="U257">
        <v>0.45656808154713818</v>
      </c>
      <c r="V257">
        <v>0.243138138989651</v>
      </c>
      <c r="W257">
        <v>3771</v>
      </c>
      <c r="X257">
        <f t="shared" si="18"/>
        <v>-158</v>
      </c>
      <c r="Y257">
        <v>4106</v>
      </c>
      <c r="Z257">
        <v>3725.4588082423161</v>
      </c>
      <c r="AA257">
        <v>3771</v>
      </c>
      <c r="AB257" s="12">
        <v>23.4</v>
      </c>
      <c r="AC257">
        <v>2.5</v>
      </c>
      <c r="AD257">
        <f t="shared" si="19"/>
        <v>58.5</v>
      </c>
    </row>
    <row r="258" spans="1:30" x14ac:dyDescent="0.6">
      <c r="A258">
        <v>2016</v>
      </c>
      <c r="B258">
        <v>9</v>
      </c>
      <c r="C258">
        <v>13</v>
      </c>
      <c r="D258">
        <f t="shared" si="17"/>
        <v>2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24771.788505747125</v>
      </c>
      <c r="M258">
        <v>25270.15172413793</v>
      </c>
      <c r="N258">
        <v>2842.4942528735633</v>
      </c>
      <c r="O258">
        <v>2730.0574712643679</v>
      </c>
      <c r="P258">
        <v>31741</v>
      </c>
      <c r="Q258">
        <v>38191</v>
      </c>
      <c r="R258">
        <v>0.2549830280451077</v>
      </c>
      <c r="S258">
        <v>0.74501697195489225</v>
      </c>
      <c r="T258">
        <v>0.52302884590943743</v>
      </c>
      <c r="U258">
        <v>0.47697115409056268</v>
      </c>
      <c r="V258">
        <v>0.1827508940237135</v>
      </c>
      <c r="W258">
        <v>3937</v>
      </c>
      <c r="X258">
        <f t="shared" si="18"/>
        <v>166</v>
      </c>
      <c r="Y258">
        <v>4106</v>
      </c>
      <c r="Z258">
        <v>3808.96477814233</v>
      </c>
      <c r="AA258">
        <v>3937</v>
      </c>
      <c r="AB258" s="12">
        <v>24.6</v>
      </c>
      <c r="AC258">
        <v>0</v>
      </c>
      <c r="AD258">
        <f t="shared" si="19"/>
        <v>0</v>
      </c>
    </row>
    <row r="259" spans="1:30" x14ac:dyDescent="0.6">
      <c r="A259">
        <v>2016</v>
      </c>
      <c r="B259">
        <v>9</v>
      </c>
      <c r="C259">
        <v>14</v>
      </c>
      <c r="D259">
        <f t="shared" ref="D259:D322" si="22">WEEKDAY(DATE(A259,B259,C259), 2)</f>
        <v>3</v>
      </c>
      <c r="E259" t="s">
        <v>26</v>
      </c>
      <c r="F259" t="s">
        <v>16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-1</v>
      </c>
      <c r="H259">
        <f t="shared" si="20"/>
        <v>0</v>
      </c>
      <c r="I259">
        <f t="shared" si="21"/>
        <v>1</v>
      </c>
      <c r="J259" s="14" t="s">
        <v>92</v>
      </c>
      <c r="K259" s="14"/>
      <c r="L259">
        <v>18230.45766590389</v>
      </c>
      <c r="M259">
        <v>19835.540045766589</v>
      </c>
      <c r="N259">
        <v>2236.521739130435</v>
      </c>
      <c r="O259">
        <v>1996.0183066361556</v>
      </c>
      <c r="P259">
        <v>31340</v>
      </c>
      <c r="Q259">
        <v>38450</v>
      </c>
      <c r="R259">
        <v>0.26398146767186931</v>
      </c>
      <c r="S259">
        <v>0.73601853232813064</v>
      </c>
      <c r="T259">
        <v>0.52265254446214593</v>
      </c>
      <c r="U259">
        <v>0.47734745553785413</v>
      </c>
      <c r="V259">
        <v>0.15157575012875779</v>
      </c>
      <c r="W259">
        <v>4032</v>
      </c>
      <c r="X259">
        <f t="shared" ref="X259:X322" si="23">W259-W258</f>
        <v>95</v>
      </c>
      <c r="Y259">
        <v>4106</v>
      </c>
      <c r="Z259">
        <v>3839.5962574213918</v>
      </c>
      <c r="AA259">
        <v>4032</v>
      </c>
      <c r="AB259" s="12">
        <v>24.6</v>
      </c>
      <c r="AC259">
        <v>0</v>
      </c>
      <c r="AD259">
        <f t="shared" ref="AD259:AD322" si="24">AB259*AC259</f>
        <v>0</v>
      </c>
    </row>
    <row r="260" spans="1:30" x14ac:dyDescent="0.6">
      <c r="A260">
        <v>2016</v>
      </c>
      <c r="B260">
        <v>9</v>
      </c>
      <c r="C260">
        <v>15</v>
      </c>
      <c r="D260">
        <f t="shared" si="22"/>
        <v>4</v>
      </c>
      <c r="E260" t="s">
        <v>26</v>
      </c>
      <c r="F260" t="s">
        <v>13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1</v>
      </c>
      <c r="I260">
        <f t="shared" si="21"/>
        <v>1</v>
      </c>
      <c r="J260" s="14" t="s">
        <v>92</v>
      </c>
      <c r="K260" s="14"/>
      <c r="L260">
        <v>16970.195804195802</v>
      </c>
      <c r="M260">
        <v>16558.939393939392</v>
      </c>
      <c r="N260">
        <v>2383.3263403263404</v>
      </c>
      <c r="O260">
        <v>1845.2377622377621</v>
      </c>
      <c r="P260">
        <v>32762</v>
      </c>
      <c r="Q260">
        <v>36245</v>
      </c>
      <c r="R260">
        <v>0.26767377365801681</v>
      </c>
      <c r="S260">
        <v>0.73232622634198319</v>
      </c>
      <c r="T260">
        <v>0.52007128228969501</v>
      </c>
      <c r="U260">
        <v>0.47992871771030499</v>
      </c>
      <c r="V260">
        <v>6.5739481627541063E-2</v>
      </c>
      <c r="W260">
        <v>4094</v>
      </c>
      <c r="X260">
        <f t="shared" si="23"/>
        <v>62</v>
      </c>
      <c r="Y260">
        <v>4106</v>
      </c>
      <c r="Z260">
        <v>3878.1502853027891</v>
      </c>
      <c r="AA260">
        <v>4094</v>
      </c>
      <c r="AB260" s="12">
        <v>23.9</v>
      </c>
      <c r="AC260">
        <v>0</v>
      </c>
      <c r="AD260">
        <f t="shared" si="24"/>
        <v>0</v>
      </c>
    </row>
    <row r="261" spans="1:30" x14ac:dyDescent="0.6">
      <c r="A261">
        <v>2016</v>
      </c>
      <c r="B261">
        <v>9</v>
      </c>
      <c r="C261">
        <v>16</v>
      </c>
      <c r="D261">
        <f t="shared" si="22"/>
        <v>5</v>
      </c>
      <c r="E261" t="s">
        <v>26</v>
      </c>
      <c r="F261" t="s">
        <v>17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1</v>
      </c>
      <c r="H261">
        <f t="shared" si="20"/>
        <v>0</v>
      </c>
      <c r="I261">
        <f t="shared" si="21"/>
        <v>1</v>
      </c>
      <c r="J261" s="14" t="s">
        <v>92</v>
      </c>
      <c r="K261" s="14"/>
      <c r="L261">
        <v>21382.314220183485</v>
      </c>
      <c r="M261">
        <v>17820.488532110092</v>
      </c>
      <c r="N261">
        <v>2848.4724770642201</v>
      </c>
      <c r="O261">
        <v>2339.8394495412845</v>
      </c>
      <c r="P261">
        <v>38228</v>
      </c>
      <c r="Q261">
        <v>28317</v>
      </c>
      <c r="R261">
        <v>0.27275748616006279</v>
      </c>
      <c r="S261">
        <v>0.72724251383993721</v>
      </c>
      <c r="T261">
        <v>0.53324562148091559</v>
      </c>
      <c r="U261">
        <v>0.46675437851908441</v>
      </c>
      <c r="V261">
        <v>5.2939228176419828E-2</v>
      </c>
      <c r="W261">
        <v>4063</v>
      </c>
      <c r="X261">
        <f t="shared" si="23"/>
        <v>-31</v>
      </c>
      <c r="Y261">
        <v>4106</v>
      </c>
      <c r="Z261">
        <v>3945.200702320466</v>
      </c>
      <c r="AA261">
        <v>4063</v>
      </c>
      <c r="AB261" s="12">
        <v>24.6</v>
      </c>
      <c r="AC261">
        <v>0</v>
      </c>
      <c r="AD261">
        <f t="shared" si="24"/>
        <v>0</v>
      </c>
    </row>
    <row r="262" spans="1:30" x14ac:dyDescent="0.6">
      <c r="A262">
        <v>2016</v>
      </c>
      <c r="B262">
        <v>9</v>
      </c>
      <c r="C262">
        <v>17</v>
      </c>
      <c r="D262">
        <f t="shared" si="22"/>
        <v>6</v>
      </c>
      <c r="E262" t="s">
        <v>26</v>
      </c>
      <c r="F262" t="s">
        <v>19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2</v>
      </c>
      <c r="H262">
        <f t="shared" si="20"/>
        <v>0</v>
      </c>
      <c r="I262">
        <f t="shared" si="21"/>
        <v>1</v>
      </c>
      <c r="J262" s="14" t="s">
        <v>92</v>
      </c>
      <c r="K262" s="14"/>
      <c r="L262">
        <v>22471.48936170213</v>
      </c>
      <c r="M262">
        <v>17923.252955082742</v>
      </c>
      <c r="N262">
        <v>2773.3947990543738</v>
      </c>
      <c r="O262">
        <v>2311.6193853427894</v>
      </c>
      <c r="P262">
        <v>36359</v>
      </c>
      <c r="Q262">
        <v>21643</v>
      </c>
      <c r="R262">
        <v>0.25632583273313558</v>
      </c>
      <c r="S262">
        <v>0.74367416726686442</v>
      </c>
      <c r="T262">
        <v>0.52851906413482097</v>
      </c>
      <c r="U262">
        <v>0.47148093586517897</v>
      </c>
      <c r="V262">
        <v>0.45614719617041599</v>
      </c>
      <c r="W262">
        <v>3633</v>
      </c>
      <c r="X262">
        <f t="shared" si="23"/>
        <v>-430</v>
      </c>
      <c r="Y262">
        <v>4106</v>
      </c>
      <c r="Z262">
        <v>3973.3960102441652</v>
      </c>
      <c r="AA262">
        <v>3633</v>
      </c>
      <c r="AB262" s="12">
        <v>23.1</v>
      </c>
      <c r="AC262">
        <v>7</v>
      </c>
      <c r="AD262">
        <f t="shared" si="24"/>
        <v>161.70000000000002</v>
      </c>
    </row>
    <row r="263" spans="1:30" x14ac:dyDescent="0.6">
      <c r="A263">
        <v>2016</v>
      </c>
      <c r="B263">
        <v>9</v>
      </c>
      <c r="C263">
        <v>18</v>
      </c>
      <c r="D263">
        <f t="shared" si="22"/>
        <v>7</v>
      </c>
      <c r="E263" t="s">
        <v>44</v>
      </c>
      <c r="F263" t="s">
        <v>20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3</v>
      </c>
      <c r="H263">
        <f t="shared" si="20"/>
        <v>0</v>
      </c>
      <c r="I263">
        <f t="shared" si="21"/>
        <v>1</v>
      </c>
      <c r="J263" s="14" t="s">
        <v>92</v>
      </c>
      <c r="K263" s="14"/>
      <c r="L263">
        <v>22725.694444444442</v>
      </c>
      <c r="M263">
        <v>18188.347222222223</v>
      </c>
      <c r="N263">
        <v>2835.6203703703704</v>
      </c>
      <c r="O263">
        <v>2187.0324074074074</v>
      </c>
      <c r="P263">
        <v>36969</v>
      </c>
      <c r="Q263">
        <v>27199</v>
      </c>
      <c r="R263">
        <v>0.25516648736579017</v>
      </c>
      <c r="S263">
        <v>0.74483351263420972</v>
      </c>
      <c r="T263">
        <v>0.53596071030403403</v>
      </c>
      <c r="U263">
        <v>0.46403928969596597</v>
      </c>
      <c r="V263">
        <v>9.2142804157346422E-2</v>
      </c>
      <c r="W263">
        <v>3290</v>
      </c>
      <c r="X263">
        <f t="shared" si="23"/>
        <v>-343</v>
      </c>
      <c r="Y263">
        <v>4106</v>
      </c>
      <c r="Z263">
        <v>4014.4068536189629</v>
      </c>
      <c r="AA263">
        <v>3290</v>
      </c>
      <c r="AB263" s="12">
        <v>23.5</v>
      </c>
      <c r="AC263">
        <v>0</v>
      </c>
      <c r="AD263">
        <f t="shared" si="24"/>
        <v>0</v>
      </c>
    </row>
    <row r="264" spans="1:30" x14ac:dyDescent="0.6">
      <c r="A264">
        <v>2016</v>
      </c>
      <c r="B264">
        <v>9</v>
      </c>
      <c r="C264">
        <v>19</v>
      </c>
      <c r="D264">
        <f t="shared" si="22"/>
        <v>1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23101.8672985782</v>
      </c>
      <c r="M264">
        <v>19259.672985781992</v>
      </c>
      <c r="N264">
        <v>2607.154028436019</v>
      </c>
      <c r="O264">
        <v>2309.6777251184835</v>
      </c>
      <c r="P264">
        <v>29148</v>
      </c>
      <c r="Q264">
        <v>23919</v>
      </c>
      <c r="R264">
        <v>0.26070961574493112</v>
      </c>
      <c r="S264">
        <v>0.73929038425506888</v>
      </c>
      <c r="T264">
        <v>0.54522201224987599</v>
      </c>
      <c r="U264">
        <v>0.45477798775012401</v>
      </c>
      <c r="V264">
        <v>0.12901386375021101</v>
      </c>
      <c r="W264">
        <v>3106</v>
      </c>
      <c r="X264">
        <f t="shared" si="23"/>
        <v>-184</v>
      </c>
      <c r="Y264">
        <v>4106</v>
      </c>
      <c r="Z264">
        <v>3709.7464886541229</v>
      </c>
      <c r="AA264">
        <v>3106</v>
      </c>
      <c r="AB264" s="12">
        <v>21.9</v>
      </c>
      <c r="AC264">
        <v>0</v>
      </c>
      <c r="AD264">
        <f t="shared" si="24"/>
        <v>0</v>
      </c>
    </row>
    <row r="265" spans="1:30" x14ac:dyDescent="0.6">
      <c r="A265">
        <v>2016</v>
      </c>
      <c r="B265">
        <v>9</v>
      </c>
      <c r="C265">
        <v>20</v>
      </c>
      <c r="D265">
        <f t="shared" si="22"/>
        <v>2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22848.617647058825</v>
      </c>
      <c r="M265">
        <v>20463.455882352941</v>
      </c>
      <c r="N265">
        <v>2632.8823529411766</v>
      </c>
      <c r="O265">
        <v>2305.5735294117649</v>
      </c>
      <c r="P265">
        <v>25411</v>
      </c>
      <c r="Q265">
        <v>27200</v>
      </c>
      <c r="R265">
        <v>0.25725323958925578</v>
      </c>
      <c r="S265">
        <v>0.74274676041074417</v>
      </c>
      <c r="T265">
        <v>0.53240306359521206</v>
      </c>
      <c r="U265">
        <v>0.467596936404788</v>
      </c>
      <c r="V265">
        <v>7.5616111178771026E-2</v>
      </c>
      <c r="W265">
        <v>3656</v>
      </c>
      <c r="X265">
        <f t="shared" si="23"/>
        <v>550</v>
      </c>
      <c r="Y265">
        <v>4106</v>
      </c>
      <c r="Z265">
        <v>3725.195463556407</v>
      </c>
      <c r="AA265">
        <v>3656</v>
      </c>
      <c r="AB265" s="12">
        <v>20.6</v>
      </c>
      <c r="AC265">
        <v>0</v>
      </c>
      <c r="AD265">
        <f t="shared" si="24"/>
        <v>0</v>
      </c>
    </row>
    <row r="266" spans="1:30" x14ac:dyDescent="0.6">
      <c r="A266">
        <v>2016</v>
      </c>
      <c r="B266">
        <v>9</v>
      </c>
      <c r="C266">
        <v>21</v>
      </c>
      <c r="D266">
        <f t="shared" si="22"/>
        <v>3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22600.815533980582</v>
      </c>
      <c r="M266">
        <v>20529.6213592233</v>
      </c>
      <c r="N266">
        <v>2684.2038834951454</v>
      </c>
      <c r="O266">
        <v>2335.9902912621355</v>
      </c>
      <c r="P266">
        <v>24348</v>
      </c>
      <c r="Q266">
        <v>27975</v>
      </c>
      <c r="R266">
        <v>0.25674681740924937</v>
      </c>
      <c r="S266">
        <v>0.74325318259075068</v>
      </c>
      <c r="T266">
        <v>0.52854169853609378</v>
      </c>
      <c r="U266">
        <v>0.47145830146390622</v>
      </c>
      <c r="V266">
        <v>0.10994798909499449</v>
      </c>
      <c r="W266">
        <v>3838</v>
      </c>
      <c r="X266">
        <f t="shared" si="23"/>
        <v>182</v>
      </c>
      <c r="Y266">
        <v>4106</v>
      </c>
      <c r="Z266">
        <v>3759.0182712469259</v>
      </c>
      <c r="AA266">
        <v>3838</v>
      </c>
      <c r="AB266" s="12">
        <v>20.2</v>
      </c>
      <c r="AC266">
        <v>0</v>
      </c>
      <c r="AD266">
        <f t="shared" si="24"/>
        <v>0</v>
      </c>
    </row>
    <row r="267" spans="1:30" x14ac:dyDescent="0.6">
      <c r="A267">
        <v>2016</v>
      </c>
      <c r="B267">
        <v>9</v>
      </c>
      <c r="C267">
        <v>22</v>
      </c>
      <c r="D267">
        <f t="shared" si="22"/>
        <v>4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23627.752997601918</v>
      </c>
      <c r="M267">
        <v>21820.155875299759</v>
      </c>
      <c r="N267">
        <v>2729.4892086330933</v>
      </c>
      <c r="O267">
        <v>2414.9832134292565</v>
      </c>
      <c r="P267">
        <v>27206</v>
      </c>
      <c r="Q267">
        <v>30353</v>
      </c>
      <c r="R267">
        <v>0.25808984443449529</v>
      </c>
      <c r="S267">
        <v>0.74191015556550466</v>
      </c>
      <c r="T267">
        <v>0.53200886652582313</v>
      </c>
      <c r="U267">
        <v>0.46799113347417692</v>
      </c>
      <c r="V267">
        <v>8.6969223386918745E-2</v>
      </c>
      <c r="W267">
        <v>3873</v>
      </c>
      <c r="X267">
        <f t="shared" si="23"/>
        <v>35</v>
      </c>
      <c r="Y267">
        <v>4106</v>
      </c>
      <c r="Z267">
        <v>3833.206030893235</v>
      </c>
      <c r="AA267">
        <v>3873</v>
      </c>
      <c r="AB267" s="12">
        <v>21.9</v>
      </c>
      <c r="AC267">
        <v>0</v>
      </c>
      <c r="AD267">
        <f t="shared" si="24"/>
        <v>0</v>
      </c>
    </row>
    <row r="268" spans="1:30" x14ac:dyDescent="0.6">
      <c r="A268">
        <v>2016</v>
      </c>
      <c r="B268">
        <v>9</v>
      </c>
      <c r="C268">
        <v>23</v>
      </c>
      <c r="D268">
        <f t="shared" si="22"/>
        <v>5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26419.584323040381</v>
      </c>
      <c r="M268">
        <v>23112.042755344417</v>
      </c>
      <c r="N268">
        <v>2921.1377672209028</v>
      </c>
      <c r="O268">
        <v>2535.5510688836102</v>
      </c>
      <c r="P268">
        <v>31732</v>
      </c>
      <c r="Q268">
        <v>29963</v>
      </c>
      <c r="R268">
        <v>0.26807892785126691</v>
      </c>
      <c r="S268">
        <v>0.73192107214873303</v>
      </c>
      <c r="T268">
        <v>0.5321267518171543</v>
      </c>
      <c r="U268">
        <v>0.4678732481828457</v>
      </c>
      <c r="V268">
        <v>4.4721035145931072E-2</v>
      </c>
      <c r="W268">
        <v>3903</v>
      </c>
      <c r="X268">
        <f t="shared" si="23"/>
        <v>30</v>
      </c>
      <c r="Y268">
        <v>4106</v>
      </c>
      <c r="Z268">
        <v>3884.280238777098</v>
      </c>
      <c r="AA268">
        <v>3903</v>
      </c>
      <c r="AB268" s="12">
        <v>21.4</v>
      </c>
      <c r="AC268">
        <v>0</v>
      </c>
      <c r="AD268">
        <f t="shared" si="24"/>
        <v>0</v>
      </c>
    </row>
    <row r="269" spans="1:30" x14ac:dyDescent="0.6">
      <c r="A269">
        <v>2016</v>
      </c>
      <c r="B269">
        <v>9</v>
      </c>
      <c r="C269">
        <v>24</v>
      </c>
      <c r="D269">
        <f t="shared" si="22"/>
        <v>6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22918.488943488941</v>
      </c>
      <c r="M269">
        <v>21573.995085995084</v>
      </c>
      <c r="N269">
        <v>2664.0786240786238</v>
      </c>
      <c r="O269">
        <v>2531.115479115479</v>
      </c>
      <c r="P269">
        <v>28545</v>
      </c>
      <c r="Q269">
        <v>30011</v>
      </c>
      <c r="R269">
        <v>0.24363525647413109</v>
      </c>
      <c r="S269">
        <v>0.75636474352586891</v>
      </c>
      <c r="T269">
        <v>0.5240772441539705</v>
      </c>
      <c r="U269">
        <v>0.4759227558460295</v>
      </c>
      <c r="V269">
        <v>7.701987271040979E-2</v>
      </c>
      <c r="W269">
        <v>3953</v>
      </c>
      <c r="X269">
        <f t="shared" si="23"/>
        <v>50</v>
      </c>
      <c r="Y269">
        <v>4106</v>
      </c>
      <c r="Z269">
        <v>3936.289173562508</v>
      </c>
      <c r="AA269">
        <v>3953</v>
      </c>
      <c r="AB269" s="12">
        <v>22.3</v>
      </c>
      <c r="AC269">
        <v>0</v>
      </c>
      <c r="AD269">
        <f t="shared" si="24"/>
        <v>0</v>
      </c>
    </row>
    <row r="270" spans="1:30" x14ac:dyDescent="0.6">
      <c r="A270">
        <v>2016</v>
      </c>
      <c r="B270">
        <v>9</v>
      </c>
      <c r="C270">
        <v>25</v>
      </c>
      <c r="D270">
        <f t="shared" si="22"/>
        <v>7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20035.028985507244</v>
      </c>
      <c r="M270">
        <v>18924.710144927536</v>
      </c>
      <c r="N270">
        <v>2569.8743961352657</v>
      </c>
      <c r="O270">
        <v>2065.521739130435</v>
      </c>
      <c r="P270">
        <v>32798</v>
      </c>
      <c r="Q270">
        <v>30600</v>
      </c>
      <c r="R270">
        <v>0.24428949723795829</v>
      </c>
      <c r="S270">
        <v>0.75571050276204155</v>
      </c>
      <c r="T270">
        <v>0.53686582372887237</v>
      </c>
      <c r="U270">
        <v>0.46313417627112757</v>
      </c>
      <c r="V270">
        <v>0.1275600172303869</v>
      </c>
      <c r="W270">
        <v>3957</v>
      </c>
      <c r="X270">
        <f t="shared" si="23"/>
        <v>4</v>
      </c>
      <c r="Y270">
        <v>4106</v>
      </c>
      <c r="Z270">
        <v>3999.9008792506652</v>
      </c>
      <c r="AA270">
        <v>3957</v>
      </c>
      <c r="AB270" s="12">
        <v>23</v>
      </c>
      <c r="AC270">
        <v>0</v>
      </c>
      <c r="AD270">
        <f t="shared" si="24"/>
        <v>0</v>
      </c>
    </row>
    <row r="271" spans="1:30" x14ac:dyDescent="0.6">
      <c r="A271">
        <v>2016</v>
      </c>
      <c r="B271">
        <v>9</v>
      </c>
      <c r="C271">
        <v>26</v>
      </c>
      <c r="D271">
        <f t="shared" si="22"/>
        <v>1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22962.218823529412</v>
      </c>
      <c r="M271">
        <v>21517.475294117648</v>
      </c>
      <c r="N271">
        <v>2620.5694117647058</v>
      </c>
      <c r="O271">
        <v>2314.592941176471</v>
      </c>
      <c r="P271">
        <v>30540</v>
      </c>
      <c r="Q271">
        <v>32169</v>
      </c>
      <c r="R271">
        <v>0.25982601889025841</v>
      </c>
      <c r="S271">
        <v>0.74017398110974164</v>
      </c>
      <c r="T271">
        <v>0.54434008767305153</v>
      </c>
      <c r="U271">
        <v>0.45565991232694852</v>
      </c>
      <c r="V271">
        <v>0.1325247901222025</v>
      </c>
      <c r="W271">
        <v>3900</v>
      </c>
      <c r="X271">
        <f t="shared" si="23"/>
        <v>-57</v>
      </c>
      <c r="Y271">
        <v>4106</v>
      </c>
      <c r="Z271">
        <v>3738.4535093605559</v>
      </c>
      <c r="AA271">
        <v>3900</v>
      </c>
      <c r="AB271" s="12">
        <v>23.6</v>
      </c>
      <c r="AC271">
        <v>0</v>
      </c>
      <c r="AD271">
        <f t="shared" si="24"/>
        <v>0</v>
      </c>
    </row>
    <row r="272" spans="1:30" x14ac:dyDescent="0.6">
      <c r="A272">
        <v>2016</v>
      </c>
      <c r="B272">
        <v>9</v>
      </c>
      <c r="C272">
        <v>27</v>
      </c>
      <c r="D272">
        <f t="shared" si="22"/>
        <v>2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22418.552567237162</v>
      </c>
      <c r="M272">
        <v>19711.811735941319</v>
      </c>
      <c r="N272">
        <v>2683.6063569682151</v>
      </c>
      <c r="O272">
        <v>2179.9731051344743</v>
      </c>
      <c r="P272">
        <v>28422</v>
      </c>
      <c r="Q272">
        <v>28186</v>
      </c>
      <c r="R272">
        <v>0.25634923868372927</v>
      </c>
      <c r="S272">
        <v>0.74365076131627061</v>
      </c>
      <c r="T272">
        <v>0.54026255968886228</v>
      </c>
      <c r="U272">
        <v>0.45973744031113772</v>
      </c>
      <c r="V272">
        <v>7.4221548686251318E-2</v>
      </c>
      <c r="W272">
        <v>3933</v>
      </c>
      <c r="X272">
        <f t="shared" si="23"/>
        <v>33</v>
      </c>
      <c r="Y272">
        <v>4106</v>
      </c>
      <c r="Z272">
        <v>3741.2660044773938</v>
      </c>
      <c r="AA272">
        <v>3933</v>
      </c>
      <c r="AB272" s="12">
        <v>21</v>
      </c>
      <c r="AC272">
        <v>13.5</v>
      </c>
      <c r="AD272">
        <f t="shared" si="24"/>
        <v>283.5</v>
      </c>
    </row>
    <row r="273" spans="1:30" x14ac:dyDescent="0.6">
      <c r="A273">
        <v>2016</v>
      </c>
      <c r="B273">
        <v>9</v>
      </c>
      <c r="C273">
        <v>28</v>
      </c>
      <c r="D273">
        <f t="shared" si="22"/>
        <v>3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23829.061611374407</v>
      </c>
      <c r="M273">
        <v>20468.530805687205</v>
      </c>
      <c r="N273">
        <v>2495.0616113744077</v>
      </c>
      <c r="O273">
        <v>2250.5639810426542</v>
      </c>
      <c r="P273">
        <v>30659</v>
      </c>
      <c r="Q273">
        <v>26789</v>
      </c>
      <c r="R273">
        <v>0.25071930186474339</v>
      </c>
      <c r="S273">
        <v>0.74928069813525655</v>
      </c>
      <c r="T273">
        <v>0.53448196418244442</v>
      </c>
      <c r="U273">
        <v>0.46551803581755558</v>
      </c>
      <c r="V273">
        <v>0.15655654717129819</v>
      </c>
      <c r="W273">
        <v>3858</v>
      </c>
      <c r="X273">
        <f t="shared" si="23"/>
        <v>-75</v>
      </c>
      <c r="Y273">
        <v>4106</v>
      </c>
      <c r="Z273">
        <v>3781.8214889751221</v>
      </c>
      <c r="AA273">
        <v>3858</v>
      </c>
      <c r="AB273" s="12">
        <v>19.899999999999999</v>
      </c>
      <c r="AC273">
        <v>0.5</v>
      </c>
      <c r="AD273">
        <f t="shared" si="24"/>
        <v>9.9499999999999993</v>
      </c>
    </row>
    <row r="274" spans="1:30" x14ac:dyDescent="0.6">
      <c r="A274">
        <v>2016</v>
      </c>
      <c r="B274">
        <v>9</v>
      </c>
      <c r="C274">
        <v>29</v>
      </c>
      <c r="D274">
        <f t="shared" si="22"/>
        <v>4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24016.2</v>
      </c>
      <c r="M274">
        <v>21289.666666666668</v>
      </c>
      <c r="N274" s="7">
        <v>0</v>
      </c>
      <c r="O274" s="7">
        <v>0</v>
      </c>
      <c r="P274">
        <v>30890</v>
      </c>
      <c r="Q274">
        <v>30814</v>
      </c>
      <c r="R274">
        <v>0.26185160364489379</v>
      </c>
      <c r="S274">
        <v>0.73814839635510621</v>
      </c>
      <c r="T274">
        <v>0.52366282945400833</v>
      </c>
      <c r="U274">
        <v>0.47633717054599167</v>
      </c>
      <c r="V274">
        <v>0.27173015554616281</v>
      </c>
      <c r="W274">
        <v>3785</v>
      </c>
      <c r="X274">
        <f t="shared" si="23"/>
        <v>-73</v>
      </c>
      <c r="Y274">
        <v>4106</v>
      </c>
      <c r="Z274">
        <v>3831.6827390942908</v>
      </c>
      <c r="AA274">
        <v>3785</v>
      </c>
      <c r="AB274" s="12">
        <v>20.399999999999999</v>
      </c>
      <c r="AC274">
        <v>0</v>
      </c>
      <c r="AD274">
        <f t="shared" si="24"/>
        <v>0</v>
      </c>
    </row>
    <row r="275" spans="1:30" x14ac:dyDescent="0.6">
      <c r="A275">
        <v>2016</v>
      </c>
      <c r="B275">
        <v>9</v>
      </c>
      <c r="C275">
        <v>30</v>
      </c>
      <c r="D275">
        <f t="shared" si="22"/>
        <v>5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26883.953271028036</v>
      </c>
      <c r="M275">
        <v>23302.149532710278</v>
      </c>
      <c r="N275" s="7">
        <v>0</v>
      </c>
      <c r="O275" s="7">
        <v>0</v>
      </c>
      <c r="P275">
        <v>31474</v>
      </c>
      <c r="Q275">
        <v>34680</v>
      </c>
      <c r="R275">
        <v>0.26410086838594349</v>
      </c>
      <c r="S275">
        <v>0.7358991316140564</v>
      </c>
      <c r="T275">
        <v>0.52177277508115316</v>
      </c>
      <c r="U275">
        <v>0.47822722491884678</v>
      </c>
      <c r="V275">
        <v>0.2852549912278084</v>
      </c>
      <c r="W275">
        <v>3881</v>
      </c>
      <c r="X275">
        <f t="shared" si="23"/>
        <v>96</v>
      </c>
      <c r="Y275">
        <v>4106</v>
      </c>
      <c r="Z275">
        <v>3877.2446398343468</v>
      </c>
      <c r="AA275">
        <v>3881</v>
      </c>
      <c r="AB275" s="12">
        <v>20.5</v>
      </c>
      <c r="AC275">
        <v>0</v>
      </c>
      <c r="AD275">
        <f t="shared" si="24"/>
        <v>0</v>
      </c>
    </row>
    <row r="276" spans="1:30" x14ac:dyDescent="0.6">
      <c r="A276">
        <v>2016</v>
      </c>
      <c r="B276">
        <v>10</v>
      </c>
      <c r="C276">
        <v>1</v>
      </c>
      <c r="D276">
        <f t="shared" si="22"/>
        <v>6</v>
      </c>
      <c r="E276" t="s">
        <v>39</v>
      </c>
      <c r="F276" t="s">
        <v>15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-2</v>
      </c>
      <c r="H276">
        <f t="shared" si="20"/>
        <v>0</v>
      </c>
      <c r="I276">
        <f t="shared" si="21"/>
        <v>1</v>
      </c>
      <c r="J276" s="14" t="s">
        <v>87</v>
      </c>
      <c r="K276" s="14"/>
      <c r="L276">
        <v>23371.4</v>
      </c>
      <c r="M276">
        <v>22668.533333333333</v>
      </c>
      <c r="N276">
        <v>2845.666666666667</v>
      </c>
      <c r="O276">
        <v>2646.2000000000003</v>
      </c>
      <c r="P276">
        <v>27809</v>
      </c>
      <c r="Q276">
        <v>36823</v>
      </c>
      <c r="R276">
        <v>0.25339302622221632</v>
      </c>
      <c r="S276">
        <v>0.74660697377778373</v>
      </c>
      <c r="T276">
        <v>0.52763237335002722</v>
      </c>
      <c r="U276">
        <v>0.47236762664997278</v>
      </c>
      <c r="V276">
        <v>0.3334718517341711</v>
      </c>
      <c r="W276">
        <v>4016</v>
      </c>
      <c r="X276">
        <f t="shared" si="23"/>
        <v>135</v>
      </c>
      <c r="Y276">
        <v>4106</v>
      </c>
      <c r="Z276">
        <v>3906.2275733053521</v>
      </c>
      <c r="AA276">
        <v>4016</v>
      </c>
      <c r="AB276" s="12">
        <v>21.1</v>
      </c>
      <c r="AC276">
        <v>0</v>
      </c>
      <c r="AD276">
        <f t="shared" si="24"/>
        <v>0</v>
      </c>
    </row>
    <row r="277" spans="1:30" x14ac:dyDescent="0.6">
      <c r="A277">
        <v>2016</v>
      </c>
      <c r="B277">
        <v>10</v>
      </c>
      <c r="C277">
        <v>2</v>
      </c>
      <c r="D277">
        <f t="shared" si="22"/>
        <v>7</v>
      </c>
      <c r="E277" t="s">
        <v>39</v>
      </c>
      <c r="F277" t="s">
        <v>16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-1</v>
      </c>
      <c r="H277">
        <f t="shared" si="20"/>
        <v>0</v>
      </c>
      <c r="I277">
        <f t="shared" si="21"/>
        <v>1</v>
      </c>
      <c r="J277" s="14" t="s">
        <v>87</v>
      </c>
      <c r="K277" s="14"/>
      <c r="L277">
        <v>19307.526066350711</v>
      </c>
      <c r="M277">
        <v>18915.061611374407</v>
      </c>
      <c r="N277">
        <v>2372.5213270142181</v>
      </c>
      <c r="O277">
        <v>1990.5165876777251</v>
      </c>
      <c r="P277">
        <v>27819</v>
      </c>
      <c r="Q277">
        <v>31225</v>
      </c>
      <c r="R277">
        <v>0.2480982022070998</v>
      </c>
      <c r="S277">
        <v>0.75190179779290023</v>
      </c>
      <c r="T277">
        <v>0.52811496257888768</v>
      </c>
      <c r="U277">
        <v>0.47188503742111232</v>
      </c>
      <c r="V277">
        <v>0.15854316420879891</v>
      </c>
      <c r="W277">
        <v>4070</v>
      </c>
      <c r="X277">
        <f t="shared" si="23"/>
        <v>54</v>
      </c>
      <c r="Y277">
        <v>4106</v>
      </c>
      <c r="Z277">
        <v>3909.9741797933798</v>
      </c>
      <c r="AA277">
        <v>4070</v>
      </c>
      <c r="AB277" s="12">
        <v>19</v>
      </c>
      <c r="AC277">
        <v>18.5</v>
      </c>
      <c r="AD277">
        <f t="shared" si="24"/>
        <v>351.5</v>
      </c>
    </row>
    <row r="278" spans="1:30" x14ac:dyDescent="0.6">
      <c r="A278">
        <v>2016</v>
      </c>
      <c r="B278">
        <v>10</v>
      </c>
      <c r="C278">
        <v>3</v>
      </c>
      <c r="D278">
        <f t="shared" si="22"/>
        <v>1</v>
      </c>
      <c r="E278" t="s">
        <v>27</v>
      </c>
      <c r="F278" t="s">
        <v>38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0"/>
        <v>1</v>
      </c>
      <c r="I278">
        <f t="shared" si="21"/>
        <v>1</v>
      </c>
      <c r="J278" s="14" t="s">
        <v>87</v>
      </c>
      <c r="K278" s="14"/>
      <c r="L278">
        <v>22107.407407407405</v>
      </c>
      <c r="M278">
        <v>20559.018518518518</v>
      </c>
      <c r="N278">
        <v>2946.1296296296296</v>
      </c>
      <c r="O278">
        <v>2413.2962962962965</v>
      </c>
      <c r="P278">
        <v>36289</v>
      </c>
      <c r="Q278">
        <v>31750</v>
      </c>
      <c r="R278">
        <v>0.26277135068545537</v>
      </c>
      <c r="S278">
        <v>0.73722864931454446</v>
      </c>
      <c r="T278">
        <v>0.53080294376404513</v>
      </c>
      <c r="U278">
        <v>0.46919705623595481</v>
      </c>
      <c r="V278">
        <v>9.776921763208031E-2</v>
      </c>
      <c r="W278">
        <v>3717</v>
      </c>
      <c r="X278">
        <f t="shared" si="23"/>
        <v>-353</v>
      </c>
      <c r="Y278">
        <v>4106</v>
      </c>
      <c r="Z278">
        <v>3754.256758742561</v>
      </c>
      <c r="AA278">
        <v>3717</v>
      </c>
      <c r="AB278" s="12">
        <v>22.7</v>
      </c>
      <c r="AC278">
        <v>6.5</v>
      </c>
      <c r="AD278">
        <f t="shared" si="24"/>
        <v>147.54999999999998</v>
      </c>
    </row>
    <row r="279" spans="1:30" x14ac:dyDescent="0.6">
      <c r="A279">
        <v>2016</v>
      </c>
      <c r="B279">
        <v>10</v>
      </c>
      <c r="C279">
        <v>4</v>
      </c>
      <c r="D279">
        <f t="shared" si="22"/>
        <v>2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0"/>
        <v>0</v>
      </c>
      <c r="I279">
        <f t="shared" si="21"/>
        <v>0</v>
      </c>
      <c r="L279">
        <v>22578.212560386473</v>
      </c>
      <c r="M279">
        <v>20105.072463768116</v>
      </c>
      <c r="N279">
        <v>2685.1159420289855</v>
      </c>
      <c r="O279">
        <v>2355.173913043478</v>
      </c>
      <c r="P279">
        <v>32910</v>
      </c>
      <c r="Q279">
        <v>29241</v>
      </c>
      <c r="R279">
        <v>0.25132516247605757</v>
      </c>
      <c r="S279">
        <v>0.74867483752394237</v>
      </c>
      <c r="T279">
        <v>0.5175497844905097</v>
      </c>
      <c r="U279">
        <v>0.48245021550949041</v>
      </c>
      <c r="V279">
        <v>0.19142123050878879</v>
      </c>
      <c r="W279">
        <v>3639</v>
      </c>
      <c r="X279">
        <f t="shared" si="23"/>
        <v>-78</v>
      </c>
      <c r="Y279">
        <v>4106</v>
      </c>
      <c r="Z279">
        <v>3783.8908005903058</v>
      </c>
      <c r="AA279">
        <v>3639</v>
      </c>
      <c r="AB279" s="12">
        <v>22</v>
      </c>
      <c r="AC279">
        <v>0</v>
      </c>
      <c r="AD279">
        <f t="shared" si="24"/>
        <v>0</v>
      </c>
    </row>
    <row r="280" spans="1:30" x14ac:dyDescent="0.6">
      <c r="A280">
        <v>2016</v>
      </c>
      <c r="B280">
        <v>10</v>
      </c>
      <c r="C280">
        <v>5</v>
      </c>
      <c r="D280">
        <f t="shared" si="22"/>
        <v>3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0"/>
        <v>0</v>
      </c>
      <c r="I280">
        <f t="shared" si="21"/>
        <v>0</v>
      </c>
      <c r="L280">
        <v>20173.011834319528</v>
      </c>
      <c r="M280">
        <v>18355.029585798817</v>
      </c>
      <c r="N280">
        <v>2468.9467455621302</v>
      </c>
      <c r="O280">
        <v>2269.3017751479292</v>
      </c>
      <c r="P280">
        <v>25099</v>
      </c>
      <c r="Q280">
        <v>21414</v>
      </c>
      <c r="R280">
        <v>0.16303364820336599</v>
      </c>
      <c r="S280">
        <v>0.83696635179663403</v>
      </c>
      <c r="T280">
        <v>0.59888881806387528</v>
      </c>
      <c r="U280">
        <v>0.40111118193612483</v>
      </c>
      <c r="V280">
        <v>0.58416872948223064</v>
      </c>
      <c r="W280">
        <v>3424</v>
      </c>
      <c r="X280">
        <f t="shared" si="23"/>
        <v>-215</v>
      </c>
      <c r="Y280">
        <v>4106</v>
      </c>
      <c r="Z280">
        <v>3778.951019390433</v>
      </c>
      <c r="AA280">
        <v>3424</v>
      </c>
      <c r="AB280" s="12">
        <v>21.1</v>
      </c>
      <c r="AC280">
        <v>0</v>
      </c>
      <c r="AD280">
        <f t="shared" si="24"/>
        <v>0</v>
      </c>
    </row>
    <row r="281" spans="1:30" x14ac:dyDescent="0.6">
      <c r="A281">
        <v>2016</v>
      </c>
      <c r="B281">
        <v>10</v>
      </c>
      <c r="C281">
        <v>6</v>
      </c>
      <c r="D281">
        <f t="shared" si="22"/>
        <v>4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23519.60765550239</v>
      </c>
      <c r="M281">
        <v>21334.617224880381</v>
      </c>
      <c r="N281">
        <v>2689.5215311004786</v>
      </c>
      <c r="O281">
        <v>2412.5023923444978</v>
      </c>
      <c r="P281">
        <v>29316</v>
      </c>
      <c r="Q281">
        <v>30270</v>
      </c>
      <c r="R281">
        <v>0.25320244522929952</v>
      </c>
      <c r="S281">
        <v>0.74679755477070053</v>
      </c>
      <c r="T281">
        <v>0.5168669738426771</v>
      </c>
      <c r="U281">
        <v>0.48313302615732279</v>
      </c>
      <c r="V281">
        <v>0.329892251586625</v>
      </c>
      <c r="W281">
        <v>3886</v>
      </c>
      <c r="X281">
        <f t="shared" si="23"/>
        <v>462</v>
      </c>
      <c r="Y281">
        <v>4106</v>
      </c>
      <c r="Z281">
        <v>3799.7765645704349</v>
      </c>
      <c r="AA281">
        <v>3886</v>
      </c>
      <c r="AB281" s="12">
        <v>18</v>
      </c>
      <c r="AC281">
        <v>0</v>
      </c>
      <c r="AD281">
        <f t="shared" si="24"/>
        <v>0</v>
      </c>
    </row>
    <row r="282" spans="1:30" x14ac:dyDescent="0.6">
      <c r="A282">
        <v>2016</v>
      </c>
      <c r="B282">
        <v>10</v>
      </c>
      <c r="C282">
        <v>7</v>
      </c>
      <c r="D282">
        <f t="shared" si="22"/>
        <v>5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27757.600000000002</v>
      </c>
      <c r="M282">
        <v>23350.600000000002</v>
      </c>
      <c r="N282">
        <v>2970.4</v>
      </c>
      <c r="O282">
        <v>2524.4</v>
      </c>
      <c r="P282">
        <v>32999</v>
      </c>
      <c r="Q282">
        <v>30697</v>
      </c>
      <c r="R282">
        <v>0.26185014946137891</v>
      </c>
      <c r="S282">
        <v>0.73814985053862114</v>
      </c>
      <c r="T282">
        <v>0.51132212688249046</v>
      </c>
      <c r="U282">
        <v>0.48867787311750949</v>
      </c>
      <c r="V282">
        <v>0.2513483196482254</v>
      </c>
      <c r="W282">
        <v>3909</v>
      </c>
      <c r="X282">
        <f t="shared" si="23"/>
        <v>23</v>
      </c>
      <c r="Y282">
        <v>4106</v>
      </c>
      <c r="Z282">
        <v>3877.7390752928832</v>
      </c>
      <c r="AA282">
        <v>3909</v>
      </c>
      <c r="AB282" s="12">
        <v>19.7</v>
      </c>
      <c r="AC282">
        <v>2</v>
      </c>
      <c r="AD282">
        <f t="shared" si="24"/>
        <v>39.4</v>
      </c>
    </row>
    <row r="283" spans="1:30" x14ac:dyDescent="0.6">
      <c r="A283">
        <v>2016</v>
      </c>
      <c r="B283">
        <v>10</v>
      </c>
      <c r="C283">
        <v>8</v>
      </c>
      <c r="D283">
        <f t="shared" si="22"/>
        <v>6</v>
      </c>
      <c r="E283" t="s">
        <v>41</v>
      </c>
      <c r="F283" t="s">
        <v>16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-1</v>
      </c>
      <c r="H283">
        <f t="shared" si="20"/>
        <v>0</v>
      </c>
      <c r="I283">
        <f t="shared" si="21"/>
        <v>1</v>
      </c>
      <c r="J283" s="14" t="s">
        <v>86</v>
      </c>
      <c r="K283" s="14"/>
      <c r="L283">
        <v>24074.28927680798</v>
      </c>
      <c r="M283">
        <v>22385.423940149627</v>
      </c>
      <c r="N283">
        <v>2885.8827930174566</v>
      </c>
      <c r="O283">
        <v>2669.3291770573569</v>
      </c>
      <c r="P283">
        <v>28162</v>
      </c>
      <c r="Q283">
        <v>30324</v>
      </c>
      <c r="R283">
        <v>0.24720444750492901</v>
      </c>
      <c r="S283">
        <v>0.75279555249507102</v>
      </c>
      <c r="T283">
        <v>0.51146582925885553</v>
      </c>
      <c r="U283">
        <v>0.48853417074114452</v>
      </c>
      <c r="V283">
        <v>0.1082218070098511</v>
      </c>
      <c r="W283">
        <v>3950</v>
      </c>
      <c r="X283">
        <f t="shared" si="23"/>
        <v>41</v>
      </c>
      <c r="Y283">
        <v>4106</v>
      </c>
      <c r="Z283">
        <v>3851.9539156575029</v>
      </c>
      <c r="AA283">
        <v>3950</v>
      </c>
      <c r="AB283" s="12">
        <v>16.8</v>
      </c>
      <c r="AC283">
        <v>6</v>
      </c>
      <c r="AD283">
        <f t="shared" si="24"/>
        <v>100.80000000000001</v>
      </c>
    </row>
    <row r="284" spans="1:30" x14ac:dyDescent="0.6">
      <c r="A284">
        <v>2016</v>
      </c>
      <c r="B284">
        <v>10</v>
      </c>
      <c r="C284">
        <v>9</v>
      </c>
      <c r="D284">
        <f t="shared" si="22"/>
        <v>7</v>
      </c>
      <c r="E284" t="s">
        <v>41</v>
      </c>
      <c r="F284" t="s">
        <v>13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1</v>
      </c>
      <c r="I284">
        <f t="shared" si="21"/>
        <v>1</v>
      </c>
      <c r="J284" s="14" t="s">
        <v>86</v>
      </c>
      <c r="K284" s="14"/>
      <c r="L284">
        <v>21004.22033898305</v>
      </c>
      <c r="M284">
        <v>20071.525423728814</v>
      </c>
      <c r="N284">
        <v>2647.593220338983</v>
      </c>
      <c r="O284">
        <v>2255.1694915254238</v>
      </c>
      <c r="P284">
        <v>31994</v>
      </c>
      <c r="Q284">
        <v>30946</v>
      </c>
      <c r="R284">
        <v>0.2466623258855748</v>
      </c>
      <c r="S284">
        <v>0.7533376741144252</v>
      </c>
      <c r="T284">
        <v>0.51628695306197159</v>
      </c>
      <c r="U284">
        <v>0.48371304693802841</v>
      </c>
      <c r="V284">
        <v>6.8183526361894495E-2</v>
      </c>
      <c r="W284">
        <v>3953</v>
      </c>
      <c r="X284">
        <f t="shared" si="23"/>
        <v>3</v>
      </c>
      <c r="Y284">
        <v>4106</v>
      </c>
      <c r="Z284">
        <v>3846.131442818044</v>
      </c>
      <c r="AA284">
        <v>3953</v>
      </c>
      <c r="AB284" s="12">
        <v>11.3</v>
      </c>
      <c r="AC284">
        <v>0</v>
      </c>
      <c r="AD284">
        <f t="shared" si="24"/>
        <v>0</v>
      </c>
    </row>
    <row r="285" spans="1:30" x14ac:dyDescent="0.6">
      <c r="A285">
        <v>2016</v>
      </c>
      <c r="B285">
        <v>10</v>
      </c>
      <c r="C285">
        <v>10</v>
      </c>
      <c r="D285">
        <f t="shared" si="22"/>
        <v>1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23307.347931873483</v>
      </c>
      <c r="M285">
        <v>21023.600973236011</v>
      </c>
      <c r="N285">
        <v>2704.5255474452556</v>
      </c>
      <c r="O285">
        <v>2362.3941605839418</v>
      </c>
      <c r="P285">
        <v>30288</v>
      </c>
      <c r="Q285">
        <v>29679</v>
      </c>
      <c r="R285">
        <v>0.26468317294513188</v>
      </c>
      <c r="S285">
        <v>0.73531682705486812</v>
      </c>
      <c r="T285">
        <v>0.51593603388081577</v>
      </c>
      <c r="U285">
        <v>0.48406396611918417</v>
      </c>
      <c r="V285">
        <v>0.13580883473880309</v>
      </c>
      <c r="W285">
        <v>3819</v>
      </c>
      <c r="X285">
        <f t="shared" si="23"/>
        <v>-134</v>
      </c>
      <c r="Y285">
        <v>4106</v>
      </c>
      <c r="Z285">
        <v>3622.924972390093</v>
      </c>
      <c r="AA285">
        <v>3819</v>
      </c>
      <c r="AB285" s="12">
        <v>14</v>
      </c>
      <c r="AC285">
        <v>0</v>
      </c>
      <c r="AD285">
        <f t="shared" si="24"/>
        <v>0</v>
      </c>
    </row>
    <row r="286" spans="1:30" x14ac:dyDescent="0.6">
      <c r="A286">
        <v>2016</v>
      </c>
      <c r="B286">
        <v>10</v>
      </c>
      <c r="C286">
        <v>11</v>
      </c>
      <c r="D286">
        <f t="shared" si="22"/>
        <v>2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23327.352517985611</v>
      </c>
      <c r="M286">
        <v>21455.693045563548</v>
      </c>
      <c r="N286">
        <v>2632.7122302158273</v>
      </c>
      <c r="O286">
        <v>2456.7290167865704</v>
      </c>
      <c r="P286">
        <v>28373</v>
      </c>
      <c r="Q286">
        <v>30082</v>
      </c>
      <c r="R286">
        <v>0.25160663662178001</v>
      </c>
      <c r="S286">
        <v>0.74839336337822004</v>
      </c>
      <c r="T286">
        <v>0.52044076856871313</v>
      </c>
      <c r="U286">
        <v>0.47955923143128693</v>
      </c>
      <c r="V286">
        <v>0.1093476600126216</v>
      </c>
      <c r="W286">
        <v>3878</v>
      </c>
      <c r="X286">
        <f t="shared" si="23"/>
        <v>59</v>
      </c>
      <c r="Y286">
        <v>4106</v>
      </c>
      <c r="Z286">
        <v>3677.5369053399618</v>
      </c>
      <c r="AA286">
        <v>3878</v>
      </c>
      <c r="AB286" s="12">
        <v>15.4</v>
      </c>
      <c r="AC286">
        <v>0</v>
      </c>
      <c r="AD286">
        <f t="shared" si="24"/>
        <v>0</v>
      </c>
    </row>
    <row r="287" spans="1:30" x14ac:dyDescent="0.6">
      <c r="A287">
        <v>2016</v>
      </c>
      <c r="B287">
        <v>10</v>
      </c>
      <c r="C287">
        <v>12</v>
      </c>
      <c r="D287">
        <f t="shared" si="22"/>
        <v>3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23332.400000000001</v>
      </c>
      <c r="M287">
        <v>21981.266666666666</v>
      </c>
      <c r="N287">
        <v>2721.0666666666666</v>
      </c>
      <c r="O287">
        <v>2336.5333333333333</v>
      </c>
      <c r="P287">
        <v>28858</v>
      </c>
      <c r="Q287">
        <v>31119</v>
      </c>
      <c r="R287">
        <v>0.26041078852675209</v>
      </c>
      <c r="S287">
        <v>0.73958921147324785</v>
      </c>
      <c r="T287">
        <v>0.52481874633243153</v>
      </c>
      <c r="U287">
        <v>0.47518125366756842</v>
      </c>
      <c r="V287">
        <v>0.1431749339441428</v>
      </c>
      <c r="W287">
        <v>3771</v>
      </c>
      <c r="X287">
        <f t="shared" si="23"/>
        <v>-107</v>
      </c>
      <c r="Y287">
        <v>4106</v>
      </c>
      <c r="Z287">
        <v>3717.6863856190171</v>
      </c>
      <c r="AA287">
        <v>3771</v>
      </c>
      <c r="AB287" s="12">
        <v>15.5</v>
      </c>
      <c r="AC287">
        <v>0</v>
      </c>
      <c r="AD287">
        <f t="shared" si="24"/>
        <v>0</v>
      </c>
    </row>
    <row r="288" spans="1:30" x14ac:dyDescent="0.6">
      <c r="A288">
        <v>2016</v>
      </c>
      <c r="B288">
        <v>10</v>
      </c>
      <c r="C288">
        <v>13</v>
      </c>
      <c r="D288">
        <f t="shared" si="22"/>
        <v>4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24053.865060240965</v>
      </c>
      <c r="M288">
        <v>21914.571084337349</v>
      </c>
      <c r="N288">
        <v>2844.7301204819278</v>
      </c>
      <c r="O288">
        <v>2514.8096385542167</v>
      </c>
      <c r="P288">
        <v>29986</v>
      </c>
      <c r="Q288">
        <v>32295</v>
      </c>
      <c r="R288">
        <v>0.25408620984503028</v>
      </c>
      <c r="S288">
        <v>0.74591379015496972</v>
      </c>
      <c r="T288">
        <v>0.51453945390216871</v>
      </c>
      <c r="U288">
        <v>0.48546054609783118</v>
      </c>
      <c r="V288">
        <v>8.0340757516875347E-2</v>
      </c>
      <c r="W288">
        <v>3907</v>
      </c>
      <c r="X288">
        <f t="shared" si="23"/>
        <v>136</v>
      </c>
      <c r="Y288">
        <v>4106</v>
      </c>
      <c r="Z288">
        <v>3767.0034620479428</v>
      </c>
      <c r="AA288">
        <v>3907</v>
      </c>
      <c r="AB288" s="12">
        <v>15.2</v>
      </c>
      <c r="AC288">
        <v>0</v>
      </c>
      <c r="AD288">
        <f t="shared" si="24"/>
        <v>0</v>
      </c>
    </row>
    <row r="289" spans="1:30" x14ac:dyDescent="0.6">
      <c r="A289">
        <v>2016</v>
      </c>
      <c r="B289">
        <v>10</v>
      </c>
      <c r="C289">
        <v>14</v>
      </c>
      <c r="D289">
        <f t="shared" si="22"/>
        <v>5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27515.456264775414</v>
      </c>
      <c r="M289">
        <v>23677.13947990544</v>
      </c>
      <c r="N289">
        <v>2905.7044917257681</v>
      </c>
      <c r="O289">
        <v>2503.0283687943265</v>
      </c>
      <c r="P289">
        <v>34805</v>
      </c>
      <c r="Q289">
        <v>33099</v>
      </c>
      <c r="R289">
        <v>0.25602656931991302</v>
      </c>
      <c r="S289">
        <v>0.74397343068008703</v>
      </c>
      <c r="T289">
        <v>0.51818669147616514</v>
      </c>
      <c r="U289">
        <v>0.48181330852383492</v>
      </c>
      <c r="V289">
        <v>0.15450684048207269</v>
      </c>
      <c r="W289">
        <v>3992</v>
      </c>
      <c r="X289">
        <f t="shared" si="23"/>
        <v>85</v>
      </c>
      <c r="Y289">
        <v>4106</v>
      </c>
      <c r="Z289">
        <v>3846.7354169220662</v>
      </c>
      <c r="AA289">
        <v>3992</v>
      </c>
      <c r="AB289" s="12">
        <v>16.7</v>
      </c>
      <c r="AC289">
        <v>0</v>
      </c>
      <c r="AD289">
        <f t="shared" si="24"/>
        <v>0</v>
      </c>
    </row>
    <row r="290" spans="1:30" x14ac:dyDescent="0.6">
      <c r="A290">
        <v>2016</v>
      </c>
      <c r="B290">
        <v>10</v>
      </c>
      <c r="C290">
        <v>15</v>
      </c>
      <c r="D290">
        <f t="shared" si="22"/>
        <v>6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24581.896551724138</v>
      </c>
      <c r="M290">
        <v>22551.724137931033</v>
      </c>
      <c r="N290">
        <v>2826.1724137931033</v>
      </c>
      <c r="O290">
        <v>2564.655172413793</v>
      </c>
      <c r="P290">
        <v>32958</v>
      </c>
      <c r="Q290">
        <v>32834</v>
      </c>
      <c r="R290">
        <v>0.24116527025861281</v>
      </c>
      <c r="S290">
        <v>0.7588347297413871</v>
      </c>
      <c r="T290">
        <v>0.52409287794076376</v>
      </c>
      <c r="U290">
        <v>0.4759071220592363</v>
      </c>
      <c r="V290">
        <v>0.30661378635766878</v>
      </c>
      <c r="W290">
        <v>4054</v>
      </c>
      <c r="X290">
        <f t="shared" si="23"/>
        <v>62</v>
      </c>
      <c r="Y290">
        <v>4106</v>
      </c>
      <c r="Z290">
        <v>3914.6724699513252</v>
      </c>
      <c r="AA290">
        <v>4054</v>
      </c>
      <c r="AB290" s="12">
        <v>19.100000000000001</v>
      </c>
      <c r="AC290">
        <v>0</v>
      </c>
      <c r="AD290">
        <f t="shared" si="24"/>
        <v>0</v>
      </c>
    </row>
    <row r="291" spans="1:30" x14ac:dyDescent="0.6">
      <c r="A291">
        <v>2016</v>
      </c>
      <c r="B291">
        <v>10</v>
      </c>
      <c r="C291">
        <v>16</v>
      </c>
      <c r="D291">
        <f t="shared" si="22"/>
        <v>7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20914.561445783133</v>
      </c>
      <c r="M291">
        <v>19416.277108433736</v>
      </c>
      <c r="N291">
        <v>2649.2843373493979</v>
      </c>
      <c r="O291">
        <v>2172.0506024096385</v>
      </c>
      <c r="P291">
        <v>35020</v>
      </c>
      <c r="Q291">
        <v>30673</v>
      </c>
      <c r="R291">
        <v>0.24247265347884539</v>
      </c>
      <c r="S291">
        <v>0.75752734652115461</v>
      </c>
      <c r="T291">
        <v>0.52036414565826328</v>
      </c>
      <c r="U291">
        <v>0.47963585434173672</v>
      </c>
      <c r="V291">
        <v>0.13646009649105631</v>
      </c>
      <c r="W291">
        <v>3944</v>
      </c>
      <c r="X291">
        <f t="shared" si="23"/>
        <v>-110</v>
      </c>
      <c r="Y291">
        <v>4106</v>
      </c>
      <c r="Z291">
        <v>3939.7397651716678</v>
      </c>
      <c r="AA291">
        <v>3944</v>
      </c>
      <c r="AB291" s="12">
        <v>17.2</v>
      </c>
      <c r="AC291">
        <v>1.5</v>
      </c>
      <c r="AD291">
        <f t="shared" si="24"/>
        <v>25.799999999999997</v>
      </c>
    </row>
    <row r="292" spans="1:30" x14ac:dyDescent="0.6">
      <c r="A292">
        <v>2016</v>
      </c>
      <c r="B292">
        <v>10</v>
      </c>
      <c r="C292">
        <v>17</v>
      </c>
      <c r="D292">
        <f t="shared" si="22"/>
        <v>1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22689.326139088727</v>
      </c>
      <c r="M292">
        <v>20553.625899280574</v>
      </c>
      <c r="N292">
        <v>2672.0959232613909</v>
      </c>
      <c r="O292">
        <v>2256.0959232613905</v>
      </c>
      <c r="P292">
        <v>32578</v>
      </c>
      <c r="Q292">
        <v>31488</v>
      </c>
      <c r="R292">
        <v>0.25702485337160258</v>
      </c>
      <c r="S292">
        <v>0.74297514662839736</v>
      </c>
      <c r="T292">
        <v>0.5269953262252024</v>
      </c>
      <c r="U292">
        <v>0.4730046737747976</v>
      </c>
      <c r="V292">
        <v>6.2349276540453011E-2</v>
      </c>
      <c r="W292">
        <v>3563</v>
      </c>
      <c r="X292">
        <f t="shared" si="23"/>
        <v>-381</v>
      </c>
      <c r="Y292">
        <v>4106</v>
      </c>
      <c r="Z292">
        <v>3676.3488281452392</v>
      </c>
      <c r="AA292">
        <v>3563</v>
      </c>
      <c r="AB292" s="12">
        <v>17.5</v>
      </c>
      <c r="AC292">
        <v>0</v>
      </c>
      <c r="AD292">
        <f t="shared" si="24"/>
        <v>0</v>
      </c>
    </row>
    <row r="293" spans="1:30" x14ac:dyDescent="0.6">
      <c r="A293">
        <v>2016</v>
      </c>
      <c r="B293">
        <v>10</v>
      </c>
      <c r="C293">
        <v>18</v>
      </c>
      <c r="D293">
        <f t="shared" si="22"/>
        <v>2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22484.084745762713</v>
      </c>
      <c r="M293">
        <v>21079.423728813559</v>
      </c>
      <c r="N293">
        <v>2674.3389830508477</v>
      </c>
      <c r="O293">
        <v>2394.6949152542375</v>
      </c>
      <c r="P293">
        <v>28998</v>
      </c>
      <c r="Q293">
        <v>30799</v>
      </c>
      <c r="R293">
        <v>0.2487259260826577</v>
      </c>
      <c r="S293">
        <v>0.75127407391734236</v>
      </c>
      <c r="T293">
        <v>0.51622784509438135</v>
      </c>
      <c r="U293">
        <v>0.48377215490561859</v>
      </c>
      <c r="V293">
        <v>0.2307963752235215</v>
      </c>
      <c r="W293">
        <v>3841</v>
      </c>
      <c r="X293">
        <f t="shared" si="23"/>
        <v>278</v>
      </c>
      <c r="Y293">
        <v>4106</v>
      </c>
      <c r="Z293">
        <v>3703.7589251306108</v>
      </c>
      <c r="AA293">
        <v>3841</v>
      </c>
      <c r="AB293" s="12">
        <v>17</v>
      </c>
      <c r="AC293">
        <v>0</v>
      </c>
      <c r="AD293">
        <f t="shared" si="24"/>
        <v>0</v>
      </c>
    </row>
    <row r="294" spans="1:30" x14ac:dyDescent="0.6">
      <c r="A294">
        <v>2016</v>
      </c>
      <c r="B294">
        <v>10</v>
      </c>
      <c r="C294">
        <v>19</v>
      </c>
      <c r="D294">
        <f t="shared" si="22"/>
        <v>3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23351.399026763993</v>
      </c>
      <c r="M294">
        <v>22526.520681265207</v>
      </c>
      <c r="N294">
        <v>2753.6277372262775</v>
      </c>
      <c r="O294">
        <v>2436.5839416058398</v>
      </c>
      <c r="P294">
        <v>30714</v>
      </c>
      <c r="Q294">
        <v>32341</v>
      </c>
      <c r="R294">
        <v>0.24820109253455719</v>
      </c>
      <c r="S294">
        <v>0.75179890746544287</v>
      </c>
      <c r="T294">
        <v>0.51957920209857178</v>
      </c>
      <c r="U294">
        <v>0.48042079790142828</v>
      </c>
      <c r="V294">
        <v>0.17130447607215921</v>
      </c>
      <c r="W294">
        <v>3677</v>
      </c>
      <c r="X294">
        <f t="shared" si="23"/>
        <v>-164</v>
      </c>
      <c r="Y294">
        <v>4106</v>
      </c>
      <c r="Z294">
        <v>3764.6934206923288</v>
      </c>
      <c r="AA294">
        <v>3677</v>
      </c>
      <c r="AB294" s="12">
        <v>18</v>
      </c>
      <c r="AC294">
        <v>0</v>
      </c>
      <c r="AD294">
        <f t="shared" si="24"/>
        <v>0</v>
      </c>
    </row>
    <row r="295" spans="1:30" x14ac:dyDescent="0.6">
      <c r="A295">
        <v>2016</v>
      </c>
      <c r="B295">
        <v>10</v>
      </c>
      <c r="C295">
        <v>20</v>
      </c>
      <c r="D295">
        <f t="shared" si="22"/>
        <v>4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24419.763723150358</v>
      </c>
      <c r="M295">
        <v>22006.983293556084</v>
      </c>
      <c r="N295">
        <v>2773.9093078758951</v>
      </c>
      <c r="O295">
        <v>2414.7016706443915</v>
      </c>
      <c r="P295">
        <v>31418</v>
      </c>
      <c r="Q295">
        <v>34064</v>
      </c>
      <c r="R295">
        <v>0.24572726394169389</v>
      </c>
      <c r="S295">
        <v>0.75427273605830614</v>
      </c>
      <c r="T295">
        <v>0.51039860249679869</v>
      </c>
      <c r="U295">
        <v>0.48960139750320131</v>
      </c>
      <c r="V295">
        <v>0.40181725201108698</v>
      </c>
      <c r="W295">
        <v>3954</v>
      </c>
      <c r="X295">
        <f t="shared" si="23"/>
        <v>277</v>
      </c>
      <c r="Y295">
        <v>4106</v>
      </c>
      <c r="Z295">
        <v>3821.9947044493201</v>
      </c>
      <c r="AA295">
        <v>3954</v>
      </c>
      <c r="AB295" s="12">
        <v>18.600000000000001</v>
      </c>
      <c r="AC295">
        <v>0</v>
      </c>
      <c r="AD295">
        <f t="shared" si="24"/>
        <v>0</v>
      </c>
    </row>
    <row r="296" spans="1:30" x14ac:dyDescent="0.6">
      <c r="A296">
        <v>2016</v>
      </c>
      <c r="B296">
        <v>10</v>
      </c>
      <c r="C296">
        <v>21</v>
      </c>
      <c r="D296">
        <f t="shared" si="22"/>
        <v>5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28095.463182897864</v>
      </c>
      <c r="M296">
        <v>23744.940617577198</v>
      </c>
      <c r="N296">
        <v>2985.8859857482184</v>
      </c>
      <c r="O296">
        <v>2540.3396674584324</v>
      </c>
      <c r="P296">
        <v>35169</v>
      </c>
      <c r="Q296">
        <v>33794</v>
      </c>
      <c r="R296">
        <v>0.25380623559890508</v>
      </c>
      <c r="S296">
        <v>0.74619376440109486</v>
      </c>
      <c r="T296">
        <v>0.51387950287780515</v>
      </c>
      <c r="U296">
        <v>0.48612049712219491</v>
      </c>
      <c r="V296">
        <v>0.29346197395932738</v>
      </c>
      <c r="W296">
        <v>3928</v>
      </c>
      <c r="X296">
        <f t="shared" si="23"/>
        <v>-26</v>
      </c>
      <c r="Y296">
        <v>4106</v>
      </c>
      <c r="Z296">
        <v>3866.448795534583</v>
      </c>
      <c r="AA296">
        <v>3928</v>
      </c>
      <c r="AB296" s="12">
        <v>17.899999999999999</v>
      </c>
      <c r="AC296">
        <v>0</v>
      </c>
      <c r="AD296">
        <f t="shared" si="24"/>
        <v>0</v>
      </c>
    </row>
    <row r="297" spans="1:30" x14ac:dyDescent="0.6">
      <c r="A297">
        <v>2016</v>
      </c>
      <c r="B297">
        <v>10</v>
      </c>
      <c r="C297">
        <v>22</v>
      </c>
      <c r="D297">
        <f t="shared" si="22"/>
        <v>6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24067.128712871287</v>
      </c>
      <c r="M297">
        <v>21605.287128712873</v>
      </c>
      <c r="N297">
        <v>2839.0099009900987</v>
      </c>
      <c r="O297">
        <v>2549.9801980198017</v>
      </c>
      <c r="P297">
        <v>33368</v>
      </c>
      <c r="Q297">
        <v>33085</v>
      </c>
      <c r="R297">
        <v>0.25313192834156001</v>
      </c>
      <c r="S297">
        <v>0.74686807165844005</v>
      </c>
      <c r="T297">
        <v>0.51549762464306415</v>
      </c>
      <c r="U297">
        <v>0.48450237535693569</v>
      </c>
      <c r="V297">
        <v>0.34017386212298051</v>
      </c>
      <c r="W297">
        <v>4012</v>
      </c>
      <c r="X297">
        <f t="shared" si="23"/>
        <v>84</v>
      </c>
      <c r="Y297">
        <v>4106</v>
      </c>
      <c r="Z297">
        <v>3905.2608894989962</v>
      </c>
      <c r="AA297">
        <v>4012</v>
      </c>
      <c r="AB297" s="12">
        <v>18.3</v>
      </c>
      <c r="AC297">
        <v>0</v>
      </c>
      <c r="AD297">
        <f t="shared" si="24"/>
        <v>0</v>
      </c>
    </row>
    <row r="298" spans="1:30" x14ac:dyDescent="0.6">
      <c r="A298">
        <v>2016</v>
      </c>
      <c r="B298">
        <v>10</v>
      </c>
      <c r="C298">
        <v>23</v>
      </c>
      <c r="D298">
        <f t="shared" si="22"/>
        <v>7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21030.921985815603</v>
      </c>
      <c r="M298">
        <v>19053.633569739952</v>
      </c>
      <c r="N298">
        <v>2494.224586288416</v>
      </c>
      <c r="O298">
        <v>1960.6028368794327</v>
      </c>
      <c r="P298">
        <v>35546</v>
      </c>
      <c r="Q298">
        <v>31311</v>
      </c>
      <c r="R298">
        <v>0.24064265361277071</v>
      </c>
      <c r="S298">
        <v>0.75935734638722929</v>
      </c>
      <c r="T298">
        <v>0.52410716333316953</v>
      </c>
      <c r="U298">
        <v>0.47589283666683052</v>
      </c>
      <c r="V298">
        <v>0.28939919161617911</v>
      </c>
      <c r="W298">
        <v>3971</v>
      </c>
      <c r="X298">
        <f t="shared" si="23"/>
        <v>-41</v>
      </c>
      <c r="Y298">
        <v>4106</v>
      </c>
      <c r="Z298">
        <v>3885.5784568734762</v>
      </c>
      <c r="AA298">
        <v>3971</v>
      </c>
      <c r="AB298" s="12">
        <v>13.3</v>
      </c>
      <c r="AC298">
        <v>2.5</v>
      </c>
      <c r="AD298">
        <f t="shared" si="24"/>
        <v>33.25</v>
      </c>
    </row>
    <row r="299" spans="1:30" x14ac:dyDescent="0.6">
      <c r="A299">
        <v>2016</v>
      </c>
      <c r="B299">
        <v>10</v>
      </c>
      <c r="C299">
        <v>24</v>
      </c>
      <c r="D299">
        <f t="shared" si="22"/>
        <v>1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23378.415094339623</v>
      </c>
      <c r="M299">
        <v>20812.830188679247</v>
      </c>
      <c r="N299">
        <v>2723.566037735849</v>
      </c>
      <c r="O299">
        <v>2326.7735849056608</v>
      </c>
      <c r="P299">
        <v>33549</v>
      </c>
      <c r="Q299">
        <v>31632</v>
      </c>
      <c r="R299">
        <v>0.25801961195731993</v>
      </c>
      <c r="S299">
        <v>0.74198038804267996</v>
      </c>
      <c r="T299">
        <v>0.53440698162940559</v>
      </c>
      <c r="U299">
        <v>0.46559301837059441</v>
      </c>
      <c r="V299">
        <v>0.28525041575850729</v>
      </c>
      <c r="W299">
        <v>3725</v>
      </c>
      <c r="X299">
        <f t="shared" si="23"/>
        <v>-246</v>
      </c>
      <c r="Y299">
        <v>4106</v>
      </c>
      <c r="Z299">
        <v>3645.9799223828859</v>
      </c>
      <c r="AA299">
        <v>3725</v>
      </c>
      <c r="AB299" s="12">
        <v>15.1</v>
      </c>
      <c r="AC299">
        <v>0</v>
      </c>
      <c r="AD299">
        <f t="shared" si="24"/>
        <v>0</v>
      </c>
    </row>
    <row r="300" spans="1:30" x14ac:dyDescent="0.6">
      <c r="A300">
        <v>2016</v>
      </c>
      <c r="B300">
        <v>10</v>
      </c>
      <c r="C300">
        <v>25</v>
      </c>
      <c r="D300">
        <f t="shared" si="22"/>
        <v>2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22671.360000000001</v>
      </c>
      <c r="M300">
        <v>20841.120000000003</v>
      </c>
      <c r="N300">
        <v>2668.6400000000003</v>
      </c>
      <c r="O300">
        <v>2244.2658823529409</v>
      </c>
      <c r="P300">
        <v>29296</v>
      </c>
      <c r="Q300">
        <v>29531</v>
      </c>
      <c r="R300">
        <v>0.24809764620165831</v>
      </c>
      <c r="S300">
        <v>0.75190235379834169</v>
      </c>
      <c r="T300">
        <v>0.54032221997247776</v>
      </c>
      <c r="U300">
        <v>0.4596777800275223</v>
      </c>
      <c r="V300">
        <v>0.38770626480950882</v>
      </c>
      <c r="W300">
        <v>3858</v>
      </c>
      <c r="X300">
        <f t="shared" si="23"/>
        <v>133</v>
      </c>
      <c r="Y300">
        <v>4106</v>
      </c>
      <c r="Z300">
        <v>3564.9278841525179</v>
      </c>
      <c r="AA300">
        <v>3858</v>
      </c>
      <c r="AB300" s="12">
        <v>14.1</v>
      </c>
      <c r="AC300">
        <v>37</v>
      </c>
      <c r="AD300">
        <f t="shared" si="24"/>
        <v>521.69999999999993</v>
      </c>
    </row>
    <row r="301" spans="1:30" x14ac:dyDescent="0.6">
      <c r="A301">
        <v>2016</v>
      </c>
      <c r="B301">
        <v>10</v>
      </c>
      <c r="C301">
        <v>26</v>
      </c>
      <c r="D301">
        <f t="shared" si="22"/>
        <v>3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23941.628571428573</v>
      </c>
      <c r="M301">
        <v>22929.9</v>
      </c>
      <c r="N301">
        <v>2883.5571428571429</v>
      </c>
      <c r="O301">
        <v>2585.4285714285716</v>
      </c>
      <c r="P301">
        <v>30247</v>
      </c>
      <c r="Q301">
        <v>31666</v>
      </c>
      <c r="R301">
        <v>0.25467149694996838</v>
      </c>
      <c r="S301">
        <v>0.74532850305003162</v>
      </c>
      <c r="T301">
        <v>0.52884000057913105</v>
      </c>
      <c r="U301">
        <v>0.471159999420869</v>
      </c>
      <c r="V301">
        <v>0.1803742247589096</v>
      </c>
      <c r="W301">
        <v>3825</v>
      </c>
      <c r="X301">
        <f t="shared" si="23"/>
        <v>-33</v>
      </c>
      <c r="Y301">
        <v>4106</v>
      </c>
      <c r="Z301">
        <v>3695.5669527583168</v>
      </c>
      <c r="AA301">
        <v>3825</v>
      </c>
      <c r="AB301" s="12">
        <v>13.3</v>
      </c>
      <c r="AC301">
        <v>0</v>
      </c>
      <c r="AD301">
        <f t="shared" si="24"/>
        <v>0</v>
      </c>
    </row>
    <row r="302" spans="1:30" x14ac:dyDescent="0.6">
      <c r="A302">
        <v>2016</v>
      </c>
      <c r="B302">
        <v>10</v>
      </c>
      <c r="C302">
        <v>27</v>
      </c>
      <c r="D302">
        <f t="shared" si="22"/>
        <v>4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25398.236111111109</v>
      </c>
      <c r="M302">
        <v>22961.175925925923</v>
      </c>
      <c r="N302">
        <v>2818.3240740740739</v>
      </c>
      <c r="O302">
        <v>2446.5555555555557</v>
      </c>
      <c r="P302">
        <v>31480</v>
      </c>
      <c r="Q302">
        <v>32970</v>
      </c>
      <c r="R302">
        <v>0.25520127696931799</v>
      </c>
      <c r="S302">
        <v>0.74479872303068195</v>
      </c>
      <c r="T302">
        <v>0.5245254259565596</v>
      </c>
      <c r="U302">
        <v>0.4754745740434404</v>
      </c>
      <c r="V302">
        <v>0.2920551311932793</v>
      </c>
      <c r="W302">
        <v>3895</v>
      </c>
      <c r="X302">
        <f t="shared" si="23"/>
        <v>70</v>
      </c>
      <c r="Y302">
        <v>4106</v>
      </c>
      <c r="Z302">
        <v>3761.1047811136732</v>
      </c>
      <c r="AA302">
        <v>3895</v>
      </c>
      <c r="AB302" s="12">
        <v>14.6</v>
      </c>
      <c r="AC302">
        <v>0</v>
      </c>
      <c r="AD302">
        <f t="shared" si="24"/>
        <v>0</v>
      </c>
    </row>
    <row r="303" spans="1:30" x14ac:dyDescent="0.6">
      <c r="A303">
        <v>2016</v>
      </c>
      <c r="B303">
        <v>10</v>
      </c>
      <c r="C303">
        <v>28</v>
      </c>
      <c r="D303">
        <f t="shared" si="22"/>
        <v>5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29432.221445221443</v>
      </c>
      <c r="M303">
        <v>24617.130536130535</v>
      </c>
      <c r="N303">
        <v>2298.9230769230771</v>
      </c>
      <c r="O303">
        <v>1825.5431235431236</v>
      </c>
      <c r="P303">
        <v>35170</v>
      </c>
      <c r="Q303">
        <v>32610</v>
      </c>
      <c r="R303">
        <v>0.26388377769085247</v>
      </c>
      <c r="S303">
        <v>0.73611622230914753</v>
      </c>
      <c r="T303">
        <v>0.52936605826260064</v>
      </c>
      <c r="U303">
        <v>0.47063394173739931</v>
      </c>
      <c r="V303">
        <v>0.3517867433839672</v>
      </c>
      <c r="W303">
        <v>3869</v>
      </c>
      <c r="X303">
        <f t="shared" si="23"/>
        <v>-26</v>
      </c>
      <c r="Y303">
        <v>4106</v>
      </c>
      <c r="Z303">
        <v>3812.890760527715</v>
      </c>
      <c r="AA303">
        <v>3869</v>
      </c>
      <c r="AB303" s="12">
        <v>14.6</v>
      </c>
      <c r="AC303">
        <v>0.3</v>
      </c>
      <c r="AD303">
        <f t="shared" si="24"/>
        <v>4.38</v>
      </c>
    </row>
    <row r="304" spans="1:30" x14ac:dyDescent="0.6">
      <c r="A304">
        <v>2016</v>
      </c>
      <c r="B304">
        <v>10</v>
      </c>
      <c r="C304">
        <v>29</v>
      </c>
      <c r="D304">
        <f t="shared" si="22"/>
        <v>6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25867.372881355932</v>
      </c>
      <c r="M304">
        <v>23374.423728813559</v>
      </c>
      <c r="N304" s="7">
        <v>0</v>
      </c>
      <c r="O304" s="7">
        <v>0</v>
      </c>
      <c r="P304">
        <v>32250</v>
      </c>
      <c r="Q304">
        <v>31460</v>
      </c>
      <c r="R304">
        <v>0.24228815187793509</v>
      </c>
      <c r="S304">
        <v>0.75771184812206482</v>
      </c>
      <c r="T304">
        <v>0.52332710957996997</v>
      </c>
      <c r="U304">
        <v>0.47667289042003003</v>
      </c>
      <c r="V304">
        <v>0.1161977053920788</v>
      </c>
      <c r="W304">
        <v>3948</v>
      </c>
      <c r="X304">
        <f t="shared" si="23"/>
        <v>79</v>
      </c>
      <c r="Y304">
        <v>4106</v>
      </c>
      <c r="Z304">
        <v>3765.061465183127</v>
      </c>
      <c r="AA304">
        <v>3948</v>
      </c>
      <c r="AB304" s="12">
        <v>7.8</v>
      </c>
      <c r="AC304">
        <v>0</v>
      </c>
      <c r="AD304">
        <f t="shared" si="24"/>
        <v>0</v>
      </c>
    </row>
    <row r="305" spans="1:30" x14ac:dyDescent="0.6">
      <c r="A305">
        <v>2016</v>
      </c>
      <c r="B305">
        <v>10</v>
      </c>
      <c r="C305">
        <v>30</v>
      </c>
      <c r="D305">
        <f t="shared" si="22"/>
        <v>7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21489.800498753117</v>
      </c>
      <c r="M305">
        <v>19518.740648379055</v>
      </c>
      <c r="N305" s="7">
        <v>0</v>
      </c>
      <c r="O305" s="7">
        <v>0</v>
      </c>
      <c r="P305">
        <v>32846</v>
      </c>
      <c r="Q305">
        <v>28137</v>
      </c>
      <c r="R305">
        <v>0.2355174349386126</v>
      </c>
      <c r="S305">
        <v>0.76448256506138745</v>
      </c>
      <c r="T305">
        <v>0.50857266141246715</v>
      </c>
      <c r="U305">
        <v>0.49142733858753279</v>
      </c>
      <c r="V305">
        <v>0.11033119895932</v>
      </c>
      <c r="W305">
        <v>3815</v>
      </c>
      <c r="X305">
        <f t="shared" si="23"/>
        <v>-133</v>
      </c>
      <c r="Y305">
        <v>4106</v>
      </c>
      <c r="Z305">
        <v>3819.2931570375558</v>
      </c>
      <c r="AA305">
        <v>3815</v>
      </c>
      <c r="AB305" s="12">
        <v>7.9</v>
      </c>
      <c r="AC305">
        <v>0</v>
      </c>
      <c r="AD305">
        <f t="shared" si="24"/>
        <v>0</v>
      </c>
    </row>
    <row r="306" spans="1:30" x14ac:dyDescent="0.6">
      <c r="A306">
        <v>2016</v>
      </c>
      <c r="B306">
        <v>10</v>
      </c>
      <c r="C306">
        <v>31</v>
      </c>
      <c r="D306">
        <f t="shared" si="22"/>
        <v>1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23733.254901960787</v>
      </c>
      <c r="M306">
        <v>20962.117647058825</v>
      </c>
      <c r="N306" s="7">
        <v>0</v>
      </c>
      <c r="O306" s="7">
        <v>0</v>
      </c>
      <c r="P306">
        <v>31212</v>
      </c>
      <c r="Q306">
        <v>27582</v>
      </c>
      <c r="R306">
        <v>0.24954624907007461</v>
      </c>
      <c r="S306">
        <v>0.75045375092992539</v>
      </c>
      <c r="T306">
        <v>0.50664523540019413</v>
      </c>
      <c r="U306">
        <v>0.49335476459980587</v>
      </c>
      <c r="V306">
        <v>0.1088624297242352</v>
      </c>
      <c r="W306">
        <v>3363</v>
      </c>
      <c r="X306">
        <f t="shared" si="23"/>
        <v>-452</v>
      </c>
      <c r="Y306">
        <v>4106</v>
      </c>
      <c r="Z306">
        <v>3525.8583482220511</v>
      </c>
      <c r="AA306">
        <v>3363</v>
      </c>
      <c r="AB306" s="12">
        <v>5.7</v>
      </c>
      <c r="AC306">
        <v>0.5</v>
      </c>
      <c r="AD306">
        <f t="shared" si="24"/>
        <v>2.85</v>
      </c>
    </row>
    <row r="307" spans="1:30" x14ac:dyDescent="0.6">
      <c r="A307">
        <v>2016</v>
      </c>
      <c r="B307">
        <v>11</v>
      </c>
      <c r="C307">
        <v>1</v>
      </c>
      <c r="D307">
        <f t="shared" si="22"/>
        <v>2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22467.78947368421</v>
      </c>
      <c r="M307">
        <v>20307.491228070176</v>
      </c>
      <c r="N307">
        <v>2546.6315789473683</v>
      </c>
      <c r="O307">
        <v>2427.5789473684208</v>
      </c>
      <c r="P307">
        <v>26038</v>
      </c>
      <c r="Q307">
        <v>28299</v>
      </c>
      <c r="R307">
        <v>0.25628462294715543</v>
      </c>
      <c r="S307">
        <v>0.74371537705284463</v>
      </c>
      <c r="T307">
        <v>0.50854246073083786</v>
      </c>
      <c r="U307">
        <v>0.49145753926916208</v>
      </c>
      <c r="V307">
        <v>0.1019957980492146</v>
      </c>
      <c r="W307">
        <v>3762</v>
      </c>
      <c r="X307">
        <f t="shared" si="23"/>
        <v>399</v>
      </c>
      <c r="Y307">
        <v>4106</v>
      </c>
      <c r="Z307">
        <v>3490.5448387265528</v>
      </c>
      <c r="AA307">
        <v>3762</v>
      </c>
      <c r="AB307" s="12">
        <v>1.5</v>
      </c>
      <c r="AC307">
        <v>0</v>
      </c>
      <c r="AD307">
        <f t="shared" si="24"/>
        <v>0</v>
      </c>
    </row>
    <row r="308" spans="1:30" x14ac:dyDescent="0.6">
      <c r="A308">
        <v>2016</v>
      </c>
      <c r="B308">
        <v>11</v>
      </c>
      <c r="C308">
        <v>2</v>
      </c>
      <c r="D308">
        <f t="shared" si="22"/>
        <v>3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22572.659846547314</v>
      </c>
      <c r="M308">
        <v>20234.514066496162</v>
      </c>
      <c r="N308">
        <v>2631.8849104859337</v>
      </c>
      <c r="O308">
        <v>2221.7391304347825</v>
      </c>
      <c r="P308">
        <v>25537</v>
      </c>
      <c r="Q308">
        <v>29527</v>
      </c>
      <c r="R308">
        <v>0.25151443857896322</v>
      </c>
      <c r="S308">
        <v>0.74848556142103695</v>
      </c>
      <c r="T308">
        <v>0.48200576383191412</v>
      </c>
      <c r="U308">
        <v>0.51799423616808582</v>
      </c>
      <c r="V308">
        <v>0.17539713602979179</v>
      </c>
      <c r="W308">
        <v>3724</v>
      </c>
      <c r="X308">
        <f t="shared" si="23"/>
        <v>-38</v>
      </c>
      <c r="Y308">
        <v>4106</v>
      </c>
      <c r="Z308">
        <v>3575.9946271601889</v>
      </c>
      <c r="AA308">
        <v>3724</v>
      </c>
      <c r="AB308" s="12">
        <v>4.0999999999999996</v>
      </c>
      <c r="AC308">
        <v>0.1</v>
      </c>
      <c r="AD308">
        <f t="shared" si="24"/>
        <v>0.41</v>
      </c>
    </row>
    <row r="309" spans="1:30" x14ac:dyDescent="0.6">
      <c r="A309">
        <v>2016</v>
      </c>
      <c r="B309">
        <v>11</v>
      </c>
      <c r="C309">
        <v>3</v>
      </c>
      <c r="D309">
        <f t="shared" si="22"/>
        <v>4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23250</v>
      </c>
      <c r="M309">
        <v>21816.379310344826</v>
      </c>
      <c r="N309">
        <v>2649.6896551724139</v>
      </c>
      <c r="O309">
        <v>2306.7931034482758</v>
      </c>
      <c r="P309">
        <v>29351</v>
      </c>
      <c r="Q309">
        <v>31287</v>
      </c>
      <c r="R309">
        <v>0.25631790189738768</v>
      </c>
      <c r="S309">
        <v>0.74368209810261232</v>
      </c>
      <c r="T309">
        <v>0.50898421365206925</v>
      </c>
      <c r="U309">
        <v>0.49101578634793058</v>
      </c>
      <c r="V309">
        <v>6.7877378824343415E-2</v>
      </c>
      <c r="W309">
        <v>3841</v>
      </c>
      <c r="X309">
        <f t="shared" si="23"/>
        <v>117</v>
      </c>
      <c r="Y309">
        <v>4106</v>
      </c>
      <c r="Z309">
        <v>3685.8161825232219</v>
      </c>
      <c r="AA309">
        <v>3841</v>
      </c>
      <c r="AB309" s="12">
        <v>9.1</v>
      </c>
      <c r="AC309">
        <v>0.2</v>
      </c>
      <c r="AD309">
        <f t="shared" si="24"/>
        <v>1.82</v>
      </c>
    </row>
    <row r="310" spans="1:30" x14ac:dyDescent="0.6">
      <c r="A310">
        <v>2016</v>
      </c>
      <c r="B310">
        <v>11</v>
      </c>
      <c r="C310">
        <v>4</v>
      </c>
      <c r="D310">
        <f t="shared" si="22"/>
        <v>5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25941.040000000001</v>
      </c>
      <c r="M310">
        <v>22710.880000000001</v>
      </c>
      <c r="N310">
        <v>2847.3199999999997</v>
      </c>
      <c r="O310">
        <v>2445.64</v>
      </c>
      <c r="P310">
        <v>32367</v>
      </c>
      <c r="Q310">
        <v>31210</v>
      </c>
      <c r="R310">
        <v>0.2473367687035507</v>
      </c>
      <c r="S310">
        <v>0.7526632312964493</v>
      </c>
      <c r="T310">
        <v>0.52421769567098286</v>
      </c>
      <c r="U310">
        <v>0.47578230432901719</v>
      </c>
      <c r="V310">
        <v>0.16710902835470309</v>
      </c>
      <c r="W310">
        <v>3898</v>
      </c>
      <c r="X310">
        <f t="shared" si="23"/>
        <v>57</v>
      </c>
      <c r="Y310">
        <v>4106</v>
      </c>
      <c r="Z310">
        <v>3779.8923435722809</v>
      </c>
      <c r="AA310">
        <v>3898</v>
      </c>
      <c r="AB310" s="12">
        <v>12.3</v>
      </c>
      <c r="AC310">
        <v>0</v>
      </c>
      <c r="AD310">
        <f t="shared" si="24"/>
        <v>0</v>
      </c>
    </row>
    <row r="311" spans="1:30" x14ac:dyDescent="0.6">
      <c r="A311">
        <v>2016</v>
      </c>
      <c r="B311">
        <v>11</v>
      </c>
      <c r="C311">
        <v>5</v>
      </c>
      <c r="D311">
        <f t="shared" si="22"/>
        <v>6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23325.43080939948</v>
      </c>
      <c r="M311">
        <v>21718.605744125329</v>
      </c>
      <c r="N311">
        <v>2828.443864229765</v>
      </c>
      <c r="O311">
        <v>2588.7650130548304</v>
      </c>
      <c r="P311">
        <v>29641</v>
      </c>
      <c r="Q311">
        <v>29760</v>
      </c>
      <c r="R311">
        <v>0.26475354714823651</v>
      </c>
      <c r="S311">
        <v>0.73524645285176349</v>
      </c>
      <c r="T311">
        <v>0.5255441062372761</v>
      </c>
      <c r="U311">
        <v>0.47445589376272379</v>
      </c>
      <c r="V311">
        <v>0.13136364049670801</v>
      </c>
      <c r="W311">
        <v>3956</v>
      </c>
      <c r="X311">
        <f t="shared" si="23"/>
        <v>58</v>
      </c>
      <c r="Y311">
        <v>4106</v>
      </c>
      <c r="Z311">
        <v>3838.0650204585681</v>
      </c>
      <c r="AA311">
        <v>3956</v>
      </c>
      <c r="AB311" s="12">
        <v>15</v>
      </c>
      <c r="AC311">
        <v>0</v>
      </c>
      <c r="AD311">
        <f t="shared" si="24"/>
        <v>0</v>
      </c>
    </row>
    <row r="312" spans="1:30" x14ac:dyDescent="0.6">
      <c r="A312">
        <v>2016</v>
      </c>
      <c r="B312">
        <v>11</v>
      </c>
      <c r="C312">
        <v>6</v>
      </c>
      <c r="D312">
        <f t="shared" si="22"/>
        <v>7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20268.48</v>
      </c>
      <c r="M312">
        <v>18858.079999999998</v>
      </c>
      <c r="N312">
        <v>2559.52</v>
      </c>
      <c r="O312">
        <v>2136.1800000000003</v>
      </c>
      <c r="P312">
        <v>32888</v>
      </c>
      <c r="Q312">
        <v>28780</v>
      </c>
      <c r="R312">
        <v>0.22839751694240859</v>
      </c>
      <c r="S312">
        <v>0.77160248305759138</v>
      </c>
      <c r="T312">
        <v>0.52756453929054548</v>
      </c>
      <c r="U312">
        <v>0.47243546070945452</v>
      </c>
      <c r="V312">
        <v>0.13507331162129921</v>
      </c>
      <c r="W312">
        <v>3804</v>
      </c>
      <c r="X312">
        <f t="shared" si="23"/>
        <v>-152</v>
      </c>
      <c r="Y312">
        <v>4106</v>
      </c>
      <c r="Z312">
        <v>3893.2744285833692</v>
      </c>
      <c r="AA312">
        <v>3804</v>
      </c>
      <c r="AB312" s="12">
        <v>14</v>
      </c>
      <c r="AC312">
        <v>0</v>
      </c>
      <c r="AD312">
        <f t="shared" si="24"/>
        <v>0</v>
      </c>
    </row>
    <row r="313" spans="1:30" x14ac:dyDescent="0.6">
      <c r="A313">
        <v>2016</v>
      </c>
      <c r="B313">
        <v>11</v>
      </c>
      <c r="C313">
        <v>7</v>
      </c>
      <c r="D313">
        <f t="shared" si="22"/>
        <v>1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22865.962962962964</v>
      </c>
      <c r="M313">
        <v>19484.54074074074</v>
      </c>
      <c r="N313">
        <v>2525.6197530864197</v>
      </c>
      <c r="O313">
        <v>2047.7037037037037</v>
      </c>
      <c r="P313">
        <v>31166</v>
      </c>
      <c r="Q313">
        <v>28992</v>
      </c>
      <c r="R313">
        <v>0.24968566314068441</v>
      </c>
      <c r="S313">
        <v>0.7503143368593157</v>
      </c>
      <c r="T313">
        <v>0.50956307175507765</v>
      </c>
      <c r="U313">
        <v>0.4904369282449223</v>
      </c>
      <c r="V313">
        <v>0.1247393088642406</v>
      </c>
      <c r="W313">
        <v>3534</v>
      </c>
      <c r="X313">
        <f t="shared" si="23"/>
        <v>-270</v>
      </c>
      <c r="Y313">
        <v>4106</v>
      </c>
      <c r="Z313">
        <v>3602.798463998005</v>
      </c>
      <c r="AA313">
        <v>3534</v>
      </c>
      <c r="AB313" s="12">
        <v>12.8</v>
      </c>
      <c r="AC313">
        <v>5.5</v>
      </c>
      <c r="AD313">
        <f t="shared" si="24"/>
        <v>70.400000000000006</v>
      </c>
    </row>
    <row r="314" spans="1:30" x14ac:dyDescent="0.6">
      <c r="A314">
        <v>2016</v>
      </c>
      <c r="B314">
        <v>11</v>
      </c>
      <c r="C314">
        <v>8</v>
      </c>
      <c r="D314">
        <f t="shared" si="22"/>
        <v>2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22828.422680412368</v>
      </c>
      <c r="M314">
        <v>19983.319587628866</v>
      </c>
      <c r="N314">
        <v>2568.4742268041236</v>
      </c>
      <c r="O314">
        <v>2309.4742268041236</v>
      </c>
      <c r="P314">
        <v>26869</v>
      </c>
      <c r="Q314">
        <v>25559</v>
      </c>
      <c r="R314">
        <v>0.25806161144160872</v>
      </c>
      <c r="S314">
        <v>0.74193838855839123</v>
      </c>
      <c r="T314">
        <v>0.51189893230712991</v>
      </c>
      <c r="U314">
        <v>0.48810106769287009</v>
      </c>
      <c r="V314">
        <v>0.11738120149245471</v>
      </c>
      <c r="W314">
        <v>3809</v>
      </c>
      <c r="X314">
        <f t="shared" si="23"/>
        <v>275</v>
      </c>
      <c r="Y314">
        <v>4106</v>
      </c>
      <c r="Z314">
        <v>3522.6635640984682</v>
      </c>
      <c r="AA314">
        <v>3809</v>
      </c>
      <c r="AB314" s="12">
        <v>4.0999999999999996</v>
      </c>
      <c r="AC314">
        <v>0.5</v>
      </c>
      <c r="AD314">
        <f t="shared" si="24"/>
        <v>2.0499999999999998</v>
      </c>
    </row>
    <row r="315" spans="1:30" x14ac:dyDescent="0.6">
      <c r="A315">
        <v>2016</v>
      </c>
      <c r="B315">
        <v>11</v>
      </c>
      <c r="C315">
        <v>9</v>
      </c>
      <c r="D315">
        <f t="shared" si="22"/>
        <v>3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22235.139949109413</v>
      </c>
      <c r="M315">
        <v>20147.111959287529</v>
      </c>
      <c r="N315">
        <v>2612.2722646310431</v>
      </c>
      <c r="O315">
        <v>2238.2569974554708</v>
      </c>
      <c r="P315">
        <v>27490</v>
      </c>
      <c r="Q315">
        <v>27085</v>
      </c>
      <c r="R315">
        <v>0.24355416960895879</v>
      </c>
      <c r="S315">
        <v>0.75644583039104119</v>
      </c>
      <c r="T315">
        <v>0.48511396563277898</v>
      </c>
      <c r="U315">
        <v>0.51488603436722102</v>
      </c>
      <c r="V315">
        <v>9.2108322927331093E-2</v>
      </c>
      <c r="W315">
        <v>3816</v>
      </c>
      <c r="X315">
        <f t="shared" si="23"/>
        <v>7</v>
      </c>
      <c r="Y315">
        <v>4106</v>
      </c>
      <c r="Z315">
        <v>3560.7035894114219</v>
      </c>
      <c r="AA315">
        <v>3816</v>
      </c>
      <c r="AB315" s="12">
        <v>2.1</v>
      </c>
      <c r="AC315">
        <v>0</v>
      </c>
      <c r="AD315">
        <f t="shared" si="24"/>
        <v>0</v>
      </c>
    </row>
    <row r="316" spans="1:30" x14ac:dyDescent="0.6">
      <c r="A316">
        <v>2016</v>
      </c>
      <c r="B316">
        <v>11</v>
      </c>
      <c r="C316">
        <v>10</v>
      </c>
      <c r="D316">
        <f t="shared" si="22"/>
        <v>4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23484.228501228499</v>
      </c>
      <c r="M316">
        <v>22044.869778869779</v>
      </c>
      <c r="N316">
        <v>2640.2923832923834</v>
      </c>
      <c r="O316">
        <v>2301.6953316953313</v>
      </c>
      <c r="P316">
        <v>27995</v>
      </c>
      <c r="Q316">
        <v>31113</v>
      </c>
      <c r="R316">
        <v>0.25030681173622588</v>
      </c>
      <c r="S316">
        <v>0.74969318826377407</v>
      </c>
      <c r="T316">
        <v>0.49857335090899102</v>
      </c>
      <c r="U316">
        <v>0.50142664909100898</v>
      </c>
      <c r="V316">
        <v>0.19733876967128219</v>
      </c>
      <c r="W316">
        <v>3807</v>
      </c>
      <c r="X316">
        <f t="shared" si="23"/>
        <v>-9</v>
      </c>
      <c r="Y316">
        <v>4106</v>
      </c>
      <c r="Z316">
        <v>3644.972320168431</v>
      </c>
      <c r="AA316">
        <v>3807</v>
      </c>
      <c r="AB316" s="12">
        <v>6</v>
      </c>
      <c r="AC316">
        <v>0.4</v>
      </c>
      <c r="AD316">
        <f t="shared" si="24"/>
        <v>2.4000000000000004</v>
      </c>
    </row>
    <row r="317" spans="1:30" x14ac:dyDescent="0.6">
      <c r="A317">
        <v>2016</v>
      </c>
      <c r="B317">
        <v>11</v>
      </c>
      <c r="C317">
        <v>11</v>
      </c>
      <c r="D317">
        <f t="shared" si="22"/>
        <v>5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27171.564356435643</v>
      </c>
      <c r="M317">
        <v>24329.851485148516</v>
      </c>
      <c r="N317">
        <v>2925.3762376237623</v>
      </c>
      <c r="O317">
        <v>2494.6534653465346</v>
      </c>
      <c r="P317">
        <v>31398</v>
      </c>
      <c r="Q317">
        <v>31723</v>
      </c>
      <c r="R317">
        <v>0.25262243806058587</v>
      </c>
      <c r="S317">
        <v>0.74737756193941407</v>
      </c>
      <c r="T317">
        <v>0.50844272338988983</v>
      </c>
      <c r="U317">
        <v>0.49155727661011012</v>
      </c>
      <c r="V317">
        <v>6.5295326299162612E-2</v>
      </c>
      <c r="W317">
        <v>3879</v>
      </c>
      <c r="X317">
        <f t="shared" si="23"/>
        <v>72</v>
      </c>
      <c r="Y317">
        <v>4106</v>
      </c>
      <c r="Z317">
        <v>3721.3707196710689</v>
      </c>
      <c r="AA317">
        <v>3879</v>
      </c>
      <c r="AB317" s="12">
        <v>9.1</v>
      </c>
      <c r="AC317">
        <v>4</v>
      </c>
      <c r="AD317">
        <f t="shared" si="24"/>
        <v>36.4</v>
      </c>
    </row>
    <row r="318" spans="1:30" x14ac:dyDescent="0.6">
      <c r="A318">
        <v>2016</v>
      </c>
      <c r="B318">
        <v>11</v>
      </c>
      <c r="C318">
        <v>12</v>
      </c>
      <c r="D318">
        <f t="shared" si="22"/>
        <v>6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24934.357894736841</v>
      </c>
      <c r="M318">
        <v>22437.852631578946</v>
      </c>
      <c r="N318">
        <v>2732.4210526315792</v>
      </c>
      <c r="O318">
        <v>2505.6736842105265</v>
      </c>
      <c r="P318">
        <v>29268</v>
      </c>
      <c r="Q318">
        <v>29921</v>
      </c>
      <c r="R318">
        <v>0.257990222138829</v>
      </c>
      <c r="S318">
        <v>0.74200977786117106</v>
      </c>
      <c r="T318">
        <v>0.50268133196925757</v>
      </c>
      <c r="U318">
        <v>0.49731866803074232</v>
      </c>
      <c r="V318">
        <v>0.1266428846924203</v>
      </c>
      <c r="W318">
        <v>3953</v>
      </c>
      <c r="X318">
        <f t="shared" si="23"/>
        <v>74</v>
      </c>
      <c r="Y318">
        <v>4106</v>
      </c>
      <c r="Z318">
        <v>3801.7336656022749</v>
      </c>
      <c r="AA318">
        <v>3953</v>
      </c>
      <c r="AB318" s="12">
        <v>11.4</v>
      </c>
      <c r="AC318">
        <v>0</v>
      </c>
      <c r="AD318">
        <f t="shared" si="24"/>
        <v>0</v>
      </c>
    </row>
    <row r="319" spans="1:30" x14ac:dyDescent="0.6">
      <c r="A319">
        <v>2016</v>
      </c>
      <c r="B319">
        <v>11</v>
      </c>
      <c r="C319">
        <v>13</v>
      </c>
      <c r="D319">
        <f t="shared" si="22"/>
        <v>7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20349.614035087721</v>
      </c>
      <c r="M319">
        <v>19397.982456140351</v>
      </c>
      <c r="N319">
        <v>2630.0877192982457</v>
      </c>
      <c r="O319">
        <v>2073.7017543859647</v>
      </c>
      <c r="P319">
        <v>33112</v>
      </c>
      <c r="Q319">
        <v>29173</v>
      </c>
      <c r="R319">
        <v>0.23168725277161609</v>
      </c>
      <c r="S319">
        <v>0.76831274722838383</v>
      </c>
      <c r="T319">
        <v>0.50301420707377487</v>
      </c>
      <c r="U319">
        <v>0.49698579292622508</v>
      </c>
      <c r="V319">
        <v>0.13709597154546599</v>
      </c>
      <c r="W319">
        <v>3829</v>
      </c>
      <c r="X319">
        <f t="shared" si="23"/>
        <v>-124</v>
      </c>
      <c r="Y319">
        <v>4106</v>
      </c>
      <c r="Z319">
        <v>3907.1938252745281</v>
      </c>
      <c r="AA319">
        <v>3829</v>
      </c>
      <c r="AB319" s="12">
        <v>14.4</v>
      </c>
      <c r="AC319">
        <v>0.5</v>
      </c>
      <c r="AD319">
        <f t="shared" si="24"/>
        <v>7.2</v>
      </c>
    </row>
    <row r="320" spans="1:30" x14ac:dyDescent="0.6">
      <c r="A320">
        <v>2016</v>
      </c>
      <c r="B320">
        <v>11</v>
      </c>
      <c r="C320">
        <v>14</v>
      </c>
      <c r="D320">
        <f t="shared" si="22"/>
        <v>1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22983.5</v>
      </c>
      <c r="M320">
        <v>19954.579999999998</v>
      </c>
      <c r="N320">
        <v>2633.58</v>
      </c>
      <c r="O320">
        <v>2147.5</v>
      </c>
      <c r="P320">
        <v>31552</v>
      </c>
      <c r="Q320">
        <v>27121</v>
      </c>
      <c r="R320">
        <v>0.23995237423634089</v>
      </c>
      <c r="S320">
        <v>0.76004762576365903</v>
      </c>
      <c r="T320">
        <v>0.49390922439111973</v>
      </c>
      <c r="U320">
        <v>0.50609077560888027</v>
      </c>
      <c r="V320">
        <v>0.1879314252090257</v>
      </c>
      <c r="W320">
        <v>3414</v>
      </c>
      <c r="X320">
        <f t="shared" si="23"/>
        <v>-415</v>
      </c>
      <c r="Y320">
        <v>4106</v>
      </c>
      <c r="Z320">
        <v>3631.86725004558</v>
      </c>
      <c r="AA320">
        <v>3414</v>
      </c>
      <c r="AB320" s="12">
        <v>13.2</v>
      </c>
      <c r="AC320">
        <v>1.5</v>
      </c>
      <c r="AD320">
        <f t="shared" si="24"/>
        <v>19.799999999999997</v>
      </c>
    </row>
    <row r="321" spans="1:30" x14ac:dyDescent="0.6">
      <c r="A321">
        <v>2016</v>
      </c>
      <c r="B321">
        <v>11</v>
      </c>
      <c r="C321">
        <v>15</v>
      </c>
      <c r="D321">
        <f t="shared" si="22"/>
        <v>2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22076.685863874343</v>
      </c>
      <c r="M321">
        <v>20031.931937172772</v>
      </c>
      <c r="N321">
        <v>2568.2617801047118</v>
      </c>
      <c r="O321">
        <v>2248.3979057591623</v>
      </c>
      <c r="P321">
        <v>26564</v>
      </c>
      <c r="Q321">
        <v>24027</v>
      </c>
      <c r="R321">
        <v>0.25167176497314958</v>
      </c>
      <c r="S321">
        <v>0.74832823502685031</v>
      </c>
      <c r="T321">
        <v>0.49929422247379501</v>
      </c>
      <c r="U321">
        <v>0.50070577752620504</v>
      </c>
      <c r="V321">
        <v>5.8038123842724929E-2</v>
      </c>
      <c r="W321">
        <v>3692</v>
      </c>
      <c r="X321">
        <f t="shared" si="23"/>
        <v>278</v>
      </c>
      <c r="Y321">
        <v>4106</v>
      </c>
      <c r="Z321">
        <v>3546.2798320663528</v>
      </c>
      <c r="AA321">
        <v>3692</v>
      </c>
      <c r="AB321" s="12">
        <v>5.2</v>
      </c>
      <c r="AC321">
        <v>0</v>
      </c>
      <c r="AD321">
        <f t="shared" si="24"/>
        <v>0</v>
      </c>
    </row>
    <row r="322" spans="1:30" x14ac:dyDescent="0.6">
      <c r="A322">
        <v>2016</v>
      </c>
      <c r="B322">
        <v>11</v>
      </c>
      <c r="C322">
        <v>16</v>
      </c>
      <c r="D322">
        <f t="shared" si="22"/>
        <v>3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7" si="26">IF(NOT(ISBLANK(F322)), 1, 0)</f>
        <v>0</v>
      </c>
      <c r="L322">
        <v>22363.911917098445</v>
      </c>
      <c r="M322">
        <v>20621.580310880829</v>
      </c>
      <c r="N322">
        <v>2731.6787564766837</v>
      </c>
      <c r="O322">
        <v>2348.4404145077724</v>
      </c>
      <c r="P322">
        <v>25807</v>
      </c>
      <c r="Q322">
        <v>27489</v>
      </c>
      <c r="R322">
        <v>0.25499890732439251</v>
      </c>
      <c r="S322">
        <v>0.74500109267560743</v>
      </c>
      <c r="T322">
        <v>0.47945255607772541</v>
      </c>
      <c r="U322">
        <v>0.52054744392227459</v>
      </c>
      <c r="V322">
        <v>7.7159734728938889E-2</v>
      </c>
      <c r="W322">
        <v>3724</v>
      </c>
      <c r="X322">
        <f t="shared" si="23"/>
        <v>32</v>
      </c>
      <c r="Y322">
        <v>4106</v>
      </c>
      <c r="Z322">
        <v>3591.8240795056759</v>
      </c>
      <c r="AA322">
        <v>3724</v>
      </c>
      <c r="AB322" s="12">
        <v>5.2</v>
      </c>
      <c r="AC322">
        <v>0</v>
      </c>
      <c r="AD322">
        <f t="shared" si="24"/>
        <v>0</v>
      </c>
    </row>
    <row r="323" spans="1:30" x14ac:dyDescent="0.6">
      <c r="A323">
        <v>2016</v>
      </c>
      <c r="B323">
        <v>11</v>
      </c>
      <c r="C323">
        <v>17</v>
      </c>
      <c r="D323">
        <f t="shared" ref="D323:D367" si="27">WEEKDAY(DATE(A323,B323,C323), 2)</f>
        <v>4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23452.029333333332</v>
      </c>
      <c r="M323">
        <v>22221.114666666668</v>
      </c>
      <c r="N323">
        <v>2811.3546666666666</v>
      </c>
      <c r="O323">
        <v>2469.6213333333335</v>
      </c>
      <c r="P323">
        <v>26181</v>
      </c>
      <c r="Q323">
        <v>29449</v>
      </c>
      <c r="R323">
        <v>0.26154936002092871</v>
      </c>
      <c r="S323">
        <v>0.73845063997907123</v>
      </c>
      <c r="T323">
        <v>0.54650151753090337</v>
      </c>
      <c r="U323">
        <v>0.45349848246909669</v>
      </c>
      <c r="V323">
        <v>0.13461598792244461</v>
      </c>
      <c r="W323">
        <v>3825</v>
      </c>
      <c r="X323">
        <f t="shared" ref="X323:X367" si="28">W323-W322</f>
        <v>101</v>
      </c>
      <c r="Y323">
        <v>4106</v>
      </c>
      <c r="Z323">
        <v>3655.6163715454868</v>
      </c>
      <c r="AA323">
        <v>3825</v>
      </c>
      <c r="AB323" s="12">
        <v>9.1</v>
      </c>
      <c r="AC323">
        <v>0</v>
      </c>
      <c r="AD323">
        <f t="shared" ref="AD323:AD367" si="29">AB323*AC323</f>
        <v>0</v>
      </c>
    </row>
    <row r="324" spans="1:30" x14ac:dyDescent="0.6">
      <c r="A324">
        <v>2016</v>
      </c>
      <c r="B324">
        <v>11</v>
      </c>
      <c r="C324">
        <v>18</v>
      </c>
      <c r="D324">
        <f t="shared" si="27"/>
        <v>5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27180.407035175878</v>
      </c>
      <c r="M324">
        <v>23920.236180904521</v>
      </c>
      <c r="N324">
        <v>2825.361809045226</v>
      </c>
      <c r="O324">
        <v>2588.7738693467336</v>
      </c>
      <c r="P324">
        <v>30291</v>
      </c>
      <c r="Q324">
        <v>31089</v>
      </c>
      <c r="R324">
        <v>0.25246504221384058</v>
      </c>
      <c r="S324">
        <v>0.7475349577861593</v>
      </c>
      <c r="T324">
        <v>0.49533942416790239</v>
      </c>
      <c r="U324">
        <v>0.50466057583209756</v>
      </c>
      <c r="V324">
        <v>0.2113201084522931</v>
      </c>
      <c r="W324">
        <v>3935</v>
      </c>
      <c r="X324">
        <f t="shared" si="28"/>
        <v>110</v>
      </c>
      <c r="Y324">
        <v>4106</v>
      </c>
      <c r="Z324">
        <v>3755.1355677252409</v>
      </c>
      <c r="AA324">
        <v>3935</v>
      </c>
      <c r="AB324" s="12">
        <v>10.3</v>
      </c>
      <c r="AC324">
        <v>0</v>
      </c>
      <c r="AD324">
        <f t="shared" si="29"/>
        <v>0</v>
      </c>
    </row>
    <row r="325" spans="1:30" x14ac:dyDescent="0.6">
      <c r="A325">
        <v>2016</v>
      </c>
      <c r="B325">
        <v>11</v>
      </c>
      <c r="C325">
        <v>19</v>
      </c>
      <c r="D325">
        <f t="shared" si="27"/>
        <v>6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24853.569892473119</v>
      </c>
      <c r="M325">
        <v>22723.118279569891</v>
      </c>
      <c r="N325">
        <v>2845.4193548387098</v>
      </c>
      <c r="O325">
        <v>2494.9247311827958</v>
      </c>
      <c r="P325">
        <v>28668</v>
      </c>
      <c r="Q325">
        <v>28845</v>
      </c>
      <c r="R325">
        <v>0.24356053884600601</v>
      </c>
      <c r="S325">
        <v>0.75643946115399407</v>
      </c>
      <c r="T325">
        <v>0.49466739527293158</v>
      </c>
      <c r="U325">
        <v>0.50533260472706842</v>
      </c>
      <c r="V325">
        <v>7.6808240778829015E-2</v>
      </c>
      <c r="W325">
        <v>3956</v>
      </c>
      <c r="X325">
        <f t="shared" si="28"/>
        <v>21</v>
      </c>
      <c r="Y325">
        <v>4106</v>
      </c>
      <c r="Z325">
        <v>3828.4765281653681</v>
      </c>
      <c r="AA325">
        <v>3956</v>
      </c>
      <c r="AB325" s="12">
        <v>13</v>
      </c>
      <c r="AC325">
        <v>0</v>
      </c>
      <c r="AD325">
        <f t="shared" si="29"/>
        <v>0</v>
      </c>
    </row>
    <row r="326" spans="1:30" x14ac:dyDescent="0.6">
      <c r="A326">
        <v>2016</v>
      </c>
      <c r="B326">
        <v>11</v>
      </c>
      <c r="C326">
        <v>20</v>
      </c>
      <c r="D326">
        <f t="shared" si="27"/>
        <v>7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21295.715736040609</v>
      </c>
      <c r="M326">
        <v>20083.548223350255</v>
      </c>
      <c r="N326">
        <v>2816.9137055837564</v>
      </c>
      <c r="O326">
        <v>2291.9441624365481</v>
      </c>
      <c r="P326">
        <v>32913</v>
      </c>
      <c r="Q326">
        <v>27838</v>
      </c>
      <c r="R326">
        <v>0.22183850979194711</v>
      </c>
      <c r="S326">
        <v>0.77816149020805303</v>
      </c>
      <c r="T326">
        <v>0.49281590913568019</v>
      </c>
      <c r="U326">
        <v>0.50718409086431981</v>
      </c>
      <c r="V326">
        <v>0.12701901833943099</v>
      </c>
      <c r="W326">
        <v>3890</v>
      </c>
      <c r="X326">
        <f t="shared" si="28"/>
        <v>-66</v>
      </c>
      <c r="Y326">
        <v>4106</v>
      </c>
      <c r="Z326">
        <v>3855.7251477833202</v>
      </c>
      <c r="AA326">
        <v>3890</v>
      </c>
      <c r="AB326" s="12">
        <v>9.8000000000000007</v>
      </c>
      <c r="AC326">
        <v>0</v>
      </c>
      <c r="AD326">
        <f t="shared" si="29"/>
        <v>0</v>
      </c>
    </row>
    <row r="327" spans="1:30" x14ac:dyDescent="0.6">
      <c r="A327">
        <v>2016</v>
      </c>
      <c r="B327">
        <v>11</v>
      </c>
      <c r="C327">
        <v>21</v>
      </c>
      <c r="D327">
        <f t="shared" si="27"/>
        <v>1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23873.834170854268</v>
      </c>
      <c r="M327">
        <v>20980.582914572864</v>
      </c>
      <c r="N327">
        <v>2791.7035175879396</v>
      </c>
      <c r="O327">
        <v>2359.8743718592964</v>
      </c>
      <c r="P327">
        <v>30889</v>
      </c>
      <c r="Q327">
        <v>27013</v>
      </c>
      <c r="R327">
        <v>0.24494869685577009</v>
      </c>
      <c r="S327">
        <v>0.75505130314422997</v>
      </c>
      <c r="T327">
        <v>0.49318667324245619</v>
      </c>
      <c r="U327">
        <v>0.50681332675754387</v>
      </c>
      <c r="V327">
        <v>0.1407145962681503</v>
      </c>
      <c r="W327">
        <v>3384</v>
      </c>
      <c r="X327">
        <f t="shared" si="28"/>
        <v>-506</v>
      </c>
      <c r="Y327">
        <v>4106</v>
      </c>
      <c r="Z327">
        <v>3583.7976627435278</v>
      </c>
      <c r="AA327">
        <v>3384</v>
      </c>
      <c r="AB327" s="12">
        <v>9.5</v>
      </c>
      <c r="AC327">
        <v>0</v>
      </c>
      <c r="AD327">
        <f t="shared" si="29"/>
        <v>0</v>
      </c>
    </row>
    <row r="328" spans="1:30" x14ac:dyDescent="0.6">
      <c r="A328">
        <v>2016</v>
      </c>
      <c r="B328">
        <v>11</v>
      </c>
      <c r="C328">
        <v>22</v>
      </c>
      <c r="D328">
        <f t="shared" si="27"/>
        <v>2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22646.891191709845</v>
      </c>
      <c r="M328">
        <v>19662.357512953367</v>
      </c>
      <c r="N328">
        <v>2508.2797927461143</v>
      </c>
      <c r="O328">
        <v>2206.958549222798</v>
      </c>
      <c r="P328">
        <v>25329</v>
      </c>
      <c r="Q328">
        <v>23127</v>
      </c>
      <c r="R328">
        <v>0.26433542599526821</v>
      </c>
      <c r="S328">
        <v>0.73566457400473184</v>
      </c>
      <c r="T328">
        <v>0.49473476147674689</v>
      </c>
      <c r="U328">
        <v>0.50526523852325311</v>
      </c>
      <c r="V328">
        <v>5.894506874108392E-2</v>
      </c>
      <c r="W328">
        <v>3669</v>
      </c>
      <c r="X328">
        <f t="shared" si="28"/>
        <v>285</v>
      </c>
      <c r="Y328">
        <v>4106</v>
      </c>
      <c r="Z328">
        <v>3495.358312695691</v>
      </c>
      <c r="AA328">
        <v>3669</v>
      </c>
      <c r="AB328" s="12">
        <v>2</v>
      </c>
      <c r="AC328">
        <v>0.2</v>
      </c>
      <c r="AD328">
        <f t="shared" si="29"/>
        <v>0.4</v>
      </c>
    </row>
    <row r="329" spans="1:30" x14ac:dyDescent="0.6">
      <c r="A329">
        <v>2016</v>
      </c>
      <c r="B329">
        <v>11</v>
      </c>
      <c r="C329">
        <v>23</v>
      </c>
      <c r="D329">
        <f t="shared" si="27"/>
        <v>3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22283.5</v>
      </c>
      <c r="M329">
        <v>20251.4375</v>
      </c>
      <c r="N329">
        <v>2563.1666666666665</v>
      </c>
      <c r="O329">
        <v>2262.145833333333</v>
      </c>
      <c r="P329">
        <v>24018</v>
      </c>
      <c r="Q329">
        <v>23743</v>
      </c>
      <c r="R329">
        <v>0.25217114577583882</v>
      </c>
      <c r="S329">
        <v>0.74782885422416112</v>
      </c>
      <c r="T329">
        <v>0.46722466149257419</v>
      </c>
      <c r="U329">
        <v>0.53277533850742576</v>
      </c>
      <c r="V329">
        <v>4.9058940552689209E-2</v>
      </c>
      <c r="W329">
        <v>3650</v>
      </c>
      <c r="X329">
        <f t="shared" si="28"/>
        <v>-19</v>
      </c>
      <c r="Y329">
        <v>4106</v>
      </c>
      <c r="Z329">
        <v>3499.4935478454281</v>
      </c>
      <c r="AA329">
        <v>3650</v>
      </c>
      <c r="AB329" s="12">
        <v>-1.8</v>
      </c>
      <c r="AC329">
        <v>0</v>
      </c>
      <c r="AD329">
        <f t="shared" si="29"/>
        <v>0</v>
      </c>
    </row>
    <row r="330" spans="1:30" x14ac:dyDescent="0.6">
      <c r="A330">
        <v>2016</v>
      </c>
      <c r="B330">
        <v>11</v>
      </c>
      <c r="C330">
        <v>24</v>
      </c>
      <c r="D330">
        <f t="shared" si="27"/>
        <v>4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23103.428571428569</v>
      </c>
      <c r="M330">
        <v>22269.428571428569</v>
      </c>
      <c r="N330">
        <v>2636.7142857142858</v>
      </c>
      <c r="O330">
        <v>2380.1428571428569</v>
      </c>
      <c r="P330">
        <v>24830</v>
      </c>
      <c r="Q330">
        <v>28867</v>
      </c>
      <c r="R330">
        <v>0.26901529736578</v>
      </c>
      <c r="S330">
        <v>0.73098470263422</v>
      </c>
      <c r="T330">
        <v>0.48471341993969941</v>
      </c>
      <c r="U330">
        <v>0.5152865800603007</v>
      </c>
      <c r="V330">
        <v>8.9108821781832173E-2</v>
      </c>
      <c r="W330">
        <v>3743</v>
      </c>
      <c r="X330">
        <f t="shared" si="28"/>
        <v>93</v>
      </c>
      <c r="Y330">
        <v>4106</v>
      </c>
      <c r="Z330">
        <v>3522.3157877739691</v>
      </c>
      <c r="AA330">
        <v>3743</v>
      </c>
      <c r="AB330" s="12">
        <v>-2.5</v>
      </c>
      <c r="AC330">
        <v>0</v>
      </c>
      <c r="AD330">
        <f t="shared" si="29"/>
        <v>0</v>
      </c>
    </row>
    <row r="331" spans="1:30" x14ac:dyDescent="0.6">
      <c r="A331">
        <v>2016</v>
      </c>
      <c r="B331">
        <v>11</v>
      </c>
      <c r="C331">
        <v>25</v>
      </c>
      <c r="D331">
        <f t="shared" si="27"/>
        <v>5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26523.045226130653</v>
      </c>
      <c r="M331">
        <v>23612.608040201005</v>
      </c>
      <c r="N331">
        <v>2739.437185929648</v>
      </c>
      <c r="O331">
        <v>2460.6633165829144</v>
      </c>
      <c r="P331">
        <v>27574</v>
      </c>
      <c r="Q331">
        <v>29745</v>
      </c>
      <c r="R331">
        <v>0.25808599169098168</v>
      </c>
      <c r="S331">
        <v>0.74191400830901832</v>
      </c>
      <c r="T331">
        <v>0.511197598020106</v>
      </c>
      <c r="U331">
        <v>0.488802401979894</v>
      </c>
      <c r="V331">
        <v>0.1043791179879482</v>
      </c>
      <c r="W331">
        <v>3846</v>
      </c>
      <c r="X331">
        <f t="shared" si="28"/>
        <v>103</v>
      </c>
      <c r="Y331">
        <v>4106</v>
      </c>
      <c r="Z331">
        <v>3614.2876563290429</v>
      </c>
      <c r="AA331">
        <v>3846</v>
      </c>
      <c r="AB331" s="12">
        <v>1</v>
      </c>
      <c r="AC331">
        <v>0</v>
      </c>
      <c r="AD331">
        <f t="shared" si="29"/>
        <v>0</v>
      </c>
    </row>
    <row r="332" spans="1:30" x14ac:dyDescent="0.6">
      <c r="A332">
        <v>2016</v>
      </c>
      <c r="B332">
        <v>11</v>
      </c>
      <c r="C332">
        <v>26</v>
      </c>
      <c r="D332">
        <f t="shared" si="27"/>
        <v>6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25850.854545454546</v>
      </c>
      <c r="M332">
        <v>23321.399999999998</v>
      </c>
      <c r="N332">
        <v>2619.2909090909088</v>
      </c>
      <c r="O332">
        <v>2294.9454545454546</v>
      </c>
      <c r="P332">
        <v>28022</v>
      </c>
      <c r="Q332">
        <v>28283</v>
      </c>
      <c r="R332">
        <v>0.25229118520611321</v>
      </c>
      <c r="S332">
        <v>0.74770881479388684</v>
      </c>
      <c r="T332">
        <v>0.51359808137301743</v>
      </c>
      <c r="U332">
        <v>0.48640191862698262</v>
      </c>
      <c r="V332">
        <v>0.20889266784575711</v>
      </c>
      <c r="W332">
        <v>3908</v>
      </c>
      <c r="X332">
        <f t="shared" si="28"/>
        <v>62</v>
      </c>
      <c r="Y332">
        <v>4106</v>
      </c>
      <c r="Z332">
        <v>3637.033389568106</v>
      </c>
      <c r="AA332">
        <v>3908</v>
      </c>
      <c r="AB332" s="12">
        <v>0.9</v>
      </c>
      <c r="AC332">
        <v>2.8</v>
      </c>
      <c r="AD332">
        <f t="shared" si="29"/>
        <v>2.52</v>
      </c>
    </row>
    <row r="333" spans="1:30" x14ac:dyDescent="0.6">
      <c r="A333">
        <v>2016</v>
      </c>
      <c r="B333">
        <v>11</v>
      </c>
      <c r="C333">
        <v>27</v>
      </c>
      <c r="D333">
        <f t="shared" si="27"/>
        <v>7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21056.81818181818</v>
      </c>
      <c r="M333">
        <v>19967.272727272728</v>
      </c>
      <c r="N333">
        <v>2492.5050505050503</v>
      </c>
      <c r="O333">
        <v>2034.5959595959596</v>
      </c>
      <c r="P333">
        <v>30832</v>
      </c>
      <c r="Q333">
        <v>26748</v>
      </c>
      <c r="R333">
        <v>0.2237211582939094</v>
      </c>
      <c r="S333">
        <v>0.77627884170609063</v>
      </c>
      <c r="T333">
        <v>0.49330178621452142</v>
      </c>
      <c r="U333">
        <v>0.50669821378547863</v>
      </c>
      <c r="V333">
        <v>0.1233946410108703</v>
      </c>
      <c r="W333">
        <v>3771</v>
      </c>
      <c r="X333">
        <f t="shared" si="28"/>
        <v>-137</v>
      </c>
      <c r="Y333">
        <v>4106</v>
      </c>
      <c r="Z333">
        <v>3761.6365874575081</v>
      </c>
      <c r="AA333">
        <v>3771</v>
      </c>
      <c r="AB333" s="12">
        <v>3.3</v>
      </c>
      <c r="AC333">
        <v>0</v>
      </c>
      <c r="AD333">
        <f t="shared" si="29"/>
        <v>0</v>
      </c>
    </row>
    <row r="334" spans="1:30" x14ac:dyDescent="0.6">
      <c r="A334">
        <v>2016</v>
      </c>
      <c r="B334">
        <v>11</v>
      </c>
      <c r="C334">
        <v>28</v>
      </c>
      <c r="D334">
        <f t="shared" si="27"/>
        <v>1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23230.221105527638</v>
      </c>
      <c r="M334">
        <v>20376.497487437184</v>
      </c>
      <c r="N334">
        <v>2085.5226130653264</v>
      </c>
      <c r="O334">
        <v>2033.7386934673366</v>
      </c>
      <c r="P334">
        <v>28747</v>
      </c>
      <c r="Q334">
        <v>25519</v>
      </c>
      <c r="R334">
        <v>0.24358453007833811</v>
      </c>
      <c r="S334">
        <v>0.75641546992166198</v>
      </c>
      <c r="T334">
        <v>0.49902116287565201</v>
      </c>
      <c r="U334">
        <v>0.50097883712434788</v>
      </c>
      <c r="V334">
        <v>9.2753210555068133E-2</v>
      </c>
      <c r="W334">
        <v>3242</v>
      </c>
      <c r="X334">
        <f t="shared" si="28"/>
        <v>-529</v>
      </c>
      <c r="Y334">
        <v>4106</v>
      </c>
      <c r="Z334">
        <v>3467.675661655077</v>
      </c>
      <c r="AA334">
        <v>3242</v>
      </c>
      <c r="AB334" s="12">
        <v>1.4</v>
      </c>
      <c r="AC334">
        <v>0</v>
      </c>
      <c r="AD334">
        <f t="shared" si="29"/>
        <v>0</v>
      </c>
    </row>
    <row r="335" spans="1:30" x14ac:dyDescent="0.6">
      <c r="A335">
        <v>2016</v>
      </c>
      <c r="B335">
        <v>11</v>
      </c>
      <c r="C335">
        <v>29</v>
      </c>
      <c r="D335">
        <f t="shared" si="27"/>
        <v>2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22189.981818181815</v>
      </c>
      <c r="M335">
        <v>19333.236363636363</v>
      </c>
      <c r="N335" s="7">
        <v>0</v>
      </c>
      <c r="O335" s="7">
        <v>0</v>
      </c>
      <c r="P335">
        <v>23628</v>
      </c>
      <c r="Q335">
        <v>20383</v>
      </c>
      <c r="R335">
        <v>0.25798294575610431</v>
      </c>
      <c r="S335">
        <v>0.74201705424389575</v>
      </c>
      <c r="T335">
        <v>0.49505181723564162</v>
      </c>
      <c r="U335">
        <v>0.50494818276435849</v>
      </c>
      <c r="V335">
        <v>1.4569275427607871E-2</v>
      </c>
      <c r="W335">
        <v>3272</v>
      </c>
      <c r="X335">
        <f t="shared" si="28"/>
        <v>30</v>
      </c>
      <c r="Y335">
        <v>4106</v>
      </c>
      <c r="Z335">
        <v>3487.746875607967</v>
      </c>
      <c r="AA335">
        <v>3272</v>
      </c>
      <c r="AB335" s="12">
        <v>1.7</v>
      </c>
      <c r="AC335">
        <v>0</v>
      </c>
      <c r="AD335">
        <f t="shared" si="29"/>
        <v>0</v>
      </c>
    </row>
    <row r="336" spans="1:30" x14ac:dyDescent="0.6">
      <c r="A336">
        <v>2016</v>
      </c>
      <c r="B336">
        <v>11</v>
      </c>
      <c r="C336">
        <v>30</v>
      </c>
      <c r="D336">
        <f t="shared" si="27"/>
        <v>3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21893.454545454544</v>
      </c>
      <c r="M336">
        <v>19727.181818181816</v>
      </c>
      <c r="N336" s="7">
        <v>0</v>
      </c>
      <c r="O336" s="7">
        <v>0</v>
      </c>
      <c r="P336">
        <v>23111</v>
      </c>
      <c r="Q336">
        <v>19939</v>
      </c>
      <c r="R336">
        <v>0.2419161409478664</v>
      </c>
      <c r="S336">
        <v>0.7580838590521336</v>
      </c>
      <c r="T336">
        <v>0.48351152593658941</v>
      </c>
      <c r="U336">
        <v>0.51648847406341059</v>
      </c>
      <c r="V336">
        <v>8.4464388969817908E-2</v>
      </c>
      <c r="W336">
        <v>3073</v>
      </c>
      <c r="X336">
        <f t="shared" si="28"/>
        <v>-199</v>
      </c>
      <c r="Y336">
        <v>4106</v>
      </c>
      <c r="Z336">
        <v>3588.1694116468839</v>
      </c>
      <c r="AA336">
        <v>3073</v>
      </c>
      <c r="AB336" s="12">
        <v>6</v>
      </c>
      <c r="AC336">
        <v>1</v>
      </c>
      <c r="AD336">
        <f t="shared" si="29"/>
        <v>6</v>
      </c>
    </row>
    <row r="337" spans="1:30" x14ac:dyDescent="0.6">
      <c r="A337">
        <v>2016</v>
      </c>
      <c r="B337">
        <v>12</v>
      </c>
      <c r="C337">
        <v>1</v>
      </c>
      <c r="D337">
        <f t="shared" si="27"/>
        <v>4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22530.857142857141</v>
      </c>
      <c r="M337">
        <v>21485.142857142855</v>
      </c>
      <c r="N337">
        <v>2615.2857142857142</v>
      </c>
      <c r="O337">
        <v>2303.5714285714284</v>
      </c>
      <c r="P337">
        <v>21538</v>
      </c>
      <c r="Q337">
        <v>27102</v>
      </c>
      <c r="R337">
        <v>0.24673727172953169</v>
      </c>
      <c r="S337">
        <v>0.75326272827046825</v>
      </c>
      <c r="T337">
        <v>0.50235224871447781</v>
      </c>
      <c r="U337">
        <v>0.49764775128552208</v>
      </c>
      <c r="V337">
        <v>2.039399598223127E-2</v>
      </c>
      <c r="W337">
        <v>3190</v>
      </c>
      <c r="X337">
        <f t="shared" si="28"/>
        <v>117</v>
      </c>
      <c r="Y337">
        <v>4106</v>
      </c>
      <c r="Z337">
        <v>3594.5361129812391</v>
      </c>
      <c r="AA337">
        <v>3190</v>
      </c>
      <c r="AB337" s="12">
        <v>4.0999999999999996</v>
      </c>
      <c r="AC337">
        <v>0</v>
      </c>
      <c r="AD337">
        <f t="shared" si="29"/>
        <v>0</v>
      </c>
    </row>
    <row r="338" spans="1:30" x14ac:dyDescent="0.6">
      <c r="A338">
        <v>2016</v>
      </c>
      <c r="B338">
        <v>12</v>
      </c>
      <c r="C338">
        <v>2</v>
      </c>
      <c r="D338">
        <f t="shared" si="27"/>
        <v>5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25313.587786259541</v>
      </c>
      <c r="M338">
        <v>22922.002544529259</v>
      </c>
      <c r="N338">
        <v>2717.7455470737914</v>
      </c>
      <c r="O338">
        <v>2513.0839694656488</v>
      </c>
      <c r="P338">
        <v>24354</v>
      </c>
      <c r="Q338">
        <v>27788</v>
      </c>
      <c r="R338">
        <v>0.25801855618799152</v>
      </c>
      <c r="S338">
        <v>0.74198144381200848</v>
      </c>
      <c r="T338">
        <v>0.51093254090312512</v>
      </c>
      <c r="U338">
        <v>0.48906745909687488</v>
      </c>
      <c r="V338">
        <v>4.8507690989855468E-2</v>
      </c>
      <c r="W338">
        <v>3701</v>
      </c>
      <c r="X338">
        <f t="shared" si="28"/>
        <v>511</v>
      </c>
      <c r="Y338">
        <v>4106</v>
      </c>
      <c r="Z338">
        <v>3608.3587256717392</v>
      </c>
      <c r="AA338">
        <v>3701</v>
      </c>
      <c r="AB338" s="12">
        <v>1.6</v>
      </c>
      <c r="AC338">
        <v>0</v>
      </c>
      <c r="AD338">
        <f t="shared" si="29"/>
        <v>0</v>
      </c>
    </row>
    <row r="339" spans="1:30" x14ac:dyDescent="0.6">
      <c r="A339">
        <v>2016</v>
      </c>
      <c r="B339">
        <v>12</v>
      </c>
      <c r="C339">
        <v>3</v>
      </c>
      <c r="D339">
        <f t="shared" si="27"/>
        <v>6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23622.198952879578</v>
      </c>
      <c r="M339">
        <v>21261.685863874343</v>
      </c>
      <c r="N339">
        <v>2685.5706806282724</v>
      </c>
      <c r="O339">
        <v>2428.1256544502617</v>
      </c>
      <c r="P339">
        <v>25690</v>
      </c>
      <c r="Q339">
        <v>25993</v>
      </c>
      <c r="R339">
        <v>0.23664458823939161</v>
      </c>
      <c r="S339">
        <v>0.76335541176060839</v>
      </c>
      <c r="T339">
        <v>0.53322269671730849</v>
      </c>
      <c r="U339">
        <v>0.46677730328269151</v>
      </c>
      <c r="V339">
        <v>1.2542217844075431E-2</v>
      </c>
      <c r="W339">
        <v>3875</v>
      </c>
      <c r="X339">
        <f t="shared" si="28"/>
        <v>174</v>
      </c>
      <c r="Y339">
        <v>4106</v>
      </c>
      <c r="Z339">
        <v>3692.047424715558</v>
      </c>
      <c r="AA339">
        <v>3875</v>
      </c>
      <c r="AB339" s="12">
        <v>4.5</v>
      </c>
      <c r="AC339">
        <v>0</v>
      </c>
      <c r="AD339">
        <f t="shared" si="29"/>
        <v>0</v>
      </c>
    </row>
    <row r="340" spans="1:30" x14ac:dyDescent="0.6">
      <c r="A340">
        <v>2016</v>
      </c>
      <c r="B340">
        <v>12</v>
      </c>
      <c r="C340">
        <v>4</v>
      </c>
      <c r="D340">
        <f t="shared" si="27"/>
        <v>7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20003.901763224181</v>
      </c>
      <c r="M340">
        <v>18536.828715365238</v>
      </c>
      <c r="N340">
        <v>2587.7884130982366</v>
      </c>
      <c r="O340">
        <v>2157.4609571788415</v>
      </c>
      <c r="P340">
        <v>29783</v>
      </c>
      <c r="Q340">
        <v>24782</v>
      </c>
      <c r="R340">
        <v>0.2313529691202246</v>
      </c>
      <c r="S340">
        <v>0.76864703087977537</v>
      </c>
      <c r="T340">
        <v>0.50877459893486121</v>
      </c>
      <c r="U340">
        <v>0.49122540106513879</v>
      </c>
      <c r="V340">
        <v>5.3458656252318611E-2</v>
      </c>
      <c r="W340">
        <v>3564</v>
      </c>
      <c r="X340">
        <f t="shared" si="28"/>
        <v>-311</v>
      </c>
      <c r="Y340">
        <v>4106</v>
      </c>
      <c r="Z340">
        <v>3776.452543266174</v>
      </c>
      <c r="AA340">
        <v>3564</v>
      </c>
      <c r="AB340" s="12">
        <v>5.5</v>
      </c>
      <c r="AC340">
        <v>0</v>
      </c>
      <c r="AD340">
        <f t="shared" si="29"/>
        <v>0</v>
      </c>
    </row>
    <row r="341" spans="1:30" x14ac:dyDescent="0.6">
      <c r="A341">
        <v>2016</v>
      </c>
      <c r="B341">
        <v>12</v>
      </c>
      <c r="C341">
        <v>5</v>
      </c>
      <c r="D341">
        <f t="shared" si="27"/>
        <v>1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22327.471794871795</v>
      </c>
      <c r="M341">
        <v>19456.784615384615</v>
      </c>
      <c r="N341">
        <v>2675.4512820512819</v>
      </c>
      <c r="O341">
        <v>2305.5794871794869</v>
      </c>
      <c r="P341">
        <v>26024</v>
      </c>
      <c r="Q341">
        <v>24747</v>
      </c>
      <c r="R341">
        <v>0.24858364351432061</v>
      </c>
      <c r="S341">
        <v>0.75141635648567939</v>
      </c>
      <c r="T341">
        <v>0.50936319913167405</v>
      </c>
      <c r="U341">
        <v>0.49063680086832601</v>
      </c>
      <c r="V341">
        <v>6.7048599760270236E-2</v>
      </c>
      <c r="W341">
        <v>2878</v>
      </c>
      <c r="X341">
        <f t="shared" si="28"/>
        <v>-686</v>
      </c>
      <c r="Y341">
        <v>4106</v>
      </c>
      <c r="Z341">
        <v>3499.8499020224008</v>
      </c>
      <c r="AA341">
        <v>2878</v>
      </c>
      <c r="AB341" s="12">
        <v>5.9</v>
      </c>
      <c r="AC341">
        <v>1.5</v>
      </c>
      <c r="AD341">
        <f t="shared" si="29"/>
        <v>8.8500000000000014</v>
      </c>
    </row>
    <row r="342" spans="1:30" x14ac:dyDescent="0.6">
      <c r="A342">
        <v>2016</v>
      </c>
      <c r="B342">
        <v>12</v>
      </c>
      <c r="C342">
        <v>6</v>
      </c>
      <c r="D342">
        <f t="shared" si="27"/>
        <v>2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21691.766578249335</v>
      </c>
      <c r="M342">
        <v>19271.068965517239</v>
      </c>
      <c r="N342">
        <v>2593.7029177718832</v>
      </c>
      <c r="O342">
        <v>2216.5437665782492</v>
      </c>
      <c r="P342">
        <v>22156</v>
      </c>
      <c r="Q342">
        <v>21776</v>
      </c>
      <c r="R342">
        <v>0.27163646467052038</v>
      </c>
      <c r="S342">
        <v>0.72836353532947951</v>
      </c>
      <c r="T342">
        <v>0.50889924488995697</v>
      </c>
      <c r="U342">
        <v>0.49110075511004297</v>
      </c>
      <c r="V342">
        <v>7.5579537421642695E-2</v>
      </c>
      <c r="W342">
        <v>3091</v>
      </c>
      <c r="X342">
        <f t="shared" si="28"/>
        <v>213</v>
      </c>
      <c r="Y342">
        <v>4106</v>
      </c>
      <c r="Z342">
        <v>3434.4096168053288</v>
      </c>
      <c r="AA342">
        <v>3091</v>
      </c>
      <c r="AB342" s="12">
        <v>-1.1000000000000001</v>
      </c>
      <c r="AC342">
        <v>0</v>
      </c>
      <c r="AD342">
        <f t="shared" si="29"/>
        <v>0</v>
      </c>
    </row>
    <row r="343" spans="1:30" x14ac:dyDescent="0.6">
      <c r="A343">
        <v>2016</v>
      </c>
      <c r="B343">
        <v>12</v>
      </c>
      <c r="C343">
        <v>7</v>
      </c>
      <c r="D343">
        <f t="shared" si="27"/>
        <v>3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21306.382978723403</v>
      </c>
      <c r="M343">
        <v>19371.91489361702</v>
      </c>
      <c r="N343">
        <v>2550.1063829787236</v>
      </c>
      <c r="O343">
        <v>2186.3617021276596</v>
      </c>
      <c r="P343">
        <v>22841</v>
      </c>
      <c r="Q343">
        <v>21795</v>
      </c>
      <c r="R343">
        <v>0.26199501247979778</v>
      </c>
      <c r="S343">
        <v>0.73800498752020216</v>
      </c>
      <c r="T343">
        <v>0.51023362648452708</v>
      </c>
      <c r="U343">
        <v>0.48976637351547281</v>
      </c>
      <c r="V343">
        <v>8.6490261331305565E-2</v>
      </c>
      <c r="W343">
        <v>3067</v>
      </c>
      <c r="X343">
        <f t="shared" si="28"/>
        <v>-24</v>
      </c>
      <c r="Y343">
        <v>4106</v>
      </c>
      <c r="Z343">
        <v>3518.4051541519939</v>
      </c>
      <c r="AA343">
        <v>3067</v>
      </c>
      <c r="AB343" s="12">
        <v>1.7</v>
      </c>
      <c r="AC343">
        <v>0</v>
      </c>
      <c r="AD343">
        <f t="shared" si="29"/>
        <v>0</v>
      </c>
    </row>
    <row r="344" spans="1:30" x14ac:dyDescent="0.6">
      <c r="A344">
        <v>2016</v>
      </c>
      <c r="B344">
        <v>12</v>
      </c>
      <c r="C344">
        <v>8</v>
      </c>
      <c r="D344">
        <f t="shared" si="27"/>
        <v>4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22924.890909090907</v>
      </c>
      <c r="M344">
        <v>21587.527272727271</v>
      </c>
      <c r="N344">
        <v>2741.5818181818181</v>
      </c>
      <c r="O344">
        <v>2433.5454545454545</v>
      </c>
      <c r="P344">
        <v>23435</v>
      </c>
      <c r="Q344">
        <v>26547</v>
      </c>
      <c r="R344">
        <v>0.26622589712675859</v>
      </c>
      <c r="S344">
        <v>0.73377410287324141</v>
      </c>
      <c r="T344">
        <v>0.50568672514425639</v>
      </c>
      <c r="U344">
        <v>0.49431327485574361</v>
      </c>
      <c r="V344">
        <v>0.22287984259649349</v>
      </c>
      <c r="W344">
        <v>3313</v>
      </c>
      <c r="X344">
        <f t="shared" si="28"/>
        <v>246</v>
      </c>
      <c r="Y344">
        <v>4106</v>
      </c>
      <c r="Z344">
        <v>3547.3373307199622</v>
      </c>
      <c r="AA344">
        <v>3313</v>
      </c>
      <c r="AB344" s="12">
        <v>2.1</v>
      </c>
      <c r="AC344">
        <v>3</v>
      </c>
      <c r="AD344">
        <f t="shared" si="29"/>
        <v>6.3000000000000007</v>
      </c>
    </row>
    <row r="345" spans="1:30" x14ac:dyDescent="0.6">
      <c r="A345">
        <v>2016</v>
      </c>
      <c r="B345">
        <v>12</v>
      </c>
      <c r="C345">
        <v>9</v>
      </c>
      <c r="D345">
        <f t="shared" si="27"/>
        <v>5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26472.035087719298</v>
      </c>
      <c r="M345">
        <v>23176.140350877195</v>
      </c>
      <c r="N345">
        <v>2830.333333333333</v>
      </c>
      <c r="O345">
        <v>2523.0350877192982</v>
      </c>
      <c r="P345">
        <v>26706</v>
      </c>
      <c r="Q345">
        <v>27482</v>
      </c>
      <c r="R345">
        <v>0.26570447739245701</v>
      </c>
      <c r="S345">
        <v>0.73429552260754316</v>
      </c>
      <c r="T345">
        <v>0.52640275624526534</v>
      </c>
      <c r="U345">
        <v>0.47359724375473472</v>
      </c>
      <c r="V345">
        <v>6.6971846298808202E-2</v>
      </c>
      <c r="W345">
        <v>3357</v>
      </c>
      <c r="X345">
        <f t="shared" si="28"/>
        <v>44</v>
      </c>
      <c r="Y345">
        <v>4106</v>
      </c>
      <c r="Z345">
        <v>3584.9430532164779</v>
      </c>
      <c r="AA345">
        <v>3357</v>
      </c>
      <c r="AB345" s="12">
        <v>1.4</v>
      </c>
      <c r="AC345">
        <v>3</v>
      </c>
      <c r="AD345">
        <f t="shared" si="29"/>
        <v>4.1999999999999993</v>
      </c>
    </row>
    <row r="346" spans="1:30" x14ac:dyDescent="0.6">
      <c r="A346">
        <v>2016</v>
      </c>
      <c r="B346">
        <v>12</v>
      </c>
      <c r="C346">
        <v>10</v>
      </c>
      <c r="D346">
        <f t="shared" si="27"/>
        <v>6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24068.708333333332</v>
      </c>
      <c r="M346">
        <v>21749.645833333332</v>
      </c>
      <c r="N346">
        <v>2673.7916666666665</v>
      </c>
      <c r="O346">
        <v>2525.9375</v>
      </c>
      <c r="P346">
        <v>25443</v>
      </c>
      <c r="Q346">
        <v>26918</v>
      </c>
      <c r="R346">
        <v>0.26754358772332848</v>
      </c>
      <c r="S346">
        <v>0.73245641227667146</v>
      </c>
      <c r="T346">
        <v>0.53956995692808452</v>
      </c>
      <c r="U346">
        <v>0.46043004307191548</v>
      </c>
      <c r="V346">
        <v>1.15995115995116E-2</v>
      </c>
      <c r="W346">
        <v>3803</v>
      </c>
      <c r="X346">
        <f t="shared" si="28"/>
        <v>446</v>
      </c>
      <c r="Y346">
        <v>4106</v>
      </c>
      <c r="Z346">
        <v>3598.016902317368</v>
      </c>
      <c r="AA346">
        <v>3803</v>
      </c>
      <c r="AB346" s="12">
        <v>-1.6</v>
      </c>
      <c r="AC346">
        <v>0</v>
      </c>
      <c r="AD346">
        <f t="shared" si="29"/>
        <v>0</v>
      </c>
    </row>
    <row r="347" spans="1:30" x14ac:dyDescent="0.6">
      <c r="A347">
        <v>2016</v>
      </c>
      <c r="B347">
        <v>12</v>
      </c>
      <c r="C347">
        <v>11</v>
      </c>
      <c r="D347">
        <f t="shared" si="27"/>
        <v>7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20210.350877192981</v>
      </c>
      <c r="M347">
        <v>18969.877192982458</v>
      </c>
      <c r="N347">
        <v>2575.1754385964914</v>
      </c>
      <c r="O347">
        <v>2086.9649122807018</v>
      </c>
      <c r="P347">
        <v>29110</v>
      </c>
      <c r="Q347">
        <v>25675</v>
      </c>
      <c r="R347">
        <v>0.2392034803624124</v>
      </c>
      <c r="S347">
        <v>0.76079651963758765</v>
      </c>
      <c r="T347">
        <v>0.51933904808430709</v>
      </c>
      <c r="U347">
        <v>0.48066095191569291</v>
      </c>
      <c r="V347">
        <v>2.9739323108433031E-2</v>
      </c>
      <c r="W347">
        <v>3645</v>
      </c>
      <c r="X347">
        <f t="shared" si="28"/>
        <v>-158</v>
      </c>
      <c r="Y347">
        <v>4106</v>
      </c>
      <c r="Z347">
        <v>3680.7686807423979</v>
      </c>
      <c r="AA347">
        <v>3645</v>
      </c>
      <c r="AB347" s="12">
        <v>-1.1000000000000001</v>
      </c>
      <c r="AC347">
        <v>0</v>
      </c>
      <c r="AD347">
        <f t="shared" si="29"/>
        <v>0</v>
      </c>
    </row>
    <row r="348" spans="1:30" x14ac:dyDescent="0.6">
      <c r="A348">
        <v>2016</v>
      </c>
      <c r="B348">
        <v>12</v>
      </c>
      <c r="C348">
        <v>12</v>
      </c>
      <c r="D348">
        <f t="shared" si="27"/>
        <v>1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23392.171717171717</v>
      </c>
      <c r="M348">
        <v>20617.222222222223</v>
      </c>
      <c r="N348">
        <v>2630.8989898989898</v>
      </c>
      <c r="O348">
        <v>2298.6767676767677</v>
      </c>
      <c r="P348">
        <v>26590</v>
      </c>
      <c r="Q348">
        <v>24444</v>
      </c>
      <c r="R348">
        <v>0.25395542448308628</v>
      </c>
      <c r="S348">
        <v>0.74604457551691361</v>
      </c>
      <c r="T348">
        <v>0.514636946936045</v>
      </c>
      <c r="U348">
        <v>0.485363053063955</v>
      </c>
      <c r="V348">
        <v>6.4048242554771026E-2</v>
      </c>
      <c r="W348">
        <v>3035</v>
      </c>
      <c r="X348">
        <f t="shared" si="28"/>
        <v>-610</v>
      </c>
      <c r="Y348">
        <v>4106</v>
      </c>
      <c r="Z348">
        <v>3459.8196941359652</v>
      </c>
      <c r="AA348">
        <v>3035</v>
      </c>
      <c r="AB348" s="12">
        <v>2.2999999999999998</v>
      </c>
      <c r="AC348">
        <v>0</v>
      </c>
      <c r="AD348">
        <f t="shared" si="29"/>
        <v>0</v>
      </c>
    </row>
    <row r="349" spans="1:30" x14ac:dyDescent="0.6">
      <c r="A349">
        <v>2016</v>
      </c>
      <c r="B349">
        <v>12</v>
      </c>
      <c r="C349">
        <v>13</v>
      </c>
      <c r="D349">
        <f t="shared" si="27"/>
        <v>2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21930.753926701571</v>
      </c>
      <c r="M349">
        <v>19548.05235602094</v>
      </c>
      <c r="N349">
        <v>2590.3874345549739</v>
      </c>
      <c r="O349">
        <v>2288.1780104712043</v>
      </c>
      <c r="P349">
        <v>23411</v>
      </c>
      <c r="Q349">
        <v>22218</v>
      </c>
      <c r="R349">
        <v>0.2663247739980813</v>
      </c>
      <c r="S349">
        <v>0.7336752260019187</v>
      </c>
      <c r="T349">
        <v>0.52054893200605945</v>
      </c>
      <c r="U349">
        <v>0.47945106799394049</v>
      </c>
      <c r="V349">
        <v>4.2114573518194462E-2</v>
      </c>
      <c r="W349">
        <v>3231</v>
      </c>
      <c r="X349">
        <f t="shared" si="28"/>
        <v>196</v>
      </c>
      <c r="Y349">
        <v>4106</v>
      </c>
      <c r="Z349">
        <v>3495.2467132989082</v>
      </c>
      <c r="AA349">
        <v>3231</v>
      </c>
      <c r="AB349" s="12">
        <v>3.4</v>
      </c>
      <c r="AC349">
        <v>0</v>
      </c>
      <c r="AD349">
        <f t="shared" si="29"/>
        <v>0</v>
      </c>
    </row>
    <row r="350" spans="1:30" x14ac:dyDescent="0.6">
      <c r="A350">
        <v>2016</v>
      </c>
      <c r="B350">
        <v>12</v>
      </c>
      <c r="C350">
        <v>14</v>
      </c>
      <c r="D350">
        <f t="shared" si="27"/>
        <v>3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22297.153846153844</v>
      </c>
      <c r="M350">
        <v>20503.129973474799</v>
      </c>
      <c r="N350">
        <v>2625.3660477453582</v>
      </c>
      <c r="O350">
        <v>2314.5809018567638</v>
      </c>
      <c r="P350">
        <v>23975</v>
      </c>
      <c r="Q350">
        <v>22606</v>
      </c>
      <c r="R350">
        <v>0.25374081825161848</v>
      </c>
      <c r="S350">
        <v>0.74625918174838146</v>
      </c>
      <c r="T350">
        <v>0.50192882243104742</v>
      </c>
      <c r="U350">
        <v>0.49807117756895258</v>
      </c>
      <c r="V350">
        <v>2.8011204481792722E-3</v>
      </c>
      <c r="W350">
        <v>3054</v>
      </c>
      <c r="X350">
        <f t="shared" si="28"/>
        <v>-177</v>
      </c>
      <c r="Y350">
        <v>4106</v>
      </c>
      <c r="Z350">
        <v>3488.717846117841</v>
      </c>
      <c r="AA350">
        <v>3054</v>
      </c>
      <c r="AB350" s="12">
        <v>-1.4</v>
      </c>
      <c r="AC350">
        <v>0.1</v>
      </c>
      <c r="AD350">
        <f t="shared" si="29"/>
        <v>-0.13999999999999999</v>
      </c>
    </row>
    <row r="351" spans="1:30" x14ac:dyDescent="0.6">
      <c r="A351">
        <v>2016</v>
      </c>
      <c r="B351">
        <v>12</v>
      </c>
      <c r="C351">
        <v>15</v>
      </c>
      <c r="D351">
        <f t="shared" si="27"/>
        <v>4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23947.676767676767</v>
      </c>
      <c r="M351">
        <v>22023.585858585859</v>
      </c>
      <c r="N351">
        <v>2661.9494949494947</v>
      </c>
      <c r="O351">
        <v>2376.212121212121</v>
      </c>
      <c r="P351">
        <v>25646</v>
      </c>
      <c r="Q351">
        <v>26766</v>
      </c>
      <c r="R351">
        <v>0.26540904436951729</v>
      </c>
      <c r="S351">
        <v>0.73459095563048282</v>
      </c>
      <c r="T351">
        <v>0.51317041820112064</v>
      </c>
      <c r="U351">
        <v>0.48682958179887942</v>
      </c>
      <c r="V351">
        <v>2.578695207542412E-2</v>
      </c>
      <c r="W351">
        <v>3214</v>
      </c>
      <c r="X351">
        <f t="shared" si="28"/>
        <v>160</v>
      </c>
      <c r="Y351">
        <v>4106</v>
      </c>
      <c r="Z351">
        <v>3482.9451011413571</v>
      </c>
      <c r="AA351">
        <v>3214</v>
      </c>
      <c r="AB351" s="12">
        <v>-5</v>
      </c>
      <c r="AC351">
        <v>0</v>
      </c>
      <c r="AD351">
        <f t="shared" si="29"/>
        <v>0</v>
      </c>
    </row>
    <row r="352" spans="1:30" x14ac:dyDescent="0.6">
      <c r="A352">
        <v>2016</v>
      </c>
      <c r="B352">
        <v>12</v>
      </c>
      <c r="C352">
        <v>16</v>
      </c>
      <c r="D352">
        <f t="shared" si="27"/>
        <v>5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26866.122194513719</v>
      </c>
      <c r="M352">
        <v>23223.403990024937</v>
      </c>
      <c r="N352">
        <v>2740.9775561097258</v>
      </c>
      <c r="O352">
        <v>2456.4538653366585</v>
      </c>
      <c r="P352">
        <v>27153</v>
      </c>
      <c r="Q352">
        <v>27203</v>
      </c>
      <c r="R352">
        <v>0.26955748227184489</v>
      </c>
      <c r="S352">
        <v>0.73044251772815505</v>
      </c>
      <c r="T352">
        <v>0.52529340673236213</v>
      </c>
      <c r="U352">
        <v>0.47470659326763781</v>
      </c>
      <c r="V352">
        <v>0.12660919822314359</v>
      </c>
      <c r="W352">
        <v>3338</v>
      </c>
      <c r="X352">
        <f t="shared" si="28"/>
        <v>124</v>
      </c>
      <c r="Y352">
        <v>4106</v>
      </c>
      <c r="Z352">
        <v>3528.5698556289331</v>
      </c>
      <c r="AA352">
        <v>3338</v>
      </c>
      <c r="AB352" s="12">
        <v>-4.7</v>
      </c>
      <c r="AC352">
        <v>0</v>
      </c>
      <c r="AD352">
        <f t="shared" si="29"/>
        <v>0</v>
      </c>
    </row>
    <row r="353" spans="1:30" x14ac:dyDescent="0.6">
      <c r="A353">
        <v>2016</v>
      </c>
      <c r="B353">
        <v>12</v>
      </c>
      <c r="C353">
        <v>17</v>
      </c>
      <c r="D353">
        <f t="shared" si="27"/>
        <v>6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24746.571428571428</v>
      </c>
      <c r="M353">
        <v>22715.142857142855</v>
      </c>
      <c r="N353">
        <v>2768</v>
      </c>
      <c r="O353">
        <v>2530.7142857142853</v>
      </c>
      <c r="P353">
        <v>27089</v>
      </c>
      <c r="Q353">
        <v>28188</v>
      </c>
      <c r="R353">
        <v>0.27826177775333699</v>
      </c>
      <c r="S353">
        <v>0.72173822224666295</v>
      </c>
      <c r="T353">
        <v>0.5484340525175132</v>
      </c>
      <c r="U353">
        <v>0.4515659474824868</v>
      </c>
      <c r="V353">
        <v>5.0438658124753163E-2</v>
      </c>
      <c r="W353">
        <v>3772</v>
      </c>
      <c r="X353">
        <f t="shared" si="28"/>
        <v>434</v>
      </c>
      <c r="Y353">
        <v>4106</v>
      </c>
      <c r="Z353">
        <v>3653.2499001025749</v>
      </c>
      <c r="AA353">
        <v>3772</v>
      </c>
      <c r="AB353" s="12">
        <v>2.7</v>
      </c>
      <c r="AC353">
        <v>0</v>
      </c>
      <c r="AD353">
        <f t="shared" si="29"/>
        <v>0</v>
      </c>
    </row>
    <row r="354" spans="1:30" x14ac:dyDescent="0.6">
      <c r="A354">
        <v>2016</v>
      </c>
      <c r="B354">
        <v>12</v>
      </c>
      <c r="C354">
        <v>18</v>
      </c>
      <c r="D354">
        <f t="shared" si="27"/>
        <v>7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20640.175438596492</v>
      </c>
      <c r="M354">
        <v>20057.333333333332</v>
      </c>
      <c r="N354">
        <v>2562.666666666667</v>
      </c>
      <c r="O354">
        <v>2243.666666666667</v>
      </c>
      <c r="P354">
        <v>28834</v>
      </c>
      <c r="Q354">
        <v>27709</v>
      </c>
      <c r="R354">
        <v>0.25459946937582278</v>
      </c>
      <c r="S354">
        <v>0.74540053062417722</v>
      </c>
      <c r="T354">
        <v>0.52651973541904096</v>
      </c>
      <c r="U354">
        <v>0.47348026458095899</v>
      </c>
      <c r="V354">
        <v>6.9670937836117219E-2</v>
      </c>
      <c r="W354">
        <v>3793</v>
      </c>
      <c r="X354">
        <f t="shared" si="28"/>
        <v>21</v>
      </c>
      <c r="Y354">
        <v>4106</v>
      </c>
      <c r="Z354">
        <v>3748.7676210184632</v>
      </c>
      <c r="AA354">
        <v>3793</v>
      </c>
      <c r="AB354" s="12">
        <v>4.9000000000000004</v>
      </c>
      <c r="AC354">
        <v>0</v>
      </c>
      <c r="AD354">
        <f t="shared" si="29"/>
        <v>0</v>
      </c>
    </row>
    <row r="355" spans="1:30" x14ac:dyDescent="0.6">
      <c r="A355">
        <v>2016</v>
      </c>
      <c r="B355">
        <v>12</v>
      </c>
      <c r="C355">
        <v>19</v>
      </c>
      <c r="D355">
        <f t="shared" si="27"/>
        <v>1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23148.730569948188</v>
      </c>
      <c r="M355">
        <v>21607.305699481865</v>
      </c>
      <c r="N355">
        <v>2645.0829015544041</v>
      </c>
      <c r="O355">
        <v>2398.0259067357511</v>
      </c>
      <c r="P355">
        <v>27131</v>
      </c>
      <c r="Q355">
        <v>27127</v>
      </c>
      <c r="R355">
        <v>0.24068529755800619</v>
      </c>
      <c r="S355">
        <v>0.75931470244199373</v>
      </c>
      <c r="T355">
        <v>0.53473009959097861</v>
      </c>
      <c r="U355">
        <v>0.46526990040902139</v>
      </c>
      <c r="V355">
        <v>9.9080557236096337E-2</v>
      </c>
      <c r="W355">
        <v>3124</v>
      </c>
      <c r="X355">
        <f t="shared" si="28"/>
        <v>-669</v>
      </c>
      <c r="Y355">
        <v>4106</v>
      </c>
      <c r="Z355">
        <v>3521.6698693008561</v>
      </c>
      <c r="AA355">
        <v>3124</v>
      </c>
      <c r="AB355" s="12">
        <v>7.2</v>
      </c>
      <c r="AC355">
        <v>0.1</v>
      </c>
      <c r="AD355">
        <f t="shared" si="29"/>
        <v>0.72000000000000008</v>
      </c>
    </row>
    <row r="356" spans="1:30" x14ac:dyDescent="0.6">
      <c r="A356">
        <v>2016</v>
      </c>
      <c r="B356">
        <v>12</v>
      </c>
      <c r="C356">
        <v>20</v>
      </c>
      <c r="D356">
        <f t="shared" si="27"/>
        <v>2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23858.583333333332</v>
      </c>
      <c r="M356">
        <v>21296.9375</v>
      </c>
      <c r="N356">
        <v>2671.3541666666665</v>
      </c>
      <c r="O356">
        <v>2414.8541666666665</v>
      </c>
      <c r="P356">
        <v>25915</v>
      </c>
      <c r="Q356">
        <v>24396</v>
      </c>
      <c r="R356">
        <v>0.27587274776608312</v>
      </c>
      <c r="S356">
        <v>0.72412725223391694</v>
      </c>
      <c r="T356">
        <v>0.5177555932859077</v>
      </c>
      <c r="U356">
        <v>0.48224440671409219</v>
      </c>
      <c r="V356">
        <v>6.9392825718987888E-2</v>
      </c>
      <c r="W356">
        <v>3253</v>
      </c>
      <c r="X356">
        <f t="shared" si="28"/>
        <v>129</v>
      </c>
      <c r="Y356">
        <v>4106</v>
      </c>
      <c r="Z356">
        <v>3558.12693014551</v>
      </c>
      <c r="AA356">
        <v>3253</v>
      </c>
      <c r="AB356" s="12">
        <v>7.6</v>
      </c>
      <c r="AC356">
        <v>0</v>
      </c>
      <c r="AD356">
        <f t="shared" si="29"/>
        <v>0</v>
      </c>
    </row>
    <row r="357" spans="1:30" x14ac:dyDescent="0.6">
      <c r="A357">
        <v>2016</v>
      </c>
      <c r="B357">
        <v>12</v>
      </c>
      <c r="C357">
        <v>21</v>
      </c>
      <c r="D357">
        <f t="shared" si="27"/>
        <v>3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24000.530503978782</v>
      </c>
      <c r="M357">
        <v>21503.962864721485</v>
      </c>
      <c r="N357">
        <v>2712.602122015915</v>
      </c>
      <c r="O357">
        <v>2322.159151193634</v>
      </c>
      <c r="P357">
        <v>25295</v>
      </c>
      <c r="Q357">
        <v>23153</v>
      </c>
      <c r="R357">
        <v>0.26055966133929681</v>
      </c>
      <c r="S357">
        <v>0.73944033866070324</v>
      </c>
      <c r="T357">
        <v>0.51734616492085239</v>
      </c>
      <c r="U357">
        <v>0.48265383507914761</v>
      </c>
      <c r="V357">
        <v>0.18064302379990901</v>
      </c>
      <c r="W357">
        <v>3167</v>
      </c>
      <c r="X357">
        <f t="shared" si="28"/>
        <v>-86</v>
      </c>
      <c r="Y357">
        <v>4106</v>
      </c>
      <c r="Z357">
        <v>3467.1740170907242</v>
      </c>
      <c r="AA357">
        <v>3167</v>
      </c>
      <c r="AB357" s="12">
        <v>7.9</v>
      </c>
      <c r="AC357">
        <v>29</v>
      </c>
      <c r="AD357">
        <f t="shared" si="29"/>
        <v>229.10000000000002</v>
      </c>
    </row>
    <row r="358" spans="1:30" x14ac:dyDescent="0.6">
      <c r="A358">
        <v>2016</v>
      </c>
      <c r="B358">
        <v>12</v>
      </c>
      <c r="C358">
        <v>22</v>
      </c>
      <c r="D358">
        <f t="shared" si="27"/>
        <v>4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24087.929155313352</v>
      </c>
      <c r="M358">
        <v>22385.040871934605</v>
      </c>
      <c r="N358">
        <v>2553.7765667574931</v>
      </c>
      <c r="O358">
        <v>2230.3814713896459</v>
      </c>
      <c r="P358">
        <v>24250</v>
      </c>
      <c r="Q358">
        <v>25600</v>
      </c>
      <c r="R358">
        <v>0.23147360740813039</v>
      </c>
      <c r="S358">
        <v>0.76852639259186961</v>
      </c>
      <c r="T358">
        <v>0.53289293043012298</v>
      </c>
      <c r="U358">
        <v>0.46710706956987702</v>
      </c>
      <c r="V358">
        <v>0.21016981979748639</v>
      </c>
      <c r="W358">
        <v>2989</v>
      </c>
      <c r="X358">
        <f t="shared" si="28"/>
        <v>-178</v>
      </c>
      <c r="Y358">
        <v>4106</v>
      </c>
      <c r="Z358">
        <v>3483.0120250029868</v>
      </c>
      <c r="AA358">
        <v>2989</v>
      </c>
      <c r="AB358" s="12">
        <v>5.5</v>
      </c>
      <c r="AC358">
        <v>23.5</v>
      </c>
      <c r="AD358">
        <f t="shared" si="29"/>
        <v>129.25</v>
      </c>
    </row>
    <row r="359" spans="1:30" x14ac:dyDescent="0.6">
      <c r="A359">
        <v>2016</v>
      </c>
      <c r="B359">
        <v>12</v>
      </c>
      <c r="C359">
        <v>23</v>
      </c>
      <c r="D359">
        <f t="shared" si="27"/>
        <v>5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27323.196721311477</v>
      </c>
      <c r="M359">
        <v>24088.524590163935</v>
      </c>
      <c r="N359">
        <v>2749.5628415300548</v>
      </c>
      <c r="O359">
        <v>2562.1584699453551</v>
      </c>
      <c r="P359">
        <v>24826</v>
      </c>
      <c r="Q359">
        <v>24658</v>
      </c>
      <c r="R359">
        <v>0.23276999250774519</v>
      </c>
      <c r="S359">
        <v>0.76723000749225478</v>
      </c>
      <c r="T359">
        <v>0.54677463686478445</v>
      </c>
      <c r="U359">
        <v>0.45322536313521561</v>
      </c>
      <c r="V359">
        <v>0.15121307252613031</v>
      </c>
      <c r="W359">
        <v>2808</v>
      </c>
      <c r="X359">
        <f t="shared" si="28"/>
        <v>-181</v>
      </c>
      <c r="Y359">
        <v>4106</v>
      </c>
      <c r="Z359">
        <v>3550.7340494257169</v>
      </c>
      <c r="AA359">
        <v>2808</v>
      </c>
      <c r="AB359" s="12">
        <v>-2.5</v>
      </c>
      <c r="AC359">
        <v>0.1</v>
      </c>
      <c r="AD359">
        <f t="shared" si="29"/>
        <v>-0.25</v>
      </c>
    </row>
    <row r="360" spans="1:30" x14ac:dyDescent="0.6">
      <c r="A360">
        <v>2016</v>
      </c>
      <c r="B360">
        <v>12</v>
      </c>
      <c r="C360">
        <v>24</v>
      </c>
      <c r="D360">
        <f t="shared" si="27"/>
        <v>6</v>
      </c>
      <c r="E360" t="s">
        <v>30</v>
      </c>
      <c r="F360" t="s">
        <v>16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-1</v>
      </c>
      <c r="H360">
        <f t="shared" si="25"/>
        <v>0</v>
      </c>
      <c r="I360">
        <f t="shared" si="26"/>
        <v>1</v>
      </c>
      <c r="J360" s="14" t="s">
        <v>86</v>
      </c>
      <c r="K360" s="14"/>
      <c r="L360">
        <v>24853.524324324324</v>
      </c>
      <c r="M360">
        <v>23881.821621621621</v>
      </c>
      <c r="N360">
        <v>2828.3243243243242</v>
      </c>
      <c r="O360">
        <v>2786.1675675675674</v>
      </c>
      <c r="P360">
        <v>21357</v>
      </c>
      <c r="Q360">
        <v>26159</v>
      </c>
      <c r="R360">
        <v>0.25507964907917802</v>
      </c>
      <c r="S360">
        <v>0.74492035092082209</v>
      </c>
      <c r="T360">
        <v>0.56018517123982192</v>
      </c>
      <c r="U360">
        <v>0.43981482876017808</v>
      </c>
      <c r="V360">
        <v>3.6355086112792402E-2</v>
      </c>
      <c r="W360">
        <v>3459</v>
      </c>
      <c r="X360">
        <f t="shared" si="28"/>
        <v>651</v>
      </c>
      <c r="Y360">
        <v>4106</v>
      </c>
      <c r="Z360">
        <v>3559.7784558790881</v>
      </c>
      <c r="AA360">
        <v>3459</v>
      </c>
      <c r="AB360" s="12">
        <v>-2.4</v>
      </c>
      <c r="AC360">
        <v>0</v>
      </c>
      <c r="AD360">
        <f t="shared" si="29"/>
        <v>0</v>
      </c>
    </row>
    <row r="361" spans="1:30" x14ac:dyDescent="0.6">
      <c r="A361">
        <v>2016</v>
      </c>
      <c r="B361">
        <v>12</v>
      </c>
      <c r="C361">
        <v>25</v>
      </c>
      <c r="D361">
        <f t="shared" si="27"/>
        <v>7</v>
      </c>
      <c r="E361" t="s">
        <v>30</v>
      </c>
      <c r="F361" t="s">
        <v>13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1</v>
      </c>
      <c r="I361">
        <f t="shared" si="26"/>
        <v>1</v>
      </c>
      <c r="J361" s="14" t="s">
        <v>86</v>
      </c>
      <c r="K361" s="14"/>
      <c r="L361">
        <v>21626.511873350923</v>
      </c>
      <c r="M361">
        <v>21095.564643799473</v>
      </c>
      <c r="N361">
        <v>2659.7968337730872</v>
      </c>
      <c r="O361">
        <v>2301.5831134564642</v>
      </c>
      <c r="P361">
        <v>24270</v>
      </c>
      <c r="Q361">
        <v>27123</v>
      </c>
      <c r="R361">
        <v>0.24980251723832131</v>
      </c>
      <c r="S361">
        <v>0.75019748276167864</v>
      </c>
      <c r="T361">
        <v>0.54061108300226857</v>
      </c>
      <c r="U361">
        <v>0.45938891699773138</v>
      </c>
      <c r="V361">
        <v>3.6664273826903578E-2</v>
      </c>
      <c r="W361">
        <v>3769</v>
      </c>
      <c r="X361">
        <f t="shared" si="28"/>
        <v>310</v>
      </c>
      <c r="Y361">
        <v>4106</v>
      </c>
      <c r="Z361">
        <v>3668.1971484449409</v>
      </c>
      <c r="AA361">
        <v>3769</v>
      </c>
      <c r="AB361" s="12">
        <v>1</v>
      </c>
      <c r="AC361">
        <v>0</v>
      </c>
      <c r="AD361">
        <f t="shared" si="29"/>
        <v>0</v>
      </c>
    </row>
    <row r="362" spans="1:30" x14ac:dyDescent="0.6">
      <c r="A362">
        <v>2016</v>
      </c>
      <c r="B362">
        <v>12</v>
      </c>
      <c r="C362">
        <v>26</v>
      </c>
      <c r="D362">
        <f t="shared" si="27"/>
        <v>1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23252.62222222222</v>
      </c>
      <c r="M362">
        <v>21507.155555555557</v>
      </c>
      <c r="N362">
        <v>2565.7777777777778</v>
      </c>
      <c r="O362">
        <v>2318.1777777777779</v>
      </c>
      <c r="P362">
        <v>25618</v>
      </c>
      <c r="Q362">
        <v>27756</v>
      </c>
      <c r="R362">
        <v>0.22638798455698439</v>
      </c>
      <c r="S362">
        <v>0.77361201544301561</v>
      </c>
      <c r="T362">
        <v>0.54896576195015145</v>
      </c>
      <c r="U362">
        <v>0.4510342380498486</v>
      </c>
      <c r="V362">
        <v>0.23032492429994669</v>
      </c>
      <c r="W362">
        <v>3590</v>
      </c>
      <c r="X362">
        <f t="shared" si="28"/>
        <v>-179</v>
      </c>
      <c r="Y362">
        <v>4106</v>
      </c>
      <c r="Z362">
        <v>3454.0685383990908</v>
      </c>
      <c r="AA362">
        <v>3590</v>
      </c>
      <c r="AB362" s="12">
        <v>2.5</v>
      </c>
      <c r="AC362">
        <v>0</v>
      </c>
      <c r="AD362">
        <f t="shared" si="29"/>
        <v>0</v>
      </c>
    </row>
    <row r="363" spans="1:30" x14ac:dyDescent="0.6">
      <c r="A363">
        <v>2016</v>
      </c>
      <c r="B363">
        <v>12</v>
      </c>
      <c r="C363">
        <v>27</v>
      </c>
      <c r="D363">
        <f t="shared" si="27"/>
        <v>2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23665.228412256267</v>
      </c>
      <c r="M363">
        <v>21684.334261838441</v>
      </c>
      <c r="N363">
        <v>2642.5208913649026</v>
      </c>
      <c r="O363">
        <v>2419.0473537604457</v>
      </c>
      <c r="P363">
        <v>25106</v>
      </c>
      <c r="Q363">
        <v>27049</v>
      </c>
      <c r="R363">
        <v>0.2460291995586113</v>
      </c>
      <c r="S363">
        <v>0.75397080044138864</v>
      </c>
      <c r="T363">
        <v>0.55537666581784229</v>
      </c>
      <c r="U363">
        <v>0.44462333418215771</v>
      </c>
      <c r="V363">
        <v>0.1112732365673542</v>
      </c>
      <c r="W363">
        <v>3801</v>
      </c>
      <c r="X363">
        <f t="shared" si="28"/>
        <v>211</v>
      </c>
      <c r="Y363">
        <v>4106</v>
      </c>
      <c r="Z363">
        <v>3417.3124664831748</v>
      </c>
      <c r="AA363">
        <v>3801</v>
      </c>
      <c r="AB363" s="12">
        <v>-2.2999999999999998</v>
      </c>
      <c r="AC363">
        <v>0.5</v>
      </c>
      <c r="AD363">
        <f t="shared" si="29"/>
        <v>-1.1499999999999999</v>
      </c>
    </row>
    <row r="364" spans="1:30" x14ac:dyDescent="0.6">
      <c r="A364">
        <v>2016</v>
      </c>
      <c r="B364">
        <v>12</v>
      </c>
      <c r="C364">
        <v>28</v>
      </c>
      <c r="D364">
        <f t="shared" si="27"/>
        <v>3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23792.264150943396</v>
      </c>
      <c r="M364">
        <v>22091.603773584906</v>
      </c>
      <c r="N364">
        <v>1768.3584905660377</v>
      </c>
      <c r="O364">
        <v>1678.5471698113208</v>
      </c>
      <c r="P364">
        <v>26639</v>
      </c>
      <c r="Q364">
        <v>28399</v>
      </c>
      <c r="R364">
        <v>0.23355454236104789</v>
      </c>
      <c r="S364">
        <v>0.76644545763895211</v>
      </c>
      <c r="T364">
        <v>0.54175377417362325</v>
      </c>
      <c r="U364">
        <v>0.45824622582637681</v>
      </c>
      <c r="V364">
        <v>0.105816971482527</v>
      </c>
      <c r="W364">
        <v>3794</v>
      </c>
      <c r="X364">
        <f t="shared" si="28"/>
        <v>-7</v>
      </c>
      <c r="Y364">
        <v>4106</v>
      </c>
      <c r="Z364">
        <v>3462.0494439333202</v>
      </c>
      <c r="AA364">
        <v>3794</v>
      </c>
      <c r="AB364" s="12">
        <v>-3.7</v>
      </c>
      <c r="AC364">
        <v>0</v>
      </c>
      <c r="AD364">
        <f t="shared" si="29"/>
        <v>0</v>
      </c>
    </row>
    <row r="365" spans="1:30" x14ac:dyDescent="0.6">
      <c r="A365">
        <v>2016</v>
      </c>
      <c r="B365">
        <v>12</v>
      </c>
      <c r="C365">
        <v>29</v>
      </c>
      <c r="D365">
        <f t="shared" si="27"/>
        <v>4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25194.056603773584</v>
      </c>
      <c r="M365">
        <v>22635.849056603776</v>
      </c>
      <c r="N365" s="7">
        <v>0</v>
      </c>
      <c r="O365" s="7">
        <v>0</v>
      </c>
      <c r="P365">
        <v>27713</v>
      </c>
      <c r="Q365">
        <v>28063</v>
      </c>
      <c r="R365">
        <v>0.22936808531669289</v>
      </c>
      <c r="S365">
        <v>0.77063191468330705</v>
      </c>
      <c r="T365">
        <v>0.54324760719077902</v>
      </c>
      <c r="U365">
        <v>0.45675239280922098</v>
      </c>
      <c r="V365">
        <v>0.28195018740797212</v>
      </c>
      <c r="W365">
        <v>3653</v>
      </c>
      <c r="X365">
        <f t="shared" si="28"/>
        <v>-141</v>
      </c>
      <c r="Y365">
        <v>4106</v>
      </c>
      <c r="Z365">
        <v>3500.087214891631</v>
      </c>
      <c r="AA365">
        <v>3653</v>
      </c>
      <c r="AB365" s="12">
        <v>-4.2</v>
      </c>
      <c r="AC365">
        <v>0.3</v>
      </c>
      <c r="AD365">
        <f t="shared" si="29"/>
        <v>-1.26</v>
      </c>
    </row>
    <row r="366" spans="1:30" x14ac:dyDescent="0.6">
      <c r="A366">
        <v>2016</v>
      </c>
      <c r="B366">
        <v>12</v>
      </c>
      <c r="C366">
        <v>30</v>
      </c>
      <c r="D366">
        <f t="shared" si="27"/>
        <v>5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25820.135135135133</v>
      </c>
      <c r="M366">
        <v>23275.037837837837</v>
      </c>
      <c r="N366" s="7">
        <v>0</v>
      </c>
      <c r="O366" s="7">
        <v>0</v>
      </c>
      <c r="P366">
        <v>27623</v>
      </c>
      <c r="Q366">
        <v>28184</v>
      </c>
      <c r="R366">
        <v>0.24629593290752261</v>
      </c>
      <c r="S366">
        <v>0.75370406709247728</v>
      </c>
      <c r="T366">
        <v>0.54601420382312826</v>
      </c>
      <c r="U366">
        <v>0.45398579617687168</v>
      </c>
      <c r="V366">
        <v>0.22052149234980031</v>
      </c>
      <c r="W366">
        <v>3764</v>
      </c>
      <c r="X366">
        <f t="shared" si="28"/>
        <v>111</v>
      </c>
      <c r="Y366">
        <v>4106</v>
      </c>
      <c r="Z366">
        <v>3540.8606890775231</v>
      </c>
      <c r="AA366">
        <v>3764</v>
      </c>
      <c r="AB366" s="12">
        <v>-3.9</v>
      </c>
      <c r="AC366">
        <v>0</v>
      </c>
      <c r="AD366">
        <f t="shared" si="29"/>
        <v>0</v>
      </c>
    </row>
    <row r="367" spans="1:30" x14ac:dyDescent="0.6">
      <c r="A367">
        <v>2016</v>
      </c>
      <c r="B367">
        <v>12</v>
      </c>
      <c r="C367">
        <v>31</v>
      </c>
      <c r="D367">
        <f t="shared" si="27"/>
        <v>6</v>
      </c>
      <c r="E367" t="s">
        <v>45</v>
      </c>
      <c r="F367" t="s">
        <v>16</v>
      </c>
      <c r="G367">
        <v>-1</v>
      </c>
      <c r="H367">
        <v>0</v>
      </c>
      <c r="I367">
        <f t="shared" si="26"/>
        <v>1</v>
      </c>
      <c r="J367" s="14" t="s">
        <v>86</v>
      </c>
      <c r="K367" s="14"/>
      <c r="L367">
        <v>21539.574468085106</v>
      </c>
      <c r="M367">
        <v>19917.446808510638</v>
      </c>
      <c r="N367" s="7">
        <v>0</v>
      </c>
      <c r="O367" s="7">
        <v>0</v>
      </c>
      <c r="P367">
        <v>25426</v>
      </c>
      <c r="Q367">
        <v>25895</v>
      </c>
      <c r="R367">
        <v>0.27142671672968288</v>
      </c>
      <c r="S367">
        <v>0.72857328327031723</v>
      </c>
      <c r="T367">
        <v>0.54494121854486244</v>
      </c>
      <c r="U367">
        <v>0.45505878145513762</v>
      </c>
      <c r="V367">
        <v>0.1133758787535521</v>
      </c>
      <c r="W367">
        <v>3896</v>
      </c>
      <c r="X367">
        <f t="shared" si="28"/>
        <v>132</v>
      </c>
      <c r="Y367">
        <v>4106</v>
      </c>
      <c r="Z367">
        <v>3617.804548907282</v>
      </c>
      <c r="AA367">
        <v>3896</v>
      </c>
      <c r="AB367" s="12">
        <v>0.7</v>
      </c>
      <c r="AC367">
        <v>0</v>
      </c>
      <c r="AD367">
        <f t="shared" si="29"/>
        <v>0</v>
      </c>
    </row>
    <row r="368" spans="1:30" x14ac:dyDescent="0.6">
      <c r="AB368" s="12"/>
    </row>
    <row r="369" spans="28:28" x14ac:dyDescent="0.6">
      <c r="AB369" s="12"/>
    </row>
    <row r="370" spans="28:28" x14ac:dyDescent="0.6">
      <c r="AB370" s="12"/>
    </row>
    <row r="371" spans="28:28" x14ac:dyDescent="0.6">
      <c r="AB371" s="12"/>
    </row>
    <row r="372" spans="28:28" x14ac:dyDescent="0.6">
      <c r="AB372" s="12"/>
    </row>
    <row r="373" spans="28:28" x14ac:dyDescent="0.6">
      <c r="AB373" s="12"/>
    </row>
    <row r="374" spans="28:28" x14ac:dyDescent="0.6">
      <c r="AB374" s="12"/>
    </row>
    <row r="375" spans="28:28" x14ac:dyDescent="0.6">
      <c r="AB375" s="12"/>
    </row>
    <row r="376" spans="28:28" x14ac:dyDescent="0.6">
      <c r="AB376" s="12"/>
    </row>
    <row r="377" spans="28:28" x14ac:dyDescent="0.6">
      <c r="AB377" s="12"/>
    </row>
    <row r="378" spans="28:28" x14ac:dyDescent="0.6">
      <c r="AB378" s="12"/>
    </row>
    <row r="379" spans="28:28" x14ac:dyDescent="0.6">
      <c r="AB379" s="12"/>
    </row>
    <row r="380" spans="28:28" x14ac:dyDescent="0.6">
      <c r="AB380" s="12"/>
    </row>
    <row r="381" spans="28:28" x14ac:dyDescent="0.6">
      <c r="AB381" s="12"/>
    </row>
    <row r="382" spans="28:28" x14ac:dyDescent="0.6">
      <c r="AB382" s="12"/>
    </row>
    <row r="383" spans="28:28" x14ac:dyDescent="0.6">
      <c r="AB383" s="12"/>
    </row>
    <row r="384" spans="28:28" x14ac:dyDescent="0.6">
      <c r="AB384" s="12"/>
    </row>
    <row r="385" spans="28:28" x14ac:dyDescent="0.6">
      <c r="AB385" s="12"/>
    </row>
    <row r="386" spans="28:28" x14ac:dyDescent="0.6">
      <c r="AB386" s="12"/>
    </row>
    <row r="387" spans="28:28" x14ac:dyDescent="0.6">
      <c r="AB387" s="12"/>
    </row>
    <row r="388" spans="28:28" x14ac:dyDescent="0.6">
      <c r="AB388" s="12"/>
    </row>
    <row r="389" spans="28:28" x14ac:dyDescent="0.6">
      <c r="AB389" s="12"/>
    </row>
    <row r="390" spans="28:28" x14ac:dyDescent="0.6">
      <c r="AB390" s="12"/>
    </row>
    <row r="391" spans="28:28" x14ac:dyDescent="0.6">
      <c r="AB391" s="12"/>
    </row>
    <row r="392" spans="28:28" x14ac:dyDescent="0.6">
      <c r="AB392" s="12"/>
    </row>
    <row r="393" spans="28:28" x14ac:dyDescent="0.6">
      <c r="AB393" s="12"/>
    </row>
    <row r="394" spans="28:28" x14ac:dyDescent="0.6">
      <c r="AB394" s="12"/>
    </row>
    <row r="395" spans="28:28" x14ac:dyDescent="0.6">
      <c r="AB395" s="12"/>
    </row>
    <row r="396" spans="28:28" x14ac:dyDescent="0.6">
      <c r="AB396" s="12"/>
    </row>
    <row r="397" spans="28:28" x14ac:dyDescent="0.6">
      <c r="AB397" s="12"/>
    </row>
    <row r="398" spans="28:28" x14ac:dyDescent="0.6">
      <c r="AB398" s="12"/>
    </row>
    <row r="399" spans="28:28" x14ac:dyDescent="0.6">
      <c r="AB399" s="12"/>
    </row>
    <row r="400" spans="28:28" x14ac:dyDescent="0.6">
      <c r="AB400" s="12"/>
    </row>
    <row r="401" spans="28:28" x14ac:dyDescent="0.6">
      <c r="AB401" s="12"/>
    </row>
    <row r="402" spans="28:28" x14ac:dyDescent="0.6">
      <c r="AB402" s="12"/>
    </row>
    <row r="403" spans="28:28" x14ac:dyDescent="0.6">
      <c r="AB403" s="12"/>
    </row>
    <row r="404" spans="28:28" x14ac:dyDescent="0.6">
      <c r="AB404" s="12"/>
    </row>
    <row r="405" spans="28:28" x14ac:dyDescent="0.6">
      <c r="AB405" s="12"/>
    </row>
    <row r="406" spans="28:28" x14ac:dyDescent="0.6">
      <c r="AB406" s="12"/>
    </row>
    <row r="407" spans="28:28" x14ac:dyDescent="0.6">
      <c r="AB407" s="12"/>
    </row>
    <row r="408" spans="28:28" x14ac:dyDescent="0.6">
      <c r="AB408" s="12"/>
    </row>
    <row r="409" spans="28:28" x14ac:dyDescent="0.6">
      <c r="AB409" s="12"/>
    </row>
    <row r="410" spans="28:28" x14ac:dyDescent="0.6">
      <c r="AB410" s="12"/>
    </row>
    <row r="411" spans="28:28" x14ac:dyDescent="0.6">
      <c r="AB411" s="12"/>
    </row>
    <row r="412" spans="28:28" x14ac:dyDescent="0.6">
      <c r="AB412" s="12"/>
    </row>
    <row r="413" spans="28:28" x14ac:dyDescent="0.6">
      <c r="AB413" s="12"/>
    </row>
    <row r="414" spans="28:28" x14ac:dyDescent="0.6">
      <c r="AB414" s="12"/>
    </row>
    <row r="415" spans="28:28" x14ac:dyDescent="0.6">
      <c r="AB415" s="12"/>
    </row>
    <row r="416" spans="28:28" x14ac:dyDescent="0.6">
      <c r="AB416" s="12"/>
    </row>
    <row r="417" spans="28:28" x14ac:dyDescent="0.6">
      <c r="AB417" s="12"/>
    </row>
    <row r="418" spans="28:28" x14ac:dyDescent="0.6">
      <c r="AB418" s="12"/>
    </row>
    <row r="419" spans="28:28" x14ac:dyDescent="0.6">
      <c r="AB419" s="12"/>
    </row>
    <row r="420" spans="28:28" x14ac:dyDescent="0.6">
      <c r="AB420" s="12"/>
    </row>
    <row r="421" spans="28:28" x14ac:dyDescent="0.6">
      <c r="AB421" s="12"/>
    </row>
    <row r="422" spans="28:28" x14ac:dyDescent="0.6">
      <c r="AB422" s="12"/>
    </row>
    <row r="423" spans="28:28" x14ac:dyDescent="0.6">
      <c r="AB423" s="12"/>
    </row>
    <row r="424" spans="28:28" x14ac:dyDescent="0.6">
      <c r="AB424" s="12"/>
    </row>
    <row r="425" spans="28:28" x14ac:dyDescent="0.6">
      <c r="AB425" s="12"/>
    </row>
    <row r="426" spans="28:28" x14ac:dyDescent="0.6">
      <c r="AB426" s="12"/>
    </row>
    <row r="427" spans="28:28" x14ac:dyDescent="0.6">
      <c r="AB427" s="12"/>
    </row>
    <row r="428" spans="28:28" x14ac:dyDescent="0.6">
      <c r="AB428" s="12"/>
    </row>
    <row r="429" spans="28:28" x14ac:dyDescent="0.6">
      <c r="AB429" s="12"/>
    </row>
    <row r="430" spans="28:28" x14ac:dyDescent="0.6">
      <c r="AB430" s="12"/>
    </row>
    <row r="431" spans="28:28" x14ac:dyDescent="0.6">
      <c r="AB431" s="12"/>
    </row>
    <row r="432" spans="28:28" x14ac:dyDescent="0.6">
      <c r="AB432" s="12"/>
    </row>
    <row r="433" spans="28:28" x14ac:dyDescent="0.6">
      <c r="AB433" s="12"/>
    </row>
    <row r="434" spans="28:28" x14ac:dyDescent="0.6">
      <c r="AB434" s="12"/>
    </row>
    <row r="435" spans="28:28" x14ac:dyDescent="0.6">
      <c r="AB435" s="12"/>
    </row>
    <row r="436" spans="28:28" x14ac:dyDescent="0.6">
      <c r="AB436" s="12"/>
    </row>
    <row r="437" spans="28:28" x14ac:dyDescent="0.6">
      <c r="AB437" s="12"/>
    </row>
    <row r="438" spans="28:28" x14ac:dyDescent="0.6">
      <c r="AB438" s="12"/>
    </row>
    <row r="439" spans="28:28" x14ac:dyDescent="0.6">
      <c r="AB439" s="12"/>
    </row>
    <row r="440" spans="28:28" x14ac:dyDescent="0.6">
      <c r="AB440" s="12"/>
    </row>
    <row r="441" spans="28:28" x14ac:dyDescent="0.6">
      <c r="AB441" s="12"/>
    </row>
    <row r="442" spans="28:28" x14ac:dyDescent="0.6">
      <c r="AB442" s="12"/>
    </row>
    <row r="443" spans="28:28" x14ac:dyDescent="0.6">
      <c r="AB443" s="12"/>
    </row>
    <row r="444" spans="28:28" x14ac:dyDescent="0.6">
      <c r="AB444" s="12"/>
    </row>
    <row r="445" spans="28:28" x14ac:dyDescent="0.6">
      <c r="AB445" s="12"/>
    </row>
    <row r="446" spans="28:28" x14ac:dyDescent="0.6">
      <c r="AB446" s="12"/>
    </row>
    <row r="447" spans="28:28" x14ac:dyDescent="0.6">
      <c r="AB447" s="12"/>
    </row>
    <row r="448" spans="28:28" x14ac:dyDescent="0.6">
      <c r="AB448" s="12"/>
    </row>
    <row r="449" spans="28:28" x14ac:dyDescent="0.6">
      <c r="AB449" s="12"/>
    </row>
    <row r="450" spans="28:28" x14ac:dyDescent="0.6">
      <c r="AB450" s="12"/>
    </row>
    <row r="451" spans="28:28" x14ac:dyDescent="0.6">
      <c r="AB451" s="12"/>
    </row>
    <row r="452" spans="28:28" x14ac:dyDescent="0.6">
      <c r="AB452" s="12"/>
    </row>
    <row r="453" spans="28:28" x14ac:dyDescent="0.6">
      <c r="AB453" s="12"/>
    </row>
    <row r="454" spans="28:28" x14ac:dyDescent="0.6">
      <c r="AB454" s="12"/>
    </row>
    <row r="455" spans="28:28" x14ac:dyDescent="0.6">
      <c r="AB455" s="12"/>
    </row>
    <row r="456" spans="28:28" x14ac:dyDescent="0.6">
      <c r="AB456" s="12"/>
    </row>
    <row r="457" spans="28:28" x14ac:dyDescent="0.6">
      <c r="AB457" s="12"/>
    </row>
    <row r="458" spans="28:28" x14ac:dyDescent="0.6">
      <c r="AB458" s="12"/>
    </row>
    <row r="459" spans="28:28" x14ac:dyDescent="0.6">
      <c r="AB459" s="12"/>
    </row>
    <row r="460" spans="28:28" x14ac:dyDescent="0.6">
      <c r="AB460" s="12"/>
    </row>
    <row r="461" spans="28:28" x14ac:dyDescent="0.6">
      <c r="AB461" s="12"/>
    </row>
    <row r="462" spans="28:28" x14ac:dyDescent="0.6">
      <c r="AB462" s="12"/>
    </row>
    <row r="463" spans="28:28" x14ac:dyDescent="0.6">
      <c r="AB463" s="12"/>
    </row>
    <row r="464" spans="28:28" x14ac:dyDescent="0.6">
      <c r="AB464" s="12"/>
    </row>
    <row r="465" spans="28:28" x14ac:dyDescent="0.6">
      <c r="AB465" s="12"/>
    </row>
    <row r="466" spans="28:28" x14ac:dyDescent="0.6">
      <c r="AB466" s="12"/>
    </row>
    <row r="467" spans="28:28" x14ac:dyDescent="0.6">
      <c r="AB467" s="12"/>
    </row>
    <row r="468" spans="28:28" x14ac:dyDescent="0.6">
      <c r="AB468" s="12"/>
    </row>
    <row r="469" spans="28:28" x14ac:dyDescent="0.6">
      <c r="AB469" s="12"/>
    </row>
    <row r="470" spans="28:28" x14ac:dyDescent="0.6">
      <c r="AB470" s="12"/>
    </row>
    <row r="471" spans="28:28" x14ac:dyDescent="0.6">
      <c r="AB471" s="12"/>
    </row>
    <row r="472" spans="28:28" x14ac:dyDescent="0.6">
      <c r="AB472" s="12"/>
    </row>
    <row r="473" spans="28:28" x14ac:dyDescent="0.6">
      <c r="AB473" s="12"/>
    </row>
    <row r="474" spans="28:28" x14ac:dyDescent="0.6">
      <c r="AB474" s="12"/>
    </row>
    <row r="475" spans="28:28" x14ac:dyDescent="0.6">
      <c r="AB475" s="12"/>
    </row>
    <row r="476" spans="28:28" x14ac:dyDescent="0.6">
      <c r="AB476" s="12"/>
    </row>
    <row r="477" spans="28:28" x14ac:dyDescent="0.6">
      <c r="AB477" s="12"/>
    </row>
    <row r="478" spans="28:28" x14ac:dyDescent="0.6">
      <c r="AB478" s="12"/>
    </row>
    <row r="479" spans="28:28" x14ac:dyDescent="0.6">
      <c r="AB479" s="12"/>
    </row>
    <row r="480" spans="28:28" x14ac:dyDescent="0.6">
      <c r="AB480" s="12"/>
    </row>
    <row r="481" spans="28:28" x14ac:dyDescent="0.6">
      <c r="AB481" s="12"/>
    </row>
    <row r="482" spans="28:28" x14ac:dyDescent="0.6">
      <c r="AB482" s="12"/>
    </row>
    <row r="483" spans="28:28" x14ac:dyDescent="0.6">
      <c r="AB483" s="12"/>
    </row>
    <row r="484" spans="28:28" x14ac:dyDescent="0.6">
      <c r="AB484" s="12"/>
    </row>
    <row r="485" spans="28:28" x14ac:dyDescent="0.6">
      <c r="AB485" s="12"/>
    </row>
    <row r="486" spans="28:28" x14ac:dyDescent="0.6">
      <c r="AB486" s="12"/>
    </row>
    <row r="487" spans="28:28" x14ac:dyDescent="0.6">
      <c r="AB487" s="12"/>
    </row>
    <row r="488" spans="28:28" x14ac:dyDescent="0.6">
      <c r="AB488" s="12"/>
    </row>
    <row r="489" spans="28:28" x14ac:dyDescent="0.6">
      <c r="AB489" s="12"/>
    </row>
    <row r="490" spans="28:28" x14ac:dyDescent="0.6">
      <c r="AB490" s="12"/>
    </row>
    <row r="491" spans="28:28" x14ac:dyDescent="0.6">
      <c r="AB491" s="12"/>
    </row>
    <row r="492" spans="28:28" x14ac:dyDescent="0.6">
      <c r="AB492" s="12"/>
    </row>
    <row r="493" spans="28:28" x14ac:dyDescent="0.6">
      <c r="AB493" s="12"/>
    </row>
    <row r="494" spans="28:28" x14ac:dyDescent="0.6">
      <c r="AB494" s="12"/>
    </row>
    <row r="495" spans="28:28" x14ac:dyDescent="0.6">
      <c r="AB495" s="12"/>
    </row>
    <row r="496" spans="28:28" x14ac:dyDescent="0.6">
      <c r="AB496" s="12"/>
    </row>
    <row r="497" spans="28:28" x14ac:dyDescent="0.6">
      <c r="AB497" s="12"/>
    </row>
    <row r="498" spans="28:28" x14ac:dyDescent="0.6">
      <c r="AB498" s="12"/>
    </row>
    <row r="499" spans="28:28" x14ac:dyDescent="0.6">
      <c r="AB499" s="12"/>
    </row>
    <row r="500" spans="28:28" x14ac:dyDescent="0.6">
      <c r="AB500" s="12"/>
    </row>
    <row r="501" spans="28:28" x14ac:dyDescent="0.6">
      <c r="AB501" s="12"/>
    </row>
    <row r="502" spans="28:28" x14ac:dyDescent="0.6">
      <c r="AB502" s="12"/>
    </row>
    <row r="503" spans="28:28" x14ac:dyDescent="0.6">
      <c r="AB503" s="12"/>
    </row>
    <row r="504" spans="28:28" x14ac:dyDescent="0.6">
      <c r="AB504" s="12"/>
    </row>
    <row r="505" spans="28:28" x14ac:dyDescent="0.6">
      <c r="AB505" s="12"/>
    </row>
    <row r="506" spans="28:28" x14ac:dyDescent="0.6">
      <c r="AB506" s="12"/>
    </row>
    <row r="507" spans="28:28" x14ac:dyDescent="0.6">
      <c r="AB507" s="12"/>
    </row>
    <row r="508" spans="28:28" x14ac:dyDescent="0.6">
      <c r="AB508" s="12"/>
    </row>
    <row r="509" spans="28:28" x14ac:dyDescent="0.6">
      <c r="AB509" s="12"/>
    </row>
    <row r="510" spans="28:28" x14ac:dyDescent="0.6">
      <c r="AB510" s="12"/>
    </row>
    <row r="511" spans="28:28" x14ac:dyDescent="0.6">
      <c r="AB511" s="12"/>
    </row>
    <row r="512" spans="28:28" x14ac:dyDescent="0.6">
      <c r="AB512" s="12"/>
    </row>
    <row r="513" spans="28:28" x14ac:dyDescent="0.6">
      <c r="AB513" s="12"/>
    </row>
    <row r="514" spans="28:28" x14ac:dyDescent="0.6">
      <c r="AB514" s="12"/>
    </row>
    <row r="515" spans="28:28" x14ac:dyDescent="0.6">
      <c r="AB515" s="12"/>
    </row>
    <row r="516" spans="28:28" x14ac:dyDescent="0.6">
      <c r="AB516" s="12"/>
    </row>
    <row r="517" spans="28:28" x14ac:dyDescent="0.6">
      <c r="AB517" s="12"/>
    </row>
    <row r="518" spans="28:28" x14ac:dyDescent="0.6">
      <c r="AB518" s="12"/>
    </row>
    <row r="519" spans="28:28" x14ac:dyDescent="0.6">
      <c r="AB519" s="12"/>
    </row>
    <row r="520" spans="28:28" x14ac:dyDescent="0.6">
      <c r="AB520" s="12"/>
    </row>
    <row r="521" spans="28:28" x14ac:dyDescent="0.6">
      <c r="AB521" s="12"/>
    </row>
    <row r="522" spans="28:28" x14ac:dyDescent="0.6">
      <c r="AB522" s="12"/>
    </row>
    <row r="523" spans="28:28" x14ac:dyDescent="0.6">
      <c r="AB523" s="12"/>
    </row>
    <row r="524" spans="28:28" x14ac:dyDescent="0.6">
      <c r="AB524" s="12"/>
    </row>
    <row r="525" spans="28:28" x14ac:dyDescent="0.6">
      <c r="AB525" s="12"/>
    </row>
    <row r="526" spans="28:28" x14ac:dyDescent="0.6">
      <c r="AB526" s="12"/>
    </row>
    <row r="527" spans="28:28" x14ac:dyDescent="0.6">
      <c r="AB527" s="12"/>
    </row>
    <row r="528" spans="28:28" x14ac:dyDescent="0.6">
      <c r="AB528" s="12"/>
    </row>
    <row r="529" spans="28:28" x14ac:dyDescent="0.6">
      <c r="AB529" s="12"/>
    </row>
    <row r="530" spans="28:28" x14ac:dyDescent="0.6">
      <c r="AB530" s="12"/>
    </row>
    <row r="531" spans="28:28" x14ac:dyDescent="0.6">
      <c r="AB531" s="12"/>
    </row>
    <row r="532" spans="28:28" x14ac:dyDescent="0.6">
      <c r="AB532" s="12"/>
    </row>
    <row r="533" spans="28:28" x14ac:dyDescent="0.6">
      <c r="AB533" s="12"/>
    </row>
    <row r="534" spans="28:28" x14ac:dyDescent="0.6">
      <c r="AB534" s="12"/>
    </row>
    <row r="535" spans="28:28" x14ac:dyDescent="0.6">
      <c r="AB535" s="12"/>
    </row>
    <row r="536" spans="28:28" x14ac:dyDescent="0.6">
      <c r="AB536" s="12"/>
    </row>
    <row r="537" spans="28:28" x14ac:dyDescent="0.6">
      <c r="AB537" s="12"/>
    </row>
    <row r="538" spans="28:28" x14ac:dyDescent="0.6">
      <c r="AB538" s="12"/>
    </row>
    <row r="539" spans="28:28" x14ac:dyDescent="0.6">
      <c r="AB539" s="12"/>
    </row>
    <row r="540" spans="28:28" x14ac:dyDescent="0.6">
      <c r="AB540" s="12"/>
    </row>
    <row r="541" spans="28:28" x14ac:dyDescent="0.6">
      <c r="AB541" s="12"/>
    </row>
    <row r="542" spans="28:28" x14ac:dyDescent="0.6">
      <c r="AB542" s="12"/>
    </row>
    <row r="543" spans="28:28" x14ac:dyDescent="0.6">
      <c r="AB543" s="12"/>
    </row>
    <row r="544" spans="28:28" x14ac:dyDescent="0.6">
      <c r="AB544" s="12"/>
    </row>
    <row r="545" spans="28:28" x14ac:dyDescent="0.6">
      <c r="AB545" s="12"/>
    </row>
    <row r="546" spans="28:28" x14ac:dyDescent="0.6">
      <c r="AB546" s="12"/>
    </row>
    <row r="547" spans="28:28" x14ac:dyDescent="0.6">
      <c r="AB547" s="12"/>
    </row>
    <row r="548" spans="28:28" x14ac:dyDescent="0.6">
      <c r="AB548" s="12"/>
    </row>
    <row r="549" spans="28:28" x14ac:dyDescent="0.6">
      <c r="AB549" s="12"/>
    </row>
    <row r="550" spans="28:28" x14ac:dyDescent="0.6">
      <c r="AB550" s="12"/>
    </row>
    <row r="551" spans="28:28" x14ac:dyDescent="0.6">
      <c r="AB551" s="12"/>
    </row>
    <row r="552" spans="28:28" x14ac:dyDescent="0.6">
      <c r="AB552" s="12"/>
    </row>
    <row r="553" spans="28:28" x14ac:dyDescent="0.6">
      <c r="AB553" s="12"/>
    </row>
    <row r="554" spans="28:28" x14ac:dyDescent="0.6">
      <c r="AB554" s="12"/>
    </row>
    <row r="555" spans="28:28" x14ac:dyDescent="0.6">
      <c r="AB555" s="12"/>
    </row>
    <row r="556" spans="28:28" x14ac:dyDescent="0.6">
      <c r="AB556" s="12"/>
    </row>
    <row r="557" spans="28:28" x14ac:dyDescent="0.6">
      <c r="AB557" s="12"/>
    </row>
    <row r="558" spans="28:28" x14ac:dyDescent="0.6">
      <c r="AB558" s="12"/>
    </row>
    <row r="559" spans="28:28" x14ac:dyDescent="0.6">
      <c r="AB559" s="12"/>
    </row>
    <row r="560" spans="28:28" x14ac:dyDescent="0.6">
      <c r="AB560" s="12"/>
    </row>
    <row r="561" spans="28:28" x14ac:dyDescent="0.6">
      <c r="AB561" s="12"/>
    </row>
    <row r="562" spans="28:28" x14ac:dyDescent="0.6">
      <c r="AB562" s="12"/>
    </row>
    <row r="563" spans="28:28" x14ac:dyDescent="0.6">
      <c r="AB563" s="12"/>
    </row>
    <row r="564" spans="28:28" x14ac:dyDescent="0.6">
      <c r="AB564" s="12"/>
    </row>
    <row r="565" spans="28:28" x14ac:dyDescent="0.6">
      <c r="AB565" s="12"/>
    </row>
    <row r="566" spans="28:28" x14ac:dyDescent="0.6">
      <c r="AB566" s="12"/>
    </row>
    <row r="567" spans="28:28" x14ac:dyDescent="0.6">
      <c r="AB567" s="12"/>
    </row>
    <row r="568" spans="28:28" x14ac:dyDescent="0.6">
      <c r="AB568" s="12"/>
    </row>
    <row r="569" spans="28:28" x14ac:dyDescent="0.6">
      <c r="AB569" s="12"/>
    </row>
    <row r="570" spans="28:28" x14ac:dyDescent="0.6">
      <c r="AB570" s="12"/>
    </row>
    <row r="571" spans="28:28" x14ac:dyDescent="0.6">
      <c r="AB571" s="12"/>
    </row>
    <row r="572" spans="28:28" x14ac:dyDescent="0.6">
      <c r="AB572" s="12"/>
    </row>
    <row r="573" spans="28:28" x14ac:dyDescent="0.6">
      <c r="AB573" s="12"/>
    </row>
    <row r="574" spans="28:28" x14ac:dyDescent="0.6">
      <c r="AB574" s="12"/>
    </row>
    <row r="575" spans="28:28" x14ac:dyDescent="0.6">
      <c r="AB575" s="12"/>
    </row>
    <row r="576" spans="28:28" x14ac:dyDescent="0.6">
      <c r="AB576" s="12"/>
    </row>
    <row r="577" spans="28:28" x14ac:dyDescent="0.6">
      <c r="AB577" s="12"/>
    </row>
    <row r="578" spans="28:28" x14ac:dyDescent="0.6">
      <c r="AB578" s="12"/>
    </row>
    <row r="579" spans="28:28" x14ac:dyDescent="0.6">
      <c r="AB579" s="12"/>
    </row>
    <row r="580" spans="28:28" x14ac:dyDescent="0.6">
      <c r="AB580" s="12"/>
    </row>
    <row r="581" spans="28:28" x14ac:dyDescent="0.6">
      <c r="AB581" s="12"/>
    </row>
    <row r="582" spans="28:28" x14ac:dyDescent="0.6">
      <c r="AB582" s="12"/>
    </row>
    <row r="583" spans="28:28" x14ac:dyDescent="0.6">
      <c r="AB583" s="12"/>
    </row>
    <row r="584" spans="28:28" x14ac:dyDescent="0.6">
      <c r="AB584" s="12"/>
    </row>
    <row r="585" spans="28:28" x14ac:dyDescent="0.6">
      <c r="AB585" s="12"/>
    </row>
    <row r="586" spans="28:28" x14ac:dyDescent="0.6">
      <c r="AB586" s="12"/>
    </row>
    <row r="587" spans="28:28" x14ac:dyDescent="0.6">
      <c r="AB587" s="12"/>
    </row>
    <row r="588" spans="28:28" x14ac:dyDescent="0.6">
      <c r="AB588" s="12"/>
    </row>
    <row r="589" spans="28:28" x14ac:dyDescent="0.6">
      <c r="AB589" s="12"/>
    </row>
    <row r="590" spans="28:28" x14ac:dyDescent="0.6">
      <c r="AB590" s="12"/>
    </row>
    <row r="591" spans="28:28" x14ac:dyDescent="0.6">
      <c r="AB591" s="12"/>
    </row>
    <row r="592" spans="28:28" x14ac:dyDescent="0.6">
      <c r="AB592" s="12"/>
    </row>
    <row r="593" spans="28:28" x14ac:dyDescent="0.6">
      <c r="AB593" s="12"/>
    </row>
    <row r="594" spans="28:28" x14ac:dyDescent="0.6">
      <c r="AB594" s="12"/>
    </row>
    <row r="595" spans="28:28" x14ac:dyDescent="0.6">
      <c r="AB595" s="12"/>
    </row>
    <row r="596" spans="28:28" x14ac:dyDescent="0.6">
      <c r="AB596" s="12"/>
    </row>
    <row r="597" spans="28:28" x14ac:dyDescent="0.6">
      <c r="AB597" s="12"/>
    </row>
    <row r="598" spans="28:28" x14ac:dyDescent="0.6">
      <c r="AB598" s="12"/>
    </row>
    <row r="599" spans="28:28" x14ac:dyDescent="0.6">
      <c r="AB599" s="12"/>
    </row>
    <row r="600" spans="28:28" x14ac:dyDescent="0.6">
      <c r="AB600" s="12"/>
    </row>
    <row r="601" spans="28:28" x14ac:dyDescent="0.6">
      <c r="AB601" s="12"/>
    </row>
    <row r="602" spans="28:28" x14ac:dyDescent="0.6">
      <c r="AB602" s="12"/>
    </row>
    <row r="603" spans="28:28" x14ac:dyDescent="0.6">
      <c r="AB603" s="12"/>
    </row>
    <row r="604" spans="28:28" x14ac:dyDescent="0.6">
      <c r="AB604" s="12"/>
    </row>
    <row r="605" spans="28:28" x14ac:dyDescent="0.6">
      <c r="AB605" s="12"/>
    </row>
    <row r="606" spans="28:28" x14ac:dyDescent="0.6">
      <c r="AB606" s="12"/>
    </row>
    <row r="607" spans="28:28" x14ac:dyDescent="0.6">
      <c r="AB607" s="12"/>
    </row>
    <row r="608" spans="28:28" x14ac:dyDescent="0.6">
      <c r="AB608" s="12"/>
    </row>
    <row r="609" spans="28:28" x14ac:dyDescent="0.6">
      <c r="AB609" s="12"/>
    </row>
    <row r="610" spans="28:28" x14ac:dyDescent="0.6">
      <c r="AB610" s="12"/>
    </row>
    <row r="611" spans="28:28" x14ac:dyDescent="0.6">
      <c r="AB611" s="12"/>
    </row>
    <row r="612" spans="28:28" x14ac:dyDescent="0.6">
      <c r="AB612" s="12"/>
    </row>
    <row r="613" spans="28:28" x14ac:dyDescent="0.6">
      <c r="AB613" s="12"/>
    </row>
    <row r="614" spans="28:28" x14ac:dyDescent="0.6">
      <c r="AB614" s="12"/>
    </row>
    <row r="615" spans="28:28" x14ac:dyDescent="0.6">
      <c r="AB615" s="12"/>
    </row>
    <row r="616" spans="28:28" x14ac:dyDescent="0.6">
      <c r="AB616" s="12"/>
    </row>
    <row r="617" spans="28:28" x14ac:dyDescent="0.6">
      <c r="AB617" s="12"/>
    </row>
    <row r="618" spans="28:28" x14ac:dyDescent="0.6">
      <c r="AB618" s="12"/>
    </row>
    <row r="619" spans="28:28" x14ac:dyDescent="0.6">
      <c r="AB619" s="12"/>
    </row>
    <row r="620" spans="28:28" x14ac:dyDescent="0.6">
      <c r="AB620" s="12"/>
    </row>
    <row r="621" spans="28:28" x14ac:dyDescent="0.6">
      <c r="AB621" s="12"/>
    </row>
    <row r="622" spans="28:28" x14ac:dyDescent="0.6">
      <c r="AB622" s="12"/>
    </row>
    <row r="623" spans="28:28" x14ac:dyDescent="0.6">
      <c r="AB623" s="12"/>
    </row>
    <row r="624" spans="28:28" x14ac:dyDescent="0.6">
      <c r="AB624" s="12"/>
    </row>
    <row r="625" spans="28:28" x14ac:dyDescent="0.6">
      <c r="AB625" s="12"/>
    </row>
    <row r="626" spans="28:28" x14ac:dyDescent="0.6">
      <c r="AB626" s="12"/>
    </row>
    <row r="627" spans="28:28" x14ac:dyDescent="0.6">
      <c r="AB627" s="12"/>
    </row>
    <row r="628" spans="28:28" x14ac:dyDescent="0.6">
      <c r="AB628" s="12"/>
    </row>
    <row r="629" spans="28:28" x14ac:dyDescent="0.6">
      <c r="AB629" s="12"/>
    </row>
    <row r="630" spans="28:28" x14ac:dyDescent="0.6">
      <c r="AB630" s="12"/>
    </row>
    <row r="631" spans="28:28" x14ac:dyDescent="0.6">
      <c r="AB631" s="12"/>
    </row>
    <row r="632" spans="28:28" x14ac:dyDescent="0.6">
      <c r="AB632" s="12"/>
    </row>
    <row r="633" spans="28:28" x14ac:dyDescent="0.6">
      <c r="AB633" s="12"/>
    </row>
    <row r="634" spans="28:28" x14ac:dyDescent="0.6">
      <c r="AB634" s="12"/>
    </row>
    <row r="635" spans="28:28" x14ac:dyDescent="0.6">
      <c r="AB635" s="12"/>
    </row>
    <row r="636" spans="28:28" x14ac:dyDescent="0.6">
      <c r="AB636" s="12"/>
    </row>
    <row r="637" spans="28:28" x14ac:dyDescent="0.6">
      <c r="AB637" s="12"/>
    </row>
    <row r="638" spans="28:28" x14ac:dyDescent="0.6">
      <c r="AB638" s="12"/>
    </row>
    <row r="639" spans="28:28" x14ac:dyDescent="0.6">
      <c r="AB639" s="12"/>
    </row>
    <row r="640" spans="28:28" x14ac:dyDescent="0.6">
      <c r="AB640" s="12"/>
    </row>
    <row r="641" spans="28:28" x14ac:dyDescent="0.6">
      <c r="AB641" s="12"/>
    </row>
    <row r="642" spans="28:28" x14ac:dyDescent="0.6">
      <c r="AB642" s="12"/>
    </row>
    <row r="643" spans="28:28" x14ac:dyDescent="0.6">
      <c r="AB643" s="12"/>
    </row>
    <row r="644" spans="28:28" x14ac:dyDescent="0.6">
      <c r="AB644" s="12"/>
    </row>
    <row r="645" spans="28:28" x14ac:dyDescent="0.6">
      <c r="AB645" s="12"/>
    </row>
    <row r="646" spans="28:28" x14ac:dyDescent="0.6">
      <c r="AB646" s="12"/>
    </row>
    <row r="647" spans="28:28" x14ac:dyDescent="0.6">
      <c r="AB647" s="12"/>
    </row>
    <row r="648" spans="28:28" x14ac:dyDescent="0.6">
      <c r="AB648" s="12"/>
    </row>
    <row r="649" spans="28:28" x14ac:dyDescent="0.6">
      <c r="AB649" s="12"/>
    </row>
    <row r="650" spans="28:28" x14ac:dyDescent="0.6">
      <c r="AB650" s="12"/>
    </row>
    <row r="651" spans="28:28" x14ac:dyDescent="0.6">
      <c r="AB651" s="12"/>
    </row>
    <row r="652" spans="28:28" x14ac:dyDescent="0.6">
      <c r="AB652" s="12"/>
    </row>
    <row r="653" spans="28:28" x14ac:dyDescent="0.6">
      <c r="AB653" s="12"/>
    </row>
    <row r="654" spans="28:28" x14ac:dyDescent="0.6">
      <c r="AB654" s="12"/>
    </row>
    <row r="655" spans="28:28" x14ac:dyDescent="0.6">
      <c r="AB655" s="12"/>
    </row>
    <row r="656" spans="28:28" x14ac:dyDescent="0.6">
      <c r="AB656" s="12"/>
    </row>
    <row r="657" spans="28:28" x14ac:dyDescent="0.6">
      <c r="AB657" s="12"/>
    </row>
    <row r="658" spans="28:28" x14ac:dyDescent="0.6">
      <c r="AB658" s="12"/>
    </row>
    <row r="659" spans="28:28" x14ac:dyDescent="0.6">
      <c r="AB659" s="12"/>
    </row>
    <row r="660" spans="28:28" x14ac:dyDescent="0.6">
      <c r="AB660" s="12"/>
    </row>
    <row r="661" spans="28:28" x14ac:dyDescent="0.6">
      <c r="AB661" s="12"/>
    </row>
    <row r="662" spans="28:28" x14ac:dyDescent="0.6">
      <c r="AB662" s="12"/>
    </row>
    <row r="663" spans="28:28" x14ac:dyDescent="0.6">
      <c r="AB663" s="12"/>
    </row>
    <row r="664" spans="28:28" x14ac:dyDescent="0.6">
      <c r="AB664" s="12"/>
    </row>
    <row r="665" spans="28:28" x14ac:dyDescent="0.6">
      <c r="AB665" s="12"/>
    </row>
    <row r="666" spans="28:28" x14ac:dyDescent="0.6">
      <c r="AB666" s="12"/>
    </row>
    <row r="667" spans="28:28" x14ac:dyDescent="0.6">
      <c r="AB667" s="12"/>
    </row>
    <row r="668" spans="28:28" x14ac:dyDescent="0.6">
      <c r="AB668" s="12"/>
    </row>
    <row r="669" spans="28:28" x14ac:dyDescent="0.6">
      <c r="AB669" s="12"/>
    </row>
    <row r="670" spans="28:28" x14ac:dyDescent="0.6">
      <c r="AB670" s="12"/>
    </row>
    <row r="671" spans="28:28" x14ac:dyDescent="0.6">
      <c r="AB671" s="12"/>
    </row>
    <row r="672" spans="28:28" x14ac:dyDescent="0.6">
      <c r="AB672" s="12"/>
    </row>
    <row r="673" spans="28:28" x14ac:dyDescent="0.6">
      <c r="AB673" s="12"/>
    </row>
    <row r="674" spans="28:28" x14ac:dyDescent="0.6">
      <c r="AB674" s="12"/>
    </row>
    <row r="675" spans="28:28" x14ac:dyDescent="0.6">
      <c r="AB675" s="12"/>
    </row>
    <row r="676" spans="28:28" x14ac:dyDescent="0.6">
      <c r="AB676" s="12"/>
    </row>
    <row r="677" spans="28:28" x14ac:dyDescent="0.6">
      <c r="AB677" s="12"/>
    </row>
    <row r="678" spans="28:28" x14ac:dyDescent="0.6">
      <c r="AB678" s="12"/>
    </row>
    <row r="679" spans="28:28" x14ac:dyDescent="0.6">
      <c r="AB679" s="12"/>
    </row>
    <row r="680" spans="28:28" x14ac:dyDescent="0.6">
      <c r="AB680" s="12"/>
    </row>
    <row r="681" spans="28:28" x14ac:dyDescent="0.6">
      <c r="AB681" s="12"/>
    </row>
    <row r="682" spans="28:28" x14ac:dyDescent="0.6">
      <c r="AB682" s="12"/>
    </row>
    <row r="683" spans="28:28" x14ac:dyDescent="0.6">
      <c r="AB683" s="12"/>
    </row>
    <row r="684" spans="28:28" x14ac:dyDescent="0.6">
      <c r="AB684" s="12"/>
    </row>
    <row r="685" spans="28:28" x14ac:dyDescent="0.6">
      <c r="AB685" s="12"/>
    </row>
    <row r="686" spans="28:28" x14ac:dyDescent="0.6">
      <c r="AB686" s="12"/>
    </row>
    <row r="687" spans="28:28" x14ac:dyDescent="0.6">
      <c r="AB687" s="12"/>
    </row>
    <row r="688" spans="28:28" x14ac:dyDescent="0.6">
      <c r="AB688" s="12"/>
    </row>
    <row r="689" spans="28:28" x14ac:dyDescent="0.6">
      <c r="AB689" s="12"/>
    </row>
    <row r="690" spans="28:28" x14ac:dyDescent="0.6">
      <c r="AB690" s="12"/>
    </row>
    <row r="691" spans="28:28" x14ac:dyDescent="0.6">
      <c r="AB691" s="12"/>
    </row>
    <row r="692" spans="28:28" x14ac:dyDescent="0.6">
      <c r="AB692" s="12"/>
    </row>
    <row r="693" spans="28:28" x14ac:dyDescent="0.6">
      <c r="AB693" s="12"/>
    </row>
    <row r="694" spans="28:28" x14ac:dyDescent="0.6">
      <c r="AB694" s="12"/>
    </row>
    <row r="695" spans="28:28" x14ac:dyDescent="0.6">
      <c r="AB695" s="12"/>
    </row>
    <row r="696" spans="28:28" x14ac:dyDescent="0.6">
      <c r="AB696" s="12"/>
    </row>
    <row r="697" spans="28:28" x14ac:dyDescent="0.6">
      <c r="AB697" s="12"/>
    </row>
    <row r="698" spans="28:28" x14ac:dyDescent="0.6">
      <c r="AB698" s="12"/>
    </row>
    <row r="699" spans="28:28" x14ac:dyDescent="0.6">
      <c r="AB699" s="12"/>
    </row>
    <row r="700" spans="28:28" x14ac:dyDescent="0.6">
      <c r="AB700" s="12"/>
    </row>
    <row r="701" spans="28:28" x14ac:dyDescent="0.6">
      <c r="AB701" s="12"/>
    </row>
    <row r="702" spans="28:28" x14ac:dyDescent="0.6">
      <c r="AB702" s="12"/>
    </row>
    <row r="703" spans="28:28" x14ac:dyDescent="0.6">
      <c r="AB703" s="12"/>
    </row>
    <row r="704" spans="28:28" x14ac:dyDescent="0.6">
      <c r="AB704" s="12"/>
    </row>
    <row r="705" spans="28:28" x14ac:dyDescent="0.6">
      <c r="AB705" s="12"/>
    </row>
    <row r="706" spans="28:28" x14ac:dyDescent="0.6">
      <c r="AB706" s="12"/>
    </row>
    <row r="707" spans="28:28" x14ac:dyDescent="0.6">
      <c r="AB707" s="12"/>
    </row>
    <row r="708" spans="28:28" x14ac:dyDescent="0.6">
      <c r="AB708" s="12"/>
    </row>
    <row r="709" spans="28:28" x14ac:dyDescent="0.6">
      <c r="AB709" s="12"/>
    </row>
    <row r="710" spans="28:28" x14ac:dyDescent="0.6">
      <c r="AB710" s="12"/>
    </row>
    <row r="711" spans="28:28" x14ac:dyDescent="0.6">
      <c r="AB711" s="12"/>
    </row>
    <row r="712" spans="28:28" x14ac:dyDescent="0.6">
      <c r="AB712" s="12"/>
    </row>
    <row r="713" spans="28:28" x14ac:dyDescent="0.6">
      <c r="AB713" s="12"/>
    </row>
    <row r="714" spans="28:28" x14ac:dyDescent="0.6">
      <c r="AB714" s="12"/>
    </row>
    <row r="715" spans="28:28" x14ac:dyDescent="0.6">
      <c r="AB715" s="12"/>
    </row>
    <row r="716" spans="28:28" x14ac:dyDescent="0.6">
      <c r="AB716" s="12"/>
    </row>
    <row r="717" spans="28:28" x14ac:dyDescent="0.6">
      <c r="AB717" s="12"/>
    </row>
    <row r="718" spans="28:28" x14ac:dyDescent="0.6">
      <c r="AB718" s="12"/>
    </row>
    <row r="719" spans="28:28" x14ac:dyDescent="0.6">
      <c r="AB719" s="12"/>
    </row>
    <row r="720" spans="28:28" x14ac:dyDescent="0.6">
      <c r="AB720" s="12"/>
    </row>
    <row r="721" spans="28:28" x14ac:dyDescent="0.6">
      <c r="AB721" s="12"/>
    </row>
    <row r="722" spans="28:28" x14ac:dyDescent="0.6">
      <c r="AB722" s="12"/>
    </row>
    <row r="723" spans="28:28" x14ac:dyDescent="0.6">
      <c r="AB723" s="12"/>
    </row>
    <row r="724" spans="28:28" x14ac:dyDescent="0.6">
      <c r="AB724" s="12"/>
    </row>
    <row r="725" spans="28:28" x14ac:dyDescent="0.6">
      <c r="AB725" s="12"/>
    </row>
    <row r="726" spans="28:28" x14ac:dyDescent="0.6">
      <c r="AB726" s="12"/>
    </row>
    <row r="727" spans="28:28" x14ac:dyDescent="0.6">
      <c r="AB727" s="12"/>
    </row>
    <row r="728" spans="28:28" x14ac:dyDescent="0.6">
      <c r="AB728" s="12"/>
    </row>
    <row r="729" spans="28:28" x14ac:dyDescent="0.6">
      <c r="AB729" s="12"/>
    </row>
    <row r="730" spans="28:28" x14ac:dyDescent="0.6">
      <c r="AB730" s="12"/>
    </row>
    <row r="731" spans="28:28" x14ac:dyDescent="0.6">
      <c r="AB731" s="12"/>
    </row>
    <row r="732" spans="28:28" x14ac:dyDescent="0.6">
      <c r="AB732" s="12"/>
    </row>
    <row r="733" spans="28:28" x14ac:dyDescent="0.6">
      <c r="AB733" s="12"/>
    </row>
    <row r="734" spans="28:28" x14ac:dyDescent="0.6">
      <c r="AB734" s="12"/>
    </row>
    <row r="735" spans="28:28" x14ac:dyDescent="0.6">
      <c r="AB735" s="12"/>
    </row>
    <row r="736" spans="28:28" x14ac:dyDescent="0.6">
      <c r="AB736" s="12"/>
    </row>
    <row r="737" spans="28:28" x14ac:dyDescent="0.6">
      <c r="AB737" s="12"/>
    </row>
    <row r="738" spans="28:28" x14ac:dyDescent="0.6">
      <c r="AB738" s="12"/>
    </row>
    <row r="739" spans="28:28" x14ac:dyDescent="0.6">
      <c r="AB739" s="12"/>
    </row>
    <row r="740" spans="28:28" x14ac:dyDescent="0.6">
      <c r="AB740" s="12"/>
    </row>
    <row r="741" spans="28:28" x14ac:dyDescent="0.6">
      <c r="AB741" s="12"/>
    </row>
    <row r="742" spans="28:28" x14ac:dyDescent="0.6">
      <c r="AB742" s="12"/>
    </row>
    <row r="743" spans="28:28" x14ac:dyDescent="0.6">
      <c r="AB743" s="12"/>
    </row>
    <row r="744" spans="28:28" x14ac:dyDescent="0.6">
      <c r="AB744" s="12"/>
    </row>
    <row r="745" spans="28:28" x14ac:dyDescent="0.6">
      <c r="AB745" s="12"/>
    </row>
    <row r="746" spans="28:28" x14ac:dyDescent="0.6">
      <c r="AB746" s="12"/>
    </row>
    <row r="747" spans="28:28" x14ac:dyDescent="0.6">
      <c r="AB747" s="12"/>
    </row>
    <row r="748" spans="28:28" x14ac:dyDescent="0.6">
      <c r="AB748" s="12"/>
    </row>
    <row r="749" spans="28:28" x14ac:dyDescent="0.6">
      <c r="AB749" s="12"/>
    </row>
    <row r="750" spans="28:28" x14ac:dyDescent="0.6">
      <c r="AB750" s="12"/>
    </row>
    <row r="751" spans="28:28" x14ac:dyDescent="0.6">
      <c r="AB751" s="12"/>
    </row>
    <row r="752" spans="28:28" x14ac:dyDescent="0.6">
      <c r="AB752" s="12"/>
    </row>
    <row r="753" spans="28:28" x14ac:dyDescent="0.6">
      <c r="AB753" s="12"/>
    </row>
    <row r="754" spans="28:28" x14ac:dyDescent="0.6">
      <c r="AB754" s="12"/>
    </row>
    <row r="755" spans="28:28" x14ac:dyDescent="0.6">
      <c r="AB755" s="12"/>
    </row>
    <row r="756" spans="28:28" x14ac:dyDescent="0.6">
      <c r="AB756" s="12"/>
    </row>
    <row r="757" spans="28:28" x14ac:dyDescent="0.6">
      <c r="AB757" s="12"/>
    </row>
    <row r="758" spans="28:28" x14ac:dyDescent="0.6">
      <c r="AB758" s="12"/>
    </row>
    <row r="759" spans="28:28" x14ac:dyDescent="0.6">
      <c r="AB759" s="12"/>
    </row>
    <row r="760" spans="28:28" x14ac:dyDescent="0.6">
      <c r="AB760" s="12"/>
    </row>
    <row r="761" spans="28:28" x14ac:dyDescent="0.6">
      <c r="AB761" s="12"/>
    </row>
    <row r="762" spans="28:28" x14ac:dyDescent="0.6">
      <c r="AB762" s="12"/>
    </row>
    <row r="763" spans="28:28" x14ac:dyDescent="0.6">
      <c r="AB763" s="12"/>
    </row>
    <row r="764" spans="28:28" x14ac:dyDescent="0.6">
      <c r="AB764" s="12"/>
    </row>
    <row r="765" spans="28:28" x14ac:dyDescent="0.6">
      <c r="AB765" s="12"/>
    </row>
    <row r="766" spans="28:28" x14ac:dyDescent="0.6">
      <c r="AB766" s="12"/>
    </row>
    <row r="767" spans="28:28" x14ac:dyDescent="0.6">
      <c r="AB767" s="12"/>
    </row>
    <row r="768" spans="28:28" x14ac:dyDescent="0.6">
      <c r="AB768" s="12"/>
    </row>
    <row r="769" spans="28:28" x14ac:dyDescent="0.6">
      <c r="AB769" s="12"/>
    </row>
    <row r="770" spans="28:28" x14ac:dyDescent="0.6">
      <c r="AB770" s="12"/>
    </row>
    <row r="771" spans="28:28" x14ac:dyDescent="0.6">
      <c r="AB771" s="12"/>
    </row>
    <row r="772" spans="28:28" x14ac:dyDescent="0.6">
      <c r="AB772" s="12"/>
    </row>
    <row r="773" spans="28:28" x14ac:dyDescent="0.6">
      <c r="AB773" s="12"/>
    </row>
    <row r="774" spans="28:28" x14ac:dyDescent="0.6">
      <c r="AB774" s="12"/>
    </row>
    <row r="775" spans="28:28" x14ac:dyDescent="0.6">
      <c r="AB775" s="12"/>
    </row>
    <row r="776" spans="28:28" x14ac:dyDescent="0.6">
      <c r="AB776" s="12"/>
    </row>
    <row r="777" spans="28:28" x14ac:dyDescent="0.6">
      <c r="AB777" s="12"/>
    </row>
    <row r="778" spans="28:28" x14ac:dyDescent="0.6">
      <c r="AB778" s="12"/>
    </row>
    <row r="779" spans="28:28" x14ac:dyDescent="0.6">
      <c r="AB779" s="12"/>
    </row>
    <row r="780" spans="28:28" x14ac:dyDescent="0.6">
      <c r="AB780" s="12"/>
    </row>
    <row r="781" spans="28:28" x14ac:dyDescent="0.6">
      <c r="AB781" s="12"/>
    </row>
    <row r="782" spans="28:28" x14ac:dyDescent="0.6">
      <c r="AB782" s="12"/>
    </row>
    <row r="783" spans="28:28" x14ac:dyDescent="0.6">
      <c r="AB783" s="12"/>
    </row>
    <row r="784" spans="28:28" x14ac:dyDescent="0.6">
      <c r="AB784" s="12"/>
    </row>
    <row r="785" spans="28:28" x14ac:dyDescent="0.6">
      <c r="AB785" s="12"/>
    </row>
    <row r="786" spans="28:28" x14ac:dyDescent="0.6">
      <c r="AB786" s="12"/>
    </row>
    <row r="787" spans="28:28" x14ac:dyDescent="0.6">
      <c r="AB787" s="12"/>
    </row>
    <row r="788" spans="28:28" x14ac:dyDescent="0.6">
      <c r="AB788" s="12"/>
    </row>
    <row r="789" spans="28:28" x14ac:dyDescent="0.6">
      <c r="AB789" s="12"/>
    </row>
    <row r="790" spans="28:28" x14ac:dyDescent="0.6">
      <c r="AB790" s="12"/>
    </row>
    <row r="791" spans="28:28" x14ac:dyDescent="0.6">
      <c r="AB791" s="12"/>
    </row>
    <row r="792" spans="28:28" x14ac:dyDescent="0.6">
      <c r="AB792" s="12"/>
    </row>
    <row r="793" spans="28:28" x14ac:dyDescent="0.6">
      <c r="AB793" s="12"/>
    </row>
    <row r="794" spans="28:28" x14ac:dyDescent="0.6">
      <c r="AB794" s="12"/>
    </row>
    <row r="795" spans="28:28" x14ac:dyDescent="0.6">
      <c r="AB795" s="12"/>
    </row>
    <row r="796" spans="28:28" x14ac:dyDescent="0.6">
      <c r="AB796" s="12"/>
    </row>
    <row r="797" spans="28:28" x14ac:dyDescent="0.6">
      <c r="AB797" s="12"/>
    </row>
    <row r="798" spans="28:28" x14ac:dyDescent="0.6">
      <c r="AB798" s="12"/>
    </row>
    <row r="799" spans="28:28" x14ac:dyDescent="0.6">
      <c r="AB799" s="12"/>
    </row>
    <row r="800" spans="28:28" x14ac:dyDescent="0.6">
      <c r="AB800" s="12"/>
    </row>
    <row r="801" spans="28:28" x14ac:dyDescent="0.6">
      <c r="AB801" s="12"/>
    </row>
    <row r="802" spans="28:28" x14ac:dyDescent="0.6">
      <c r="AB802" s="12"/>
    </row>
    <row r="803" spans="28:28" x14ac:dyDescent="0.6">
      <c r="AB803" s="12"/>
    </row>
    <row r="804" spans="28:28" x14ac:dyDescent="0.6">
      <c r="AB804" s="12"/>
    </row>
    <row r="805" spans="28:28" x14ac:dyDescent="0.6">
      <c r="AB805" s="12"/>
    </row>
    <row r="806" spans="28:28" x14ac:dyDescent="0.6">
      <c r="AB806" s="12"/>
    </row>
    <row r="807" spans="28:28" x14ac:dyDescent="0.6">
      <c r="AB807" s="12"/>
    </row>
    <row r="808" spans="28:28" x14ac:dyDescent="0.6">
      <c r="AB808" s="12"/>
    </row>
    <row r="809" spans="28:28" x14ac:dyDescent="0.6">
      <c r="AB809" s="12"/>
    </row>
    <row r="810" spans="28:28" x14ac:dyDescent="0.6">
      <c r="AB810" s="12"/>
    </row>
    <row r="811" spans="28:28" x14ac:dyDescent="0.6">
      <c r="AB811" s="12"/>
    </row>
    <row r="812" spans="28:28" x14ac:dyDescent="0.6">
      <c r="AB812" s="12"/>
    </row>
    <row r="813" spans="28:28" x14ac:dyDescent="0.6">
      <c r="AB813" s="12"/>
    </row>
    <row r="814" spans="28:28" x14ac:dyDescent="0.6">
      <c r="AB814" s="12"/>
    </row>
    <row r="815" spans="28:28" x14ac:dyDescent="0.6">
      <c r="AB815" s="12"/>
    </row>
    <row r="816" spans="28:28" x14ac:dyDescent="0.6">
      <c r="AB816" s="12"/>
    </row>
    <row r="817" spans="28:28" x14ac:dyDescent="0.6">
      <c r="AB817" s="12"/>
    </row>
    <row r="818" spans="28:28" x14ac:dyDescent="0.6">
      <c r="AB818" s="12"/>
    </row>
    <row r="819" spans="28:28" x14ac:dyDescent="0.6">
      <c r="AB819" s="12"/>
    </row>
    <row r="820" spans="28:28" x14ac:dyDescent="0.6">
      <c r="AB820" s="12"/>
    </row>
    <row r="821" spans="28:28" x14ac:dyDescent="0.6">
      <c r="AB821" s="12"/>
    </row>
    <row r="822" spans="28:28" x14ac:dyDescent="0.6">
      <c r="AB822" s="12"/>
    </row>
    <row r="823" spans="28:28" x14ac:dyDescent="0.6">
      <c r="AB823" s="12"/>
    </row>
    <row r="824" spans="28:28" x14ac:dyDescent="0.6">
      <c r="AB824" s="12"/>
    </row>
    <row r="825" spans="28:28" x14ac:dyDescent="0.6">
      <c r="AB825" s="12"/>
    </row>
    <row r="826" spans="28:28" x14ac:dyDescent="0.6">
      <c r="AB826" s="12"/>
    </row>
    <row r="827" spans="28:28" x14ac:dyDescent="0.6">
      <c r="AB827" s="12"/>
    </row>
    <row r="828" spans="28:28" x14ac:dyDescent="0.6">
      <c r="AB828" s="12"/>
    </row>
    <row r="829" spans="28:28" x14ac:dyDescent="0.6">
      <c r="AB829" s="12"/>
    </row>
    <row r="830" spans="28:28" x14ac:dyDescent="0.6">
      <c r="AB830" s="12"/>
    </row>
    <row r="831" spans="28:28" x14ac:dyDescent="0.6">
      <c r="AB831" s="12"/>
    </row>
    <row r="832" spans="28:28" x14ac:dyDescent="0.6">
      <c r="AB832" s="12"/>
    </row>
    <row r="833" spans="28:28" x14ac:dyDescent="0.6">
      <c r="AB833" s="12"/>
    </row>
    <row r="834" spans="28:28" x14ac:dyDescent="0.6">
      <c r="AB834" s="12"/>
    </row>
    <row r="835" spans="28:28" x14ac:dyDescent="0.6">
      <c r="AB835" s="12"/>
    </row>
    <row r="836" spans="28:28" x14ac:dyDescent="0.6">
      <c r="AB836" s="12"/>
    </row>
    <row r="837" spans="28:28" x14ac:dyDescent="0.6">
      <c r="AB837" s="12"/>
    </row>
    <row r="838" spans="28:28" x14ac:dyDescent="0.6">
      <c r="AB838" s="12"/>
    </row>
    <row r="839" spans="28:28" x14ac:dyDescent="0.6">
      <c r="AB839" s="12"/>
    </row>
    <row r="840" spans="28:28" x14ac:dyDescent="0.6">
      <c r="AB840" s="12"/>
    </row>
    <row r="841" spans="28:28" x14ac:dyDescent="0.6">
      <c r="AB841" s="12"/>
    </row>
    <row r="842" spans="28:28" x14ac:dyDescent="0.6">
      <c r="AB842" s="12"/>
    </row>
    <row r="843" spans="28:28" x14ac:dyDescent="0.6">
      <c r="AB843" s="12"/>
    </row>
    <row r="844" spans="28:28" x14ac:dyDescent="0.6">
      <c r="AB844" s="12"/>
    </row>
    <row r="845" spans="28:28" x14ac:dyDescent="0.6">
      <c r="AB845" s="12"/>
    </row>
    <row r="846" spans="28:28" x14ac:dyDescent="0.6">
      <c r="AB846" s="12"/>
    </row>
    <row r="847" spans="28:28" x14ac:dyDescent="0.6">
      <c r="AB847" s="12"/>
    </row>
    <row r="848" spans="28:28" x14ac:dyDescent="0.6">
      <c r="AB848" s="12"/>
    </row>
    <row r="849" spans="28:28" x14ac:dyDescent="0.6">
      <c r="AB849" s="12"/>
    </row>
    <row r="850" spans="28:28" x14ac:dyDescent="0.6">
      <c r="AB850" s="12"/>
    </row>
    <row r="851" spans="28:28" x14ac:dyDescent="0.6">
      <c r="AB851" s="12"/>
    </row>
    <row r="852" spans="28:28" x14ac:dyDescent="0.6">
      <c r="AB852" s="12"/>
    </row>
    <row r="853" spans="28:28" x14ac:dyDescent="0.6">
      <c r="AB853" s="12"/>
    </row>
    <row r="854" spans="28:28" x14ac:dyDescent="0.6">
      <c r="AB854" s="12"/>
    </row>
    <row r="855" spans="28:28" x14ac:dyDescent="0.6">
      <c r="AB855" s="12"/>
    </row>
    <row r="856" spans="28:28" x14ac:dyDescent="0.6">
      <c r="AB856" s="12"/>
    </row>
    <row r="857" spans="28:28" x14ac:dyDescent="0.6">
      <c r="AB857" s="12"/>
    </row>
    <row r="858" spans="28:28" x14ac:dyDescent="0.6">
      <c r="AB858" s="12"/>
    </row>
    <row r="859" spans="28:28" x14ac:dyDescent="0.6">
      <c r="AB859" s="12"/>
    </row>
    <row r="860" spans="28:28" x14ac:dyDescent="0.6">
      <c r="AB860" s="12"/>
    </row>
    <row r="861" spans="28:28" x14ac:dyDescent="0.6">
      <c r="AB861" s="12"/>
    </row>
    <row r="862" spans="28:28" x14ac:dyDescent="0.6">
      <c r="AB862" s="12"/>
    </row>
    <row r="863" spans="28:28" x14ac:dyDescent="0.6">
      <c r="AB863" s="12"/>
    </row>
    <row r="864" spans="28:28" x14ac:dyDescent="0.6">
      <c r="AB864" s="12"/>
    </row>
    <row r="865" spans="28:28" x14ac:dyDescent="0.6">
      <c r="AB865" s="12"/>
    </row>
    <row r="866" spans="28:28" x14ac:dyDescent="0.6">
      <c r="AB866" s="12"/>
    </row>
    <row r="867" spans="28:28" x14ac:dyDescent="0.6">
      <c r="AB867" s="12"/>
    </row>
    <row r="868" spans="28:28" x14ac:dyDescent="0.6">
      <c r="AB868" s="12"/>
    </row>
    <row r="869" spans="28:28" x14ac:dyDescent="0.6">
      <c r="AB869" s="12"/>
    </row>
    <row r="870" spans="28:28" x14ac:dyDescent="0.6">
      <c r="AB870" s="12"/>
    </row>
    <row r="871" spans="28:28" x14ac:dyDescent="0.6">
      <c r="AB871" s="12"/>
    </row>
    <row r="872" spans="28:28" x14ac:dyDescent="0.6">
      <c r="AB872" s="12"/>
    </row>
    <row r="873" spans="28:28" x14ac:dyDescent="0.6">
      <c r="AB873" s="12"/>
    </row>
    <row r="874" spans="28:28" x14ac:dyDescent="0.6">
      <c r="AB874" s="12"/>
    </row>
    <row r="875" spans="28:28" x14ac:dyDescent="0.6">
      <c r="AB875" s="12"/>
    </row>
    <row r="876" spans="28:28" x14ac:dyDescent="0.6">
      <c r="AB876" s="12"/>
    </row>
    <row r="877" spans="28:28" x14ac:dyDescent="0.6">
      <c r="AB877" s="12"/>
    </row>
    <row r="878" spans="28:28" x14ac:dyDescent="0.6">
      <c r="AB878" s="12"/>
    </row>
    <row r="879" spans="28:28" x14ac:dyDescent="0.6">
      <c r="AB879" s="12"/>
    </row>
    <row r="880" spans="28:28" x14ac:dyDescent="0.6">
      <c r="AB880" s="12"/>
    </row>
    <row r="881" spans="28:28" x14ac:dyDescent="0.6">
      <c r="AB881" s="12"/>
    </row>
    <row r="882" spans="28:28" x14ac:dyDescent="0.6">
      <c r="AB882" s="12"/>
    </row>
    <row r="883" spans="28:28" x14ac:dyDescent="0.6">
      <c r="AB883" s="12"/>
    </row>
    <row r="884" spans="28:28" x14ac:dyDescent="0.6">
      <c r="AB884" s="12"/>
    </row>
    <row r="885" spans="28:28" x14ac:dyDescent="0.6">
      <c r="AB885" s="12"/>
    </row>
    <row r="886" spans="28:28" x14ac:dyDescent="0.6">
      <c r="AB886" s="12"/>
    </row>
    <row r="887" spans="28:28" x14ac:dyDescent="0.6">
      <c r="AB887" s="12"/>
    </row>
    <row r="888" spans="28:28" x14ac:dyDescent="0.6">
      <c r="AB888" s="12"/>
    </row>
    <row r="889" spans="28:28" x14ac:dyDescent="0.6">
      <c r="AB889" s="12"/>
    </row>
    <row r="890" spans="28:28" x14ac:dyDescent="0.6">
      <c r="AB890" s="12"/>
    </row>
    <row r="891" spans="28:28" x14ac:dyDescent="0.6">
      <c r="AB891" s="12"/>
    </row>
    <row r="892" spans="28:28" x14ac:dyDescent="0.6">
      <c r="AB892" s="12"/>
    </row>
    <row r="893" spans="28:28" x14ac:dyDescent="0.6">
      <c r="AB893" s="12"/>
    </row>
    <row r="894" spans="28:28" x14ac:dyDescent="0.6">
      <c r="AB894" s="12"/>
    </row>
    <row r="895" spans="28:28" x14ac:dyDescent="0.6">
      <c r="AB895" s="12"/>
    </row>
    <row r="896" spans="28:28" x14ac:dyDescent="0.6">
      <c r="AB896" s="12"/>
    </row>
    <row r="897" spans="28:28" x14ac:dyDescent="0.6">
      <c r="AB897" s="12"/>
    </row>
    <row r="898" spans="28:28" x14ac:dyDescent="0.6">
      <c r="AB898" s="12"/>
    </row>
    <row r="899" spans="28:28" x14ac:dyDescent="0.6">
      <c r="AB899" s="12"/>
    </row>
    <row r="900" spans="28:28" x14ac:dyDescent="0.6">
      <c r="AB900" s="12"/>
    </row>
    <row r="901" spans="28:28" x14ac:dyDescent="0.6">
      <c r="AB901" s="12"/>
    </row>
    <row r="902" spans="28:28" x14ac:dyDescent="0.6">
      <c r="AB902" s="12"/>
    </row>
    <row r="903" spans="28:28" x14ac:dyDescent="0.6">
      <c r="AB903" s="12"/>
    </row>
    <row r="904" spans="28:28" x14ac:dyDescent="0.6">
      <c r="AB904" s="12"/>
    </row>
    <row r="905" spans="28:28" x14ac:dyDescent="0.6">
      <c r="AB905" s="12"/>
    </row>
    <row r="906" spans="28:28" x14ac:dyDescent="0.6">
      <c r="AB906" s="12"/>
    </row>
    <row r="907" spans="28:28" x14ac:dyDescent="0.6">
      <c r="AB907" s="12"/>
    </row>
    <row r="908" spans="28:28" x14ac:dyDescent="0.6">
      <c r="AB908" s="12"/>
    </row>
    <row r="909" spans="28:28" x14ac:dyDescent="0.6">
      <c r="AB909" s="12"/>
    </row>
    <row r="910" spans="28:28" x14ac:dyDescent="0.6">
      <c r="AB910" s="12"/>
    </row>
    <row r="911" spans="28:28" x14ac:dyDescent="0.6">
      <c r="AB911" s="12"/>
    </row>
    <row r="912" spans="28:28" x14ac:dyDescent="0.6">
      <c r="AB912" s="12"/>
    </row>
    <row r="913" spans="28:28" x14ac:dyDescent="0.6">
      <c r="AB913" s="12"/>
    </row>
    <row r="914" spans="28:28" x14ac:dyDescent="0.6">
      <c r="AB914" s="12"/>
    </row>
    <row r="915" spans="28:28" x14ac:dyDescent="0.6">
      <c r="AB915" s="12"/>
    </row>
    <row r="916" spans="28:28" x14ac:dyDescent="0.6">
      <c r="AB916" s="12"/>
    </row>
    <row r="917" spans="28:28" x14ac:dyDescent="0.6">
      <c r="AB917" s="12"/>
    </row>
    <row r="918" spans="28:28" x14ac:dyDescent="0.6">
      <c r="AB918" s="12"/>
    </row>
    <row r="919" spans="28:28" x14ac:dyDescent="0.6">
      <c r="AB919" s="12"/>
    </row>
    <row r="920" spans="28:28" x14ac:dyDescent="0.6">
      <c r="AB920" s="12"/>
    </row>
    <row r="921" spans="28:28" x14ac:dyDescent="0.6">
      <c r="AB921" s="12"/>
    </row>
    <row r="922" spans="28:28" x14ac:dyDescent="0.6">
      <c r="AB922" s="12"/>
    </row>
    <row r="923" spans="28:28" x14ac:dyDescent="0.6">
      <c r="AB923" s="12"/>
    </row>
    <row r="924" spans="28:28" x14ac:dyDescent="0.6">
      <c r="AB924" s="12"/>
    </row>
    <row r="925" spans="28:28" x14ac:dyDescent="0.6">
      <c r="AB925" s="12"/>
    </row>
    <row r="926" spans="28:28" x14ac:dyDescent="0.6">
      <c r="AB926" s="12"/>
    </row>
    <row r="927" spans="28:28" x14ac:dyDescent="0.6">
      <c r="AB927" s="12"/>
    </row>
    <row r="928" spans="28:28" x14ac:dyDescent="0.6">
      <c r="AB928" s="12"/>
    </row>
    <row r="929" spans="28:28" x14ac:dyDescent="0.6">
      <c r="AB929" s="12"/>
    </row>
    <row r="930" spans="28:28" x14ac:dyDescent="0.6">
      <c r="AB930" s="12"/>
    </row>
    <row r="931" spans="28:28" x14ac:dyDescent="0.6">
      <c r="AB931" s="12"/>
    </row>
    <row r="932" spans="28:28" x14ac:dyDescent="0.6">
      <c r="AB932" s="12"/>
    </row>
    <row r="933" spans="28:28" x14ac:dyDescent="0.6">
      <c r="AB933" s="12"/>
    </row>
    <row r="934" spans="28:28" x14ac:dyDescent="0.6">
      <c r="AB934" s="12"/>
    </row>
    <row r="935" spans="28:28" x14ac:dyDescent="0.6">
      <c r="AB935" s="12"/>
    </row>
    <row r="936" spans="28:28" x14ac:dyDescent="0.6">
      <c r="AB936" s="12"/>
    </row>
    <row r="937" spans="28:28" x14ac:dyDescent="0.6">
      <c r="AB937" s="12"/>
    </row>
    <row r="938" spans="28:28" x14ac:dyDescent="0.6">
      <c r="AB938" s="12"/>
    </row>
    <row r="939" spans="28:28" x14ac:dyDescent="0.6">
      <c r="AB939" s="12"/>
    </row>
    <row r="940" spans="28:28" x14ac:dyDescent="0.6">
      <c r="AB940" s="12"/>
    </row>
    <row r="941" spans="28:28" x14ac:dyDescent="0.6">
      <c r="AB941" s="12"/>
    </row>
    <row r="942" spans="28:28" x14ac:dyDescent="0.6">
      <c r="AB942" s="12"/>
    </row>
    <row r="943" spans="28:28" x14ac:dyDescent="0.6">
      <c r="AB943" s="12"/>
    </row>
    <row r="944" spans="28:28" x14ac:dyDescent="0.6">
      <c r="AB944" s="12"/>
    </row>
    <row r="945" spans="28:28" x14ac:dyDescent="0.6">
      <c r="AB945" s="12"/>
    </row>
    <row r="946" spans="28:28" x14ac:dyDescent="0.6">
      <c r="AB946" s="12"/>
    </row>
    <row r="947" spans="28:28" x14ac:dyDescent="0.6">
      <c r="AB947" s="12"/>
    </row>
    <row r="948" spans="28:28" x14ac:dyDescent="0.6">
      <c r="AB948" s="12"/>
    </row>
    <row r="949" spans="28:28" x14ac:dyDescent="0.6">
      <c r="AB949" s="12"/>
    </row>
    <row r="950" spans="28:28" x14ac:dyDescent="0.6">
      <c r="AB950" s="12"/>
    </row>
    <row r="951" spans="28:28" x14ac:dyDescent="0.6">
      <c r="AB951" s="12"/>
    </row>
    <row r="952" spans="28:28" x14ac:dyDescent="0.6">
      <c r="AB952" s="12"/>
    </row>
    <row r="953" spans="28:28" x14ac:dyDescent="0.6">
      <c r="AB953" s="12"/>
    </row>
    <row r="954" spans="28:28" x14ac:dyDescent="0.6">
      <c r="AB954" s="12"/>
    </row>
    <row r="955" spans="28:28" x14ac:dyDescent="0.6">
      <c r="AB955" s="12"/>
    </row>
    <row r="956" spans="28:28" x14ac:dyDescent="0.6">
      <c r="AB956" s="12"/>
    </row>
    <row r="957" spans="28:28" x14ac:dyDescent="0.6">
      <c r="AB957" s="12"/>
    </row>
    <row r="958" spans="28:28" x14ac:dyDescent="0.6">
      <c r="AB958" s="12"/>
    </row>
    <row r="959" spans="28:28" x14ac:dyDescent="0.6">
      <c r="AB959" s="12"/>
    </row>
    <row r="960" spans="28:28" x14ac:dyDescent="0.6">
      <c r="AB960" s="12"/>
    </row>
    <row r="961" spans="28:28" x14ac:dyDescent="0.6">
      <c r="AB961" s="12"/>
    </row>
    <row r="962" spans="28:28" x14ac:dyDescent="0.6">
      <c r="AB962" s="12"/>
    </row>
    <row r="963" spans="28:28" x14ac:dyDescent="0.6">
      <c r="AB963" s="12"/>
    </row>
    <row r="964" spans="28:28" x14ac:dyDescent="0.6">
      <c r="AB964" s="12"/>
    </row>
    <row r="965" spans="28:28" x14ac:dyDescent="0.6">
      <c r="AB965" s="12"/>
    </row>
    <row r="966" spans="28:28" x14ac:dyDescent="0.6">
      <c r="AB966" s="12"/>
    </row>
    <row r="967" spans="28:28" x14ac:dyDescent="0.6">
      <c r="AB967" s="12"/>
    </row>
    <row r="968" spans="28:28" x14ac:dyDescent="0.6">
      <c r="AB968" s="12"/>
    </row>
    <row r="969" spans="28:28" x14ac:dyDescent="0.6">
      <c r="AB969" s="12"/>
    </row>
    <row r="970" spans="28:28" x14ac:dyDescent="0.6">
      <c r="AB970" s="12"/>
    </row>
    <row r="971" spans="28:28" x14ac:dyDescent="0.6">
      <c r="AB971" s="12"/>
    </row>
    <row r="972" spans="28:28" x14ac:dyDescent="0.6">
      <c r="AB972" s="12"/>
    </row>
    <row r="973" spans="28:28" x14ac:dyDescent="0.6">
      <c r="AB973" s="12"/>
    </row>
    <row r="974" spans="28:28" x14ac:dyDescent="0.6">
      <c r="AB974" s="12"/>
    </row>
    <row r="975" spans="28:28" x14ac:dyDescent="0.6">
      <c r="AB975" s="12"/>
    </row>
    <row r="976" spans="28:28" x14ac:dyDescent="0.6">
      <c r="AB976" s="12"/>
    </row>
    <row r="977" spans="28:28" x14ac:dyDescent="0.6">
      <c r="AB977" s="12"/>
    </row>
    <row r="978" spans="28:28" x14ac:dyDescent="0.6">
      <c r="AB978" s="12"/>
    </row>
    <row r="979" spans="28:28" x14ac:dyDescent="0.6">
      <c r="AB979" s="12"/>
    </row>
    <row r="980" spans="28:28" x14ac:dyDescent="0.6">
      <c r="AB980" s="12"/>
    </row>
    <row r="981" spans="28:28" x14ac:dyDescent="0.6">
      <c r="AB981" s="12"/>
    </row>
    <row r="982" spans="28:28" x14ac:dyDescent="0.6">
      <c r="AB982" s="12"/>
    </row>
    <row r="983" spans="28:28" x14ac:dyDescent="0.6">
      <c r="AB983" s="12"/>
    </row>
    <row r="984" spans="28:28" x14ac:dyDescent="0.6">
      <c r="AB984" s="12"/>
    </row>
    <row r="985" spans="28:28" x14ac:dyDescent="0.6">
      <c r="AB985" s="12"/>
    </row>
    <row r="986" spans="28:28" x14ac:dyDescent="0.6">
      <c r="AB986" s="12"/>
    </row>
    <row r="987" spans="28:28" x14ac:dyDescent="0.6">
      <c r="AB987" s="12"/>
    </row>
    <row r="988" spans="28:28" x14ac:dyDescent="0.6">
      <c r="AB988" s="12"/>
    </row>
    <row r="989" spans="28:28" x14ac:dyDescent="0.6">
      <c r="AB989" s="12"/>
    </row>
    <row r="990" spans="28:28" x14ac:dyDescent="0.6">
      <c r="AB990" s="12"/>
    </row>
    <row r="991" spans="28:28" x14ac:dyDescent="0.6">
      <c r="AB991" s="12"/>
    </row>
    <row r="992" spans="28:28" x14ac:dyDescent="0.6">
      <c r="AB992" s="12"/>
    </row>
    <row r="993" spans="28:28" x14ac:dyDescent="0.6">
      <c r="AB993" s="12"/>
    </row>
    <row r="994" spans="28:28" x14ac:dyDescent="0.6">
      <c r="AB994" s="12"/>
    </row>
    <row r="995" spans="28:28" x14ac:dyDescent="0.6">
      <c r="AB995" s="12"/>
    </row>
    <row r="996" spans="28:28" x14ac:dyDescent="0.6">
      <c r="AB996" s="12"/>
    </row>
    <row r="997" spans="28:28" x14ac:dyDescent="0.6">
      <c r="AB997" s="12"/>
    </row>
    <row r="998" spans="28:28" x14ac:dyDescent="0.6">
      <c r="AB998" s="12"/>
    </row>
    <row r="999" spans="28:28" x14ac:dyDescent="0.6">
      <c r="AB999" s="12"/>
    </row>
    <row r="1000" spans="28:28" x14ac:dyDescent="0.6">
      <c r="AB1000" s="12"/>
    </row>
    <row r="1001" spans="28:28" x14ac:dyDescent="0.6">
      <c r="AB1001" s="12"/>
    </row>
    <row r="1002" spans="28:28" x14ac:dyDescent="0.6">
      <c r="AB1002" s="12"/>
    </row>
    <row r="1003" spans="28:28" x14ac:dyDescent="0.6">
      <c r="AB1003" s="12"/>
    </row>
    <row r="1004" spans="28:28" x14ac:dyDescent="0.6">
      <c r="AB1004" s="12"/>
    </row>
    <row r="1005" spans="28:28" x14ac:dyDescent="0.6">
      <c r="AB1005" s="12"/>
    </row>
    <row r="1006" spans="28:28" x14ac:dyDescent="0.6">
      <c r="AB1006" s="12"/>
    </row>
    <row r="1007" spans="28:28" x14ac:dyDescent="0.6">
      <c r="AB1007" s="12"/>
    </row>
    <row r="1008" spans="28:28" x14ac:dyDescent="0.6">
      <c r="AB1008" s="12"/>
    </row>
    <row r="1009" spans="28:28" x14ac:dyDescent="0.6">
      <c r="AB1009" s="12"/>
    </row>
    <row r="1010" spans="28:28" x14ac:dyDescent="0.6">
      <c r="AB1010" s="12"/>
    </row>
    <row r="1011" spans="28:28" x14ac:dyDescent="0.6">
      <c r="AB1011" s="12"/>
    </row>
    <row r="1012" spans="28:28" x14ac:dyDescent="0.6">
      <c r="AB1012" s="12"/>
    </row>
    <row r="1013" spans="28:28" x14ac:dyDescent="0.6">
      <c r="AB1013" s="12"/>
    </row>
    <row r="1014" spans="28:28" x14ac:dyDescent="0.6">
      <c r="AB1014" s="12"/>
    </row>
    <row r="1015" spans="28:28" x14ac:dyDescent="0.6">
      <c r="AB1015" s="12"/>
    </row>
    <row r="1016" spans="28:28" x14ac:dyDescent="0.6">
      <c r="AB1016" s="12"/>
    </row>
    <row r="1017" spans="28:28" x14ac:dyDescent="0.6">
      <c r="AB1017" s="12"/>
    </row>
    <row r="1018" spans="28:28" x14ac:dyDescent="0.6">
      <c r="AB1018" s="12"/>
    </row>
    <row r="1019" spans="28:28" x14ac:dyDescent="0.6">
      <c r="AB1019" s="12"/>
    </row>
    <row r="1020" spans="28:28" x14ac:dyDescent="0.6">
      <c r="AB1020" s="12"/>
    </row>
    <row r="1021" spans="28:28" x14ac:dyDescent="0.6">
      <c r="AB1021" s="12"/>
    </row>
    <row r="1022" spans="28:28" x14ac:dyDescent="0.6">
      <c r="AB1022" s="12"/>
    </row>
    <row r="1023" spans="28:28" x14ac:dyDescent="0.6">
      <c r="AB1023" s="12"/>
    </row>
    <row r="1024" spans="28:28" x14ac:dyDescent="0.6">
      <c r="AB1024" s="12"/>
    </row>
    <row r="1025" spans="28:28" x14ac:dyDescent="0.6">
      <c r="AB1025" s="12"/>
    </row>
    <row r="1026" spans="28:28" x14ac:dyDescent="0.6">
      <c r="AB1026" s="12"/>
    </row>
    <row r="1027" spans="28:28" x14ac:dyDescent="0.6">
      <c r="AB1027" s="12"/>
    </row>
    <row r="1028" spans="28:28" x14ac:dyDescent="0.6">
      <c r="AB1028" s="12"/>
    </row>
    <row r="1029" spans="28:28" x14ac:dyDescent="0.6">
      <c r="AB1029" s="12"/>
    </row>
    <row r="1030" spans="28:28" x14ac:dyDescent="0.6">
      <c r="AB1030" s="12"/>
    </row>
    <row r="1031" spans="28:28" x14ac:dyDescent="0.6">
      <c r="AB1031" s="12"/>
    </row>
    <row r="1032" spans="28:28" x14ac:dyDescent="0.6">
      <c r="AB1032" s="12"/>
    </row>
    <row r="1033" spans="28:28" x14ac:dyDescent="0.6">
      <c r="AB1033" s="12"/>
    </row>
    <row r="1034" spans="28:28" x14ac:dyDescent="0.6">
      <c r="AB1034" s="12"/>
    </row>
    <row r="1035" spans="28:28" x14ac:dyDescent="0.6">
      <c r="AB1035" s="12"/>
    </row>
    <row r="1036" spans="28:28" x14ac:dyDescent="0.6">
      <c r="AB1036" s="12"/>
    </row>
    <row r="1037" spans="28:28" x14ac:dyDescent="0.6">
      <c r="AB1037" s="12"/>
    </row>
    <row r="1038" spans="28:28" x14ac:dyDescent="0.6">
      <c r="AB1038" s="12"/>
    </row>
    <row r="1039" spans="28:28" x14ac:dyDescent="0.6">
      <c r="AB1039" s="12"/>
    </row>
    <row r="1040" spans="28:28" x14ac:dyDescent="0.6">
      <c r="AB1040" s="12"/>
    </row>
    <row r="1041" spans="28:28" x14ac:dyDescent="0.6">
      <c r="AB1041" s="12"/>
    </row>
    <row r="1042" spans="28:28" x14ac:dyDescent="0.6">
      <c r="AB1042" s="12"/>
    </row>
    <row r="1043" spans="28:28" x14ac:dyDescent="0.6">
      <c r="AB1043" s="12"/>
    </row>
    <row r="1044" spans="28:28" x14ac:dyDescent="0.6">
      <c r="AB1044" s="12"/>
    </row>
    <row r="1045" spans="28:28" x14ac:dyDescent="0.6">
      <c r="AB1045" s="12"/>
    </row>
    <row r="1046" spans="28:28" x14ac:dyDescent="0.6">
      <c r="AB1046" s="12"/>
    </row>
    <row r="1047" spans="28:28" x14ac:dyDescent="0.6">
      <c r="AB1047" s="12"/>
    </row>
    <row r="1048" spans="28:28" x14ac:dyDescent="0.6">
      <c r="AB1048" s="12"/>
    </row>
    <row r="1049" spans="28:28" x14ac:dyDescent="0.6">
      <c r="AB1049" s="12"/>
    </row>
    <row r="1050" spans="28:28" x14ac:dyDescent="0.6">
      <c r="AB1050" s="12"/>
    </row>
    <row r="1051" spans="28:28" x14ac:dyDescent="0.6">
      <c r="AB1051" s="12"/>
    </row>
    <row r="1052" spans="28:28" x14ac:dyDescent="0.6">
      <c r="AB1052" s="12"/>
    </row>
    <row r="1053" spans="28:28" x14ac:dyDescent="0.6">
      <c r="AB1053" s="12"/>
    </row>
    <row r="1054" spans="28:28" x14ac:dyDescent="0.6">
      <c r="AB1054" s="12"/>
    </row>
    <row r="1055" spans="28:28" x14ac:dyDescent="0.6">
      <c r="AB1055" s="12"/>
    </row>
    <row r="1056" spans="28:28" x14ac:dyDescent="0.6">
      <c r="AB1056" s="12"/>
    </row>
    <row r="1057" spans="28:28" x14ac:dyDescent="0.6">
      <c r="AB1057" s="12"/>
    </row>
    <row r="1058" spans="28:28" x14ac:dyDescent="0.6">
      <c r="AB1058" s="12"/>
    </row>
    <row r="1059" spans="28:28" x14ac:dyDescent="0.6">
      <c r="AB1059" s="12"/>
    </row>
    <row r="1060" spans="28:28" x14ac:dyDescent="0.6">
      <c r="AB1060" s="12"/>
    </row>
    <row r="1061" spans="28:28" x14ac:dyDescent="0.6">
      <c r="AB1061" s="12"/>
    </row>
    <row r="1062" spans="28:28" x14ac:dyDescent="0.6">
      <c r="AB1062" s="12"/>
    </row>
    <row r="1063" spans="28:28" x14ac:dyDescent="0.6">
      <c r="AB1063" s="12"/>
    </row>
    <row r="1064" spans="28:28" x14ac:dyDescent="0.6">
      <c r="AB1064" s="12"/>
    </row>
    <row r="1065" spans="28:28" x14ac:dyDescent="0.6">
      <c r="AB1065" s="12"/>
    </row>
    <row r="1066" spans="28:28" x14ac:dyDescent="0.6">
      <c r="AB1066" s="12"/>
    </row>
    <row r="1067" spans="28:28" x14ac:dyDescent="0.6">
      <c r="AB1067" s="12"/>
    </row>
    <row r="1068" spans="28:28" x14ac:dyDescent="0.6">
      <c r="AB1068" s="12"/>
    </row>
    <row r="1069" spans="28:28" x14ac:dyDescent="0.6">
      <c r="AB1069" s="12"/>
    </row>
    <row r="1070" spans="28:28" x14ac:dyDescent="0.6">
      <c r="AB1070" s="12"/>
    </row>
    <row r="1071" spans="28:28" x14ac:dyDescent="0.6">
      <c r="AB1071" s="12"/>
    </row>
    <row r="1072" spans="28:28" x14ac:dyDescent="0.6">
      <c r="AB1072" s="12"/>
    </row>
    <row r="1073" spans="28:28" x14ac:dyDescent="0.6">
      <c r="AB1073" s="12"/>
    </row>
    <row r="1074" spans="28:28" x14ac:dyDescent="0.6">
      <c r="AB1074" s="12"/>
    </row>
    <row r="1075" spans="28:28" x14ac:dyDescent="0.6">
      <c r="AB1075" s="12"/>
    </row>
    <row r="1076" spans="28:28" x14ac:dyDescent="0.6">
      <c r="AB1076" s="12"/>
    </row>
    <row r="1077" spans="28:28" x14ac:dyDescent="0.6">
      <c r="AB1077" s="12"/>
    </row>
    <row r="1078" spans="28:28" x14ac:dyDescent="0.6">
      <c r="AB1078" s="12"/>
    </row>
    <row r="1079" spans="28:28" x14ac:dyDescent="0.6">
      <c r="AB1079" s="12"/>
    </row>
    <row r="1080" spans="28:28" x14ac:dyDescent="0.6">
      <c r="AB1080" s="12"/>
    </row>
    <row r="1081" spans="28:28" x14ac:dyDescent="0.6">
      <c r="AB1081" s="12"/>
    </row>
    <row r="1082" spans="28:28" x14ac:dyDescent="0.6">
      <c r="AB1082" s="12"/>
    </row>
    <row r="1083" spans="28:28" x14ac:dyDescent="0.6">
      <c r="AB1083" s="12"/>
    </row>
    <row r="1084" spans="28:28" x14ac:dyDescent="0.6">
      <c r="AB1084" s="12"/>
    </row>
    <row r="1085" spans="28:28" x14ac:dyDescent="0.6">
      <c r="AB1085" s="12"/>
    </row>
    <row r="1086" spans="28:28" x14ac:dyDescent="0.6">
      <c r="AB1086" s="12"/>
    </row>
    <row r="1087" spans="28:28" x14ac:dyDescent="0.6">
      <c r="AB1087" s="12"/>
    </row>
    <row r="1088" spans="28:28" x14ac:dyDescent="0.6">
      <c r="AB1088" s="12"/>
    </row>
    <row r="1089" spans="28:28" x14ac:dyDescent="0.6">
      <c r="AB1089" s="12"/>
    </row>
    <row r="1090" spans="28:28" x14ac:dyDescent="0.6">
      <c r="AB1090" s="12"/>
    </row>
    <row r="1091" spans="28:28" x14ac:dyDescent="0.6">
      <c r="AB1091" s="12"/>
    </row>
    <row r="1092" spans="28:28" x14ac:dyDescent="0.6">
      <c r="AB1092" s="12"/>
    </row>
    <row r="1093" spans="28:28" x14ac:dyDescent="0.6">
      <c r="AB1093" s="12"/>
    </row>
    <row r="1094" spans="28:28" x14ac:dyDescent="0.6">
      <c r="AB1094" s="12"/>
    </row>
    <row r="1095" spans="28:28" x14ac:dyDescent="0.6">
      <c r="AB1095" s="12"/>
    </row>
    <row r="1096" spans="28:28" x14ac:dyDescent="0.6">
      <c r="AB1096" s="12"/>
    </row>
    <row r="1097" spans="28:28" x14ac:dyDescent="0.6">
      <c r="AB1097" s="12"/>
    </row>
    <row r="1098" spans="28:28" x14ac:dyDescent="0.6">
      <c r="AB1098" s="12"/>
    </row>
    <row r="1099" spans="28:28" x14ac:dyDescent="0.6">
      <c r="AB1099" s="12"/>
    </row>
    <row r="1100" spans="28:28" x14ac:dyDescent="0.6">
      <c r="AB1100" s="12"/>
    </row>
    <row r="1101" spans="28:28" x14ac:dyDescent="0.6">
      <c r="AB1101" s="12"/>
    </row>
    <row r="1102" spans="28:28" x14ac:dyDescent="0.6">
      <c r="AB1102" s="12"/>
    </row>
    <row r="1103" spans="28:28" x14ac:dyDescent="0.6">
      <c r="AB1103" s="12"/>
    </row>
    <row r="1104" spans="28:28" x14ac:dyDescent="0.6">
      <c r="AB1104" s="12"/>
    </row>
    <row r="1105" spans="28:28" x14ac:dyDescent="0.6">
      <c r="AB1105" s="12"/>
    </row>
    <row r="1106" spans="28:28" x14ac:dyDescent="0.6">
      <c r="AB1106" s="12"/>
    </row>
    <row r="1107" spans="28:28" x14ac:dyDescent="0.6">
      <c r="AB1107" s="12"/>
    </row>
    <row r="1108" spans="28:28" x14ac:dyDescent="0.6">
      <c r="AB1108" s="12"/>
    </row>
    <row r="1109" spans="28:28" x14ac:dyDescent="0.6">
      <c r="AB1109" s="12"/>
    </row>
    <row r="1110" spans="28:28" x14ac:dyDescent="0.6">
      <c r="AB1110" s="12"/>
    </row>
    <row r="1111" spans="28:28" x14ac:dyDescent="0.6">
      <c r="AB1111" s="12"/>
    </row>
    <row r="1112" spans="28:28" x14ac:dyDescent="0.6">
      <c r="AB1112" s="12"/>
    </row>
    <row r="1113" spans="28:28" x14ac:dyDescent="0.6">
      <c r="AB1113" s="12"/>
    </row>
    <row r="1114" spans="28:28" x14ac:dyDescent="0.6">
      <c r="AB1114" s="12"/>
    </row>
    <row r="1115" spans="28:28" x14ac:dyDescent="0.6">
      <c r="AB1115" s="12"/>
    </row>
    <row r="1116" spans="28:28" x14ac:dyDescent="0.6">
      <c r="AB1116" s="12"/>
    </row>
    <row r="1117" spans="28:28" x14ac:dyDescent="0.6">
      <c r="AB1117" s="12"/>
    </row>
    <row r="1118" spans="28:28" x14ac:dyDescent="0.6">
      <c r="AB1118" s="12"/>
    </row>
    <row r="1119" spans="28:28" x14ac:dyDescent="0.6">
      <c r="AB1119" s="12"/>
    </row>
    <row r="1120" spans="28:28" x14ac:dyDescent="0.6">
      <c r="AB1120" s="12"/>
    </row>
    <row r="1121" spans="28:28" x14ac:dyDescent="0.6">
      <c r="AB1121" s="12"/>
    </row>
    <row r="1122" spans="28:28" x14ac:dyDescent="0.6">
      <c r="AB1122" s="12"/>
    </row>
    <row r="1123" spans="28:28" x14ac:dyDescent="0.6">
      <c r="AB1123" s="12"/>
    </row>
    <row r="1124" spans="28:28" x14ac:dyDescent="0.6">
      <c r="AB1124" s="12"/>
    </row>
    <row r="1125" spans="28:28" x14ac:dyDescent="0.6">
      <c r="AB1125" s="12"/>
    </row>
    <row r="1126" spans="28:28" x14ac:dyDescent="0.6">
      <c r="AB1126" s="12"/>
    </row>
    <row r="1127" spans="28:28" x14ac:dyDescent="0.6">
      <c r="AB1127" s="12"/>
    </row>
    <row r="1128" spans="28:28" x14ac:dyDescent="0.6">
      <c r="AB1128" s="12"/>
    </row>
    <row r="1129" spans="28:28" x14ac:dyDescent="0.6">
      <c r="AB1129" s="12"/>
    </row>
    <row r="1130" spans="28:28" x14ac:dyDescent="0.6">
      <c r="AB1130" s="12"/>
    </row>
    <row r="1131" spans="28:28" x14ac:dyDescent="0.6">
      <c r="AB1131" s="12"/>
    </row>
    <row r="1132" spans="28:28" x14ac:dyDescent="0.6">
      <c r="AB1132" s="12"/>
    </row>
    <row r="1133" spans="28:28" x14ac:dyDescent="0.6">
      <c r="AB1133" s="12"/>
    </row>
    <row r="1134" spans="28:28" x14ac:dyDescent="0.6">
      <c r="AB1134" s="12"/>
    </row>
    <row r="1135" spans="28:28" x14ac:dyDescent="0.6">
      <c r="AB1135" s="12"/>
    </row>
    <row r="1136" spans="28:28" x14ac:dyDescent="0.6">
      <c r="AB1136" s="12"/>
    </row>
    <row r="1137" spans="28:28" x14ac:dyDescent="0.6">
      <c r="AB1137" s="12"/>
    </row>
    <row r="1138" spans="28:28" x14ac:dyDescent="0.6">
      <c r="AB1138" s="12"/>
    </row>
    <row r="1139" spans="28:28" x14ac:dyDescent="0.6">
      <c r="AB1139" s="12"/>
    </row>
    <row r="1140" spans="28:28" x14ac:dyDescent="0.6">
      <c r="AB1140" s="12"/>
    </row>
    <row r="1141" spans="28:28" x14ac:dyDescent="0.6">
      <c r="AB1141" s="12"/>
    </row>
    <row r="1142" spans="28:28" x14ac:dyDescent="0.6">
      <c r="AB1142" s="12"/>
    </row>
    <row r="1143" spans="28:28" x14ac:dyDescent="0.6">
      <c r="AB1143" s="12"/>
    </row>
    <row r="1144" spans="28:28" x14ac:dyDescent="0.6">
      <c r="AB1144" s="12"/>
    </row>
    <row r="1145" spans="28:28" x14ac:dyDescent="0.6">
      <c r="AB1145" s="12"/>
    </row>
    <row r="1146" spans="28:28" x14ac:dyDescent="0.6">
      <c r="AB1146" s="12"/>
    </row>
    <row r="1147" spans="28:28" x14ac:dyDescent="0.6">
      <c r="AB1147" s="12"/>
    </row>
    <row r="1148" spans="28:28" x14ac:dyDescent="0.6">
      <c r="AB1148" s="12"/>
    </row>
    <row r="1149" spans="28:28" x14ac:dyDescent="0.6">
      <c r="AB1149" s="12"/>
    </row>
    <row r="1150" spans="28:28" x14ac:dyDescent="0.6">
      <c r="AB1150" s="12"/>
    </row>
    <row r="1151" spans="28:28" x14ac:dyDescent="0.6">
      <c r="AB1151" s="12"/>
    </row>
    <row r="1152" spans="28:28" x14ac:dyDescent="0.6">
      <c r="AB1152" s="12"/>
    </row>
    <row r="1153" spans="28:28" x14ac:dyDescent="0.6">
      <c r="AB1153" s="12"/>
    </row>
    <row r="1154" spans="28:28" x14ac:dyDescent="0.6">
      <c r="AB1154" s="12"/>
    </row>
    <row r="1155" spans="28:28" x14ac:dyDescent="0.6">
      <c r="AB1155" s="12"/>
    </row>
    <row r="1156" spans="28:28" x14ac:dyDescent="0.6">
      <c r="AB1156" s="12"/>
    </row>
    <row r="1157" spans="28:28" x14ac:dyDescent="0.6">
      <c r="AB1157" s="12"/>
    </row>
    <row r="1158" spans="28:28" x14ac:dyDescent="0.6">
      <c r="AB1158" s="12"/>
    </row>
    <row r="1159" spans="28:28" x14ac:dyDescent="0.6">
      <c r="AB1159" s="12"/>
    </row>
    <row r="1160" spans="28:28" x14ac:dyDescent="0.6">
      <c r="AB1160" s="12"/>
    </row>
    <row r="1161" spans="28:28" x14ac:dyDescent="0.6">
      <c r="AB1161" s="12"/>
    </row>
    <row r="1162" spans="28:28" x14ac:dyDescent="0.6">
      <c r="AB1162" s="12"/>
    </row>
    <row r="1163" spans="28:28" x14ac:dyDescent="0.6">
      <c r="AB1163" s="12"/>
    </row>
    <row r="1164" spans="28:28" x14ac:dyDescent="0.6">
      <c r="AB1164" s="12"/>
    </row>
    <row r="1165" spans="28:28" x14ac:dyDescent="0.6">
      <c r="AB1165" s="12"/>
    </row>
    <row r="1166" spans="28:28" x14ac:dyDescent="0.6">
      <c r="AB1166" s="12"/>
    </row>
    <row r="1167" spans="28:28" x14ac:dyDescent="0.6">
      <c r="AB1167" s="12"/>
    </row>
    <row r="1168" spans="28:28" x14ac:dyDescent="0.6">
      <c r="AB1168" s="12"/>
    </row>
    <row r="1169" spans="28:28" x14ac:dyDescent="0.6">
      <c r="AB1169" s="12"/>
    </row>
    <row r="1170" spans="28:28" x14ac:dyDescent="0.6">
      <c r="AB1170" s="12"/>
    </row>
    <row r="1171" spans="28:28" x14ac:dyDescent="0.6">
      <c r="AB1171" s="12"/>
    </row>
    <row r="1172" spans="28:28" x14ac:dyDescent="0.6">
      <c r="AB1172" s="12"/>
    </row>
    <row r="1173" spans="28:28" x14ac:dyDescent="0.6">
      <c r="AB1173" s="12"/>
    </row>
    <row r="1174" spans="28:28" x14ac:dyDescent="0.6">
      <c r="AB1174" s="12"/>
    </row>
    <row r="1175" spans="28:28" x14ac:dyDescent="0.6">
      <c r="AB1175" s="12"/>
    </row>
    <row r="1176" spans="28:28" x14ac:dyDescent="0.6">
      <c r="AB1176" s="12"/>
    </row>
    <row r="1177" spans="28:28" x14ac:dyDescent="0.6">
      <c r="AB1177" s="12"/>
    </row>
    <row r="1178" spans="28:28" x14ac:dyDescent="0.6">
      <c r="AB1178" s="12"/>
    </row>
    <row r="1179" spans="28:28" x14ac:dyDescent="0.6">
      <c r="AB1179" s="12"/>
    </row>
    <row r="1180" spans="28:28" x14ac:dyDescent="0.6">
      <c r="AB1180" s="12"/>
    </row>
    <row r="1181" spans="28:28" x14ac:dyDescent="0.6">
      <c r="AB1181" s="12"/>
    </row>
    <row r="1182" spans="28:28" x14ac:dyDescent="0.6">
      <c r="AB1182" s="12"/>
    </row>
    <row r="1183" spans="28:28" x14ac:dyDescent="0.6">
      <c r="AB1183" s="12"/>
    </row>
    <row r="1184" spans="28:28" x14ac:dyDescent="0.6">
      <c r="AB1184" s="12"/>
    </row>
    <row r="1185" spans="28:28" x14ac:dyDescent="0.6">
      <c r="AB1185" s="12"/>
    </row>
    <row r="1186" spans="28:28" x14ac:dyDescent="0.6">
      <c r="AB1186" s="12"/>
    </row>
    <row r="1187" spans="28:28" x14ac:dyDescent="0.6">
      <c r="AB1187" s="12"/>
    </row>
    <row r="1188" spans="28:28" x14ac:dyDescent="0.6">
      <c r="AB1188" s="12"/>
    </row>
    <row r="1189" spans="28:28" x14ac:dyDescent="0.6">
      <c r="AB1189" s="12"/>
    </row>
    <row r="1190" spans="28:28" x14ac:dyDescent="0.6">
      <c r="AB1190" s="12"/>
    </row>
    <row r="1191" spans="28:28" x14ac:dyDescent="0.6">
      <c r="AB1191" s="12"/>
    </row>
    <row r="1192" spans="28:28" x14ac:dyDescent="0.6">
      <c r="AB1192" s="12"/>
    </row>
    <row r="1193" spans="28:28" x14ac:dyDescent="0.6">
      <c r="AB1193" s="12"/>
    </row>
    <row r="1194" spans="28:28" x14ac:dyDescent="0.6">
      <c r="AB1194" s="12"/>
    </row>
    <row r="1195" spans="28:28" x14ac:dyDescent="0.6">
      <c r="AB1195" s="12"/>
    </row>
    <row r="1196" spans="28:28" x14ac:dyDescent="0.6">
      <c r="AB1196" s="12"/>
    </row>
    <row r="1197" spans="28:28" x14ac:dyDescent="0.6">
      <c r="AB1197" s="12"/>
    </row>
    <row r="1198" spans="28:28" x14ac:dyDescent="0.6">
      <c r="AB1198" s="12"/>
    </row>
    <row r="1199" spans="28:28" x14ac:dyDescent="0.6">
      <c r="AB1199" s="12"/>
    </row>
    <row r="1200" spans="28:28" x14ac:dyDescent="0.6">
      <c r="AB1200" s="12"/>
    </row>
    <row r="1201" spans="28:28" x14ac:dyDescent="0.6">
      <c r="AB1201" s="12"/>
    </row>
    <row r="1202" spans="28:28" x14ac:dyDescent="0.6">
      <c r="AB1202" s="12"/>
    </row>
    <row r="1203" spans="28:28" x14ac:dyDescent="0.6">
      <c r="AB1203" s="12"/>
    </row>
    <row r="1204" spans="28:28" x14ac:dyDescent="0.6">
      <c r="AB1204" s="12"/>
    </row>
    <row r="1205" spans="28:28" x14ac:dyDescent="0.6">
      <c r="AB1205" s="12"/>
    </row>
    <row r="1206" spans="28:28" x14ac:dyDescent="0.6">
      <c r="AB1206" s="12"/>
    </row>
    <row r="1207" spans="28:28" x14ac:dyDescent="0.6">
      <c r="AB1207" s="12"/>
    </row>
    <row r="1208" spans="28:28" x14ac:dyDescent="0.6">
      <c r="AB1208" s="12"/>
    </row>
    <row r="1209" spans="28:28" x14ac:dyDescent="0.6">
      <c r="AB1209" s="12"/>
    </row>
    <row r="1210" spans="28:28" x14ac:dyDescent="0.6">
      <c r="AB1210" s="12"/>
    </row>
    <row r="1211" spans="28:28" x14ac:dyDescent="0.6">
      <c r="AB1211" s="12"/>
    </row>
    <row r="1212" spans="28:28" x14ac:dyDescent="0.6">
      <c r="AB1212" s="12"/>
    </row>
    <row r="1213" spans="28:28" x14ac:dyDescent="0.6">
      <c r="AB1213" s="12"/>
    </row>
    <row r="1214" spans="28:28" x14ac:dyDescent="0.6">
      <c r="AB1214" s="12"/>
    </row>
    <row r="1215" spans="28:28" x14ac:dyDescent="0.6">
      <c r="AB1215" s="12"/>
    </row>
    <row r="1216" spans="28:28" x14ac:dyDescent="0.6">
      <c r="AB1216" s="12"/>
    </row>
    <row r="1217" spans="28:28" x14ac:dyDescent="0.6">
      <c r="AB1217" s="12"/>
    </row>
    <row r="1218" spans="28:28" x14ac:dyDescent="0.6">
      <c r="AB1218" s="12"/>
    </row>
    <row r="1219" spans="28:28" x14ac:dyDescent="0.6">
      <c r="AB1219" s="12"/>
    </row>
    <row r="1220" spans="28:28" x14ac:dyDescent="0.6">
      <c r="AB1220" s="12"/>
    </row>
    <row r="1221" spans="28:28" x14ac:dyDescent="0.6">
      <c r="AB1221" s="12"/>
    </row>
    <row r="1222" spans="28:28" x14ac:dyDescent="0.6">
      <c r="AB1222" s="12"/>
    </row>
    <row r="1223" spans="28:28" x14ac:dyDescent="0.6">
      <c r="AB1223" s="12"/>
    </row>
    <row r="1224" spans="28:28" x14ac:dyDescent="0.6">
      <c r="AB1224" s="12"/>
    </row>
    <row r="1225" spans="28:28" x14ac:dyDescent="0.6">
      <c r="AB1225" s="12"/>
    </row>
    <row r="1226" spans="28:28" x14ac:dyDescent="0.6">
      <c r="AB1226" s="12"/>
    </row>
    <row r="1227" spans="28:28" x14ac:dyDescent="0.6">
      <c r="AB1227" s="12"/>
    </row>
    <row r="1228" spans="28:28" x14ac:dyDescent="0.6">
      <c r="AB1228" s="12"/>
    </row>
    <row r="1229" spans="28:28" x14ac:dyDescent="0.6">
      <c r="AB1229" s="12"/>
    </row>
    <row r="1230" spans="28:28" x14ac:dyDescent="0.6">
      <c r="AB1230" s="12"/>
    </row>
    <row r="1231" spans="28:28" x14ac:dyDescent="0.6">
      <c r="AB1231" s="12"/>
    </row>
    <row r="1232" spans="28:28" x14ac:dyDescent="0.6">
      <c r="AB1232" s="12"/>
    </row>
    <row r="1233" spans="28:28" x14ac:dyDescent="0.6">
      <c r="AB1233" s="12"/>
    </row>
    <row r="1234" spans="28:28" x14ac:dyDescent="0.6">
      <c r="AB1234" s="12"/>
    </row>
    <row r="1235" spans="28:28" x14ac:dyDescent="0.6">
      <c r="AB1235" s="12"/>
    </row>
    <row r="1236" spans="28:28" x14ac:dyDescent="0.6">
      <c r="AB1236" s="12"/>
    </row>
    <row r="1237" spans="28:28" x14ac:dyDescent="0.6">
      <c r="AB1237" s="12"/>
    </row>
    <row r="1238" spans="28:28" x14ac:dyDescent="0.6">
      <c r="AB1238" s="12"/>
    </row>
    <row r="1239" spans="28:28" x14ac:dyDescent="0.6">
      <c r="AB1239" s="12"/>
    </row>
    <row r="1240" spans="28:28" x14ac:dyDescent="0.6">
      <c r="AB1240" s="12"/>
    </row>
    <row r="1241" spans="28:28" x14ac:dyDescent="0.6">
      <c r="AB1241" s="12"/>
    </row>
    <row r="1242" spans="28:28" x14ac:dyDescent="0.6">
      <c r="AB1242" s="12"/>
    </row>
    <row r="1243" spans="28:28" x14ac:dyDescent="0.6">
      <c r="AB1243" s="12"/>
    </row>
    <row r="1244" spans="28:28" x14ac:dyDescent="0.6">
      <c r="AB1244" s="12"/>
    </row>
    <row r="1245" spans="28:28" x14ac:dyDescent="0.6">
      <c r="AB1245" s="12"/>
    </row>
    <row r="1246" spans="28:28" x14ac:dyDescent="0.6">
      <c r="AB1246" s="12"/>
    </row>
    <row r="1247" spans="28:28" x14ac:dyDescent="0.6">
      <c r="AB1247" s="12"/>
    </row>
    <row r="1248" spans="28:28" x14ac:dyDescent="0.6">
      <c r="AB1248" s="12"/>
    </row>
    <row r="1249" spans="28:28" x14ac:dyDescent="0.6">
      <c r="AB1249" s="12"/>
    </row>
    <row r="1250" spans="28:28" x14ac:dyDescent="0.6">
      <c r="AB1250" s="12"/>
    </row>
    <row r="1251" spans="28:28" x14ac:dyDescent="0.6">
      <c r="AB1251" s="12"/>
    </row>
    <row r="1252" spans="28:28" x14ac:dyDescent="0.6">
      <c r="AB1252" s="12"/>
    </row>
    <row r="1253" spans="28:28" x14ac:dyDescent="0.6">
      <c r="AB1253" s="12"/>
    </row>
    <row r="1254" spans="28:28" x14ac:dyDescent="0.6">
      <c r="AB1254" s="12"/>
    </row>
    <row r="1255" spans="28:28" x14ac:dyDescent="0.6">
      <c r="AB1255" s="12"/>
    </row>
    <row r="1256" spans="28:28" x14ac:dyDescent="0.6">
      <c r="AB1256" s="12"/>
    </row>
    <row r="1257" spans="28:28" x14ac:dyDescent="0.6">
      <c r="AB1257" s="12"/>
    </row>
    <row r="1258" spans="28:28" x14ac:dyDescent="0.6">
      <c r="AB1258" s="12"/>
    </row>
    <row r="1259" spans="28:28" x14ac:dyDescent="0.6">
      <c r="AB1259" s="12"/>
    </row>
    <row r="1260" spans="28:28" x14ac:dyDescent="0.6">
      <c r="AB1260" s="12"/>
    </row>
    <row r="1261" spans="28:28" x14ac:dyDescent="0.6">
      <c r="AB1261" s="12"/>
    </row>
    <row r="1262" spans="28:28" x14ac:dyDescent="0.6">
      <c r="AB1262" s="12"/>
    </row>
    <row r="1263" spans="28:28" x14ac:dyDescent="0.6">
      <c r="AB1263" s="12"/>
    </row>
    <row r="1264" spans="28:28" x14ac:dyDescent="0.6">
      <c r="AB1264" s="12"/>
    </row>
    <row r="1265" spans="28:28" x14ac:dyDescent="0.6">
      <c r="AB1265" s="12"/>
    </row>
    <row r="1266" spans="28:28" x14ac:dyDescent="0.6">
      <c r="AB1266" s="12"/>
    </row>
    <row r="1267" spans="28:28" x14ac:dyDescent="0.6">
      <c r="AB1267" s="12"/>
    </row>
    <row r="1268" spans="28:28" x14ac:dyDescent="0.6">
      <c r="AB1268" s="12"/>
    </row>
    <row r="1269" spans="28:28" x14ac:dyDescent="0.6">
      <c r="AB1269" s="12"/>
    </row>
    <row r="1270" spans="28:28" x14ac:dyDescent="0.6">
      <c r="AB1270" s="12"/>
    </row>
    <row r="1271" spans="28:28" x14ac:dyDescent="0.6">
      <c r="AB1271" s="12"/>
    </row>
    <row r="1272" spans="28:28" x14ac:dyDescent="0.6">
      <c r="AB1272" s="12"/>
    </row>
    <row r="1273" spans="28:28" x14ac:dyDescent="0.6">
      <c r="AB1273" s="12"/>
    </row>
    <row r="1274" spans="28:28" x14ac:dyDescent="0.6">
      <c r="AB1274" s="12"/>
    </row>
    <row r="1275" spans="28:28" x14ac:dyDescent="0.6">
      <c r="AB1275" s="12"/>
    </row>
    <row r="1276" spans="28:28" x14ac:dyDescent="0.6">
      <c r="AB1276" s="12"/>
    </row>
    <row r="1277" spans="28:28" x14ac:dyDescent="0.6">
      <c r="AB1277" s="12"/>
    </row>
    <row r="1278" spans="28:28" x14ac:dyDescent="0.6">
      <c r="AB1278" s="12"/>
    </row>
    <row r="1279" spans="28:28" x14ac:dyDescent="0.6">
      <c r="AB1279" s="12"/>
    </row>
    <row r="1280" spans="28:28" x14ac:dyDescent="0.6">
      <c r="AB1280" s="12"/>
    </row>
    <row r="1281" spans="28:28" x14ac:dyDescent="0.6">
      <c r="AB1281" s="12"/>
    </row>
    <row r="1282" spans="28:28" x14ac:dyDescent="0.6">
      <c r="AB1282" s="12"/>
    </row>
    <row r="1283" spans="28:28" x14ac:dyDescent="0.6">
      <c r="AB1283" s="12"/>
    </row>
    <row r="1284" spans="28:28" x14ac:dyDescent="0.6">
      <c r="AB1284" s="12"/>
    </row>
    <row r="1285" spans="28:28" x14ac:dyDescent="0.6">
      <c r="AB1285" s="12"/>
    </row>
    <row r="1286" spans="28:28" x14ac:dyDescent="0.6">
      <c r="AB1286" s="12"/>
    </row>
    <row r="1287" spans="28:28" x14ac:dyDescent="0.6">
      <c r="AB1287" s="12"/>
    </row>
    <row r="1288" spans="28:28" x14ac:dyDescent="0.6">
      <c r="AB1288" s="12"/>
    </row>
    <row r="1289" spans="28:28" x14ac:dyDescent="0.6">
      <c r="AB1289" s="12"/>
    </row>
    <row r="1290" spans="28:28" x14ac:dyDescent="0.6">
      <c r="AB1290" s="12"/>
    </row>
    <row r="1291" spans="28:28" x14ac:dyDescent="0.6">
      <c r="AB1291" s="12"/>
    </row>
    <row r="1292" spans="28:28" x14ac:dyDescent="0.6">
      <c r="AB1292" s="12"/>
    </row>
    <row r="1293" spans="28:28" x14ac:dyDescent="0.6">
      <c r="AB1293" s="12"/>
    </row>
    <row r="1294" spans="28:28" x14ac:dyDescent="0.6">
      <c r="AB1294" s="12"/>
    </row>
    <row r="1295" spans="28:28" x14ac:dyDescent="0.6">
      <c r="AB1295" s="12"/>
    </row>
    <row r="1296" spans="28:28" x14ac:dyDescent="0.6">
      <c r="AB1296" s="12"/>
    </row>
    <row r="1297" spans="28:28" x14ac:dyDescent="0.6">
      <c r="AB1297" s="12"/>
    </row>
    <row r="1298" spans="28:28" x14ac:dyDescent="0.6">
      <c r="AB1298" s="12"/>
    </row>
    <row r="1299" spans="28:28" x14ac:dyDescent="0.6">
      <c r="AB1299" s="12"/>
    </row>
    <row r="1300" spans="28:28" x14ac:dyDescent="0.6">
      <c r="AB1300" s="12"/>
    </row>
    <row r="1301" spans="28:28" x14ac:dyDescent="0.6">
      <c r="AB1301" s="12"/>
    </row>
    <row r="1302" spans="28:28" x14ac:dyDescent="0.6">
      <c r="AB1302" s="12"/>
    </row>
    <row r="1303" spans="28:28" x14ac:dyDescent="0.6">
      <c r="AB1303" s="12"/>
    </row>
    <row r="1304" spans="28:28" x14ac:dyDescent="0.6">
      <c r="AB1304" s="12"/>
    </row>
    <row r="1305" spans="28:28" x14ac:dyDescent="0.6">
      <c r="AB1305" s="12"/>
    </row>
    <row r="1306" spans="28:28" x14ac:dyDescent="0.6">
      <c r="AB1306" s="12"/>
    </row>
    <row r="1307" spans="28:28" x14ac:dyDescent="0.6">
      <c r="AB1307" s="12"/>
    </row>
    <row r="1308" spans="28:28" x14ac:dyDescent="0.6">
      <c r="AB1308" s="12"/>
    </row>
    <row r="1309" spans="28:28" x14ac:dyDescent="0.6">
      <c r="AB1309" s="12"/>
    </row>
    <row r="1310" spans="28:28" x14ac:dyDescent="0.6">
      <c r="AB1310" s="12"/>
    </row>
    <row r="1311" spans="28:28" x14ac:dyDescent="0.6">
      <c r="AB1311" s="12"/>
    </row>
    <row r="1312" spans="28:28" x14ac:dyDescent="0.6">
      <c r="AB1312" s="12"/>
    </row>
    <row r="1313" spans="28:28" x14ac:dyDescent="0.6">
      <c r="AB1313" s="12"/>
    </row>
    <row r="1314" spans="28:28" x14ac:dyDescent="0.6">
      <c r="AB1314" s="12"/>
    </row>
    <row r="1315" spans="28:28" x14ac:dyDescent="0.6">
      <c r="AB1315" s="12"/>
    </row>
    <row r="1316" spans="28:28" x14ac:dyDescent="0.6">
      <c r="AB1316" s="12"/>
    </row>
    <row r="1317" spans="28:28" x14ac:dyDescent="0.6">
      <c r="AB1317" s="12"/>
    </row>
    <row r="1318" spans="28:28" x14ac:dyDescent="0.6">
      <c r="AB1318" s="12"/>
    </row>
    <row r="1319" spans="28:28" x14ac:dyDescent="0.6">
      <c r="AB1319" s="12"/>
    </row>
    <row r="1320" spans="28:28" x14ac:dyDescent="0.6">
      <c r="AB1320" s="12"/>
    </row>
    <row r="1321" spans="28:28" x14ac:dyDescent="0.6">
      <c r="AB1321" s="12"/>
    </row>
    <row r="1322" spans="28:28" x14ac:dyDescent="0.6">
      <c r="AB1322" s="12"/>
    </row>
    <row r="1323" spans="28:28" x14ac:dyDescent="0.6">
      <c r="AB1323" s="12"/>
    </row>
    <row r="1324" spans="28:28" x14ac:dyDescent="0.6">
      <c r="AB1324" s="12"/>
    </row>
    <row r="1325" spans="28:28" x14ac:dyDescent="0.6">
      <c r="AB1325" s="12"/>
    </row>
    <row r="1326" spans="28:28" x14ac:dyDescent="0.6">
      <c r="AB1326" s="12"/>
    </row>
    <row r="1327" spans="28:28" x14ac:dyDescent="0.6">
      <c r="AB1327" s="12"/>
    </row>
    <row r="1328" spans="28:28" x14ac:dyDescent="0.6">
      <c r="AB1328" s="12"/>
    </row>
    <row r="1329" spans="28:28" x14ac:dyDescent="0.6">
      <c r="AB1329" s="12"/>
    </row>
    <row r="1330" spans="28:28" x14ac:dyDescent="0.6">
      <c r="AB1330" s="12"/>
    </row>
    <row r="1331" spans="28:28" x14ac:dyDescent="0.6">
      <c r="AB1331" s="12"/>
    </row>
    <row r="1332" spans="28:28" x14ac:dyDescent="0.6">
      <c r="AB1332" s="12"/>
    </row>
    <row r="1333" spans="28:28" x14ac:dyDescent="0.6">
      <c r="AB1333" s="12"/>
    </row>
    <row r="1334" spans="28:28" x14ac:dyDescent="0.6">
      <c r="AB1334" s="12"/>
    </row>
    <row r="1335" spans="28:28" x14ac:dyDescent="0.6">
      <c r="AB1335" s="12"/>
    </row>
    <row r="1336" spans="28:28" x14ac:dyDescent="0.6">
      <c r="AB1336" s="12"/>
    </row>
    <row r="1337" spans="28:28" x14ac:dyDescent="0.6">
      <c r="AB1337" s="12"/>
    </row>
    <row r="1338" spans="28:28" x14ac:dyDescent="0.6">
      <c r="AB1338" s="12"/>
    </row>
    <row r="1339" spans="28:28" x14ac:dyDescent="0.6">
      <c r="AB1339" s="12"/>
    </row>
    <row r="1340" spans="28:28" x14ac:dyDescent="0.6">
      <c r="AB1340" s="12"/>
    </row>
    <row r="1341" spans="28:28" x14ac:dyDescent="0.6">
      <c r="AB1341" s="12"/>
    </row>
    <row r="1342" spans="28:28" x14ac:dyDescent="0.6">
      <c r="AB1342" s="12"/>
    </row>
    <row r="1343" spans="28:28" x14ac:dyDescent="0.6">
      <c r="AB1343" s="12"/>
    </row>
    <row r="1344" spans="28:28" x14ac:dyDescent="0.6">
      <c r="AB1344" s="12"/>
    </row>
    <row r="1345" spans="28:28" x14ac:dyDescent="0.6">
      <c r="AB1345" s="12"/>
    </row>
    <row r="1346" spans="28:28" x14ac:dyDescent="0.6">
      <c r="AB1346" s="12"/>
    </row>
    <row r="1347" spans="28:28" x14ac:dyDescent="0.6">
      <c r="AB1347" s="12"/>
    </row>
    <row r="1348" spans="28:28" x14ac:dyDescent="0.6">
      <c r="AB1348" s="12"/>
    </row>
    <row r="1349" spans="28:28" x14ac:dyDescent="0.6">
      <c r="AB1349" s="12"/>
    </row>
    <row r="1350" spans="28:28" x14ac:dyDescent="0.6">
      <c r="AB1350" s="12"/>
    </row>
    <row r="1351" spans="28:28" x14ac:dyDescent="0.6">
      <c r="AB1351" s="12"/>
    </row>
    <row r="1352" spans="28:28" x14ac:dyDescent="0.6">
      <c r="AB1352" s="12"/>
    </row>
    <row r="1353" spans="28:28" x14ac:dyDescent="0.6">
      <c r="AB1353" s="12"/>
    </row>
    <row r="1354" spans="28:28" x14ac:dyDescent="0.6">
      <c r="AB1354" s="12"/>
    </row>
    <row r="1355" spans="28:28" x14ac:dyDescent="0.6">
      <c r="AB1355" s="12"/>
    </row>
    <row r="1356" spans="28:28" x14ac:dyDescent="0.6">
      <c r="AB1356" s="12"/>
    </row>
    <row r="1357" spans="28:28" x14ac:dyDescent="0.6">
      <c r="AB1357" s="12"/>
    </row>
    <row r="1358" spans="28:28" x14ac:dyDescent="0.6">
      <c r="AB1358" s="12"/>
    </row>
    <row r="1359" spans="28:28" x14ac:dyDescent="0.6">
      <c r="AB1359" s="12"/>
    </row>
    <row r="1360" spans="28:28" x14ac:dyDescent="0.6">
      <c r="AB1360" s="12"/>
    </row>
    <row r="1361" spans="28:28" x14ac:dyDescent="0.6">
      <c r="AB1361" s="12"/>
    </row>
    <row r="1362" spans="28:28" x14ac:dyDescent="0.6">
      <c r="AB1362" s="12"/>
    </row>
    <row r="1363" spans="28:28" x14ac:dyDescent="0.6">
      <c r="AB1363" s="12"/>
    </row>
    <row r="1364" spans="28:28" x14ac:dyDescent="0.6">
      <c r="AB1364" s="12"/>
    </row>
    <row r="1365" spans="28:28" x14ac:dyDescent="0.6">
      <c r="AB1365" s="12"/>
    </row>
    <row r="1366" spans="28:28" x14ac:dyDescent="0.6">
      <c r="AB1366" s="12"/>
    </row>
    <row r="1367" spans="28:28" x14ac:dyDescent="0.6">
      <c r="AB1367" s="12"/>
    </row>
    <row r="1368" spans="28:28" x14ac:dyDescent="0.6">
      <c r="AB1368" s="12"/>
    </row>
    <row r="1369" spans="28:28" x14ac:dyDescent="0.6">
      <c r="AB1369" s="12"/>
    </row>
    <row r="1370" spans="28:28" x14ac:dyDescent="0.6">
      <c r="AB1370" s="12"/>
    </row>
    <row r="1371" spans="28:28" x14ac:dyDescent="0.6">
      <c r="AB1371" s="12"/>
    </row>
    <row r="1372" spans="28:28" x14ac:dyDescent="0.6">
      <c r="AB1372" s="12"/>
    </row>
    <row r="1373" spans="28:28" x14ac:dyDescent="0.6">
      <c r="AB1373" s="12"/>
    </row>
    <row r="1374" spans="28:28" x14ac:dyDescent="0.6">
      <c r="AB1374" s="12"/>
    </row>
    <row r="1375" spans="28:28" x14ac:dyDescent="0.6">
      <c r="AB1375" s="12"/>
    </row>
    <row r="1376" spans="28:28" x14ac:dyDescent="0.6">
      <c r="AB1376" s="12"/>
    </row>
    <row r="1377" spans="28:28" x14ac:dyDescent="0.6">
      <c r="AB1377" s="12"/>
    </row>
    <row r="1378" spans="28:28" x14ac:dyDescent="0.6">
      <c r="AB1378" s="12"/>
    </row>
    <row r="1379" spans="28:28" x14ac:dyDescent="0.6">
      <c r="AB1379" s="12"/>
    </row>
    <row r="1380" spans="28:28" x14ac:dyDescent="0.6">
      <c r="AB1380" s="12"/>
    </row>
    <row r="1381" spans="28:28" x14ac:dyDescent="0.6">
      <c r="AB1381" s="12"/>
    </row>
    <row r="1382" spans="28:28" x14ac:dyDescent="0.6">
      <c r="AB1382" s="12"/>
    </row>
    <row r="1383" spans="28:28" x14ac:dyDescent="0.6">
      <c r="AB1383" s="12"/>
    </row>
    <row r="1384" spans="28:28" x14ac:dyDescent="0.6">
      <c r="AB1384" s="12"/>
    </row>
    <row r="1385" spans="28:28" x14ac:dyDescent="0.6">
      <c r="AB1385" s="12"/>
    </row>
    <row r="1386" spans="28:28" x14ac:dyDescent="0.6">
      <c r="AB1386" s="12"/>
    </row>
    <row r="1387" spans="28:28" x14ac:dyDescent="0.6">
      <c r="AB1387" s="12"/>
    </row>
    <row r="1388" spans="28:28" x14ac:dyDescent="0.6">
      <c r="AB1388" s="12"/>
    </row>
    <row r="1389" spans="28:28" x14ac:dyDescent="0.6">
      <c r="AB1389" s="12"/>
    </row>
    <row r="1390" spans="28:28" x14ac:dyDescent="0.6">
      <c r="AB1390" s="12"/>
    </row>
    <row r="1391" spans="28:28" x14ac:dyDescent="0.6">
      <c r="AB1391" s="12"/>
    </row>
    <row r="1392" spans="28:28" x14ac:dyDescent="0.6">
      <c r="AB1392" s="12"/>
    </row>
    <row r="1393" spans="28:28" x14ac:dyDescent="0.6">
      <c r="AB1393" s="12"/>
    </row>
    <row r="1394" spans="28:28" x14ac:dyDescent="0.6">
      <c r="AB1394" s="12"/>
    </row>
    <row r="1395" spans="28:28" x14ac:dyDescent="0.6">
      <c r="AB1395" s="12"/>
    </row>
    <row r="1396" spans="28:28" x14ac:dyDescent="0.6">
      <c r="AB1396" s="12"/>
    </row>
    <row r="1397" spans="28:28" x14ac:dyDescent="0.6">
      <c r="AB1397" s="12"/>
    </row>
    <row r="1398" spans="28:28" x14ac:dyDescent="0.6">
      <c r="AB1398" s="12"/>
    </row>
    <row r="1399" spans="28:28" x14ac:dyDescent="0.6">
      <c r="AB1399" s="12"/>
    </row>
    <row r="1400" spans="28:28" x14ac:dyDescent="0.6">
      <c r="AB1400" s="12"/>
    </row>
    <row r="1401" spans="28:28" x14ac:dyDescent="0.6">
      <c r="AB1401" s="12"/>
    </row>
    <row r="1402" spans="28:28" x14ac:dyDescent="0.6">
      <c r="AB1402" s="12"/>
    </row>
    <row r="1403" spans="28:28" x14ac:dyDescent="0.6">
      <c r="AB1403" s="12"/>
    </row>
    <row r="1404" spans="28:28" x14ac:dyDescent="0.6">
      <c r="AB1404" s="12"/>
    </row>
    <row r="1405" spans="28:28" x14ac:dyDescent="0.6">
      <c r="AB1405" s="12"/>
    </row>
    <row r="1406" spans="28:28" x14ac:dyDescent="0.6">
      <c r="AB1406" s="12"/>
    </row>
    <row r="1407" spans="28:28" x14ac:dyDescent="0.6">
      <c r="AB1407" s="12"/>
    </row>
    <row r="1408" spans="28:28" x14ac:dyDescent="0.6">
      <c r="AB1408" s="12"/>
    </row>
    <row r="1409" spans="28:28" x14ac:dyDescent="0.6">
      <c r="AB1409" s="12"/>
    </row>
    <row r="1410" spans="28:28" x14ac:dyDescent="0.6">
      <c r="AB1410" s="12"/>
    </row>
    <row r="1411" spans="28:28" x14ac:dyDescent="0.6">
      <c r="AB1411" s="12"/>
    </row>
    <row r="1412" spans="28:28" x14ac:dyDescent="0.6">
      <c r="AB1412" s="12"/>
    </row>
    <row r="1413" spans="28:28" x14ac:dyDescent="0.6">
      <c r="AB1413" s="12"/>
    </row>
    <row r="1414" spans="28:28" x14ac:dyDescent="0.6">
      <c r="AB1414" s="12"/>
    </row>
    <row r="1415" spans="28:28" x14ac:dyDescent="0.6">
      <c r="AB1415" s="12"/>
    </row>
    <row r="1416" spans="28:28" x14ac:dyDescent="0.6">
      <c r="AB1416" s="12"/>
    </row>
    <row r="1417" spans="28:28" x14ac:dyDescent="0.6">
      <c r="AB1417" s="12"/>
    </row>
    <row r="1418" spans="28:28" x14ac:dyDescent="0.6">
      <c r="AB1418" s="12"/>
    </row>
    <row r="1419" spans="28:28" x14ac:dyDescent="0.6">
      <c r="AB1419" s="12"/>
    </row>
    <row r="1420" spans="28:28" x14ac:dyDescent="0.6">
      <c r="AB1420" s="12"/>
    </row>
    <row r="1421" spans="28:28" x14ac:dyDescent="0.6">
      <c r="AB1421" s="12"/>
    </row>
    <row r="1422" spans="28:28" x14ac:dyDescent="0.6">
      <c r="AB1422" s="12"/>
    </row>
    <row r="1423" spans="28:28" x14ac:dyDescent="0.6">
      <c r="AB1423" s="12"/>
    </row>
    <row r="1424" spans="28:28" x14ac:dyDescent="0.6">
      <c r="AB1424" s="12"/>
    </row>
    <row r="1425" spans="28:28" x14ac:dyDescent="0.6">
      <c r="AB1425" s="12"/>
    </row>
    <row r="1426" spans="28:28" x14ac:dyDescent="0.6">
      <c r="AB1426" s="12"/>
    </row>
    <row r="1427" spans="28:28" x14ac:dyDescent="0.6">
      <c r="AB1427" s="12"/>
    </row>
    <row r="1428" spans="28:28" x14ac:dyDescent="0.6">
      <c r="AB1428" s="12"/>
    </row>
    <row r="1429" spans="28:28" x14ac:dyDescent="0.6">
      <c r="AB1429" s="12"/>
    </row>
    <row r="1430" spans="28:28" x14ac:dyDescent="0.6">
      <c r="AB1430" s="12"/>
    </row>
    <row r="1431" spans="28:28" x14ac:dyDescent="0.6">
      <c r="AB1431" s="12"/>
    </row>
    <row r="1432" spans="28:28" x14ac:dyDescent="0.6">
      <c r="AB1432" s="12"/>
    </row>
    <row r="1433" spans="28:28" x14ac:dyDescent="0.6">
      <c r="AB1433" s="12"/>
    </row>
    <row r="1434" spans="28:28" x14ac:dyDescent="0.6">
      <c r="AB1434" s="12"/>
    </row>
    <row r="1435" spans="28:28" x14ac:dyDescent="0.6">
      <c r="AB1435" s="12"/>
    </row>
    <row r="1436" spans="28:28" x14ac:dyDescent="0.6">
      <c r="AB1436" s="12"/>
    </row>
    <row r="1437" spans="28:28" x14ac:dyDescent="0.6">
      <c r="AB1437" s="12"/>
    </row>
    <row r="1438" spans="28:28" x14ac:dyDescent="0.6">
      <c r="AB1438" s="12"/>
    </row>
    <row r="1439" spans="28:28" x14ac:dyDescent="0.6">
      <c r="AB1439" s="12"/>
    </row>
    <row r="1440" spans="28:28" x14ac:dyDescent="0.6">
      <c r="AB1440" s="12"/>
    </row>
    <row r="1441" spans="28:28" x14ac:dyDescent="0.6">
      <c r="AB1441" s="12"/>
    </row>
    <row r="1442" spans="28:28" x14ac:dyDescent="0.6">
      <c r="AB1442" s="12"/>
    </row>
    <row r="1443" spans="28:28" x14ac:dyDescent="0.6">
      <c r="AB1443" s="12"/>
    </row>
    <row r="1444" spans="28:28" x14ac:dyDescent="0.6">
      <c r="AB1444" s="12"/>
    </row>
    <row r="1445" spans="28:28" x14ac:dyDescent="0.6">
      <c r="AB1445" s="12"/>
    </row>
    <row r="1446" spans="28:28" x14ac:dyDescent="0.6">
      <c r="AB1446" s="12"/>
    </row>
    <row r="1447" spans="28:28" x14ac:dyDescent="0.6">
      <c r="AB1447" s="12"/>
    </row>
    <row r="1448" spans="28:28" x14ac:dyDescent="0.6">
      <c r="AB1448" s="12"/>
    </row>
    <row r="1449" spans="28:28" x14ac:dyDescent="0.6">
      <c r="AB1449" s="12"/>
    </row>
    <row r="1450" spans="28:28" x14ac:dyDescent="0.6">
      <c r="AB1450" s="12"/>
    </row>
    <row r="1451" spans="28:28" x14ac:dyDescent="0.6">
      <c r="AB1451" s="12"/>
    </row>
    <row r="1452" spans="28:28" x14ac:dyDescent="0.6">
      <c r="AB1452" s="12"/>
    </row>
    <row r="1453" spans="28:28" x14ac:dyDescent="0.6">
      <c r="AB1453" s="12"/>
    </row>
    <row r="1454" spans="28:28" x14ac:dyDescent="0.6">
      <c r="AB1454" s="12"/>
    </row>
    <row r="1455" spans="28:28" x14ac:dyDescent="0.6">
      <c r="AB1455" s="12"/>
    </row>
    <row r="1456" spans="28:28" x14ac:dyDescent="0.6">
      <c r="AB1456" s="12"/>
    </row>
    <row r="1457" spans="28:28" x14ac:dyDescent="0.6">
      <c r="AB1457" s="12"/>
    </row>
    <row r="1458" spans="28:28" x14ac:dyDescent="0.6">
      <c r="AB1458" s="12"/>
    </row>
    <row r="1459" spans="28:28" x14ac:dyDescent="0.6">
      <c r="AB1459" s="12"/>
    </row>
    <row r="1460" spans="28:28" x14ac:dyDescent="0.6">
      <c r="AB1460" s="12"/>
    </row>
    <row r="1461" spans="28:28" x14ac:dyDescent="0.6">
      <c r="AB1461" s="12"/>
    </row>
    <row r="1462" spans="28:28" x14ac:dyDescent="0.6">
      <c r="AB1462" s="12"/>
    </row>
    <row r="1463" spans="28:28" x14ac:dyDescent="0.6">
      <c r="AB1463" s="12"/>
    </row>
    <row r="1464" spans="28:28" x14ac:dyDescent="0.6">
      <c r="AB1464" s="12"/>
    </row>
    <row r="1465" spans="28:28" x14ac:dyDescent="0.6">
      <c r="AB1465" s="12"/>
    </row>
    <row r="1466" spans="28:28" x14ac:dyDescent="0.6">
      <c r="AB1466" s="12"/>
    </row>
    <row r="1467" spans="28:28" x14ac:dyDescent="0.6">
      <c r="AB1467" s="12"/>
    </row>
    <row r="1468" spans="28:28" x14ac:dyDescent="0.6">
      <c r="AB1468" s="12"/>
    </row>
    <row r="1469" spans="28:28" x14ac:dyDescent="0.6">
      <c r="AB1469" s="12"/>
    </row>
    <row r="1470" spans="28:28" x14ac:dyDescent="0.6">
      <c r="AB1470" s="12"/>
    </row>
    <row r="1471" spans="28:28" x14ac:dyDescent="0.6">
      <c r="AB1471" s="12"/>
    </row>
    <row r="1472" spans="28:28" x14ac:dyDescent="0.6">
      <c r="AB1472" s="12"/>
    </row>
    <row r="1473" spans="28:28" x14ac:dyDescent="0.6">
      <c r="AB1473" s="12"/>
    </row>
    <row r="1474" spans="28:28" x14ac:dyDescent="0.6">
      <c r="AB1474" s="12"/>
    </row>
    <row r="1475" spans="28:28" x14ac:dyDescent="0.6">
      <c r="AB1475" s="12"/>
    </row>
    <row r="1476" spans="28:28" x14ac:dyDescent="0.6">
      <c r="AB1476" s="12"/>
    </row>
    <row r="1477" spans="28:28" x14ac:dyDescent="0.6">
      <c r="AB1477" s="12"/>
    </row>
    <row r="1478" spans="28:28" x14ac:dyDescent="0.6">
      <c r="AB1478" s="12"/>
    </row>
    <row r="1479" spans="28:28" x14ac:dyDescent="0.6">
      <c r="AB1479" s="12"/>
    </row>
    <row r="1480" spans="28:28" x14ac:dyDescent="0.6">
      <c r="AB1480" s="12"/>
    </row>
    <row r="1481" spans="28:28" x14ac:dyDescent="0.6">
      <c r="AB1481" s="12"/>
    </row>
    <row r="1482" spans="28:28" x14ac:dyDescent="0.6">
      <c r="AB1482" s="12"/>
    </row>
    <row r="1483" spans="28:28" x14ac:dyDescent="0.6">
      <c r="AB1483" s="12"/>
    </row>
    <row r="1484" spans="28:28" x14ac:dyDescent="0.6">
      <c r="AB1484" s="12"/>
    </row>
    <row r="1485" spans="28:28" x14ac:dyDescent="0.6">
      <c r="AB1485" s="12"/>
    </row>
    <row r="1486" spans="28:28" x14ac:dyDescent="0.6">
      <c r="AB1486" s="12"/>
    </row>
    <row r="1487" spans="28:28" x14ac:dyDescent="0.6">
      <c r="AB1487" s="12"/>
    </row>
    <row r="1488" spans="28:28" x14ac:dyDescent="0.6">
      <c r="AB1488" s="12"/>
    </row>
    <row r="1489" spans="28:28" x14ac:dyDescent="0.6">
      <c r="AB1489" s="12"/>
    </row>
    <row r="1490" spans="28:28" x14ac:dyDescent="0.6">
      <c r="AB1490" s="12"/>
    </row>
    <row r="1491" spans="28:28" x14ac:dyDescent="0.6">
      <c r="AB1491" s="12"/>
    </row>
    <row r="1492" spans="28:28" x14ac:dyDescent="0.6">
      <c r="AB1492" s="12"/>
    </row>
    <row r="1493" spans="28:28" x14ac:dyDescent="0.6">
      <c r="AB1493" s="12"/>
    </row>
    <row r="1494" spans="28:28" x14ac:dyDescent="0.6">
      <c r="AB1494" s="12"/>
    </row>
    <row r="1495" spans="28:28" x14ac:dyDescent="0.6">
      <c r="AB1495" s="12"/>
    </row>
    <row r="1496" spans="28:28" x14ac:dyDescent="0.6">
      <c r="AB1496" s="12"/>
    </row>
    <row r="1497" spans="28:28" x14ac:dyDescent="0.6">
      <c r="AB1497" s="12"/>
    </row>
    <row r="1498" spans="28:28" x14ac:dyDescent="0.6">
      <c r="AB1498" s="12"/>
    </row>
    <row r="1499" spans="28:28" x14ac:dyDescent="0.6">
      <c r="AB1499" s="12"/>
    </row>
    <row r="1500" spans="28:28" x14ac:dyDescent="0.6">
      <c r="AB1500" s="12"/>
    </row>
    <row r="1501" spans="28:28" x14ac:dyDescent="0.6">
      <c r="AB1501" s="12"/>
    </row>
    <row r="1502" spans="28:28" x14ac:dyDescent="0.6">
      <c r="AB1502" s="12"/>
    </row>
    <row r="1503" spans="28:28" x14ac:dyDescent="0.6">
      <c r="AB1503" s="12"/>
    </row>
    <row r="1504" spans="28:28" x14ac:dyDescent="0.6">
      <c r="AB1504" s="12"/>
    </row>
    <row r="1505" spans="28:28" x14ac:dyDescent="0.6">
      <c r="AB1505" s="12"/>
    </row>
    <row r="1506" spans="28:28" x14ac:dyDescent="0.6">
      <c r="AB1506" s="12"/>
    </row>
    <row r="1507" spans="28:28" x14ac:dyDescent="0.6">
      <c r="AB1507" s="12"/>
    </row>
    <row r="1508" spans="28:28" x14ac:dyDescent="0.6">
      <c r="AB1508" s="12"/>
    </row>
    <row r="1509" spans="28:28" x14ac:dyDescent="0.6">
      <c r="AB1509" s="12"/>
    </row>
    <row r="1510" spans="28:28" x14ac:dyDescent="0.6">
      <c r="AB1510" s="12"/>
    </row>
    <row r="1511" spans="28:28" x14ac:dyDescent="0.6">
      <c r="AB1511" s="12"/>
    </row>
    <row r="1512" spans="28:28" x14ac:dyDescent="0.6">
      <c r="AB1512" s="12"/>
    </row>
    <row r="1513" spans="28:28" x14ac:dyDescent="0.6">
      <c r="AB1513" s="12"/>
    </row>
    <row r="1514" spans="28:28" x14ac:dyDescent="0.6">
      <c r="AB1514" s="12"/>
    </row>
    <row r="1515" spans="28:28" x14ac:dyDescent="0.6">
      <c r="AB1515" s="12"/>
    </row>
    <row r="1516" spans="28:28" x14ac:dyDescent="0.6">
      <c r="AB1516" s="12"/>
    </row>
    <row r="1517" spans="28:28" x14ac:dyDescent="0.6">
      <c r="AB1517" s="12"/>
    </row>
    <row r="1518" spans="28:28" x14ac:dyDescent="0.6">
      <c r="AB1518" s="12"/>
    </row>
    <row r="1519" spans="28:28" x14ac:dyDescent="0.6">
      <c r="AB1519" s="12"/>
    </row>
    <row r="1520" spans="28:28" x14ac:dyDescent="0.6">
      <c r="AB1520" s="12"/>
    </row>
    <row r="1521" spans="28:28" x14ac:dyDescent="0.6">
      <c r="AB1521" s="12"/>
    </row>
    <row r="1522" spans="28:28" x14ac:dyDescent="0.6">
      <c r="AB1522" s="12"/>
    </row>
    <row r="1523" spans="28:28" x14ac:dyDescent="0.6">
      <c r="AB1523" s="12"/>
    </row>
    <row r="1524" spans="28:28" x14ac:dyDescent="0.6">
      <c r="AB1524" s="12"/>
    </row>
    <row r="1525" spans="28:28" x14ac:dyDescent="0.6">
      <c r="AB1525" s="12"/>
    </row>
    <row r="1526" spans="28:28" x14ac:dyDescent="0.6">
      <c r="AB1526" s="12"/>
    </row>
    <row r="1527" spans="28:28" x14ac:dyDescent="0.6">
      <c r="AB1527" s="12"/>
    </row>
    <row r="1528" spans="28:28" x14ac:dyDescent="0.6">
      <c r="AB1528" s="12"/>
    </row>
    <row r="1529" spans="28:28" x14ac:dyDescent="0.6">
      <c r="AB1529" s="12"/>
    </row>
    <row r="1530" spans="28:28" x14ac:dyDescent="0.6">
      <c r="AB1530" s="12"/>
    </row>
    <row r="1531" spans="28:28" x14ac:dyDescent="0.6">
      <c r="AB1531" s="12"/>
    </row>
    <row r="1532" spans="28:28" x14ac:dyDescent="0.6">
      <c r="AB1532" s="12"/>
    </row>
    <row r="1533" spans="28:28" x14ac:dyDescent="0.6">
      <c r="AB1533" s="12"/>
    </row>
    <row r="1534" spans="28:28" x14ac:dyDescent="0.6">
      <c r="AB1534" s="12"/>
    </row>
    <row r="1535" spans="28:28" x14ac:dyDescent="0.6">
      <c r="AB1535" s="12"/>
    </row>
    <row r="1536" spans="28:28" x14ac:dyDescent="0.6">
      <c r="AB1536" s="12"/>
    </row>
    <row r="1537" spans="28:28" x14ac:dyDescent="0.6">
      <c r="AB1537" s="12"/>
    </row>
    <row r="1538" spans="28:28" x14ac:dyDescent="0.6">
      <c r="AB1538" s="12"/>
    </row>
    <row r="1539" spans="28:28" x14ac:dyDescent="0.6">
      <c r="AB1539" s="12"/>
    </row>
    <row r="1540" spans="28:28" x14ac:dyDescent="0.6">
      <c r="AB1540" s="12"/>
    </row>
    <row r="1541" spans="28:28" x14ac:dyDescent="0.6">
      <c r="AB1541" s="12"/>
    </row>
    <row r="1542" spans="28:28" x14ac:dyDescent="0.6">
      <c r="AB1542" s="12"/>
    </row>
    <row r="1543" spans="28:28" x14ac:dyDescent="0.6">
      <c r="AB1543" s="12"/>
    </row>
    <row r="1544" spans="28:28" x14ac:dyDescent="0.6">
      <c r="AB1544" s="12"/>
    </row>
    <row r="1545" spans="28:28" x14ac:dyDescent="0.6">
      <c r="AB1545" s="12"/>
    </row>
    <row r="1546" spans="28:28" x14ac:dyDescent="0.6">
      <c r="AB1546" s="12"/>
    </row>
    <row r="1547" spans="28:28" x14ac:dyDescent="0.6">
      <c r="AB1547" s="12"/>
    </row>
    <row r="1548" spans="28:28" x14ac:dyDescent="0.6">
      <c r="AB1548" s="12"/>
    </row>
    <row r="1549" spans="28:28" x14ac:dyDescent="0.6">
      <c r="AB1549" s="12"/>
    </row>
    <row r="1550" spans="28:28" x14ac:dyDescent="0.6">
      <c r="AB1550" s="12"/>
    </row>
    <row r="1551" spans="28:28" x14ac:dyDescent="0.6">
      <c r="AB1551" s="12"/>
    </row>
    <row r="1552" spans="28:28" x14ac:dyDescent="0.6">
      <c r="AB1552" s="12"/>
    </row>
    <row r="1553" spans="28:28" x14ac:dyDescent="0.6">
      <c r="AB1553" s="12"/>
    </row>
    <row r="1554" spans="28:28" x14ac:dyDescent="0.6">
      <c r="AB1554" s="12"/>
    </row>
    <row r="1555" spans="28:28" x14ac:dyDescent="0.6">
      <c r="AB1555" s="12"/>
    </row>
    <row r="1556" spans="28:28" x14ac:dyDescent="0.6">
      <c r="AB1556" s="12"/>
    </row>
    <row r="1557" spans="28:28" x14ac:dyDescent="0.6">
      <c r="AB1557" s="12"/>
    </row>
    <row r="1558" spans="28:28" x14ac:dyDescent="0.6">
      <c r="AB1558" s="12"/>
    </row>
    <row r="1559" spans="28:28" x14ac:dyDescent="0.6">
      <c r="AB1559" s="12"/>
    </row>
    <row r="1560" spans="28:28" x14ac:dyDescent="0.6">
      <c r="AB1560" s="12"/>
    </row>
    <row r="1561" spans="28:28" x14ac:dyDescent="0.6">
      <c r="AB1561" s="12"/>
    </row>
    <row r="1562" spans="28:28" x14ac:dyDescent="0.6">
      <c r="AB1562" s="12"/>
    </row>
    <row r="1563" spans="28:28" x14ac:dyDescent="0.6">
      <c r="AB1563" s="12"/>
    </row>
    <row r="1564" spans="28:28" x14ac:dyDescent="0.6">
      <c r="AB1564" s="12"/>
    </row>
    <row r="1565" spans="28:28" x14ac:dyDescent="0.6">
      <c r="AB1565" s="12"/>
    </row>
    <row r="1566" spans="28:28" x14ac:dyDescent="0.6">
      <c r="AB1566" s="12"/>
    </row>
    <row r="1567" spans="28:28" x14ac:dyDescent="0.6">
      <c r="AB1567" s="12"/>
    </row>
    <row r="1568" spans="28:28" x14ac:dyDescent="0.6">
      <c r="AB1568" s="12"/>
    </row>
    <row r="1569" spans="28:28" x14ac:dyDescent="0.6">
      <c r="AB1569" s="12"/>
    </row>
    <row r="1570" spans="28:28" x14ac:dyDescent="0.6">
      <c r="AB1570" s="12"/>
    </row>
    <row r="1571" spans="28:28" x14ac:dyDescent="0.6">
      <c r="AB1571" s="12"/>
    </row>
    <row r="1572" spans="28:28" x14ac:dyDescent="0.6">
      <c r="AB1572" s="12"/>
    </row>
    <row r="1573" spans="28:28" x14ac:dyDescent="0.6">
      <c r="AB1573" s="12"/>
    </row>
    <row r="1574" spans="28:28" x14ac:dyDescent="0.6">
      <c r="AB1574" s="12"/>
    </row>
    <row r="1575" spans="28:28" x14ac:dyDescent="0.6">
      <c r="AB1575" s="12"/>
    </row>
    <row r="1576" spans="28:28" x14ac:dyDescent="0.6">
      <c r="AB1576" s="12"/>
    </row>
    <row r="1577" spans="28:28" x14ac:dyDescent="0.6">
      <c r="AB1577" s="12"/>
    </row>
    <row r="1578" spans="28:28" x14ac:dyDescent="0.6">
      <c r="AB1578" s="12"/>
    </row>
    <row r="1579" spans="28:28" x14ac:dyDescent="0.6">
      <c r="AB1579" s="12"/>
    </row>
    <row r="1580" spans="28:28" x14ac:dyDescent="0.6">
      <c r="AB1580" s="12"/>
    </row>
    <row r="1581" spans="28:28" x14ac:dyDescent="0.6">
      <c r="AB1581" s="12"/>
    </row>
    <row r="1582" spans="28:28" x14ac:dyDescent="0.6">
      <c r="AB1582" s="12"/>
    </row>
    <row r="1583" spans="28:28" x14ac:dyDescent="0.6">
      <c r="AB1583" s="12"/>
    </row>
    <row r="1584" spans="28:28" x14ac:dyDescent="0.6">
      <c r="AB1584" s="12"/>
    </row>
    <row r="1585" spans="28:28" x14ac:dyDescent="0.6">
      <c r="AB1585" s="12"/>
    </row>
    <row r="1586" spans="28:28" x14ac:dyDescent="0.6">
      <c r="AB1586" s="12"/>
    </row>
    <row r="1587" spans="28:28" x14ac:dyDescent="0.6">
      <c r="AB1587" s="12"/>
    </row>
    <row r="1588" spans="28:28" x14ac:dyDescent="0.6">
      <c r="AB1588" s="12"/>
    </row>
    <row r="1589" spans="28:28" x14ac:dyDescent="0.6">
      <c r="AB1589" s="12"/>
    </row>
    <row r="1590" spans="28:28" x14ac:dyDescent="0.6">
      <c r="AB1590" s="12"/>
    </row>
    <row r="1591" spans="28:28" x14ac:dyDescent="0.6">
      <c r="AB1591" s="12"/>
    </row>
    <row r="1592" spans="28:28" x14ac:dyDescent="0.6">
      <c r="AB1592" s="12"/>
    </row>
    <row r="1593" spans="28:28" x14ac:dyDescent="0.6">
      <c r="AB1593" s="12"/>
    </row>
    <row r="1594" spans="28:28" x14ac:dyDescent="0.6">
      <c r="AB1594" s="12"/>
    </row>
    <row r="1595" spans="28:28" x14ac:dyDescent="0.6">
      <c r="AB1595" s="12"/>
    </row>
    <row r="1596" spans="28:28" x14ac:dyDescent="0.6">
      <c r="AB1596" s="12"/>
    </row>
    <row r="1597" spans="28:28" x14ac:dyDescent="0.6">
      <c r="AB1597" s="12"/>
    </row>
    <row r="1598" spans="28:28" x14ac:dyDescent="0.6">
      <c r="AB1598" s="12"/>
    </row>
    <row r="1599" spans="28:28" x14ac:dyDescent="0.6">
      <c r="AB1599" s="12"/>
    </row>
    <row r="1600" spans="28:28" x14ac:dyDescent="0.6">
      <c r="AB1600" s="12"/>
    </row>
    <row r="1601" spans="28:28" x14ac:dyDescent="0.6">
      <c r="AB1601" s="12"/>
    </row>
    <row r="1602" spans="28:28" x14ac:dyDescent="0.6">
      <c r="AB1602" s="12"/>
    </row>
    <row r="1603" spans="28:28" x14ac:dyDescent="0.6">
      <c r="AB1603" s="12"/>
    </row>
    <row r="1604" spans="28:28" x14ac:dyDescent="0.6">
      <c r="AB1604" s="12"/>
    </row>
    <row r="1605" spans="28:28" x14ac:dyDescent="0.6">
      <c r="AB1605" s="12"/>
    </row>
    <row r="1606" spans="28:28" x14ac:dyDescent="0.6">
      <c r="AB1606" s="12"/>
    </row>
    <row r="1607" spans="28:28" x14ac:dyDescent="0.6">
      <c r="AB1607" s="12"/>
    </row>
    <row r="1608" spans="28:28" x14ac:dyDescent="0.6">
      <c r="AB1608" s="12"/>
    </row>
    <row r="1609" spans="28:28" x14ac:dyDescent="0.6">
      <c r="AB1609" s="12"/>
    </row>
    <row r="1610" spans="28:28" x14ac:dyDescent="0.6">
      <c r="AB1610" s="12"/>
    </row>
    <row r="1611" spans="28:28" x14ac:dyDescent="0.6">
      <c r="AB1611" s="12"/>
    </row>
    <row r="1612" spans="28:28" x14ac:dyDescent="0.6">
      <c r="AB1612" s="12"/>
    </row>
    <row r="1613" spans="28:28" x14ac:dyDescent="0.6">
      <c r="AB1613" s="12"/>
    </row>
    <row r="1614" spans="28:28" x14ac:dyDescent="0.6">
      <c r="AB1614" s="12"/>
    </row>
    <row r="1615" spans="28:28" x14ac:dyDescent="0.6">
      <c r="AB1615" s="12"/>
    </row>
    <row r="1616" spans="28:28" x14ac:dyDescent="0.6">
      <c r="AB1616" s="12"/>
    </row>
    <row r="1617" spans="28:28" x14ac:dyDescent="0.6">
      <c r="AB1617" s="12"/>
    </row>
    <row r="1618" spans="28:28" x14ac:dyDescent="0.6">
      <c r="AB1618" s="12"/>
    </row>
    <row r="1619" spans="28:28" x14ac:dyDescent="0.6">
      <c r="AB1619" s="12"/>
    </row>
    <row r="1620" spans="28:28" x14ac:dyDescent="0.6">
      <c r="AB1620" s="12"/>
    </row>
    <row r="1621" spans="28:28" x14ac:dyDescent="0.6">
      <c r="AB1621" s="12"/>
    </row>
    <row r="1622" spans="28:28" x14ac:dyDescent="0.6">
      <c r="AB1622" s="12"/>
    </row>
    <row r="1623" spans="28:28" x14ac:dyDescent="0.6">
      <c r="AB1623" s="12"/>
    </row>
    <row r="1624" spans="28:28" x14ac:dyDescent="0.6">
      <c r="AB1624" s="12"/>
    </row>
    <row r="1625" spans="28:28" x14ac:dyDescent="0.6">
      <c r="AB1625" s="12"/>
    </row>
    <row r="1626" spans="28:28" x14ac:dyDescent="0.6">
      <c r="AB1626" s="12"/>
    </row>
    <row r="1627" spans="28:28" x14ac:dyDescent="0.6">
      <c r="AB1627" s="12"/>
    </row>
    <row r="1628" spans="28:28" x14ac:dyDescent="0.6">
      <c r="AB1628" s="12"/>
    </row>
    <row r="1629" spans="28:28" x14ac:dyDescent="0.6">
      <c r="AB1629" s="12"/>
    </row>
    <row r="1630" spans="28:28" x14ac:dyDescent="0.6">
      <c r="AB1630" s="12"/>
    </row>
    <row r="1631" spans="28:28" x14ac:dyDescent="0.6">
      <c r="AB1631" s="12"/>
    </row>
    <row r="1632" spans="28:28" x14ac:dyDescent="0.6">
      <c r="AB1632" s="12"/>
    </row>
    <row r="1633" spans="28:28" x14ac:dyDescent="0.6">
      <c r="AB1633" s="12"/>
    </row>
    <row r="1634" spans="28:28" x14ac:dyDescent="0.6">
      <c r="AB1634" s="12"/>
    </row>
    <row r="1635" spans="28:28" x14ac:dyDescent="0.6">
      <c r="AB1635" s="12"/>
    </row>
    <row r="1636" spans="28:28" x14ac:dyDescent="0.6">
      <c r="AB1636" s="12"/>
    </row>
    <row r="1637" spans="28:28" x14ac:dyDescent="0.6">
      <c r="AB1637" s="12"/>
    </row>
    <row r="1638" spans="28:28" x14ac:dyDescent="0.6">
      <c r="AB1638" s="12"/>
    </row>
    <row r="1639" spans="28:28" x14ac:dyDescent="0.6">
      <c r="AB1639" s="12"/>
    </row>
    <row r="1640" spans="28:28" x14ac:dyDescent="0.6">
      <c r="AB1640" s="12"/>
    </row>
    <row r="1641" spans="28:28" x14ac:dyDescent="0.6">
      <c r="AB1641" s="12"/>
    </row>
    <row r="1642" spans="28:28" x14ac:dyDescent="0.6">
      <c r="AB1642" s="12"/>
    </row>
    <row r="1643" spans="28:28" x14ac:dyDescent="0.6">
      <c r="AB1643" s="12"/>
    </row>
    <row r="1644" spans="28:28" x14ac:dyDescent="0.6">
      <c r="AB1644" s="12"/>
    </row>
    <row r="1645" spans="28:28" x14ac:dyDescent="0.6">
      <c r="AB1645" s="12"/>
    </row>
    <row r="1646" spans="28:28" x14ac:dyDescent="0.6">
      <c r="AB1646" s="12"/>
    </row>
    <row r="1647" spans="28:28" x14ac:dyDescent="0.6">
      <c r="AB1647" s="12"/>
    </row>
    <row r="1648" spans="28:28" x14ac:dyDescent="0.6">
      <c r="AB1648" s="12"/>
    </row>
    <row r="1649" spans="28:28" x14ac:dyDescent="0.6">
      <c r="AB1649" s="12"/>
    </row>
    <row r="1650" spans="28:28" x14ac:dyDescent="0.6">
      <c r="AB1650" s="12"/>
    </row>
    <row r="1651" spans="28:28" x14ac:dyDescent="0.6">
      <c r="AB1651" s="12"/>
    </row>
    <row r="1652" spans="28:28" x14ac:dyDescent="0.6">
      <c r="AB1652" s="12"/>
    </row>
    <row r="1653" spans="28:28" x14ac:dyDescent="0.6">
      <c r="AB1653" s="12"/>
    </row>
    <row r="1654" spans="28:28" x14ac:dyDescent="0.6">
      <c r="AB1654" s="12"/>
    </row>
    <row r="1655" spans="28:28" x14ac:dyDescent="0.6">
      <c r="AB1655" s="12"/>
    </row>
    <row r="1656" spans="28:28" x14ac:dyDescent="0.6">
      <c r="AB1656" s="12"/>
    </row>
    <row r="1657" spans="28:28" x14ac:dyDescent="0.6">
      <c r="AB1657" s="12"/>
    </row>
    <row r="1658" spans="28:28" x14ac:dyDescent="0.6">
      <c r="AB1658" s="12"/>
    </row>
    <row r="1659" spans="28:28" x14ac:dyDescent="0.6">
      <c r="AB1659" s="12"/>
    </row>
    <row r="1660" spans="28:28" x14ac:dyDescent="0.6">
      <c r="AB1660" s="12"/>
    </row>
    <row r="1661" spans="28:28" x14ac:dyDescent="0.6">
      <c r="AB1661" s="12"/>
    </row>
    <row r="1662" spans="28:28" x14ac:dyDescent="0.6">
      <c r="AB1662" s="12"/>
    </row>
    <row r="1663" spans="28:28" x14ac:dyDescent="0.6">
      <c r="AB1663" s="12"/>
    </row>
    <row r="1664" spans="28:28" x14ac:dyDescent="0.6">
      <c r="AB1664" s="12"/>
    </row>
    <row r="1665" spans="28:28" x14ac:dyDescent="0.6">
      <c r="AB1665" s="12"/>
    </row>
    <row r="1666" spans="28:28" x14ac:dyDescent="0.6">
      <c r="AB1666" s="12"/>
    </row>
    <row r="1667" spans="28:28" x14ac:dyDescent="0.6">
      <c r="AB1667" s="12"/>
    </row>
    <row r="1668" spans="28:28" x14ac:dyDescent="0.6">
      <c r="AB1668" s="12"/>
    </row>
    <row r="1669" spans="28:28" x14ac:dyDescent="0.6">
      <c r="AB1669" s="12"/>
    </row>
    <row r="1670" spans="28:28" x14ac:dyDescent="0.6">
      <c r="AB1670" s="12"/>
    </row>
    <row r="1671" spans="28:28" x14ac:dyDescent="0.6">
      <c r="AB1671" s="12"/>
    </row>
    <row r="1672" spans="28:28" x14ac:dyDescent="0.6">
      <c r="AB1672" s="12"/>
    </row>
    <row r="1673" spans="28:28" x14ac:dyDescent="0.6">
      <c r="AB1673" s="12"/>
    </row>
    <row r="1674" spans="28:28" x14ac:dyDescent="0.6">
      <c r="AB1674" s="12"/>
    </row>
    <row r="1675" spans="28:28" x14ac:dyDescent="0.6">
      <c r="AB1675" s="12"/>
    </row>
    <row r="1676" spans="28:28" x14ac:dyDescent="0.6">
      <c r="AB1676" s="12"/>
    </row>
    <row r="1677" spans="28:28" x14ac:dyDescent="0.6">
      <c r="AB1677" s="12"/>
    </row>
    <row r="1678" spans="28:28" x14ac:dyDescent="0.6">
      <c r="AB1678" s="12"/>
    </row>
    <row r="1679" spans="28:28" x14ac:dyDescent="0.6">
      <c r="AB1679" s="12"/>
    </row>
    <row r="1680" spans="28:28" x14ac:dyDescent="0.6">
      <c r="AB1680" s="12"/>
    </row>
    <row r="1681" spans="28:28" x14ac:dyDescent="0.6">
      <c r="AB1681" s="12"/>
    </row>
    <row r="1682" spans="28:28" x14ac:dyDescent="0.6">
      <c r="AB1682" s="12"/>
    </row>
    <row r="1683" spans="28:28" x14ac:dyDescent="0.6">
      <c r="AB1683" s="12"/>
    </row>
    <row r="1684" spans="28:28" x14ac:dyDescent="0.6">
      <c r="AB1684" s="12"/>
    </row>
    <row r="1685" spans="28:28" x14ac:dyDescent="0.6">
      <c r="AB1685" s="12"/>
    </row>
    <row r="1686" spans="28:28" x14ac:dyDescent="0.6">
      <c r="AB1686" s="12"/>
    </row>
    <row r="1687" spans="28:28" x14ac:dyDescent="0.6">
      <c r="AB1687" s="12"/>
    </row>
    <row r="1688" spans="28:28" x14ac:dyDescent="0.6">
      <c r="AB1688" s="12"/>
    </row>
    <row r="1689" spans="28:28" x14ac:dyDescent="0.6">
      <c r="AB1689" s="12"/>
    </row>
    <row r="1690" spans="28:28" x14ac:dyDescent="0.6">
      <c r="AB1690" s="12"/>
    </row>
    <row r="1691" spans="28:28" x14ac:dyDescent="0.6">
      <c r="AB1691" s="12"/>
    </row>
    <row r="1692" spans="28:28" x14ac:dyDescent="0.6">
      <c r="AB1692" s="12"/>
    </row>
    <row r="1693" spans="28:28" x14ac:dyDescent="0.6">
      <c r="AB1693" s="12"/>
    </row>
    <row r="1694" spans="28:28" x14ac:dyDescent="0.6">
      <c r="AB1694" s="12"/>
    </row>
    <row r="1695" spans="28:28" x14ac:dyDescent="0.6">
      <c r="AB1695" s="12"/>
    </row>
    <row r="1696" spans="28:28" x14ac:dyDescent="0.6">
      <c r="AB1696" s="12"/>
    </row>
    <row r="1697" spans="28:28" x14ac:dyDescent="0.6">
      <c r="AB1697" s="12"/>
    </row>
    <row r="1698" spans="28:28" x14ac:dyDescent="0.6">
      <c r="AB1698" s="12"/>
    </row>
    <row r="1699" spans="28:28" x14ac:dyDescent="0.6">
      <c r="AB1699" s="12"/>
    </row>
    <row r="1700" spans="28:28" x14ac:dyDescent="0.6">
      <c r="AB1700" s="12"/>
    </row>
    <row r="1701" spans="28:28" x14ac:dyDescent="0.6">
      <c r="AB1701" s="12"/>
    </row>
    <row r="1702" spans="28:28" x14ac:dyDescent="0.6">
      <c r="AB1702" s="12"/>
    </row>
    <row r="1703" spans="28:28" x14ac:dyDescent="0.6">
      <c r="AB1703" s="12"/>
    </row>
    <row r="1704" spans="28:28" x14ac:dyDescent="0.6">
      <c r="AB1704" s="12"/>
    </row>
    <row r="1705" spans="28:28" x14ac:dyDescent="0.6">
      <c r="AB1705" s="12"/>
    </row>
    <row r="1706" spans="28:28" x14ac:dyDescent="0.6">
      <c r="AB1706" s="12"/>
    </row>
    <row r="1707" spans="28:28" x14ac:dyDescent="0.6">
      <c r="AB1707" s="12"/>
    </row>
    <row r="1708" spans="28:28" x14ac:dyDescent="0.6">
      <c r="AB1708" s="12"/>
    </row>
    <row r="1709" spans="28:28" x14ac:dyDescent="0.6">
      <c r="AB1709" s="12"/>
    </row>
    <row r="1710" spans="28:28" x14ac:dyDescent="0.6">
      <c r="AB1710" s="12"/>
    </row>
    <row r="1711" spans="28:28" x14ac:dyDescent="0.6">
      <c r="AB1711" s="12"/>
    </row>
    <row r="1712" spans="28:28" x14ac:dyDescent="0.6">
      <c r="AB1712" s="12"/>
    </row>
    <row r="1713" spans="28:28" x14ac:dyDescent="0.6">
      <c r="AB1713" s="12"/>
    </row>
    <row r="1714" spans="28:28" x14ac:dyDescent="0.6">
      <c r="AB1714" s="12"/>
    </row>
    <row r="1715" spans="28:28" x14ac:dyDescent="0.6">
      <c r="AB1715" s="12"/>
    </row>
    <row r="1716" spans="28:28" x14ac:dyDescent="0.6">
      <c r="AB1716" s="12"/>
    </row>
    <row r="1717" spans="28:28" x14ac:dyDescent="0.6">
      <c r="AB1717" s="12"/>
    </row>
    <row r="1718" spans="28:28" x14ac:dyDescent="0.6">
      <c r="AB1718" s="12"/>
    </row>
    <row r="1719" spans="28:28" x14ac:dyDescent="0.6">
      <c r="AB1719" s="12"/>
    </row>
    <row r="1720" spans="28:28" x14ac:dyDescent="0.6">
      <c r="AB1720" s="12"/>
    </row>
    <row r="1721" spans="28:28" x14ac:dyDescent="0.6">
      <c r="AB1721" s="12"/>
    </row>
    <row r="1722" spans="28:28" x14ac:dyDescent="0.6">
      <c r="AB1722" s="12"/>
    </row>
    <row r="1723" spans="28:28" x14ac:dyDescent="0.6">
      <c r="AB1723" s="12"/>
    </row>
    <row r="1724" spans="28:28" x14ac:dyDescent="0.6">
      <c r="AB1724" s="12"/>
    </row>
    <row r="1725" spans="28:28" x14ac:dyDescent="0.6">
      <c r="AB1725" s="12"/>
    </row>
    <row r="1726" spans="28:28" x14ac:dyDescent="0.6">
      <c r="AB1726" s="12"/>
    </row>
    <row r="1727" spans="28:28" x14ac:dyDescent="0.6">
      <c r="AB1727" s="12"/>
    </row>
    <row r="1728" spans="28:28" x14ac:dyDescent="0.6">
      <c r="AB1728" s="12"/>
    </row>
    <row r="1729" spans="28:28" x14ac:dyDescent="0.6">
      <c r="AB1729" s="12"/>
    </row>
    <row r="1730" spans="28:28" x14ac:dyDescent="0.6">
      <c r="AB1730" s="12"/>
    </row>
    <row r="1731" spans="28:28" x14ac:dyDescent="0.6">
      <c r="AB1731" s="12"/>
    </row>
    <row r="1732" spans="28:28" x14ac:dyDescent="0.6">
      <c r="AB1732" s="12"/>
    </row>
    <row r="1733" spans="28:28" x14ac:dyDescent="0.6">
      <c r="AB1733" s="12"/>
    </row>
    <row r="1734" spans="28:28" x14ac:dyDescent="0.6">
      <c r="AB1734" s="12"/>
    </row>
    <row r="1735" spans="28:28" x14ac:dyDescent="0.6">
      <c r="AB1735" s="12"/>
    </row>
    <row r="1736" spans="28:28" x14ac:dyDescent="0.6">
      <c r="AB1736" s="12"/>
    </row>
    <row r="1737" spans="28:28" x14ac:dyDescent="0.6">
      <c r="AB1737" s="12"/>
    </row>
    <row r="1738" spans="28:28" x14ac:dyDescent="0.6">
      <c r="AB1738" s="12"/>
    </row>
    <row r="1739" spans="28:28" x14ac:dyDescent="0.6">
      <c r="AB1739" s="12"/>
    </row>
    <row r="1740" spans="28:28" x14ac:dyDescent="0.6">
      <c r="AB1740" s="12"/>
    </row>
    <row r="1741" spans="28:28" x14ac:dyDescent="0.6">
      <c r="AB1741" s="12"/>
    </row>
    <row r="1742" spans="28:28" x14ac:dyDescent="0.6">
      <c r="AB1742" s="12"/>
    </row>
    <row r="1743" spans="28:28" x14ac:dyDescent="0.6">
      <c r="AB1743" s="12"/>
    </row>
    <row r="1744" spans="28:28" x14ac:dyDescent="0.6">
      <c r="AB1744" s="12"/>
    </row>
    <row r="1745" spans="28:28" x14ac:dyDescent="0.6">
      <c r="AB1745" s="12"/>
    </row>
    <row r="1746" spans="28:28" x14ac:dyDescent="0.6">
      <c r="AB1746" s="12"/>
    </row>
    <row r="1747" spans="28:28" x14ac:dyDescent="0.6">
      <c r="AB1747" s="12"/>
    </row>
    <row r="1748" spans="28:28" x14ac:dyDescent="0.6">
      <c r="AB1748" s="12"/>
    </row>
    <row r="1749" spans="28:28" x14ac:dyDescent="0.6">
      <c r="AB1749" s="12"/>
    </row>
    <row r="1750" spans="28:28" x14ac:dyDescent="0.6">
      <c r="AB1750" s="12"/>
    </row>
    <row r="1751" spans="28:28" x14ac:dyDescent="0.6">
      <c r="AB1751" s="12"/>
    </row>
    <row r="1752" spans="28:28" x14ac:dyDescent="0.6">
      <c r="AB1752" s="12"/>
    </row>
    <row r="1753" spans="28:28" x14ac:dyDescent="0.6">
      <c r="AB1753" s="12"/>
    </row>
    <row r="1754" spans="28:28" x14ac:dyDescent="0.6">
      <c r="AB1754" s="12"/>
    </row>
    <row r="1755" spans="28:28" x14ac:dyDescent="0.6">
      <c r="AB1755" s="12"/>
    </row>
    <row r="1756" spans="28:28" x14ac:dyDescent="0.6">
      <c r="AB1756" s="12"/>
    </row>
    <row r="1757" spans="28:28" x14ac:dyDescent="0.6">
      <c r="AB1757" s="12"/>
    </row>
    <row r="1758" spans="28:28" x14ac:dyDescent="0.6">
      <c r="AB1758" s="12"/>
    </row>
    <row r="1759" spans="28:28" x14ac:dyDescent="0.6">
      <c r="AB1759" s="12"/>
    </row>
    <row r="1760" spans="28:28" x14ac:dyDescent="0.6">
      <c r="AB1760" s="12"/>
    </row>
    <row r="1761" spans="28:28" x14ac:dyDescent="0.6">
      <c r="AB1761" s="12"/>
    </row>
    <row r="1762" spans="28:28" x14ac:dyDescent="0.6">
      <c r="AB1762" s="12"/>
    </row>
    <row r="1763" spans="28:28" x14ac:dyDescent="0.6">
      <c r="AB1763" s="12"/>
    </row>
    <row r="1764" spans="28:28" x14ac:dyDescent="0.6">
      <c r="AB1764" s="12"/>
    </row>
    <row r="1765" spans="28:28" x14ac:dyDescent="0.6">
      <c r="AB1765" s="12"/>
    </row>
    <row r="1766" spans="28:28" x14ac:dyDescent="0.6">
      <c r="AB1766" s="12"/>
    </row>
    <row r="1767" spans="28:28" x14ac:dyDescent="0.6">
      <c r="AB1767" s="12"/>
    </row>
    <row r="1768" spans="28:28" x14ac:dyDescent="0.6">
      <c r="AB1768" s="12"/>
    </row>
    <row r="1769" spans="28:28" x14ac:dyDescent="0.6">
      <c r="AB1769" s="12"/>
    </row>
    <row r="1770" spans="28:28" x14ac:dyDescent="0.6">
      <c r="AB1770" s="12"/>
    </row>
    <row r="1771" spans="28:28" x14ac:dyDescent="0.6">
      <c r="AB1771" s="12"/>
    </row>
    <row r="1772" spans="28:28" x14ac:dyDescent="0.6">
      <c r="AB1772" s="12"/>
    </row>
    <row r="1773" spans="28:28" x14ac:dyDescent="0.6">
      <c r="AB1773" s="12"/>
    </row>
    <row r="1774" spans="28:28" x14ac:dyDescent="0.6">
      <c r="AB1774" s="12"/>
    </row>
    <row r="1775" spans="28:28" x14ac:dyDescent="0.6">
      <c r="AB1775" s="12"/>
    </row>
    <row r="1776" spans="28:28" x14ac:dyDescent="0.6">
      <c r="AB1776" s="12"/>
    </row>
    <row r="1777" spans="28:28" x14ac:dyDescent="0.6">
      <c r="AB1777" s="12"/>
    </row>
    <row r="1778" spans="28:28" x14ac:dyDescent="0.6">
      <c r="AB1778" s="12"/>
    </row>
    <row r="1779" spans="28:28" x14ac:dyDescent="0.6">
      <c r="AB1779" s="12"/>
    </row>
    <row r="1780" spans="28:28" x14ac:dyDescent="0.6">
      <c r="AB1780" s="12"/>
    </row>
    <row r="1781" spans="28:28" x14ac:dyDescent="0.6">
      <c r="AB1781" s="12"/>
    </row>
    <row r="1782" spans="28:28" x14ac:dyDescent="0.6">
      <c r="AB1782" s="12"/>
    </row>
    <row r="1783" spans="28:28" x14ac:dyDescent="0.6">
      <c r="AB1783" s="12"/>
    </row>
    <row r="1784" spans="28:28" x14ac:dyDescent="0.6">
      <c r="AB1784" s="12"/>
    </row>
    <row r="1785" spans="28:28" x14ac:dyDescent="0.6">
      <c r="AB1785" s="12"/>
    </row>
    <row r="1786" spans="28:28" x14ac:dyDescent="0.6">
      <c r="AB1786" s="12"/>
    </row>
    <row r="1787" spans="28:28" x14ac:dyDescent="0.6">
      <c r="AB1787" s="12"/>
    </row>
    <row r="1788" spans="28:28" x14ac:dyDescent="0.6">
      <c r="AB1788" s="12"/>
    </row>
    <row r="1789" spans="28:28" x14ac:dyDescent="0.6">
      <c r="AB1789" s="12"/>
    </row>
    <row r="1790" spans="28:28" x14ac:dyDescent="0.6">
      <c r="AB1790" s="12"/>
    </row>
    <row r="1791" spans="28:28" x14ac:dyDescent="0.6">
      <c r="AB1791" s="12"/>
    </row>
    <row r="1792" spans="28:28" x14ac:dyDescent="0.6">
      <c r="AB1792" s="12"/>
    </row>
    <row r="1793" spans="28:28" x14ac:dyDescent="0.6">
      <c r="AB1793" s="12"/>
    </row>
    <row r="1794" spans="28:28" x14ac:dyDescent="0.6">
      <c r="AB1794" s="12"/>
    </row>
    <row r="1795" spans="28:28" x14ac:dyDescent="0.6">
      <c r="AB1795" s="12"/>
    </row>
    <row r="1796" spans="28:28" x14ac:dyDescent="0.6">
      <c r="AB1796" s="12"/>
    </row>
    <row r="1797" spans="28:28" x14ac:dyDescent="0.6">
      <c r="AB1797" s="12"/>
    </row>
    <row r="1798" spans="28:28" x14ac:dyDescent="0.6">
      <c r="AB1798" s="12"/>
    </row>
    <row r="1799" spans="28:28" x14ac:dyDescent="0.6">
      <c r="AB1799" s="12"/>
    </row>
    <row r="1800" spans="28:28" x14ac:dyDescent="0.6">
      <c r="AB1800" s="12"/>
    </row>
    <row r="1801" spans="28:28" x14ac:dyDescent="0.6">
      <c r="AB1801" s="12"/>
    </row>
    <row r="1802" spans="28:28" x14ac:dyDescent="0.6">
      <c r="AB1802" s="12"/>
    </row>
    <row r="1803" spans="28:28" x14ac:dyDescent="0.6">
      <c r="AB1803" s="12"/>
    </row>
    <row r="1804" spans="28:28" x14ac:dyDescent="0.6">
      <c r="AB1804" s="12"/>
    </row>
    <row r="1805" spans="28:28" x14ac:dyDescent="0.6">
      <c r="AB1805" s="12"/>
    </row>
    <row r="1806" spans="28:28" x14ac:dyDescent="0.6">
      <c r="AB1806" s="12"/>
    </row>
    <row r="1807" spans="28:28" x14ac:dyDescent="0.6">
      <c r="AB1807" s="12"/>
    </row>
    <row r="1808" spans="28:28" x14ac:dyDescent="0.6">
      <c r="AB1808" s="12"/>
    </row>
    <row r="1809" spans="28:28" x14ac:dyDescent="0.6">
      <c r="AB1809" s="12"/>
    </row>
    <row r="1810" spans="28:28" x14ac:dyDescent="0.6">
      <c r="AB1810" s="12"/>
    </row>
    <row r="1811" spans="28:28" x14ac:dyDescent="0.6">
      <c r="AB1811" s="12"/>
    </row>
    <row r="1812" spans="28:28" x14ac:dyDescent="0.6">
      <c r="AB1812" s="12"/>
    </row>
    <row r="1813" spans="28:28" x14ac:dyDescent="0.6">
      <c r="AB1813" s="12"/>
    </row>
    <row r="1814" spans="28:28" x14ac:dyDescent="0.6">
      <c r="AB1814" s="12"/>
    </row>
    <row r="1815" spans="28:28" x14ac:dyDescent="0.6">
      <c r="AB1815" s="12"/>
    </row>
    <row r="1816" spans="28:28" x14ac:dyDescent="0.6">
      <c r="AB1816" s="12"/>
    </row>
    <row r="1817" spans="28:28" x14ac:dyDescent="0.6">
      <c r="AB1817" s="12"/>
    </row>
    <row r="1818" spans="28:28" x14ac:dyDescent="0.6">
      <c r="AB1818" s="12"/>
    </row>
    <row r="1819" spans="28:28" x14ac:dyDescent="0.6">
      <c r="AB1819" s="12"/>
    </row>
    <row r="1820" spans="28:28" x14ac:dyDescent="0.6">
      <c r="AB1820" s="12"/>
    </row>
    <row r="1821" spans="28:28" x14ac:dyDescent="0.6">
      <c r="AB1821" s="12"/>
    </row>
    <row r="1822" spans="28:28" x14ac:dyDescent="0.6">
      <c r="AB1822" s="12"/>
    </row>
    <row r="1823" spans="28:28" x14ac:dyDescent="0.6">
      <c r="AB1823" s="12"/>
    </row>
    <row r="1824" spans="28:28" x14ac:dyDescent="0.6">
      <c r="AB1824" s="12"/>
    </row>
    <row r="1825" spans="28:28" x14ac:dyDescent="0.6">
      <c r="AB1825" s="12"/>
    </row>
    <row r="1826" spans="28:28" x14ac:dyDescent="0.6">
      <c r="AB1826" s="12"/>
    </row>
    <row r="1827" spans="28:28" x14ac:dyDescent="0.6">
      <c r="AB1827" s="12"/>
    </row>
    <row r="1828" spans="28:28" x14ac:dyDescent="0.6">
      <c r="AB1828" s="12"/>
    </row>
    <row r="1829" spans="28:28" x14ac:dyDescent="0.6">
      <c r="AB1829" s="12"/>
    </row>
    <row r="1830" spans="28:28" x14ac:dyDescent="0.6">
      <c r="AB1830" s="12"/>
    </row>
    <row r="1831" spans="28:28" x14ac:dyDescent="0.6">
      <c r="AB1831" s="12"/>
    </row>
    <row r="1832" spans="28:28" x14ac:dyDescent="0.6">
      <c r="AB1832" s="12"/>
    </row>
    <row r="1833" spans="28:28" x14ac:dyDescent="0.6">
      <c r="AB1833" s="12"/>
    </row>
    <row r="1834" spans="28:28" x14ac:dyDescent="0.6">
      <c r="AB1834" s="12"/>
    </row>
    <row r="1835" spans="28:28" x14ac:dyDescent="0.6">
      <c r="AB1835" s="12"/>
    </row>
    <row r="1836" spans="28:28" x14ac:dyDescent="0.6">
      <c r="AB1836" s="12"/>
    </row>
    <row r="1837" spans="28:28" x14ac:dyDescent="0.6">
      <c r="AB1837" s="12"/>
    </row>
    <row r="1838" spans="28:28" x14ac:dyDescent="0.6">
      <c r="AB1838" s="12"/>
    </row>
    <row r="1839" spans="28:28" x14ac:dyDescent="0.6">
      <c r="AB1839" s="12"/>
    </row>
    <row r="1840" spans="28:28" x14ac:dyDescent="0.6">
      <c r="AB1840" s="12"/>
    </row>
    <row r="1841" spans="28:28" x14ac:dyDescent="0.6">
      <c r="AB1841" s="12"/>
    </row>
    <row r="1842" spans="28:28" x14ac:dyDescent="0.6">
      <c r="AB1842" s="12"/>
    </row>
    <row r="1843" spans="28:28" x14ac:dyDescent="0.6">
      <c r="AB1843" s="12"/>
    </row>
    <row r="1844" spans="28:28" x14ac:dyDescent="0.6">
      <c r="AB1844" s="12"/>
    </row>
    <row r="1845" spans="28:28" x14ac:dyDescent="0.6">
      <c r="AB1845" s="12"/>
    </row>
    <row r="1846" spans="28:28" x14ac:dyDescent="0.6">
      <c r="AB1846" s="12"/>
    </row>
    <row r="1847" spans="28:28" x14ac:dyDescent="0.6">
      <c r="AB1847" s="12"/>
    </row>
    <row r="1848" spans="28:28" x14ac:dyDescent="0.6">
      <c r="AB1848" s="12"/>
    </row>
    <row r="1849" spans="28:28" x14ac:dyDescent="0.6">
      <c r="AB1849" s="12"/>
    </row>
    <row r="1850" spans="28:28" x14ac:dyDescent="0.6">
      <c r="AB1850" s="12"/>
    </row>
    <row r="1851" spans="28:28" x14ac:dyDescent="0.6">
      <c r="AB1851" s="12"/>
    </row>
    <row r="1852" spans="28:28" x14ac:dyDescent="0.6">
      <c r="AB1852" s="12"/>
    </row>
    <row r="1853" spans="28:28" x14ac:dyDescent="0.6">
      <c r="AB1853" s="12"/>
    </row>
    <row r="1854" spans="28:28" x14ac:dyDescent="0.6">
      <c r="AB1854" s="12"/>
    </row>
    <row r="1855" spans="28:28" x14ac:dyDescent="0.6">
      <c r="AB1855" s="12"/>
    </row>
    <row r="1856" spans="28:28" x14ac:dyDescent="0.6">
      <c r="AB1856" s="12"/>
    </row>
    <row r="1857" spans="28:28" x14ac:dyDescent="0.6">
      <c r="AB1857" s="12"/>
    </row>
    <row r="1858" spans="28:28" x14ac:dyDescent="0.6">
      <c r="AB1858" s="12"/>
    </row>
    <row r="1859" spans="28:28" x14ac:dyDescent="0.6">
      <c r="AB1859" s="12"/>
    </row>
    <row r="1860" spans="28:28" x14ac:dyDescent="0.6">
      <c r="AB1860" s="12"/>
    </row>
    <row r="1861" spans="28:28" x14ac:dyDescent="0.6">
      <c r="AB1861" s="12"/>
    </row>
    <row r="1862" spans="28:28" x14ac:dyDescent="0.6">
      <c r="AB1862" s="12"/>
    </row>
    <row r="1863" spans="28:28" x14ac:dyDescent="0.6">
      <c r="AB1863" s="12"/>
    </row>
    <row r="1864" spans="28:28" x14ac:dyDescent="0.6">
      <c r="AB1864" s="12"/>
    </row>
    <row r="1865" spans="28:28" x14ac:dyDescent="0.6">
      <c r="AB1865" s="12"/>
    </row>
    <row r="1866" spans="28:28" x14ac:dyDescent="0.6">
      <c r="AB1866" s="12"/>
    </row>
    <row r="1867" spans="28:28" x14ac:dyDescent="0.6">
      <c r="AB1867" s="12"/>
    </row>
    <row r="1868" spans="28:28" x14ac:dyDescent="0.6">
      <c r="AB1868" s="12"/>
    </row>
    <row r="1869" spans="28:28" x14ac:dyDescent="0.6">
      <c r="AB1869" s="12"/>
    </row>
    <row r="1870" spans="28:28" x14ac:dyDescent="0.6">
      <c r="AB1870" s="12"/>
    </row>
    <row r="1871" spans="28:28" x14ac:dyDescent="0.6">
      <c r="AB1871" s="12"/>
    </row>
    <row r="1872" spans="28:28" x14ac:dyDescent="0.6">
      <c r="AB1872" s="12"/>
    </row>
    <row r="1873" spans="28:28" x14ac:dyDescent="0.6">
      <c r="AB1873" s="12"/>
    </row>
    <row r="1874" spans="28:28" x14ac:dyDescent="0.6">
      <c r="AB1874" s="12"/>
    </row>
    <row r="1875" spans="28:28" x14ac:dyDescent="0.6">
      <c r="AB1875" s="12"/>
    </row>
    <row r="1876" spans="28:28" x14ac:dyDescent="0.6">
      <c r="AB1876" s="12"/>
    </row>
    <row r="1877" spans="28:28" x14ac:dyDescent="0.6">
      <c r="AB1877" s="12"/>
    </row>
    <row r="1878" spans="28:28" x14ac:dyDescent="0.6">
      <c r="AB1878" s="12"/>
    </row>
    <row r="1879" spans="28:28" x14ac:dyDescent="0.6">
      <c r="AB1879" s="12"/>
    </row>
    <row r="1880" spans="28:28" x14ac:dyDescent="0.6">
      <c r="AB1880" s="12"/>
    </row>
    <row r="1881" spans="28:28" x14ac:dyDescent="0.6">
      <c r="AB1881" s="12"/>
    </row>
    <row r="1882" spans="28:28" x14ac:dyDescent="0.6">
      <c r="AB1882" s="12"/>
    </row>
    <row r="1883" spans="28:28" x14ac:dyDescent="0.6">
      <c r="AB1883" s="12"/>
    </row>
    <row r="1884" spans="28:28" x14ac:dyDescent="0.6">
      <c r="AB1884" s="12"/>
    </row>
    <row r="1885" spans="28:28" x14ac:dyDescent="0.6">
      <c r="AB1885" s="12"/>
    </row>
    <row r="1886" spans="28:28" x14ac:dyDescent="0.6">
      <c r="AB1886" s="12"/>
    </row>
    <row r="1887" spans="28:28" x14ac:dyDescent="0.6">
      <c r="AB1887" s="12"/>
    </row>
    <row r="1888" spans="28:28" x14ac:dyDescent="0.6">
      <c r="AB1888" s="12"/>
    </row>
    <row r="1889" spans="28:28" x14ac:dyDescent="0.6">
      <c r="AB1889" s="12"/>
    </row>
    <row r="1890" spans="28:28" x14ac:dyDescent="0.6">
      <c r="AB1890" s="12"/>
    </row>
    <row r="1891" spans="28:28" x14ac:dyDescent="0.6">
      <c r="AB1891" s="12"/>
    </row>
    <row r="1892" spans="28:28" x14ac:dyDescent="0.6">
      <c r="AB1892" s="12"/>
    </row>
    <row r="1893" spans="28:28" x14ac:dyDescent="0.6">
      <c r="AB1893" s="12"/>
    </row>
    <row r="1894" spans="28:28" x14ac:dyDescent="0.6">
      <c r="AB1894" s="12"/>
    </row>
    <row r="1895" spans="28:28" x14ac:dyDescent="0.6">
      <c r="AB1895" s="12"/>
    </row>
    <row r="1896" spans="28:28" x14ac:dyDescent="0.6">
      <c r="AB1896" s="12"/>
    </row>
    <row r="1897" spans="28:28" x14ac:dyDescent="0.6">
      <c r="AB1897" s="12"/>
    </row>
    <row r="1898" spans="28:28" x14ac:dyDescent="0.6">
      <c r="AB1898" s="12"/>
    </row>
    <row r="1899" spans="28:28" x14ac:dyDescent="0.6">
      <c r="AB1899" s="12"/>
    </row>
    <row r="1900" spans="28:28" x14ac:dyDescent="0.6">
      <c r="AB1900" s="12"/>
    </row>
    <row r="1901" spans="28:28" x14ac:dyDescent="0.6">
      <c r="AB1901" s="12"/>
    </row>
    <row r="1902" spans="28:28" x14ac:dyDescent="0.6">
      <c r="AB1902" s="12"/>
    </row>
    <row r="1903" spans="28:28" x14ac:dyDescent="0.6">
      <c r="AB1903" s="12"/>
    </row>
    <row r="1904" spans="28:28" x14ac:dyDescent="0.6">
      <c r="AB1904" s="12"/>
    </row>
    <row r="1905" spans="28:28" x14ac:dyDescent="0.6">
      <c r="AB1905" s="12"/>
    </row>
    <row r="1906" spans="28:28" x14ac:dyDescent="0.6">
      <c r="AB1906" s="12"/>
    </row>
    <row r="1907" spans="28:28" x14ac:dyDescent="0.6">
      <c r="AB1907" s="12"/>
    </row>
    <row r="1908" spans="28:28" x14ac:dyDescent="0.6">
      <c r="AB1908" s="12"/>
    </row>
    <row r="1909" spans="28:28" x14ac:dyDescent="0.6">
      <c r="AB1909" s="12"/>
    </row>
    <row r="1910" spans="28:28" x14ac:dyDescent="0.6">
      <c r="AB1910" s="12"/>
    </row>
    <row r="1911" spans="28:28" x14ac:dyDescent="0.6">
      <c r="AB1911" s="12"/>
    </row>
    <row r="1912" spans="28:28" x14ac:dyDescent="0.6">
      <c r="AB1912" s="12"/>
    </row>
    <row r="1913" spans="28:28" x14ac:dyDescent="0.6">
      <c r="AB1913" s="12"/>
    </row>
    <row r="1914" spans="28:28" x14ac:dyDescent="0.6">
      <c r="AB1914" s="12"/>
    </row>
    <row r="1915" spans="28:28" x14ac:dyDescent="0.6">
      <c r="AB1915" s="12"/>
    </row>
    <row r="1916" spans="28:28" x14ac:dyDescent="0.6">
      <c r="AB1916" s="12"/>
    </row>
    <row r="1917" spans="28:28" x14ac:dyDescent="0.6">
      <c r="AB1917" s="12"/>
    </row>
    <row r="1918" spans="28:28" x14ac:dyDescent="0.6">
      <c r="AB1918" s="12"/>
    </row>
    <row r="1919" spans="28:28" x14ac:dyDescent="0.6">
      <c r="AB1919" s="12"/>
    </row>
    <row r="1920" spans="28:28" x14ac:dyDescent="0.6">
      <c r="AB1920" s="12"/>
    </row>
    <row r="1921" spans="28:28" x14ac:dyDescent="0.6">
      <c r="AB1921" s="12"/>
    </row>
    <row r="1922" spans="28:28" x14ac:dyDescent="0.6">
      <c r="AB1922" s="12"/>
    </row>
    <row r="1923" spans="28:28" x14ac:dyDescent="0.6">
      <c r="AB1923" s="12"/>
    </row>
    <row r="1924" spans="28:28" x14ac:dyDescent="0.6">
      <c r="AB1924" s="12"/>
    </row>
    <row r="1925" spans="28:28" x14ac:dyDescent="0.6">
      <c r="AB1925" s="12"/>
    </row>
    <row r="1926" spans="28:28" x14ac:dyDescent="0.6">
      <c r="AB1926" s="12"/>
    </row>
    <row r="1927" spans="28:28" x14ac:dyDescent="0.6">
      <c r="AB1927" s="12"/>
    </row>
    <row r="1928" spans="28:28" x14ac:dyDescent="0.6">
      <c r="AB1928" s="12"/>
    </row>
    <row r="1929" spans="28:28" x14ac:dyDescent="0.6">
      <c r="AB1929" s="12"/>
    </row>
    <row r="1930" spans="28:28" x14ac:dyDescent="0.6">
      <c r="AB1930" s="12"/>
    </row>
    <row r="1931" spans="28:28" x14ac:dyDescent="0.6">
      <c r="AB1931" s="12"/>
    </row>
    <row r="1932" spans="28:28" x14ac:dyDescent="0.6">
      <c r="AB1932" s="12"/>
    </row>
    <row r="1933" spans="28:28" x14ac:dyDescent="0.6">
      <c r="AB1933" s="12"/>
    </row>
    <row r="1934" spans="28:28" x14ac:dyDescent="0.6">
      <c r="AB1934" s="12"/>
    </row>
    <row r="1935" spans="28:28" x14ac:dyDescent="0.6">
      <c r="AB1935" s="12"/>
    </row>
    <row r="1936" spans="28:28" x14ac:dyDescent="0.6">
      <c r="AB1936" s="12"/>
    </row>
    <row r="1937" spans="28:28" x14ac:dyDescent="0.6">
      <c r="AB1937" s="12"/>
    </row>
    <row r="1938" spans="28:28" x14ac:dyDescent="0.6">
      <c r="AB1938" s="12"/>
    </row>
    <row r="1939" spans="28:28" x14ac:dyDescent="0.6">
      <c r="AB1939" s="12"/>
    </row>
    <row r="1940" spans="28:28" x14ac:dyDescent="0.6">
      <c r="AB1940" s="12"/>
    </row>
    <row r="1941" spans="28:28" x14ac:dyDescent="0.6">
      <c r="AB1941" s="12"/>
    </row>
    <row r="1942" spans="28:28" x14ac:dyDescent="0.6">
      <c r="AB1942" s="12"/>
    </row>
    <row r="1943" spans="28:28" x14ac:dyDescent="0.6">
      <c r="AB1943" s="12"/>
    </row>
    <row r="1944" spans="28:28" x14ac:dyDescent="0.6">
      <c r="AB1944" s="12"/>
    </row>
    <row r="1945" spans="28:28" x14ac:dyDescent="0.6">
      <c r="AB1945" s="12"/>
    </row>
    <row r="1946" spans="28:28" x14ac:dyDescent="0.6">
      <c r="AB1946" s="12"/>
    </row>
    <row r="1947" spans="28:28" x14ac:dyDescent="0.6">
      <c r="AB1947" s="12"/>
    </row>
    <row r="1948" spans="28:28" x14ac:dyDescent="0.6">
      <c r="AB1948" s="12"/>
    </row>
    <row r="1949" spans="28:28" x14ac:dyDescent="0.6">
      <c r="AB1949" s="12"/>
    </row>
    <row r="1950" spans="28:28" x14ac:dyDescent="0.6">
      <c r="AB1950" s="12"/>
    </row>
    <row r="1951" spans="28:28" x14ac:dyDescent="0.6">
      <c r="AB1951" s="12"/>
    </row>
    <row r="1952" spans="28:28" x14ac:dyDescent="0.6">
      <c r="AB1952" s="12"/>
    </row>
    <row r="1953" spans="28:28" x14ac:dyDescent="0.6">
      <c r="AB1953" s="12"/>
    </row>
    <row r="1954" spans="28:28" x14ac:dyDescent="0.6">
      <c r="AB1954" s="12"/>
    </row>
    <row r="1955" spans="28:28" x14ac:dyDescent="0.6">
      <c r="AB1955" s="12"/>
    </row>
    <row r="1956" spans="28:28" x14ac:dyDescent="0.6">
      <c r="AB1956" s="12"/>
    </row>
    <row r="1957" spans="28:28" x14ac:dyDescent="0.6">
      <c r="AB1957" s="12"/>
    </row>
    <row r="1958" spans="28:28" x14ac:dyDescent="0.6">
      <c r="AB1958" s="12"/>
    </row>
    <row r="1959" spans="28:28" x14ac:dyDescent="0.6">
      <c r="AB1959" s="12"/>
    </row>
    <row r="1960" spans="28:28" x14ac:dyDescent="0.6">
      <c r="AB1960" s="12"/>
    </row>
    <row r="1961" spans="28:28" x14ac:dyDescent="0.6">
      <c r="AB1961" s="12"/>
    </row>
    <row r="1962" spans="28:28" x14ac:dyDescent="0.6">
      <c r="AB1962" s="12"/>
    </row>
    <row r="1963" spans="28:28" x14ac:dyDescent="0.6">
      <c r="AB1963" s="12"/>
    </row>
    <row r="1964" spans="28:28" x14ac:dyDescent="0.6">
      <c r="AB1964" s="12"/>
    </row>
    <row r="1965" spans="28:28" x14ac:dyDescent="0.6">
      <c r="AB1965" s="12"/>
    </row>
    <row r="1966" spans="28:28" x14ac:dyDescent="0.6">
      <c r="AB1966" s="12"/>
    </row>
    <row r="1967" spans="28:28" x14ac:dyDescent="0.6">
      <c r="AB1967" s="12"/>
    </row>
    <row r="1968" spans="28:28" x14ac:dyDescent="0.6">
      <c r="AB1968" s="12"/>
    </row>
    <row r="1969" spans="28:28" x14ac:dyDescent="0.6">
      <c r="AB1969" s="12"/>
    </row>
    <row r="1970" spans="28:28" x14ac:dyDescent="0.6">
      <c r="AB1970" s="12"/>
    </row>
    <row r="1971" spans="28:28" x14ac:dyDescent="0.6">
      <c r="AB1971" s="12"/>
    </row>
    <row r="1972" spans="28:28" x14ac:dyDescent="0.6">
      <c r="AB1972" s="12"/>
    </row>
    <row r="1973" spans="28:28" x14ac:dyDescent="0.6">
      <c r="AB1973" s="12"/>
    </row>
    <row r="1974" spans="28:28" x14ac:dyDescent="0.6">
      <c r="AB1974" s="12"/>
    </row>
    <row r="1975" spans="28:28" x14ac:dyDescent="0.6">
      <c r="AB1975" s="12"/>
    </row>
    <row r="1976" spans="28:28" x14ac:dyDescent="0.6">
      <c r="AB1976" s="12"/>
    </row>
    <row r="1977" spans="28:28" x14ac:dyDescent="0.6">
      <c r="AB1977" s="12"/>
    </row>
    <row r="1978" spans="28:28" x14ac:dyDescent="0.6">
      <c r="AB1978" s="12"/>
    </row>
    <row r="1979" spans="28:28" x14ac:dyDescent="0.6">
      <c r="AB1979" s="12"/>
    </row>
    <row r="1980" spans="28:28" x14ac:dyDescent="0.6">
      <c r="AB1980" s="12"/>
    </row>
    <row r="1981" spans="28:28" x14ac:dyDescent="0.6">
      <c r="AB1981" s="12"/>
    </row>
    <row r="1982" spans="28:28" x14ac:dyDescent="0.6">
      <c r="AB1982" s="12"/>
    </row>
    <row r="1983" spans="28:28" x14ac:dyDescent="0.6">
      <c r="AB1983" s="12"/>
    </row>
    <row r="1984" spans="28:28" x14ac:dyDescent="0.6">
      <c r="AB1984" s="12"/>
    </row>
    <row r="1985" spans="28:28" x14ac:dyDescent="0.6">
      <c r="AB1985" s="12"/>
    </row>
    <row r="1986" spans="28:28" x14ac:dyDescent="0.6">
      <c r="AB1986" s="12"/>
    </row>
    <row r="1987" spans="28:28" x14ac:dyDescent="0.6">
      <c r="AB1987" s="12"/>
    </row>
    <row r="1988" spans="28:28" x14ac:dyDescent="0.6">
      <c r="AB1988" s="12"/>
    </row>
    <row r="1989" spans="28:28" x14ac:dyDescent="0.6">
      <c r="AB1989" s="12"/>
    </row>
    <row r="1990" spans="28:28" x14ac:dyDescent="0.6">
      <c r="AB1990" s="12"/>
    </row>
    <row r="1991" spans="28:28" x14ac:dyDescent="0.6">
      <c r="AB1991" s="12"/>
    </row>
    <row r="1992" spans="28:28" x14ac:dyDescent="0.6">
      <c r="AB1992" s="12"/>
    </row>
    <row r="1993" spans="28:28" x14ac:dyDescent="0.6">
      <c r="AB1993" s="12"/>
    </row>
    <row r="1994" spans="28:28" x14ac:dyDescent="0.6">
      <c r="AB1994" s="12"/>
    </row>
    <row r="1995" spans="28:28" x14ac:dyDescent="0.6">
      <c r="AB1995" s="12"/>
    </row>
    <row r="1996" spans="28:28" x14ac:dyDescent="0.6">
      <c r="AB1996" s="12"/>
    </row>
    <row r="1997" spans="28:28" x14ac:dyDescent="0.6">
      <c r="AB1997" s="12"/>
    </row>
    <row r="1998" spans="28:28" x14ac:dyDescent="0.6">
      <c r="AB1998" s="12"/>
    </row>
    <row r="1999" spans="28:28" x14ac:dyDescent="0.6">
      <c r="AB1999" s="12"/>
    </row>
    <row r="2000" spans="28:28" x14ac:dyDescent="0.6">
      <c r="AB2000" s="12"/>
    </row>
    <row r="2001" spans="28:28" x14ac:dyDescent="0.6">
      <c r="AB2001" s="12"/>
    </row>
    <row r="2002" spans="28:28" x14ac:dyDescent="0.6">
      <c r="AB2002" s="12"/>
    </row>
    <row r="2003" spans="28:28" x14ac:dyDescent="0.6">
      <c r="AB2003" s="12"/>
    </row>
    <row r="2004" spans="28:28" x14ac:dyDescent="0.6">
      <c r="AB2004" s="12"/>
    </row>
    <row r="2005" spans="28:28" x14ac:dyDescent="0.6">
      <c r="AB2005" s="12"/>
    </row>
    <row r="2006" spans="28:28" x14ac:dyDescent="0.6">
      <c r="AB2006" s="12"/>
    </row>
    <row r="2007" spans="28:28" x14ac:dyDescent="0.6">
      <c r="AB2007" s="12"/>
    </row>
    <row r="2008" spans="28:28" x14ac:dyDescent="0.6">
      <c r="AB2008" s="12"/>
    </row>
    <row r="2009" spans="28:28" x14ac:dyDescent="0.6">
      <c r="AB2009" s="12"/>
    </row>
    <row r="2010" spans="28:28" x14ac:dyDescent="0.6">
      <c r="AB2010" s="12"/>
    </row>
    <row r="2011" spans="28:28" x14ac:dyDescent="0.6">
      <c r="AB2011" s="12"/>
    </row>
    <row r="2012" spans="28:28" x14ac:dyDescent="0.6">
      <c r="AB2012" s="12"/>
    </row>
    <row r="2013" spans="28:28" x14ac:dyDescent="0.6">
      <c r="AB2013" s="12"/>
    </row>
    <row r="2014" spans="28:28" x14ac:dyDescent="0.6">
      <c r="AB2014" s="12"/>
    </row>
    <row r="2015" spans="28:28" x14ac:dyDescent="0.6">
      <c r="AB2015" s="12"/>
    </row>
    <row r="2016" spans="28:28" x14ac:dyDescent="0.6">
      <c r="AB2016" s="12"/>
    </row>
    <row r="2017" spans="28:28" x14ac:dyDescent="0.6">
      <c r="AB2017" s="12"/>
    </row>
    <row r="2018" spans="28:28" x14ac:dyDescent="0.6">
      <c r="AB2018" s="12"/>
    </row>
    <row r="2019" spans="28:28" x14ac:dyDescent="0.6">
      <c r="AB2019" s="12"/>
    </row>
    <row r="2020" spans="28:28" x14ac:dyDescent="0.6">
      <c r="AB2020" s="12"/>
    </row>
    <row r="2021" spans="28:28" x14ac:dyDescent="0.6">
      <c r="AB2021" s="12"/>
    </row>
    <row r="2022" spans="28:28" x14ac:dyDescent="0.6">
      <c r="AB2022" s="12"/>
    </row>
    <row r="2023" spans="28:28" x14ac:dyDescent="0.6">
      <c r="AB2023" s="12"/>
    </row>
    <row r="2024" spans="28:28" x14ac:dyDescent="0.6">
      <c r="AB2024" s="12"/>
    </row>
    <row r="2025" spans="28:28" x14ac:dyDescent="0.6">
      <c r="AB2025" s="12"/>
    </row>
    <row r="2026" spans="28:28" x14ac:dyDescent="0.6">
      <c r="AB2026" s="12"/>
    </row>
    <row r="2027" spans="28:28" x14ac:dyDescent="0.6">
      <c r="AB2027" s="12"/>
    </row>
    <row r="2028" spans="28:28" x14ac:dyDescent="0.6">
      <c r="AB2028" s="12"/>
    </row>
    <row r="2029" spans="28:28" x14ac:dyDescent="0.6">
      <c r="AB2029" s="12"/>
    </row>
    <row r="2030" spans="28:28" x14ac:dyDescent="0.6">
      <c r="AB2030" s="12"/>
    </row>
    <row r="2031" spans="28:28" x14ac:dyDescent="0.6">
      <c r="AB2031" s="12"/>
    </row>
    <row r="2032" spans="28:28" x14ac:dyDescent="0.6">
      <c r="AB2032" s="12"/>
    </row>
    <row r="2033" spans="28:28" x14ac:dyDescent="0.6">
      <c r="AB2033" s="12"/>
    </row>
    <row r="2034" spans="28:28" x14ac:dyDescent="0.6">
      <c r="AB2034" s="12"/>
    </row>
    <row r="2035" spans="28:28" x14ac:dyDescent="0.6">
      <c r="AB2035" s="12"/>
    </row>
    <row r="2036" spans="28:28" x14ac:dyDescent="0.6">
      <c r="AB2036" s="12"/>
    </row>
    <row r="2037" spans="28:28" x14ac:dyDescent="0.6">
      <c r="AB2037" s="12"/>
    </row>
    <row r="2038" spans="28:28" x14ac:dyDescent="0.6">
      <c r="AB2038" s="12"/>
    </row>
    <row r="2039" spans="28:28" x14ac:dyDescent="0.6">
      <c r="AB2039" s="12"/>
    </row>
    <row r="2040" spans="28:28" x14ac:dyDescent="0.6">
      <c r="AB2040" s="12"/>
    </row>
    <row r="2041" spans="28:28" x14ac:dyDescent="0.6">
      <c r="AB2041" s="12"/>
    </row>
    <row r="2042" spans="28:28" x14ac:dyDescent="0.6">
      <c r="AB2042" s="12"/>
    </row>
    <row r="2043" spans="28:28" x14ac:dyDescent="0.6">
      <c r="AB2043" s="12"/>
    </row>
    <row r="2044" spans="28:28" x14ac:dyDescent="0.6">
      <c r="AB2044" s="12"/>
    </row>
    <row r="2045" spans="28:28" x14ac:dyDescent="0.6">
      <c r="AB2045" s="12"/>
    </row>
    <row r="2046" spans="28:28" x14ac:dyDescent="0.6">
      <c r="AB2046" s="12"/>
    </row>
    <row r="2047" spans="28:28" x14ac:dyDescent="0.6">
      <c r="AB2047" s="12"/>
    </row>
    <row r="2048" spans="28:28" x14ac:dyDescent="0.6">
      <c r="AB2048" s="12"/>
    </row>
    <row r="2049" spans="28:28" x14ac:dyDescent="0.6">
      <c r="AB2049" s="12"/>
    </row>
    <row r="2050" spans="28:28" x14ac:dyDescent="0.6">
      <c r="AB2050" s="12"/>
    </row>
    <row r="2051" spans="28:28" x14ac:dyDescent="0.6">
      <c r="AB2051" s="12"/>
    </row>
    <row r="2052" spans="28:28" x14ac:dyDescent="0.6">
      <c r="AB2052" s="12"/>
    </row>
    <row r="2053" spans="28:28" x14ac:dyDescent="0.6">
      <c r="AB2053" s="12"/>
    </row>
    <row r="2054" spans="28:28" x14ac:dyDescent="0.6">
      <c r="AB2054" s="12"/>
    </row>
    <row r="2055" spans="28:28" x14ac:dyDescent="0.6">
      <c r="AB2055" s="12"/>
    </row>
    <row r="2056" spans="28:28" x14ac:dyDescent="0.6">
      <c r="AB2056" s="12"/>
    </row>
    <row r="2057" spans="28:28" x14ac:dyDescent="0.6">
      <c r="AB2057" s="12"/>
    </row>
    <row r="2058" spans="28:28" x14ac:dyDescent="0.6">
      <c r="AB2058" s="12"/>
    </row>
    <row r="2059" spans="28:28" x14ac:dyDescent="0.6">
      <c r="AB2059" s="12"/>
    </row>
    <row r="2060" spans="28:28" x14ac:dyDescent="0.6">
      <c r="AB2060" s="12"/>
    </row>
    <row r="2061" spans="28:28" x14ac:dyDescent="0.6">
      <c r="AB2061" s="12"/>
    </row>
    <row r="2062" spans="28:28" x14ac:dyDescent="0.6">
      <c r="AB2062" s="12"/>
    </row>
    <row r="2063" spans="28:28" x14ac:dyDescent="0.6">
      <c r="AB2063" s="12"/>
    </row>
    <row r="2064" spans="28:28" x14ac:dyDescent="0.6">
      <c r="AB2064" s="12"/>
    </row>
    <row r="2065" spans="28:28" x14ac:dyDescent="0.6">
      <c r="AB2065" s="12"/>
    </row>
    <row r="2066" spans="28:28" x14ac:dyDescent="0.6">
      <c r="AB2066" s="12"/>
    </row>
    <row r="2067" spans="28:28" x14ac:dyDescent="0.6">
      <c r="AB2067" s="12"/>
    </row>
    <row r="2068" spans="28:28" x14ac:dyDescent="0.6">
      <c r="AB2068" s="12"/>
    </row>
    <row r="2069" spans="28:28" x14ac:dyDescent="0.6">
      <c r="AB2069" s="12"/>
    </row>
    <row r="2070" spans="28:28" x14ac:dyDescent="0.6">
      <c r="AB2070" s="12"/>
    </row>
    <row r="2071" spans="28:28" x14ac:dyDescent="0.6">
      <c r="AB2071" s="12"/>
    </row>
    <row r="2072" spans="28:28" x14ac:dyDescent="0.6">
      <c r="AB2072" s="12"/>
    </row>
    <row r="2073" spans="28:28" x14ac:dyDescent="0.6">
      <c r="AB2073" s="12"/>
    </row>
    <row r="2074" spans="28:28" x14ac:dyDescent="0.6">
      <c r="AB2074" s="12"/>
    </row>
    <row r="2075" spans="28:28" x14ac:dyDescent="0.6">
      <c r="AB2075" s="12"/>
    </row>
    <row r="2076" spans="28:28" x14ac:dyDescent="0.6">
      <c r="AB2076" s="12"/>
    </row>
    <row r="2077" spans="28:28" x14ac:dyDescent="0.6">
      <c r="AB2077" s="12"/>
    </row>
    <row r="2078" spans="28:28" x14ac:dyDescent="0.6">
      <c r="AB2078" s="12"/>
    </row>
    <row r="2079" spans="28:28" x14ac:dyDescent="0.6">
      <c r="AB2079" s="12"/>
    </row>
    <row r="2080" spans="28:28" x14ac:dyDescent="0.6">
      <c r="AB2080" s="12"/>
    </row>
    <row r="2081" spans="28:28" x14ac:dyDescent="0.6">
      <c r="AB2081" s="12"/>
    </row>
    <row r="2082" spans="28:28" x14ac:dyDescent="0.6">
      <c r="AB2082" s="12"/>
    </row>
    <row r="2083" spans="28:28" x14ac:dyDescent="0.6">
      <c r="AB2083" s="12"/>
    </row>
    <row r="2084" spans="28:28" x14ac:dyDescent="0.6">
      <c r="AB2084" s="12"/>
    </row>
    <row r="2085" spans="28:28" x14ac:dyDescent="0.6">
      <c r="AB2085" s="12"/>
    </row>
    <row r="2086" spans="28:28" x14ac:dyDescent="0.6">
      <c r="AB2086" s="12"/>
    </row>
    <row r="2087" spans="28:28" x14ac:dyDescent="0.6">
      <c r="AB2087" s="12"/>
    </row>
    <row r="2088" spans="28:28" x14ac:dyDescent="0.6">
      <c r="AB2088" s="12"/>
    </row>
    <row r="2089" spans="28:28" x14ac:dyDescent="0.6">
      <c r="AB2089" s="12"/>
    </row>
    <row r="2090" spans="28:28" x14ac:dyDescent="0.6">
      <c r="AB2090" s="12"/>
    </row>
    <row r="2091" spans="28:28" x14ac:dyDescent="0.6">
      <c r="AB2091" s="12"/>
    </row>
    <row r="2092" spans="28:28" x14ac:dyDescent="0.6">
      <c r="AB2092" s="12"/>
    </row>
    <row r="2093" spans="28:28" x14ac:dyDescent="0.6">
      <c r="AB2093" s="12"/>
    </row>
    <row r="2094" spans="28:28" x14ac:dyDescent="0.6">
      <c r="AB2094" s="12"/>
    </row>
    <row r="2095" spans="28:28" x14ac:dyDescent="0.6">
      <c r="AB2095" s="12"/>
    </row>
    <row r="2096" spans="28:28" x14ac:dyDescent="0.6">
      <c r="AB2096" s="12"/>
    </row>
    <row r="2097" spans="28:28" x14ac:dyDescent="0.6">
      <c r="AB2097" s="12"/>
    </row>
    <row r="2098" spans="28:28" x14ac:dyDescent="0.6">
      <c r="AB2098" s="12"/>
    </row>
    <row r="2099" spans="28:28" x14ac:dyDescent="0.6">
      <c r="AB2099" s="12"/>
    </row>
    <row r="2100" spans="28:28" x14ac:dyDescent="0.6">
      <c r="AB2100" s="12"/>
    </row>
    <row r="2101" spans="28:28" x14ac:dyDescent="0.6">
      <c r="AB2101" s="12"/>
    </row>
    <row r="2102" spans="28:28" x14ac:dyDescent="0.6">
      <c r="AB2102" s="12"/>
    </row>
    <row r="2103" spans="28:28" x14ac:dyDescent="0.6">
      <c r="AB2103" s="12"/>
    </row>
    <row r="2104" spans="28:28" x14ac:dyDescent="0.6">
      <c r="AB2104" s="12"/>
    </row>
    <row r="2105" spans="28:28" x14ac:dyDescent="0.6">
      <c r="AB2105" s="12"/>
    </row>
    <row r="2106" spans="28:28" x14ac:dyDescent="0.6">
      <c r="AB2106" s="12"/>
    </row>
    <row r="2107" spans="28:28" x14ac:dyDescent="0.6">
      <c r="AB2107" s="12"/>
    </row>
    <row r="2108" spans="28:28" x14ac:dyDescent="0.6">
      <c r="AB2108" s="12"/>
    </row>
    <row r="2109" spans="28:28" x14ac:dyDescent="0.6">
      <c r="AB2109" s="12"/>
    </row>
    <row r="2110" spans="28:28" x14ac:dyDescent="0.6">
      <c r="AB2110" s="12"/>
    </row>
    <row r="2111" spans="28:28" x14ac:dyDescent="0.6">
      <c r="AB2111" s="12"/>
    </row>
    <row r="2112" spans="28:28" x14ac:dyDescent="0.6">
      <c r="AB2112" s="12"/>
    </row>
    <row r="2113" spans="28:28" x14ac:dyDescent="0.6">
      <c r="AB2113" s="12"/>
    </row>
    <row r="2114" spans="28:28" x14ac:dyDescent="0.6">
      <c r="AB2114" s="12"/>
    </row>
    <row r="2115" spans="28:28" x14ac:dyDescent="0.6">
      <c r="AB2115" s="12"/>
    </row>
    <row r="2116" spans="28:28" x14ac:dyDescent="0.6">
      <c r="AB2116" s="12"/>
    </row>
    <row r="2117" spans="28:28" x14ac:dyDescent="0.6">
      <c r="AB2117" s="12"/>
    </row>
    <row r="2118" spans="28:28" x14ac:dyDescent="0.6">
      <c r="AB2118" s="12"/>
    </row>
    <row r="2119" spans="28:28" x14ac:dyDescent="0.6">
      <c r="AB2119" s="12"/>
    </row>
    <row r="2120" spans="28:28" x14ac:dyDescent="0.6">
      <c r="AB2120" s="12"/>
    </row>
    <row r="2121" spans="28:28" x14ac:dyDescent="0.6">
      <c r="AB2121" s="12"/>
    </row>
    <row r="2122" spans="28:28" x14ac:dyDescent="0.6">
      <c r="AB2122" s="12"/>
    </row>
    <row r="2123" spans="28:28" x14ac:dyDescent="0.6">
      <c r="AB2123" s="12"/>
    </row>
    <row r="2124" spans="28:28" x14ac:dyDescent="0.6">
      <c r="AB2124" s="12"/>
    </row>
    <row r="2125" spans="28:28" x14ac:dyDescent="0.6">
      <c r="AB2125" s="12"/>
    </row>
    <row r="2126" spans="28:28" x14ac:dyDescent="0.6">
      <c r="AB2126" s="12"/>
    </row>
    <row r="2127" spans="28:28" x14ac:dyDescent="0.6">
      <c r="AB2127" s="12"/>
    </row>
    <row r="2128" spans="28:28" x14ac:dyDescent="0.6">
      <c r="AB2128" s="12"/>
    </row>
    <row r="2129" spans="28:28" x14ac:dyDescent="0.6">
      <c r="AB2129" s="12"/>
    </row>
    <row r="2130" spans="28:28" x14ac:dyDescent="0.6">
      <c r="AB2130" s="12"/>
    </row>
    <row r="2131" spans="28:28" x14ac:dyDescent="0.6">
      <c r="AB2131" s="12"/>
    </row>
    <row r="2132" spans="28:28" x14ac:dyDescent="0.6">
      <c r="AB2132" s="12"/>
    </row>
    <row r="2133" spans="28:28" x14ac:dyDescent="0.6">
      <c r="AB2133" s="12"/>
    </row>
    <row r="2134" spans="28:28" x14ac:dyDescent="0.6">
      <c r="AB2134" s="12"/>
    </row>
    <row r="2135" spans="28:28" x14ac:dyDescent="0.6">
      <c r="AB2135" s="12"/>
    </row>
    <row r="2136" spans="28:28" x14ac:dyDescent="0.6">
      <c r="AB2136" s="12"/>
    </row>
    <row r="2137" spans="28:28" x14ac:dyDescent="0.6">
      <c r="AB2137" s="12"/>
    </row>
    <row r="2138" spans="28:28" x14ac:dyDescent="0.6">
      <c r="AB2138" s="12"/>
    </row>
    <row r="2139" spans="28:28" x14ac:dyDescent="0.6">
      <c r="AB2139" s="12"/>
    </row>
    <row r="2140" spans="28:28" x14ac:dyDescent="0.6">
      <c r="AB2140" s="12"/>
    </row>
    <row r="2141" spans="28:28" x14ac:dyDescent="0.6">
      <c r="AB2141" s="12"/>
    </row>
    <row r="2142" spans="28:28" x14ac:dyDescent="0.6">
      <c r="AB2142" s="12"/>
    </row>
    <row r="2143" spans="28:28" x14ac:dyDescent="0.6">
      <c r="AB2143" s="12"/>
    </row>
    <row r="2144" spans="28:28" x14ac:dyDescent="0.6">
      <c r="AB2144" s="12"/>
    </row>
    <row r="2145" spans="28:28" x14ac:dyDescent="0.6">
      <c r="AB2145" s="12"/>
    </row>
    <row r="2146" spans="28:28" x14ac:dyDescent="0.6">
      <c r="AB2146" s="12"/>
    </row>
    <row r="2147" spans="28:28" x14ac:dyDescent="0.6">
      <c r="AB2147" s="12"/>
    </row>
    <row r="2148" spans="28:28" x14ac:dyDescent="0.6">
      <c r="AB2148" s="12"/>
    </row>
    <row r="2149" spans="28:28" x14ac:dyDescent="0.6">
      <c r="AB2149" s="12"/>
    </row>
    <row r="2150" spans="28:28" x14ac:dyDescent="0.6">
      <c r="AB2150" s="12"/>
    </row>
    <row r="2151" spans="28:28" x14ac:dyDescent="0.6">
      <c r="AB2151" s="12"/>
    </row>
    <row r="2152" spans="28:28" x14ac:dyDescent="0.6">
      <c r="AB2152" s="12"/>
    </row>
    <row r="2153" spans="28:28" x14ac:dyDescent="0.6">
      <c r="AB2153" s="12"/>
    </row>
    <row r="2154" spans="28:28" x14ac:dyDescent="0.6">
      <c r="AB2154" s="12"/>
    </row>
    <row r="2155" spans="28:28" x14ac:dyDescent="0.6">
      <c r="AB2155" s="12"/>
    </row>
    <row r="2156" spans="28:28" x14ac:dyDescent="0.6">
      <c r="AB2156" s="12"/>
    </row>
    <row r="2157" spans="28:28" x14ac:dyDescent="0.6">
      <c r="AB2157" s="12"/>
    </row>
    <row r="2158" spans="28:28" x14ac:dyDescent="0.6">
      <c r="AB2158" s="12"/>
    </row>
    <row r="2159" spans="28:28" x14ac:dyDescent="0.6">
      <c r="AB2159" s="12"/>
    </row>
    <row r="2160" spans="28:28" x14ac:dyDescent="0.6">
      <c r="AB2160" s="12"/>
    </row>
    <row r="2161" spans="28:28" x14ac:dyDescent="0.6">
      <c r="AB2161" s="12"/>
    </row>
    <row r="2162" spans="28:28" x14ac:dyDescent="0.6">
      <c r="AB2162" s="12"/>
    </row>
    <row r="2163" spans="28:28" x14ac:dyDescent="0.6">
      <c r="AB2163" s="12"/>
    </row>
    <row r="2164" spans="28:28" x14ac:dyDescent="0.6">
      <c r="AB2164" s="12"/>
    </row>
    <row r="2165" spans="28:28" x14ac:dyDescent="0.6">
      <c r="AB2165" s="12"/>
    </row>
    <row r="2166" spans="28:28" x14ac:dyDescent="0.6">
      <c r="AB2166" s="12"/>
    </row>
    <row r="2167" spans="28:28" x14ac:dyDescent="0.6">
      <c r="AB2167" s="12"/>
    </row>
    <row r="2168" spans="28:28" x14ac:dyDescent="0.6">
      <c r="AB2168" s="12"/>
    </row>
    <row r="2169" spans="28:28" x14ac:dyDescent="0.6">
      <c r="AB2169" s="12"/>
    </row>
    <row r="2170" spans="28:28" x14ac:dyDescent="0.6">
      <c r="AB2170" s="12"/>
    </row>
    <row r="2171" spans="28:28" x14ac:dyDescent="0.6">
      <c r="AB2171" s="12"/>
    </row>
    <row r="2172" spans="28:28" x14ac:dyDescent="0.6">
      <c r="AB2172" s="12"/>
    </row>
    <row r="2173" spans="28:28" x14ac:dyDescent="0.6">
      <c r="AB2173" s="12"/>
    </row>
    <row r="2174" spans="28:28" x14ac:dyDescent="0.6">
      <c r="AB2174" s="12"/>
    </row>
    <row r="2175" spans="28:28" x14ac:dyDescent="0.6">
      <c r="AB2175" s="12"/>
    </row>
    <row r="2176" spans="28:28" x14ac:dyDescent="0.6">
      <c r="AB2176" s="12"/>
    </row>
    <row r="2177" spans="28:28" x14ac:dyDescent="0.6">
      <c r="AB2177" s="12"/>
    </row>
    <row r="2178" spans="28:28" x14ac:dyDescent="0.6">
      <c r="AB2178" s="12"/>
    </row>
    <row r="2179" spans="28:28" x14ac:dyDescent="0.6">
      <c r="AB2179" s="12"/>
    </row>
    <row r="2180" spans="28:28" x14ac:dyDescent="0.6">
      <c r="AB2180" s="12"/>
    </row>
    <row r="2181" spans="28:28" x14ac:dyDescent="0.6">
      <c r="AB2181" s="12"/>
    </row>
    <row r="2182" spans="28:28" x14ac:dyDescent="0.6">
      <c r="AB2182" s="12"/>
    </row>
    <row r="2183" spans="28:28" x14ac:dyDescent="0.6">
      <c r="AB2183" s="12"/>
    </row>
    <row r="2184" spans="28:28" x14ac:dyDescent="0.6">
      <c r="AB2184" s="12"/>
    </row>
    <row r="2185" spans="28:28" x14ac:dyDescent="0.6">
      <c r="AB2185" s="12"/>
    </row>
    <row r="2186" spans="28:28" x14ac:dyDescent="0.6">
      <c r="AB2186" s="12"/>
    </row>
    <row r="2187" spans="28:28" x14ac:dyDescent="0.6">
      <c r="AB2187" s="12"/>
    </row>
    <row r="2188" spans="28:28" x14ac:dyDescent="0.6">
      <c r="AB2188" s="12"/>
    </row>
    <row r="2189" spans="28:28" x14ac:dyDescent="0.6">
      <c r="AB2189" s="12"/>
    </row>
    <row r="2190" spans="28:28" x14ac:dyDescent="0.6">
      <c r="AB2190" s="12"/>
    </row>
    <row r="2191" spans="28:28" x14ac:dyDescent="0.6">
      <c r="AB2191" s="12"/>
    </row>
    <row r="2192" spans="28:28" x14ac:dyDescent="0.6">
      <c r="AB2192" s="12"/>
    </row>
    <row r="2193" spans="28:28" x14ac:dyDescent="0.6">
      <c r="AB2193" s="12"/>
    </row>
    <row r="2194" spans="28:28" x14ac:dyDescent="0.6">
      <c r="AB2194" s="12"/>
    </row>
    <row r="2195" spans="28:28" x14ac:dyDescent="0.6">
      <c r="AB2195" s="12"/>
    </row>
    <row r="2196" spans="28:28" x14ac:dyDescent="0.6">
      <c r="AB2196" s="12"/>
    </row>
    <row r="2197" spans="28:28" x14ac:dyDescent="0.6">
      <c r="AB2197" s="12"/>
    </row>
    <row r="2198" spans="28:28" x14ac:dyDescent="0.6">
      <c r="AB2198" s="12"/>
    </row>
    <row r="2199" spans="28:28" x14ac:dyDescent="0.6">
      <c r="AB2199" s="12"/>
    </row>
    <row r="2200" spans="28:28" x14ac:dyDescent="0.6">
      <c r="AB2200" s="12"/>
    </row>
    <row r="2201" spans="28:28" x14ac:dyDescent="0.6">
      <c r="AB2201" s="12"/>
    </row>
    <row r="2202" spans="28:28" x14ac:dyDescent="0.6">
      <c r="AB2202" s="12"/>
    </row>
    <row r="2203" spans="28:28" x14ac:dyDescent="0.6">
      <c r="AB2203" s="12"/>
    </row>
    <row r="2204" spans="28:28" x14ac:dyDescent="0.6">
      <c r="AB2204" s="12"/>
    </row>
    <row r="2205" spans="28:28" x14ac:dyDescent="0.6">
      <c r="AB2205" s="12"/>
    </row>
    <row r="2206" spans="28:28" x14ac:dyDescent="0.6">
      <c r="AB2206" s="12"/>
    </row>
    <row r="2207" spans="28:28" x14ac:dyDescent="0.6">
      <c r="AB2207" s="12"/>
    </row>
    <row r="2208" spans="28:28" x14ac:dyDescent="0.6">
      <c r="AB2208" s="12"/>
    </row>
    <row r="2209" spans="28:28" x14ac:dyDescent="0.6">
      <c r="AB2209" s="12"/>
    </row>
    <row r="2210" spans="28:28" x14ac:dyDescent="0.6">
      <c r="AB2210" s="12"/>
    </row>
    <row r="2211" spans="28:28" x14ac:dyDescent="0.6">
      <c r="AB2211" s="12"/>
    </row>
    <row r="2212" spans="28:28" x14ac:dyDescent="0.6">
      <c r="AB2212" s="12"/>
    </row>
    <row r="2213" spans="28:28" x14ac:dyDescent="0.6">
      <c r="AB2213" s="12"/>
    </row>
    <row r="2214" spans="28:28" x14ac:dyDescent="0.6">
      <c r="AB2214" s="12"/>
    </row>
    <row r="2215" spans="28:28" x14ac:dyDescent="0.6">
      <c r="AB2215" s="12"/>
    </row>
    <row r="2216" spans="28:28" x14ac:dyDescent="0.6">
      <c r="AB2216" s="12"/>
    </row>
    <row r="2217" spans="28:28" x14ac:dyDescent="0.6">
      <c r="AB2217" s="12"/>
    </row>
    <row r="2218" spans="28:28" x14ac:dyDescent="0.6">
      <c r="AB2218" s="12"/>
    </row>
    <row r="2219" spans="28:28" x14ac:dyDescent="0.6">
      <c r="AB2219" s="12"/>
    </row>
    <row r="2220" spans="28:28" x14ac:dyDescent="0.6">
      <c r="AB2220" s="12"/>
    </row>
    <row r="2221" spans="28:28" x14ac:dyDescent="0.6">
      <c r="AB2221" s="12"/>
    </row>
    <row r="2222" spans="28:28" x14ac:dyDescent="0.6">
      <c r="AB2222" s="12"/>
    </row>
    <row r="2223" spans="28:28" x14ac:dyDescent="0.6">
      <c r="AB2223" s="12"/>
    </row>
    <row r="2224" spans="28:28" x14ac:dyDescent="0.6">
      <c r="AB2224" s="12"/>
    </row>
    <row r="2225" spans="28:28" x14ac:dyDescent="0.6">
      <c r="AB2225" s="12"/>
    </row>
    <row r="2226" spans="28:28" x14ac:dyDescent="0.6">
      <c r="AB2226" s="12"/>
    </row>
    <row r="2227" spans="28:28" x14ac:dyDescent="0.6">
      <c r="AB2227" s="12"/>
    </row>
    <row r="2228" spans="28:28" x14ac:dyDescent="0.6">
      <c r="AB2228" s="12"/>
    </row>
    <row r="2229" spans="28:28" x14ac:dyDescent="0.6">
      <c r="AB2229" s="12"/>
    </row>
    <row r="2230" spans="28:28" x14ac:dyDescent="0.6">
      <c r="AB2230" s="12"/>
    </row>
    <row r="2231" spans="28:28" x14ac:dyDescent="0.6">
      <c r="AB2231" s="12"/>
    </row>
    <row r="2232" spans="28:28" x14ac:dyDescent="0.6">
      <c r="AB2232" s="12"/>
    </row>
    <row r="2233" spans="28:28" x14ac:dyDescent="0.6">
      <c r="AB2233" s="12"/>
    </row>
    <row r="2234" spans="28:28" x14ac:dyDescent="0.6">
      <c r="AB2234" s="12"/>
    </row>
    <row r="2235" spans="28:28" x14ac:dyDescent="0.6">
      <c r="AB2235" s="12"/>
    </row>
    <row r="2236" spans="28:28" x14ac:dyDescent="0.6">
      <c r="AB2236" s="12"/>
    </row>
    <row r="2237" spans="28:28" x14ac:dyDescent="0.6">
      <c r="AB2237" s="12"/>
    </row>
    <row r="2238" spans="28:28" x14ac:dyDescent="0.6">
      <c r="AB2238" s="12"/>
    </row>
    <row r="2239" spans="28:28" x14ac:dyDescent="0.6">
      <c r="AB2239" s="12"/>
    </row>
    <row r="2240" spans="28:28" x14ac:dyDescent="0.6">
      <c r="AB2240" s="12"/>
    </row>
    <row r="2241" spans="28:28" x14ac:dyDescent="0.6">
      <c r="AB2241" s="12"/>
    </row>
    <row r="2242" spans="28:28" x14ac:dyDescent="0.6">
      <c r="AB2242" s="12"/>
    </row>
    <row r="2243" spans="28:28" x14ac:dyDescent="0.6">
      <c r="AB2243" s="12"/>
    </row>
    <row r="2244" spans="28:28" x14ac:dyDescent="0.6">
      <c r="AB2244" s="12"/>
    </row>
    <row r="2245" spans="28:28" x14ac:dyDescent="0.6">
      <c r="AB2245" s="12"/>
    </row>
    <row r="2246" spans="28:28" x14ac:dyDescent="0.6">
      <c r="AB2246" s="12"/>
    </row>
    <row r="2247" spans="28:28" x14ac:dyDescent="0.6">
      <c r="AB2247" s="12"/>
    </row>
    <row r="2248" spans="28:28" x14ac:dyDescent="0.6">
      <c r="AB2248" s="12"/>
    </row>
    <row r="2249" spans="28:28" x14ac:dyDescent="0.6">
      <c r="AB2249" s="12"/>
    </row>
    <row r="2250" spans="28:28" x14ac:dyDescent="0.6">
      <c r="AB2250" s="12"/>
    </row>
    <row r="2251" spans="28:28" x14ac:dyDescent="0.6">
      <c r="AB2251" s="12"/>
    </row>
    <row r="2252" spans="28:28" x14ac:dyDescent="0.6">
      <c r="AB2252" s="12"/>
    </row>
    <row r="2253" spans="28:28" x14ac:dyDescent="0.6">
      <c r="AB2253" s="12"/>
    </row>
    <row r="2254" spans="28:28" x14ac:dyDescent="0.6">
      <c r="AB2254" s="12"/>
    </row>
    <row r="2255" spans="28:28" x14ac:dyDescent="0.6">
      <c r="AB2255" s="12"/>
    </row>
    <row r="2256" spans="28:28" x14ac:dyDescent="0.6">
      <c r="AB2256" s="12"/>
    </row>
    <row r="2257" spans="28:28" x14ac:dyDescent="0.6">
      <c r="AB2257" s="12"/>
    </row>
    <row r="2258" spans="28:28" x14ac:dyDescent="0.6">
      <c r="AB2258" s="12"/>
    </row>
    <row r="2259" spans="28:28" x14ac:dyDescent="0.6">
      <c r="AB2259" s="12"/>
    </row>
    <row r="2260" spans="28:28" x14ac:dyDescent="0.6">
      <c r="AB2260" s="12"/>
    </row>
    <row r="2261" spans="28:28" x14ac:dyDescent="0.6">
      <c r="AB2261" s="12"/>
    </row>
    <row r="2262" spans="28:28" x14ac:dyDescent="0.6">
      <c r="AB2262" s="12"/>
    </row>
    <row r="2263" spans="28:28" x14ac:dyDescent="0.6">
      <c r="AB2263" s="12"/>
    </row>
    <row r="2264" spans="28:28" x14ac:dyDescent="0.6">
      <c r="AB2264" s="12"/>
    </row>
    <row r="2265" spans="28:28" x14ac:dyDescent="0.6">
      <c r="AB2265" s="12"/>
    </row>
    <row r="2266" spans="28:28" x14ac:dyDescent="0.6">
      <c r="AB2266" s="12"/>
    </row>
    <row r="2267" spans="28:28" x14ac:dyDescent="0.6">
      <c r="AB2267" s="12"/>
    </row>
    <row r="2268" spans="28:28" x14ac:dyDescent="0.6">
      <c r="AB2268" s="12"/>
    </row>
    <row r="2269" spans="28:28" x14ac:dyDescent="0.6">
      <c r="AB2269" s="12"/>
    </row>
    <row r="2270" spans="28:28" x14ac:dyDescent="0.6">
      <c r="AB2270" s="12"/>
    </row>
    <row r="2271" spans="28:28" x14ac:dyDescent="0.6">
      <c r="AB2271" s="12"/>
    </row>
    <row r="2272" spans="28:28" x14ac:dyDescent="0.6">
      <c r="AB2272" s="12"/>
    </row>
    <row r="2273" spans="28:28" x14ac:dyDescent="0.6">
      <c r="AB2273" s="12"/>
    </row>
    <row r="2274" spans="28:28" x14ac:dyDescent="0.6">
      <c r="AB2274" s="12"/>
    </row>
    <row r="2275" spans="28:28" x14ac:dyDescent="0.6">
      <c r="AB2275" s="12"/>
    </row>
    <row r="2276" spans="28:28" x14ac:dyDescent="0.6">
      <c r="AB2276" s="12"/>
    </row>
    <row r="2277" spans="28:28" x14ac:dyDescent="0.6">
      <c r="AB2277" s="12"/>
    </row>
    <row r="2278" spans="28:28" x14ac:dyDescent="0.6">
      <c r="AB2278" s="12"/>
    </row>
    <row r="2279" spans="28:28" x14ac:dyDescent="0.6">
      <c r="AB2279" s="12"/>
    </row>
    <row r="2280" spans="28:28" x14ac:dyDescent="0.6">
      <c r="AB2280" s="12"/>
    </row>
    <row r="2281" spans="28:28" x14ac:dyDescent="0.6">
      <c r="AB2281" s="12"/>
    </row>
    <row r="2282" spans="28:28" x14ac:dyDescent="0.6">
      <c r="AB2282" s="12"/>
    </row>
    <row r="2283" spans="28:28" x14ac:dyDescent="0.6">
      <c r="AB2283" s="12"/>
    </row>
    <row r="2284" spans="28:28" x14ac:dyDescent="0.6">
      <c r="AB2284" s="12"/>
    </row>
    <row r="2285" spans="28:28" x14ac:dyDescent="0.6">
      <c r="AB2285" s="12"/>
    </row>
    <row r="2286" spans="28:28" x14ac:dyDescent="0.6">
      <c r="AB2286" s="12"/>
    </row>
    <row r="2287" spans="28:28" x14ac:dyDescent="0.6">
      <c r="AB2287" s="12"/>
    </row>
    <row r="2288" spans="28:28" x14ac:dyDescent="0.6">
      <c r="AB2288" s="12"/>
    </row>
    <row r="2289" spans="28:28" x14ac:dyDescent="0.6">
      <c r="AB2289" s="12"/>
    </row>
    <row r="2290" spans="28:28" x14ac:dyDescent="0.6">
      <c r="AB2290" s="12"/>
    </row>
    <row r="2291" spans="28:28" x14ac:dyDescent="0.6">
      <c r="AB2291" s="12"/>
    </row>
    <row r="2292" spans="28:28" x14ac:dyDescent="0.6">
      <c r="AB2292" s="12"/>
    </row>
    <row r="2293" spans="28:28" x14ac:dyDescent="0.6">
      <c r="AB2293" s="12"/>
    </row>
    <row r="2294" spans="28:28" x14ac:dyDescent="0.6">
      <c r="AB2294" s="12"/>
    </row>
    <row r="2295" spans="28:28" x14ac:dyDescent="0.6">
      <c r="AB2295" s="12"/>
    </row>
    <row r="2296" spans="28:28" x14ac:dyDescent="0.6">
      <c r="AB2296" s="12"/>
    </row>
    <row r="2297" spans="28:28" x14ac:dyDescent="0.6">
      <c r="AB2297" s="12"/>
    </row>
    <row r="2298" spans="28:28" x14ac:dyDescent="0.6">
      <c r="AB2298" s="12"/>
    </row>
    <row r="2299" spans="28:28" x14ac:dyDescent="0.6">
      <c r="AB2299" s="12"/>
    </row>
    <row r="2300" spans="28:28" x14ac:dyDescent="0.6">
      <c r="AB2300" s="12"/>
    </row>
    <row r="2301" spans="28:28" x14ac:dyDescent="0.6">
      <c r="AB2301" s="12"/>
    </row>
    <row r="2302" spans="28:28" x14ac:dyDescent="0.6">
      <c r="AB2302" s="12"/>
    </row>
    <row r="2303" spans="28:28" x14ac:dyDescent="0.6">
      <c r="AB2303" s="12"/>
    </row>
    <row r="2304" spans="28:28" x14ac:dyDescent="0.6">
      <c r="AB2304" s="12"/>
    </row>
    <row r="2305" spans="28:28" x14ac:dyDescent="0.6">
      <c r="AB2305" s="12"/>
    </row>
    <row r="2306" spans="28:28" x14ac:dyDescent="0.6">
      <c r="AB2306" s="12"/>
    </row>
    <row r="2307" spans="28:28" x14ac:dyDescent="0.6">
      <c r="AB2307" s="12"/>
    </row>
    <row r="2308" spans="28:28" x14ac:dyDescent="0.6">
      <c r="AB2308" s="12"/>
    </row>
    <row r="2309" spans="28:28" x14ac:dyDescent="0.6">
      <c r="AB2309" s="12"/>
    </row>
    <row r="2310" spans="28:28" x14ac:dyDescent="0.6">
      <c r="AB2310" s="12"/>
    </row>
    <row r="2311" spans="28:28" x14ac:dyDescent="0.6">
      <c r="AB2311" s="12"/>
    </row>
    <row r="2312" spans="28:28" x14ac:dyDescent="0.6">
      <c r="AB2312" s="12"/>
    </row>
    <row r="2313" spans="28:28" x14ac:dyDescent="0.6">
      <c r="AB2313" s="12"/>
    </row>
    <row r="2314" spans="28:28" x14ac:dyDescent="0.6">
      <c r="AB2314" s="12"/>
    </row>
    <row r="2315" spans="28:28" x14ac:dyDescent="0.6">
      <c r="AB2315" s="12"/>
    </row>
    <row r="2316" spans="28:28" x14ac:dyDescent="0.6">
      <c r="AB2316" s="12"/>
    </row>
    <row r="2317" spans="28:28" x14ac:dyDescent="0.6">
      <c r="AB2317" s="12"/>
    </row>
    <row r="2318" spans="28:28" x14ac:dyDescent="0.6">
      <c r="AB2318" s="12"/>
    </row>
    <row r="2319" spans="28:28" x14ac:dyDescent="0.6">
      <c r="AB2319" s="12"/>
    </row>
    <row r="2320" spans="28:28" x14ac:dyDescent="0.6">
      <c r="AB2320" s="12"/>
    </row>
    <row r="2321" spans="28:28" x14ac:dyDescent="0.6">
      <c r="AB2321" s="12"/>
    </row>
    <row r="2322" spans="28:28" x14ac:dyDescent="0.6">
      <c r="AB2322" s="12"/>
    </row>
    <row r="2323" spans="28:28" x14ac:dyDescent="0.6">
      <c r="AB2323" s="12"/>
    </row>
    <row r="2324" spans="28:28" x14ac:dyDescent="0.6">
      <c r="AB2324" s="12"/>
    </row>
    <row r="2325" spans="28:28" x14ac:dyDescent="0.6">
      <c r="AB2325" s="12"/>
    </row>
    <row r="2326" spans="28:28" x14ac:dyDescent="0.6">
      <c r="AB2326" s="12"/>
    </row>
    <row r="2327" spans="28:28" x14ac:dyDescent="0.6">
      <c r="AB2327" s="12"/>
    </row>
    <row r="2328" spans="28:28" x14ac:dyDescent="0.6">
      <c r="AB2328" s="12"/>
    </row>
    <row r="2329" spans="28:28" x14ac:dyDescent="0.6">
      <c r="AB2329" s="12"/>
    </row>
    <row r="2330" spans="28:28" x14ac:dyDescent="0.6">
      <c r="AB2330" s="12"/>
    </row>
    <row r="2331" spans="28:28" x14ac:dyDescent="0.6">
      <c r="AB2331" s="12"/>
    </row>
    <row r="2332" spans="28:28" x14ac:dyDescent="0.6">
      <c r="AB2332" s="12"/>
    </row>
    <row r="2333" spans="28:28" x14ac:dyDescent="0.6">
      <c r="AB2333" s="12"/>
    </row>
    <row r="2334" spans="28:28" x14ac:dyDescent="0.6">
      <c r="AB2334" s="12"/>
    </row>
    <row r="2335" spans="28:28" x14ac:dyDescent="0.6">
      <c r="AB2335" s="12"/>
    </row>
    <row r="2336" spans="28:28" x14ac:dyDescent="0.6">
      <c r="AB2336" s="12"/>
    </row>
    <row r="2337" spans="28:28" x14ac:dyDescent="0.6">
      <c r="AB2337" s="12"/>
    </row>
    <row r="2338" spans="28:28" x14ac:dyDescent="0.6">
      <c r="AB2338" s="12"/>
    </row>
    <row r="2339" spans="28:28" x14ac:dyDescent="0.6">
      <c r="AB2339" s="12"/>
    </row>
    <row r="2340" spans="28:28" x14ac:dyDescent="0.6">
      <c r="AB2340" s="12"/>
    </row>
    <row r="2341" spans="28:28" x14ac:dyDescent="0.6">
      <c r="AB2341" s="12"/>
    </row>
    <row r="2342" spans="28:28" x14ac:dyDescent="0.6">
      <c r="AB2342" s="12"/>
    </row>
    <row r="2343" spans="28:28" x14ac:dyDescent="0.6">
      <c r="AB2343" s="12"/>
    </row>
    <row r="2344" spans="28:28" x14ac:dyDescent="0.6">
      <c r="AB2344" s="12"/>
    </row>
    <row r="2345" spans="28:28" x14ac:dyDescent="0.6">
      <c r="AB2345" s="12"/>
    </row>
    <row r="2346" spans="28:28" x14ac:dyDescent="0.6">
      <c r="AB2346" s="12"/>
    </row>
    <row r="2347" spans="28:28" x14ac:dyDescent="0.6">
      <c r="AB2347" s="12"/>
    </row>
    <row r="2348" spans="28:28" x14ac:dyDescent="0.6">
      <c r="AB2348" s="12"/>
    </row>
    <row r="2349" spans="28:28" x14ac:dyDescent="0.6">
      <c r="AB2349" s="12"/>
    </row>
    <row r="2350" spans="28:28" x14ac:dyDescent="0.6">
      <c r="AB2350" s="12"/>
    </row>
    <row r="2351" spans="28:28" x14ac:dyDescent="0.6">
      <c r="AB2351" s="12"/>
    </row>
    <row r="2352" spans="28:28" x14ac:dyDescent="0.6">
      <c r="AB2352" s="12"/>
    </row>
    <row r="2353" spans="28:28" x14ac:dyDescent="0.6">
      <c r="AB2353" s="12"/>
    </row>
    <row r="2354" spans="28:28" x14ac:dyDescent="0.6">
      <c r="AB2354" s="12"/>
    </row>
    <row r="2355" spans="28:28" x14ac:dyDescent="0.6">
      <c r="AB2355" s="12"/>
    </row>
    <row r="2356" spans="28:28" x14ac:dyDescent="0.6">
      <c r="AB2356" s="12"/>
    </row>
    <row r="2357" spans="28:28" x14ac:dyDescent="0.6">
      <c r="AB2357" s="12"/>
    </row>
    <row r="2358" spans="28:28" x14ac:dyDescent="0.6">
      <c r="AB2358" s="12"/>
    </row>
    <row r="2359" spans="28:28" x14ac:dyDescent="0.6">
      <c r="AB2359" s="12"/>
    </row>
    <row r="2360" spans="28:28" x14ac:dyDescent="0.6">
      <c r="AB2360" s="12"/>
    </row>
    <row r="2361" spans="28:28" x14ac:dyDescent="0.6">
      <c r="AB2361" s="12"/>
    </row>
    <row r="2362" spans="28:28" x14ac:dyDescent="0.6">
      <c r="AB2362" s="12"/>
    </row>
    <row r="2363" spans="28:28" x14ac:dyDescent="0.6">
      <c r="AB2363" s="12"/>
    </row>
    <row r="2364" spans="28:28" x14ac:dyDescent="0.6">
      <c r="AB2364" s="12"/>
    </row>
    <row r="2365" spans="28:28" x14ac:dyDescent="0.6">
      <c r="AB2365" s="12"/>
    </row>
    <row r="2366" spans="28:28" x14ac:dyDescent="0.6">
      <c r="AB2366" s="12"/>
    </row>
    <row r="2367" spans="28:28" x14ac:dyDescent="0.6">
      <c r="AB2367" s="12"/>
    </row>
    <row r="2368" spans="28:28" x14ac:dyDescent="0.6">
      <c r="AB2368" s="12"/>
    </row>
    <row r="2369" spans="28:28" x14ac:dyDescent="0.6">
      <c r="AB2369" s="12"/>
    </row>
    <row r="2370" spans="28:28" x14ac:dyDescent="0.6">
      <c r="AB2370" s="12"/>
    </row>
    <row r="2371" spans="28:28" x14ac:dyDescent="0.6">
      <c r="AB2371" s="12"/>
    </row>
    <row r="2372" spans="28:28" x14ac:dyDescent="0.6">
      <c r="AB2372" s="12"/>
    </row>
    <row r="2373" spans="28:28" x14ac:dyDescent="0.6">
      <c r="AB2373" s="12"/>
    </row>
    <row r="2374" spans="28:28" x14ac:dyDescent="0.6">
      <c r="AB2374" s="12"/>
    </row>
    <row r="2375" spans="28:28" x14ac:dyDescent="0.6">
      <c r="AB2375" s="12"/>
    </row>
    <row r="2376" spans="28:28" x14ac:dyDescent="0.6">
      <c r="AB2376" s="12"/>
    </row>
    <row r="2377" spans="28:28" x14ac:dyDescent="0.6">
      <c r="AB2377" s="12"/>
    </row>
    <row r="2378" spans="28:28" x14ac:dyDescent="0.6">
      <c r="AB2378" s="12"/>
    </row>
    <row r="2379" spans="28:28" x14ac:dyDescent="0.6">
      <c r="AB2379" s="12"/>
    </row>
    <row r="2380" spans="28:28" x14ac:dyDescent="0.6">
      <c r="AB2380" s="12"/>
    </row>
    <row r="2381" spans="28:28" x14ac:dyDescent="0.6">
      <c r="AB2381" s="12"/>
    </row>
    <row r="2382" spans="28:28" x14ac:dyDescent="0.6">
      <c r="AB2382" s="12"/>
    </row>
    <row r="2383" spans="28:28" x14ac:dyDescent="0.6">
      <c r="AB2383" s="12"/>
    </row>
    <row r="2384" spans="28:28" x14ac:dyDescent="0.6">
      <c r="AB2384" s="12"/>
    </row>
    <row r="2385" spans="28:28" x14ac:dyDescent="0.6">
      <c r="AB2385" s="12"/>
    </row>
    <row r="2386" spans="28:28" x14ac:dyDescent="0.6">
      <c r="AB2386" s="12"/>
    </row>
    <row r="2387" spans="28:28" x14ac:dyDescent="0.6">
      <c r="AB2387" s="12"/>
    </row>
    <row r="2388" spans="28:28" x14ac:dyDescent="0.6">
      <c r="AB2388" s="12"/>
    </row>
    <row r="2389" spans="28:28" x14ac:dyDescent="0.6">
      <c r="AB2389" s="12"/>
    </row>
    <row r="2390" spans="28:28" x14ac:dyDescent="0.6">
      <c r="AB2390" s="12"/>
    </row>
    <row r="2391" spans="28:28" x14ac:dyDescent="0.6">
      <c r="AB2391" s="12"/>
    </row>
    <row r="2392" spans="28:28" x14ac:dyDescent="0.6">
      <c r="AB2392" s="12"/>
    </row>
    <row r="2393" spans="28:28" x14ac:dyDescent="0.6">
      <c r="AB2393" s="12"/>
    </row>
    <row r="2394" spans="28:28" x14ac:dyDescent="0.6">
      <c r="AB2394" s="12"/>
    </row>
    <row r="2395" spans="28:28" x14ac:dyDescent="0.6">
      <c r="AB2395" s="12"/>
    </row>
    <row r="2396" spans="28:28" x14ac:dyDescent="0.6">
      <c r="AB2396" s="12"/>
    </row>
    <row r="2397" spans="28:28" x14ac:dyDescent="0.6">
      <c r="AB2397" s="12"/>
    </row>
    <row r="2398" spans="28:28" x14ac:dyDescent="0.6">
      <c r="AB2398" s="12"/>
    </row>
    <row r="2399" spans="28:28" x14ac:dyDescent="0.6">
      <c r="AB2399" s="12"/>
    </row>
    <row r="2400" spans="28:28" x14ac:dyDescent="0.6">
      <c r="AB2400" s="12"/>
    </row>
    <row r="2401" spans="28:28" x14ac:dyDescent="0.6">
      <c r="AB2401" s="12"/>
    </row>
    <row r="2402" spans="28:28" x14ac:dyDescent="0.6">
      <c r="AB2402" s="12"/>
    </row>
    <row r="2403" spans="28:28" x14ac:dyDescent="0.6">
      <c r="AB2403" s="12"/>
    </row>
    <row r="2404" spans="28:28" x14ac:dyDescent="0.6">
      <c r="AB2404" s="12"/>
    </row>
    <row r="2405" spans="28:28" x14ac:dyDescent="0.6">
      <c r="AB2405" s="12"/>
    </row>
    <row r="2406" spans="28:28" x14ac:dyDescent="0.6">
      <c r="AB2406" s="12"/>
    </row>
    <row r="2407" spans="28:28" x14ac:dyDescent="0.6">
      <c r="AB2407" s="12"/>
    </row>
    <row r="2408" spans="28:28" x14ac:dyDescent="0.6">
      <c r="AB2408" s="12"/>
    </row>
    <row r="2409" spans="28:28" x14ac:dyDescent="0.6">
      <c r="AB2409" s="12"/>
    </row>
    <row r="2410" spans="28:28" x14ac:dyDescent="0.6">
      <c r="AB2410" s="12"/>
    </row>
    <row r="2411" spans="28:28" x14ac:dyDescent="0.6">
      <c r="AB2411" s="12"/>
    </row>
    <row r="2412" spans="28:28" x14ac:dyDescent="0.6">
      <c r="AB2412" s="12"/>
    </row>
    <row r="2413" spans="28:28" x14ac:dyDescent="0.6">
      <c r="AB2413" s="12"/>
    </row>
    <row r="2414" spans="28:28" x14ac:dyDescent="0.6">
      <c r="AB2414" s="12"/>
    </row>
    <row r="2415" spans="28:28" x14ac:dyDescent="0.6">
      <c r="AB2415" s="12"/>
    </row>
    <row r="2416" spans="28:28" x14ac:dyDescent="0.6">
      <c r="AB2416" s="12"/>
    </row>
    <row r="2417" spans="28:28" x14ac:dyDescent="0.6">
      <c r="AB2417" s="12"/>
    </row>
    <row r="2418" spans="28:28" x14ac:dyDescent="0.6">
      <c r="AB2418" s="12"/>
    </row>
    <row r="2419" spans="28:28" x14ac:dyDescent="0.6">
      <c r="AB2419" s="12"/>
    </row>
    <row r="2420" spans="28:28" x14ac:dyDescent="0.6">
      <c r="AB2420" s="12"/>
    </row>
    <row r="2421" spans="28:28" x14ac:dyDescent="0.6">
      <c r="AB2421" s="12"/>
    </row>
    <row r="2422" spans="28:28" x14ac:dyDescent="0.6">
      <c r="AB2422" s="12"/>
    </row>
    <row r="2423" spans="28:28" x14ac:dyDescent="0.6">
      <c r="AB2423" s="12"/>
    </row>
    <row r="2424" spans="28:28" x14ac:dyDescent="0.6">
      <c r="AB2424" s="12"/>
    </row>
    <row r="2425" spans="28:28" x14ac:dyDescent="0.6">
      <c r="AB2425" s="12"/>
    </row>
    <row r="2426" spans="28:28" x14ac:dyDescent="0.6">
      <c r="AB2426" s="12"/>
    </row>
    <row r="2427" spans="28:28" x14ac:dyDescent="0.6">
      <c r="AB2427" s="12"/>
    </row>
    <row r="2428" spans="28:28" x14ac:dyDescent="0.6">
      <c r="AB2428" s="12"/>
    </row>
    <row r="2429" spans="28:28" x14ac:dyDescent="0.6">
      <c r="AB2429" s="12"/>
    </row>
    <row r="2430" spans="28:28" x14ac:dyDescent="0.6">
      <c r="AB2430" s="12"/>
    </row>
    <row r="2431" spans="28:28" x14ac:dyDescent="0.6">
      <c r="AB2431" s="12"/>
    </row>
    <row r="2432" spans="28:28" x14ac:dyDescent="0.6">
      <c r="AB2432" s="12"/>
    </row>
    <row r="2433" spans="28:28" x14ac:dyDescent="0.6">
      <c r="AB2433" s="12"/>
    </row>
    <row r="2434" spans="28:28" x14ac:dyDescent="0.6">
      <c r="AB2434" s="12"/>
    </row>
    <row r="2435" spans="28:28" x14ac:dyDescent="0.6">
      <c r="AB2435" s="12"/>
    </row>
    <row r="2436" spans="28:28" x14ac:dyDescent="0.6">
      <c r="AB2436" s="12"/>
    </row>
    <row r="2437" spans="28:28" x14ac:dyDescent="0.6">
      <c r="AB2437" s="12"/>
    </row>
    <row r="2438" spans="28:28" x14ac:dyDescent="0.6">
      <c r="AB2438" s="12"/>
    </row>
    <row r="2439" spans="28:28" x14ac:dyDescent="0.6">
      <c r="AB2439" s="12"/>
    </row>
    <row r="2440" spans="28:28" x14ac:dyDescent="0.6">
      <c r="AB2440" s="12"/>
    </row>
    <row r="2441" spans="28:28" x14ac:dyDescent="0.6">
      <c r="AB2441" s="12"/>
    </row>
    <row r="2442" spans="28:28" x14ac:dyDescent="0.6">
      <c r="AB2442" s="12"/>
    </row>
    <row r="2443" spans="28:28" x14ac:dyDescent="0.6">
      <c r="AB2443" s="12"/>
    </row>
    <row r="2444" spans="28:28" x14ac:dyDescent="0.6">
      <c r="AB2444" s="12"/>
    </row>
    <row r="2445" spans="28:28" x14ac:dyDescent="0.6">
      <c r="AB2445" s="12"/>
    </row>
    <row r="2446" spans="28:28" x14ac:dyDescent="0.6">
      <c r="AB2446" s="12"/>
    </row>
    <row r="2447" spans="28:28" x14ac:dyDescent="0.6">
      <c r="AB2447" s="12"/>
    </row>
    <row r="2448" spans="28:28" x14ac:dyDescent="0.6">
      <c r="AB2448" s="12"/>
    </row>
    <row r="2449" spans="28:28" x14ac:dyDescent="0.6">
      <c r="AB2449" s="12"/>
    </row>
    <row r="2450" spans="28:28" x14ac:dyDescent="0.6">
      <c r="AB2450" s="12"/>
    </row>
    <row r="2451" spans="28:28" x14ac:dyDescent="0.6">
      <c r="AB2451" s="12"/>
    </row>
    <row r="2452" spans="28:28" x14ac:dyDescent="0.6">
      <c r="AB2452" s="12"/>
    </row>
    <row r="2453" spans="28:28" x14ac:dyDescent="0.6">
      <c r="AB2453" s="12"/>
    </row>
    <row r="2454" spans="28:28" x14ac:dyDescent="0.6">
      <c r="AB2454" s="12"/>
    </row>
    <row r="2455" spans="28:28" x14ac:dyDescent="0.6">
      <c r="AB2455" s="12"/>
    </row>
    <row r="2456" spans="28:28" x14ac:dyDescent="0.6">
      <c r="AB2456" s="12"/>
    </row>
    <row r="2457" spans="28:28" x14ac:dyDescent="0.6">
      <c r="AB2457" s="12"/>
    </row>
    <row r="2458" spans="28:28" x14ac:dyDescent="0.6">
      <c r="AB2458" s="12"/>
    </row>
    <row r="2459" spans="28:28" x14ac:dyDescent="0.6">
      <c r="AB2459" s="12"/>
    </row>
    <row r="2460" spans="28:28" x14ac:dyDescent="0.6">
      <c r="AB2460" s="12"/>
    </row>
    <row r="2461" spans="28:28" x14ac:dyDescent="0.6">
      <c r="AB2461" s="12"/>
    </row>
    <row r="2462" spans="28:28" x14ac:dyDescent="0.6">
      <c r="AB2462" s="12"/>
    </row>
    <row r="2463" spans="28:28" x14ac:dyDescent="0.6">
      <c r="AB2463" s="12"/>
    </row>
    <row r="2464" spans="28:28" x14ac:dyDescent="0.6">
      <c r="AB2464" s="12"/>
    </row>
    <row r="2465" spans="28:28" x14ac:dyDescent="0.6">
      <c r="AB2465" s="12"/>
    </row>
    <row r="2466" spans="28:28" x14ac:dyDescent="0.6">
      <c r="AB2466" s="12"/>
    </row>
    <row r="2467" spans="28:28" x14ac:dyDescent="0.6">
      <c r="AB2467" s="12"/>
    </row>
    <row r="2468" spans="28:28" x14ac:dyDescent="0.6">
      <c r="AB2468" s="12"/>
    </row>
    <row r="2469" spans="28:28" x14ac:dyDescent="0.6">
      <c r="AB2469" s="12"/>
    </row>
    <row r="2470" spans="28:28" x14ac:dyDescent="0.6">
      <c r="AB2470" s="12"/>
    </row>
    <row r="2471" spans="28:28" x14ac:dyDescent="0.6">
      <c r="AB2471" s="12"/>
    </row>
    <row r="2472" spans="28:28" x14ac:dyDescent="0.6">
      <c r="AB2472" s="12"/>
    </row>
    <row r="2473" spans="28:28" x14ac:dyDescent="0.6">
      <c r="AB2473" s="12"/>
    </row>
    <row r="2474" spans="28:28" x14ac:dyDescent="0.6">
      <c r="AB2474" s="12"/>
    </row>
    <row r="2475" spans="28:28" x14ac:dyDescent="0.6">
      <c r="AB2475" s="12"/>
    </row>
    <row r="2476" spans="28:28" x14ac:dyDescent="0.6">
      <c r="AB2476" s="12"/>
    </row>
    <row r="2477" spans="28:28" x14ac:dyDescent="0.6">
      <c r="AB2477" s="12"/>
    </row>
    <row r="2478" spans="28:28" x14ac:dyDescent="0.6">
      <c r="AB2478" s="12"/>
    </row>
    <row r="2479" spans="28:28" x14ac:dyDescent="0.6">
      <c r="AB2479" s="12"/>
    </row>
    <row r="2480" spans="28:28" x14ac:dyDescent="0.6">
      <c r="AB2480" s="12"/>
    </row>
    <row r="2481" spans="28:28" x14ac:dyDescent="0.6">
      <c r="AB2481" s="12"/>
    </row>
    <row r="2482" spans="28:28" x14ac:dyDescent="0.6">
      <c r="AB2482" s="12"/>
    </row>
    <row r="2483" spans="28:28" x14ac:dyDescent="0.6">
      <c r="AB2483" s="12"/>
    </row>
    <row r="2484" spans="28:28" x14ac:dyDescent="0.6">
      <c r="AB2484" s="12"/>
    </row>
    <row r="2485" spans="28:28" x14ac:dyDescent="0.6">
      <c r="AB2485" s="12"/>
    </row>
    <row r="2486" spans="28:28" x14ac:dyDescent="0.6">
      <c r="AB2486" s="12"/>
    </row>
    <row r="2487" spans="28:28" x14ac:dyDescent="0.6">
      <c r="AB2487" s="12"/>
    </row>
    <row r="2488" spans="28:28" x14ac:dyDescent="0.6">
      <c r="AB2488" s="12"/>
    </row>
    <row r="2489" spans="28:28" x14ac:dyDescent="0.6">
      <c r="AB2489" s="12"/>
    </row>
    <row r="2490" spans="28:28" x14ac:dyDescent="0.6">
      <c r="AB2490" s="12"/>
    </row>
    <row r="2491" spans="28:28" x14ac:dyDescent="0.6">
      <c r="AB2491" s="12"/>
    </row>
    <row r="2492" spans="28:28" x14ac:dyDescent="0.6">
      <c r="AB2492" s="12"/>
    </row>
    <row r="2493" spans="28:28" x14ac:dyDescent="0.6">
      <c r="AB2493" s="12"/>
    </row>
    <row r="2494" spans="28:28" x14ac:dyDescent="0.6">
      <c r="AB2494" s="12"/>
    </row>
    <row r="2495" spans="28:28" x14ac:dyDescent="0.6">
      <c r="AB2495" s="12"/>
    </row>
    <row r="2496" spans="28:28" x14ac:dyDescent="0.6">
      <c r="AB2496" s="12"/>
    </row>
    <row r="2497" spans="28:28" x14ac:dyDescent="0.6">
      <c r="AB2497" s="12"/>
    </row>
    <row r="2498" spans="28:28" x14ac:dyDescent="0.6">
      <c r="AB2498" s="12"/>
    </row>
    <row r="2499" spans="28:28" x14ac:dyDescent="0.6">
      <c r="AB2499" s="12"/>
    </row>
    <row r="2500" spans="28:28" x14ac:dyDescent="0.6">
      <c r="AB2500" s="12"/>
    </row>
    <row r="2501" spans="28:28" x14ac:dyDescent="0.6">
      <c r="AB2501" s="12"/>
    </row>
    <row r="2502" spans="28:28" x14ac:dyDescent="0.6">
      <c r="AB2502" s="12"/>
    </row>
    <row r="2503" spans="28:28" x14ac:dyDescent="0.6">
      <c r="AB2503" s="12"/>
    </row>
    <row r="2504" spans="28:28" x14ac:dyDescent="0.6">
      <c r="AB2504" s="12"/>
    </row>
    <row r="2505" spans="28:28" x14ac:dyDescent="0.6">
      <c r="AB2505" s="12"/>
    </row>
    <row r="2506" spans="28:28" x14ac:dyDescent="0.6">
      <c r="AB2506" s="12"/>
    </row>
    <row r="2507" spans="28:28" x14ac:dyDescent="0.6">
      <c r="AB2507" s="12"/>
    </row>
    <row r="2508" spans="28:28" x14ac:dyDescent="0.6">
      <c r="AB2508" s="12"/>
    </row>
    <row r="2509" spans="28:28" x14ac:dyDescent="0.6">
      <c r="AB2509" s="12"/>
    </row>
    <row r="2510" spans="28:28" x14ac:dyDescent="0.6">
      <c r="AB2510" s="12"/>
    </row>
    <row r="2511" spans="28:28" x14ac:dyDescent="0.6">
      <c r="AB2511" s="12"/>
    </row>
    <row r="2512" spans="28:28" x14ac:dyDescent="0.6">
      <c r="AB2512" s="12"/>
    </row>
    <row r="2513" spans="28:28" x14ac:dyDescent="0.6">
      <c r="AB2513" s="12"/>
    </row>
    <row r="2514" spans="28:28" x14ac:dyDescent="0.6">
      <c r="AB2514" s="12"/>
    </row>
    <row r="2515" spans="28:28" x14ac:dyDescent="0.6">
      <c r="AB2515" s="12"/>
    </row>
    <row r="2516" spans="28:28" x14ac:dyDescent="0.6">
      <c r="AB2516" s="12"/>
    </row>
    <row r="2517" spans="28:28" x14ac:dyDescent="0.6">
      <c r="AB2517" s="12"/>
    </row>
    <row r="2518" spans="28:28" x14ac:dyDescent="0.6">
      <c r="AB2518" s="12"/>
    </row>
    <row r="2519" spans="28:28" x14ac:dyDescent="0.6">
      <c r="AB2519" s="12"/>
    </row>
    <row r="2520" spans="28:28" x14ac:dyDescent="0.6">
      <c r="AB2520" s="12"/>
    </row>
    <row r="2521" spans="28:28" x14ac:dyDescent="0.6">
      <c r="AB2521" s="12"/>
    </row>
    <row r="2522" spans="28:28" x14ac:dyDescent="0.6">
      <c r="AB2522" s="12"/>
    </row>
    <row r="2523" spans="28:28" x14ac:dyDescent="0.6">
      <c r="AB2523" s="12"/>
    </row>
    <row r="2524" spans="28:28" x14ac:dyDescent="0.6">
      <c r="AB2524" s="12"/>
    </row>
    <row r="2525" spans="28:28" x14ac:dyDescent="0.6">
      <c r="AB2525" s="12"/>
    </row>
    <row r="2526" spans="28:28" x14ac:dyDescent="0.6">
      <c r="AB2526" s="12"/>
    </row>
    <row r="2527" spans="28:28" x14ac:dyDescent="0.6">
      <c r="AB2527" s="12"/>
    </row>
    <row r="2528" spans="28:28" x14ac:dyDescent="0.6">
      <c r="AB2528" s="12"/>
    </row>
    <row r="2529" spans="28:28" x14ac:dyDescent="0.6">
      <c r="AB2529" s="12"/>
    </row>
    <row r="2530" spans="28:28" x14ac:dyDescent="0.6">
      <c r="AB2530" s="12"/>
    </row>
    <row r="2531" spans="28:28" x14ac:dyDescent="0.6">
      <c r="AB2531" s="12"/>
    </row>
    <row r="2532" spans="28:28" x14ac:dyDescent="0.6">
      <c r="AB2532" s="12"/>
    </row>
    <row r="2533" spans="28:28" x14ac:dyDescent="0.6">
      <c r="AB2533" s="12"/>
    </row>
    <row r="2534" spans="28:28" x14ac:dyDescent="0.6">
      <c r="AB2534" s="12"/>
    </row>
    <row r="2535" spans="28:28" x14ac:dyDescent="0.6">
      <c r="AB2535" s="12"/>
    </row>
    <row r="2536" spans="28:28" x14ac:dyDescent="0.6">
      <c r="AB2536" s="12"/>
    </row>
    <row r="2537" spans="28:28" x14ac:dyDescent="0.6">
      <c r="AB2537" s="12"/>
    </row>
    <row r="2538" spans="28:28" x14ac:dyDescent="0.6">
      <c r="AB2538" s="12"/>
    </row>
    <row r="2539" spans="28:28" x14ac:dyDescent="0.6">
      <c r="AB2539" s="12"/>
    </row>
    <row r="2540" spans="28:28" x14ac:dyDescent="0.6">
      <c r="AB2540" s="12"/>
    </row>
    <row r="2541" spans="28:28" x14ac:dyDescent="0.6">
      <c r="AB2541" s="12"/>
    </row>
    <row r="2542" spans="28:28" x14ac:dyDescent="0.6">
      <c r="AB2542" s="12"/>
    </row>
    <row r="2543" spans="28:28" x14ac:dyDescent="0.6">
      <c r="AB2543" s="12"/>
    </row>
    <row r="2544" spans="28:28" x14ac:dyDescent="0.6">
      <c r="AB2544" s="12"/>
    </row>
    <row r="2545" spans="28:28" x14ac:dyDescent="0.6">
      <c r="AB2545" s="12"/>
    </row>
    <row r="2546" spans="28:28" x14ac:dyDescent="0.6">
      <c r="AB2546" s="12"/>
    </row>
    <row r="2547" spans="28:28" x14ac:dyDescent="0.6">
      <c r="AB2547" s="12"/>
    </row>
    <row r="2548" spans="28:28" x14ac:dyDescent="0.6">
      <c r="AB2548" s="12"/>
    </row>
    <row r="2549" spans="28:28" x14ac:dyDescent="0.6">
      <c r="AB2549" s="12"/>
    </row>
    <row r="2550" spans="28:28" x14ac:dyDescent="0.6">
      <c r="AB2550" s="12"/>
    </row>
    <row r="2551" spans="28:28" x14ac:dyDescent="0.6">
      <c r="AB2551" s="12"/>
    </row>
    <row r="2552" spans="28:28" x14ac:dyDescent="0.6">
      <c r="AB2552" s="12"/>
    </row>
    <row r="2553" spans="28:28" x14ac:dyDescent="0.6">
      <c r="AB2553" s="12"/>
    </row>
    <row r="2554" spans="28:28" x14ac:dyDescent="0.6">
      <c r="AB2554" s="12"/>
    </row>
    <row r="2555" spans="28:28" x14ac:dyDescent="0.6">
      <c r="AB2555" s="12"/>
    </row>
    <row r="2556" spans="28:28" x14ac:dyDescent="0.6">
      <c r="AB2556" s="12"/>
    </row>
    <row r="2557" spans="28:28" x14ac:dyDescent="0.6">
      <c r="AB2557" s="12"/>
    </row>
    <row r="2558" spans="28:28" x14ac:dyDescent="0.6">
      <c r="AB2558" s="12"/>
    </row>
    <row r="2559" spans="28:28" x14ac:dyDescent="0.6">
      <c r="AB2559" s="12"/>
    </row>
    <row r="2560" spans="28:28" x14ac:dyDescent="0.6">
      <c r="AB2560" s="12"/>
    </row>
    <row r="2561" spans="28:28" x14ac:dyDescent="0.6">
      <c r="AB2561" s="12"/>
    </row>
    <row r="2562" spans="28:28" x14ac:dyDescent="0.6">
      <c r="AB2562" s="12"/>
    </row>
    <row r="2563" spans="28:28" x14ac:dyDescent="0.6">
      <c r="AB2563" s="12"/>
    </row>
    <row r="2564" spans="28:28" x14ac:dyDescent="0.6">
      <c r="AB2564" s="12"/>
    </row>
    <row r="2565" spans="28:28" x14ac:dyDescent="0.6">
      <c r="AB2565" s="12"/>
    </row>
    <row r="2566" spans="28:28" x14ac:dyDescent="0.6">
      <c r="AB2566" s="12"/>
    </row>
    <row r="2567" spans="28:28" x14ac:dyDescent="0.6">
      <c r="AB2567" s="12"/>
    </row>
    <row r="2568" spans="28:28" x14ac:dyDescent="0.6">
      <c r="AB2568" s="12"/>
    </row>
    <row r="2569" spans="28:28" x14ac:dyDescent="0.6">
      <c r="AB2569" s="12"/>
    </row>
    <row r="2570" spans="28:28" x14ac:dyDescent="0.6">
      <c r="AB2570" s="12"/>
    </row>
    <row r="2571" spans="28:28" x14ac:dyDescent="0.6">
      <c r="AB2571" s="12"/>
    </row>
    <row r="2572" spans="28:28" x14ac:dyDescent="0.6">
      <c r="AB2572" s="12"/>
    </row>
    <row r="2573" spans="28:28" x14ac:dyDescent="0.6">
      <c r="AB2573" s="12"/>
    </row>
    <row r="2574" spans="28:28" x14ac:dyDescent="0.6">
      <c r="AB2574" s="12"/>
    </row>
    <row r="2575" spans="28:28" x14ac:dyDescent="0.6">
      <c r="AB2575" s="12"/>
    </row>
    <row r="2576" spans="28:28" x14ac:dyDescent="0.6">
      <c r="AB2576" s="12"/>
    </row>
    <row r="2577" spans="28:28" x14ac:dyDescent="0.6">
      <c r="AB2577" s="12"/>
    </row>
    <row r="2578" spans="28:28" x14ac:dyDescent="0.6">
      <c r="AB2578" s="12"/>
    </row>
    <row r="2579" spans="28:28" x14ac:dyDescent="0.6">
      <c r="AB2579" s="12"/>
    </row>
    <row r="2580" spans="28:28" x14ac:dyDescent="0.6">
      <c r="AB2580" s="12"/>
    </row>
    <row r="2581" spans="28:28" x14ac:dyDescent="0.6">
      <c r="AB2581" s="12"/>
    </row>
    <row r="2582" spans="28:28" x14ac:dyDescent="0.6">
      <c r="AB2582" s="12"/>
    </row>
    <row r="2583" spans="28:28" x14ac:dyDescent="0.6">
      <c r="AB2583" s="12"/>
    </row>
    <row r="2584" spans="28:28" x14ac:dyDescent="0.6">
      <c r="AB2584" s="12"/>
    </row>
    <row r="2585" spans="28:28" x14ac:dyDescent="0.6">
      <c r="AB2585" s="12"/>
    </row>
    <row r="2586" spans="28:28" x14ac:dyDescent="0.6">
      <c r="AB2586" s="12"/>
    </row>
    <row r="2587" spans="28:28" x14ac:dyDescent="0.6">
      <c r="AB2587" s="12"/>
    </row>
    <row r="2588" spans="28:28" x14ac:dyDescent="0.6">
      <c r="AB2588" s="12"/>
    </row>
    <row r="2589" spans="28:28" x14ac:dyDescent="0.6">
      <c r="AB2589" s="12"/>
    </row>
    <row r="2590" spans="28:28" x14ac:dyDescent="0.6">
      <c r="AB2590" s="12"/>
    </row>
    <row r="2591" spans="28:28" x14ac:dyDescent="0.6">
      <c r="AB2591" s="12"/>
    </row>
    <row r="2592" spans="28:28" x14ac:dyDescent="0.6">
      <c r="AB2592" s="12"/>
    </row>
    <row r="2593" spans="28:28" x14ac:dyDescent="0.6">
      <c r="AB2593" s="12"/>
    </row>
    <row r="2594" spans="28:28" x14ac:dyDescent="0.6">
      <c r="AB2594" s="12"/>
    </row>
    <row r="2595" spans="28:28" x14ac:dyDescent="0.6">
      <c r="AB2595" s="12"/>
    </row>
    <row r="2596" spans="28:28" x14ac:dyDescent="0.6">
      <c r="AB2596" s="12"/>
    </row>
    <row r="2597" spans="28:28" x14ac:dyDescent="0.6">
      <c r="AB2597" s="12"/>
    </row>
    <row r="2598" spans="28:28" x14ac:dyDescent="0.6">
      <c r="AB2598" s="12"/>
    </row>
    <row r="2599" spans="28:28" x14ac:dyDescent="0.6">
      <c r="AB2599" s="12"/>
    </row>
    <row r="2600" spans="28:28" x14ac:dyDescent="0.6">
      <c r="AB2600" s="12"/>
    </row>
    <row r="2601" spans="28:28" x14ac:dyDescent="0.6">
      <c r="AB2601" s="12"/>
    </row>
    <row r="2602" spans="28:28" x14ac:dyDescent="0.6">
      <c r="AB2602" s="12"/>
    </row>
    <row r="2603" spans="28:28" x14ac:dyDescent="0.6">
      <c r="AB2603" s="12"/>
    </row>
    <row r="2604" spans="28:28" x14ac:dyDescent="0.6">
      <c r="AB2604" s="12"/>
    </row>
    <row r="2605" spans="28:28" x14ac:dyDescent="0.6">
      <c r="AB2605" s="12"/>
    </row>
    <row r="2606" spans="28:28" x14ac:dyDescent="0.6">
      <c r="AB2606" s="12"/>
    </row>
    <row r="2607" spans="28:28" x14ac:dyDescent="0.6">
      <c r="AB2607" s="12"/>
    </row>
    <row r="2608" spans="28:28" x14ac:dyDescent="0.6">
      <c r="AB2608" s="12"/>
    </row>
    <row r="2609" spans="28:28" x14ac:dyDescent="0.6">
      <c r="AB2609" s="12"/>
    </row>
    <row r="2610" spans="28:28" x14ac:dyDescent="0.6">
      <c r="AB2610" s="12"/>
    </row>
    <row r="2611" spans="28:28" x14ac:dyDescent="0.6">
      <c r="AB2611" s="12"/>
    </row>
    <row r="2612" spans="28:28" x14ac:dyDescent="0.6">
      <c r="AB2612" s="12"/>
    </row>
    <row r="2613" spans="28:28" x14ac:dyDescent="0.6">
      <c r="AB2613" s="12"/>
    </row>
    <row r="2614" spans="28:28" x14ac:dyDescent="0.6">
      <c r="AB2614" s="12"/>
    </row>
    <row r="2615" spans="28:28" x14ac:dyDescent="0.6">
      <c r="AB2615" s="12"/>
    </row>
    <row r="2616" spans="28:28" x14ac:dyDescent="0.6">
      <c r="AB2616" s="12"/>
    </row>
    <row r="2617" spans="28:28" x14ac:dyDescent="0.6">
      <c r="AB2617" s="12"/>
    </row>
    <row r="2618" spans="28:28" x14ac:dyDescent="0.6">
      <c r="AB2618" s="12"/>
    </row>
    <row r="2619" spans="28:28" x14ac:dyDescent="0.6">
      <c r="AB2619" s="12"/>
    </row>
    <row r="2620" spans="28:28" x14ac:dyDescent="0.6">
      <c r="AB2620" s="12"/>
    </row>
    <row r="2621" spans="28:28" x14ac:dyDescent="0.6">
      <c r="AB2621" s="12"/>
    </row>
    <row r="2622" spans="28:28" x14ac:dyDescent="0.6">
      <c r="AB2622" s="12"/>
    </row>
    <row r="2623" spans="28:28" x14ac:dyDescent="0.6">
      <c r="AB2623" s="12"/>
    </row>
    <row r="2624" spans="28:28" x14ac:dyDescent="0.6">
      <c r="AB2624" s="12"/>
    </row>
    <row r="2625" spans="28:28" x14ac:dyDescent="0.6">
      <c r="AB2625" s="12"/>
    </row>
    <row r="2626" spans="28:28" x14ac:dyDescent="0.6">
      <c r="AB2626" s="12"/>
    </row>
    <row r="2627" spans="28:28" x14ac:dyDescent="0.6">
      <c r="AB2627" s="12"/>
    </row>
    <row r="2628" spans="28:28" x14ac:dyDescent="0.6">
      <c r="AB2628" s="12"/>
    </row>
    <row r="2629" spans="28:28" x14ac:dyDescent="0.6">
      <c r="AB2629" s="12"/>
    </row>
    <row r="2630" spans="28:28" x14ac:dyDescent="0.6">
      <c r="AB2630" s="12"/>
    </row>
    <row r="2631" spans="28:28" x14ac:dyDescent="0.6">
      <c r="AB2631" s="12"/>
    </row>
    <row r="2632" spans="28:28" x14ac:dyDescent="0.6">
      <c r="AB2632" s="12"/>
    </row>
    <row r="2633" spans="28:28" x14ac:dyDescent="0.6">
      <c r="AB2633" s="12"/>
    </row>
    <row r="2634" spans="28:28" x14ac:dyDescent="0.6">
      <c r="AB2634" s="12"/>
    </row>
    <row r="2635" spans="28:28" x14ac:dyDescent="0.6">
      <c r="AB2635" s="12"/>
    </row>
    <row r="2636" spans="28:28" x14ac:dyDescent="0.6">
      <c r="AB2636" s="12"/>
    </row>
    <row r="2637" spans="28:28" x14ac:dyDescent="0.6">
      <c r="AB2637" s="12"/>
    </row>
    <row r="2638" spans="28:28" x14ac:dyDescent="0.6">
      <c r="AB2638" s="12"/>
    </row>
    <row r="2639" spans="28:28" x14ac:dyDescent="0.6">
      <c r="AB2639" s="12"/>
    </row>
    <row r="2640" spans="28:28" x14ac:dyDescent="0.6">
      <c r="AB2640" s="12"/>
    </row>
    <row r="2641" spans="28:28" x14ac:dyDescent="0.6">
      <c r="AB2641" s="12"/>
    </row>
    <row r="2642" spans="28:28" x14ac:dyDescent="0.6">
      <c r="AB2642" s="12"/>
    </row>
    <row r="2643" spans="28:28" x14ac:dyDescent="0.6">
      <c r="AB2643" s="12"/>
    </row>
    <row r="2644" spans="28:28" x14ac:dyDescent="0.6">
      <c r="AB2644" s="12"/>
    </row>
    <row r="2645" spans="28:28" x14ac:dyDescent="0.6">
      <c r="AB2645" s="12"/>
    </row>
    <row r="2646" spans="28:28" x14ac:dyDescent="0.6">
      <c r="AB2646" s="12"/>
    </row>
    <row r="2647" spans="28:28" x14ac:dyDescent="0.6">
      <c r="AB2647" s="12"/>
    </row>
    <row r="2648" spans="28:28" x14ac:dyDescent="0.6">
      <c r="AB2648" s="12"/>
    </row>
    <row r="2649" spans="28:28" x14ac:dyDescent="0.6">
      <c r="AB2649" s="12"/>
    </row>
    <row r="2650" spans="28:28" x14ac:dyDescent="0.6">
      <c r="AB2650" s="12"/>
    </row>
    <row r="2651" spans="28:28" x14ac:dyDescent="0.6">
      <c r="AB2651" s="12"/>
    </row>
    <row r="2652" spans="28:28" x14ac:dyDescent="0.6">
      <c r="AB2652" s="12"/>
    </row>
    <row r="2653" spans="28:28" x14ac:dyDescent="0.6">
      <c r="AB2653" s="12"/>
    </row>
    <row r="2654" spans="28:28" x14ac:dyDescent="0.6">
      <c r="AB2654" s="12"/>
    </row>
    <row r="2655" spans="28:28" x14ac:dyDescent="0.6">
      <c r="AB2655" s="12"/>
    </row>
    <row r="2656" spans="28:28" x14ac:dyDescent="0.6">
      <c r="AB2656" s="12"/>
    </row>
    <row r="2657" spans="28:28" x14ac:dyDescent="0.6">
      <c r="AB2657" s="12"/>
    </row>
    <row r="2658" spans="28:28" x14ac:dyDescent="0.6">
      <c r="AB2658" s="12"/>
    </row>
    <row r="2659" spans="28:28" x14ac:dyDescent="0.6">
      <c r="AB2659" s="12"/>
    </row>
    <row r="2660" spans="28:28" x14ac:dyDescent="0.6">
      <c r="AB2660" s="12"/>
    </row>
    <row r="2661" spans="28:28" x14ac:dyDescent="0.6">
      <c r="AB2661" s="12"/>
    </row>
    <row r="2662" spans="28:28" x14ac:dyDescent="0.6">
      <c r="AB2662" s="12"/>
    </row>
    <row r="2663" spans="28:28" x14ac:dyDescent="0.6">
      <c r="AB2663" s="12"/>
    </row>
    <row r="2664" spans="28:28" x14ac:dyDescent="0.6">
      <c r="AB2664" s="12"/>
    </row>
    <row r="2665" spans="28:28" x14ac:dyDescent="0.6">
      <c r="AB2665" s="12"/>
    </row>
    <row r="2666" spans="28:28" x14ac:dyDescent="0.6">
      <c r="AB2666" s="12"/>
    </row>
    <row r="2667" spans="28:28" x14ac:dyDescent="0.6">
      <c r="AB2667" s="12"/>
    </row>
    <row r="2668" spans="28:28" x14ac:dyDescent="0.6">
      <c r="AB2668" s="12"/>
    </row>
    <row r="2669" spans="28:28" x14ac:dyDescent="0.6">
      <c r="AB2669" s="12"/>
    </row>
    <row r="2670" spans="28:28" x14ac:dyDescent="0.6">
      <c r="AB2670" s="12"/>
    </row>
    <row r="2671" spans="28:28" x14ac:dyDescent="0.6">
      <c r="AB2671" s="12"/>
    </row>
    <row r="2672" spans="28:28" x14ac:dyDescent="0.6">
      <c r="AB2672" s="12"/>
    </row>
    <row r="2673" spans="28:28" x14ac:dyDescent="0.6">
      <c r="AB2673" s="12"/>
    </row>
    <row r="2674" spans="28:28" x14ac:dyDescent="0.6">
      <c r="AB2674" s="12"/>
    </row>
    <row r="2675" spans="28:28" x14ac:dyDescent="0.6">
      <c r="AB2675" s="12"/>
    </row>
    <row r="2676" spans="28:28" x14ac:dyDescent="0.6">
      <c r="AB2676" s="12"/>
    </row>
    <row r="2677" spans="28:28" x14ac:dyDescent="0.6">
      <c r="AB2677" s="12"/>
    </row>
    <row r="2678" spans="28:28" x14ac:dyDescent="0.6">
      <c r="AB2678" s="12"/>
    </row>
    <row r="2679" spans="28:28" x14ac:dyDescent="0.6">
      <c r="AB2679" s="12"/>
    </row>
    <row r="2680" spans="28:28" x14ac:dyDescent="0.6">
      <c r="AB2680" s="12"/>
    </row>
    <row r="2681" spans="28:28" x14ac:dyDescent="0.6">
      <c r="AB2681" s="12"/>
    </row>
    <row r="2682" spans="28:28" x14ac:dyDescent="0.6">
      <c r="AB2682" s="12"/>
    </row>
    <row r="2683" spans="28:28" x14ac:dyDescent="0.6">
      <c r="AB2683" s="12"/>
    </row>
    <row r="2684" spans="28:28" x14ac:dyDescent="0.6">
      <c r="AB2684" s="12"/>
    </row>
    <row r="2685" spans="28:28" x14ac:dyDescent="0.6">
      <c r="AB2685" s="12"/>
    </row>
    <row r="2686" spans="28:28" x14ac:dyDescent="0.6">
      <c r="AB2686" s="12"/>
    </row>
    <row r="2687" spans="28:28" x14ac:dyDescent="0.6">
      <c r="AB2687" s="12"/>
    </row>
    <row r="2688" spans="28:28" x14ac:dyDescent="0.6">
      <c r="AB2688" s="12"/>
    </row>
    <row r="2689" spans="28:28" x14ac:dyDescent="0.6">
      <c r="AB2689" s="12"/>
    </row>
    <row r="2690" spans="28:28" x14ac:dyDescent="0.6">
      <c r="AB2690" s="12"/>
    </row>
    <row r="2691" spans="28:28" x14ac:dyDescent="0.6">
      <c r="AB2691" s="12"/>
    </row>
    <row r="2692" spans="28:28" x14ac:dyDescent="0.6">
      <c r="AB2692" s="12"/>
    </row>
    <row r="2693" spans="28:28" x14ac:dyDescent="0.6">
      <c r="AB2693" s="12"/>
    </row>
    <row r="2694" spans="28:28" x14ac:dyDescent="0.6">
      <c r="AB2694" s="12"/>
    </row>
    <row r="2695" spans="28:28" x14ac:dyDescent="0.6">
      <c r="AB2695" s="12"/>
    </row>
    <row r="2696" spans="28:28" x14ac:dyDescent="0.6">
      <c r="AB2696" s="12"/>
    </row>
    <row r="2697" spans="28:28" x14ac:dyDescent="0.6">
      <c r="AB2697" s="12"/>
    </row>
    <row r="2698" spans="28:28" x14ac:dyDescent="0.6">
      <c r="AB2698" s="12"/>
    </row>
    <row r="2699" spans="28:28" x14ac:dyDescent="0.6">
      <c r="AB2699" s="12"/>
    </row>
    <row r="2700" spans="28:28" x14ac:dyDescent="0.6">
      <c r="AB2700" s="12"/>
    </row>
    <row r="2701" spans="28:28" x14ac:dyDescent="0.6">
      <c r="AB2701" s="12"/>
    </row>
    <row r="2702" spans="28:28" x14ac:dyDescent="0.6">
      <c r="AB2702" s="12"/>
    </row>
    <row r="2703" spans="28:28" x14ac:dyDescent="0.6">
      <c r="AB2703" s="12"/>
    </row>
    <row r="2704" spans="28:28" x14ac:dyDescent="0.6">
      <c r="AB2704" s="12"/>
    </row>
    <row r="2705" spans="28:28" x14ac:dyDescent="0.6">
      <c r="AB2705" s="12"/>
    </row>
    <row r="2706" spans="28:28" x14ac:dyDescent="0.6">
      <c r="AB2706" s="12"/>
    </row>
    <row r="2707" spans="28:28" x14ac:dyDescent="0.6">
      <c r="AB2707" s="12"/>
    </row>
    <row r="2708" spans="28:28" x14ac:dyDescent="0.6">
      <c r="AB2708" s="12"/>
    </row>
    <row r="2709" spans="28:28" x14ac:dyDescent="0.6">
      <c r="AB2709" s="12"/>
    </row>
    <row r="2710" spans="28:28" x14ac:dyDescent="0.6">
      <c r="AB2710" s="12"/>
    </row>
    <row r="2711" spans="28:28" x14ac:dyDescent="0.6">
      <c r="AB2711" s="12"/>
    </row>
    <row r="2712" spans="28:28" x14ac:dyDescent="0.6">
      <c r="AB2712" s="12"/>
    </row>
    <row r="2713" spans="28:28" x14ac:dyDescent="0.6">
      <c r="AB2713" s="12"/>
    </row>
    <row r="2714" spans="28:28" x14ac:dyDescent="0.6">
      <c r="AB2714" s="12"/>
    </row>
    <row r="2715" spans="28:28" x14ac:dyDescent="0.6">
      <c r="AB2715" s="12"/>
    </row>
    <row r="2716" spans="28:28" x14ac:dyDescent="0.6">
      <c r="AB2716" s="12"/>
    </row>
    <row r="2717" spans="28:28" x14ac:dyDescent="0.6">
      <c r="AB2717" s="12"/>
    </row>
    <row r="2718" spans="28:28" x14ac:dyDescent="0.6">
      <c r="AB2718" s="12"/>
    </row>
    <row r="2719" spans="28:28" x14ac:dyDescent="0.6">
      <c r="AB2719" s="12"/>
    </row>
    <row r="2720" spans="28:28" x14ac:dyDescent="0.6">
      <c r="AB2720" s="12"/>
    </row>
    <row r="2721" spans="28:28" x14ac:dyDescent="0.6">
      <c r="AB2721" s="12"/>
    </row>
    <row r="2722" spans="28:28" x14ac:dyDescent="0.6">
      <c r="AB2722" s="12"/>
    </row>
    <row r="2723" spans="28:28" x14ac:dyDescent="0.6">
      <c r="AB2723" s="12"/>
    </row>
    <row r="2724" spans="28:28" x14ac:dyDescent="0.6">
      <c r="AB2724" s="12"/>
    </row>
    <row r="2725" spans="28:28" x14ac:dyDescent="0.6">
      <c r="AB2725" s="12"/>
    </row>
    <row r="2726" spans="28:28" x14ac:dyDescent="0.6">
      <c r="AB2726" s="12"/>
    </row>
    <row r="2727" spans="28:28" x14ac:dyDescent="0.6">
      <c r="AB2727" s="12"/>
    </row>
    <row r="2728" spans="28:28" x14ac:dyDescent="0.6">
      <c r="AB2728" s="12"/>
    </row>
    <row r="2729" spans="28:28" x14ac:dyDescent="0.6">
      <c r="AB2729" s="12"/>
    </row>
    <row r="2730" spans="28:28" x14ac:dyDescent="0.6">
      <c r="AB2730" s="12"/>
    </row>
    <row r="2731" spans="28:28" x14ac:dyDescent="0.6">
      <c r="AB2731" s="12"/>
    </row>
    <row r="2732" spans="28:28" x14ac:dyDescent="0.6">
      <c r="AB2732" s="12"/>
    </row>
    <row r="2733" spans="28:28" x14ac:dyDescent="0.6">
      <c r="AB2733" s="12"/>
    </row>
    <row r="2734" spans="28:28" x14ac:dyDescent="0.6">
      <c r="AB2734" s="12"/>
    </row>
    <row r="2735" spans="28:28" x14ac:dyDescent="0.6">
      <c r="AB2735" s="12"/>
    </row>
    <row r="2736" spans="28:28" x14ac:dyDescent="0.6">
      <c r="AB2736" s="12"/>
    </row>
    <row r="2737" spans="28:28" x14ac:dyDescent="0.6">
      <c r="AB2737" s="12"/>
    </row>
    <row r="2738" spans="28:28" x14ac:dyDescent="0.6">
      <c r="AB2738" s="12"/>
    </row>
    <row r="2739" spans="28:28" x14ac:dyDescent="0.6">
      <c r="AB2739" s="12"/>
    </row>
    <row r="2740" spans="28:28" x14ac:dyDescent="0.6">
      <c r="AB2740" s="12"/>
    </row>
    <row r="2741" spans="28:28" x14ac:dyDescent="0.6">
      <c r="AB2741" s="12"/>
    </row>
    <row r="2742" spans="28:28" x14ac:dyDescent="0.6">
      <c r="AB2742" s="12"/>
    </row>
    <row r="2743" spans="28:28" x14ac:dyDescent="0.6">
      <c r="AB2743" s="12"/>
    </row>
    <row r="2744" spans="28:28" x14ac:dyDescent="0.6">
      <c r="AB2744" s="12"/>
    </row>
    <row r="2745" spans="28:28" x14ac:dyDescent="0.6">
      <c r="AB2745" s="12"/>
    </row>
    <row r="2746" spans="28:28" x14ac:dyDescent="0.6">
      <c r="AB2746" s="12"/>
    </row>
    <row r="2747" spans="28:28" x14ac:dyDescent="0.6">
      <c r="AB2747" s="12"/>
    </row>
    <row r="2748" spans="28:28" x14ac:dyDescent="0.6">
      <c r="AB2748" s="12"/>
    </row>
    <row r="2749" spans="28:28" x14ac:dyDescent="0.6">
      <c r="AB2749" s="12"/>
    </row>
    <row r="2750" spans="28:28" x14ac:dyDescent="0.6">
      <c r="AB2750" s="12"/>
    </row>
    <row r="2751" spans="28:28" x14ac:dyDescent="0.6">
      <c r="AB2751" s="12"/>
    </row>
    <row r="2752" spans="28:28" x14ac:dyDescent="0.6">
      <c r="AB2752" s="12"/>
    </row>
    <row r="2753" spans="28:28" x14ac:dyDescent="0.6">
      <c r="AB2753" s="12"/>
    </row>
    <row r="2754" spans="28:28" x14ac:dyDescent="0.6">
      <c r="AB2754" s="12"/>
    </row>
    <row r="2755" spans="28:28" x14ac:dyDescent="0.6">
      <c r="AB2755" s="12"/>
    </row>
    <row r="2756" spans="28:28" x14ac:dyDescent="0.6">
      <c r="AB2756" s="12"/>
    </row>
    <row r="2757" spans="28:28" x14ac:dyDescent="0.6">
      <c r="AB2757" s="12"/>
    </row>
    <row r="2758" spans="28:28" x14ac:dyDescent="0.6">
      <c r="AB2758" s="12"/>
    </row>
    <row r="2759" spans="28:28" x14ac:dyDescent="0.6">
      <c r="AB2759" s="12"/>
    </row>
    <row r="2760" spans="28:28" x14ac:dyDescent="0.6">
      <c r="AB2760" s="12"/>
    </row>
    <row r="2761" spans="28:28" x14ac:dyDescent="0.6">
      <c r="AB2761" s="12"/>
    </row>
    <row r="2762" spans="28:28" x14ac:dyDescent="0.6">
      <c r="AB2762" s="12"/>
    </row>
    <row r="2763" spans="28:28" x14ac:dyDescent="0.6">
      <c r="AB2763" s="12"/>
    </row>
    <row r="2764" spans="28:28" x14ac:dyDescent="0.6">
      <c r="AB2764" s="12"/>
    </row>
    <row r="2765" spans="28:28" x14ac:dyDescent="0.6">
      <c r="AB2765" s="12"/>
    </row>
    <row r="2766" spans="28:28" x14ac:dyDescent="0.6">
      <c r="AB2766" s="12"/>
    </row>
    <row r="2767" spans="28:28" x14ac:dyDescent="0.6">
      <c r="AB2767" s="12"/>
    </row>
    <row r="2768" spans="28:28" x14ac:dyDescent="0.6">
      <c r="AB2768" s="12"/>
    </row>
    <row r="2769" spans="28:28" x14ac:dyDescent="0.6">
      <c r="AB2769" s="12"/>
    </row>
    <row r="2770" spans="28:28" x14ac:dyDescent="0.6">
      <c r="AB2770" s="12"/>
    </row>
    <row r="2771" spans="28:28" x14ac:dyDescent="0.6">
      <c r="AB2771" s="12"/>
    </row>
    <row r="2772" spans="28:28" x14ac:dyDescent="0.6">
      <c r="AB2772" s="12"/>
    </row>
    <row r="2773" spans="28:28" x14ac:dyDescent="0.6">
      <c r="AB2773" s="12"/>
    </row>
    <row r="2774" spans="28:28" x14ac:dyDescent="0.6">
      <c r="AB2774" s="12"/>
    </row>
    <row r="2775" spans="28:28" x14ac:dyDescent="0.6">
      <c r="AB2775" s="12"/>
    </row>
    <row r="2776" spans="28:28" x14ac:dyDescent="0.6">
      <c r="AB2776" s="12"/>
    </row>
    <row r="2777" spans="28:28" x14ac:dyDescent="0.6">
      <c r="AB2777" s="12"/>
    </row>
    <row r="2778" spans="28:28" x14ac:dyDescent="0.6">
      <c r="AB2778" s="12"/>
    </row>
    <row r="2779" spans="28:28" x14ac:dyDescent="0.6">
      <c r="AB2779" s="12"/>
    </row>
    <row r="2780" spans="28:28" x14ac:dyDescent="0.6">
      <c r="AB2780" s="12"/>
    </row>
    <row r="2781" spans="28:28" x14ac:dyDescent="0.6">
      <c r="AB2781" s="12"/>
    </row>
    <row r="2782" spans="28:28" x14ac:dyDescent="0.6">
      <c r="AB2782" s="12"/>
    </row>
    <row r="2783" spans="28:28" x14ac:dyDescent="0.6">
      <c r="AB2783" s="12"/>
    </row>
    <row r="2784" spans="28:28" x14ac:dyDescent="0.6">
      <c r="AB2784" s="12"/>
    </row>
    <row r="2785" spans="28:28" x14ac:dyDescent="0.6">
      <c r="AB2785" s="12"/>
    </row>
    <row r="2786" spans="28:28" x14ac:dyDescent="0.6">
      <c r="AB2786" s="12"/>
    </row>
    <row r="2787" spans="28:28" x14ac:dyDescent="0.6">
      <c r="AB2787" s="12"/>
    </row>
    <row r="2788" spans="28:28" x14ac:dyDescent="0.6">
      <c r="AB2788" s="12"/>
    </row>
    <row r="2789" spans="28:28" x14ac:dyDescent="0.6">
      <c r="AB2789" s="12"/>
    </row>
    <row r="2790" spans="28:28" x14ac:dyDescent="0.6">
      <c r="AB2790" s="12"/>
    </row>
    <row r="2791" spans="28:28" x14ac:dyDescent="0.6">
      <c r="AB2791" s="12"/>
    </row>
    <row r="2792" spans="28:28" x14ac:dyDescent="0.6">
      <c r="AB2792" s="12"/>
    </row>
    <row r="2793" spans="28:28" x14ac:dyDescent="0.6">
      <c r="AB2793" s="12"/>
    </row>
    <row r="2794" spans="28:28" x14ac:dyDescent="0.6">
      <c r="AB2794" s="12"/>
    </row>
    <row r="2795" spans="28:28" x14ac:dyDescent="0.6">
      <c r="AB2795" s="12"/>
    </row>
    <row r="2796" spans="28:28" x14ac:dyDescent="0.6">
      <c r="AB2796" s="12"/>
    </row>
    <row r="2797" spans="28:28" x14ac:dyDescent="0.6">
      <c r="AB2797" s="12"/>
    </row>
    <row r="2798" spans="28:28" x14ac:dyDescent="0.6">
      <c r="AB2798" s="12"/>
    </row>
    <row r="2799" spans="28:28" x14ac:dyDescent="0.6">
      <c r="AB2799" s="12"/>
    </row>
    <row r="2800" spans="28:28" x14ac:dyDescent="0.6">
      <c r="AB2800" s="12"/>
    </row>
    <row r="2801" spans="28:28" x14ac:dyDescent="0.6">
      <c r="AB2801" s="12"/>
    </row>
    <row r="2802" spans="28:28" x14ac:dyDescent="0.6">
      <c r="AB2802" s="12"/>
    </row>
    <row r="2803" spans="28:28" x14ac:dyDescent="0.6">
      <c r="AB2803" s="12"/>
    </row>
    <row r="2804" spans="28:28" x14ac:dyDescent="0.6">
      <c r="AB2804" s="12"/>
    </row>
    <row r="2805" spans="28:28" x14ac:dyDescent="0.6">
      <c r="AB2805" s="12"/>
    </row>
    <row r="2806" spans="28:28" x14ac:dyDescent="0.6">
      <c r="AB2806" s="12"/>
    </row>
    <row r="2807" spans="28:28" x14ac:dyDescent="0.6">
      <c r="AB2807" s="12"/>
    </row>
    <row r="2808" spans="28:28" x14ac:dyDescent="0.6">
      <c r="AB2808" s="12"/>
    </row>
    <row r="2809" spans="28:28" x14ac:dyDescent="0.6">
      <c r="AB2809" s="12"/>
    </row>
    <row r="2810" spans="28:28" x14ac:dyDescent="0.6">
      <c r="AB2810" s="12"/>
    </row>
    <row r="2811" spans="28:28" x14ac:dyDescent="0.6">
      <c r="AB2811" s="12"/>
    </row>
    <row r="2812" spans="28:28" x14ac:dyDescent="0.6">
      <c r="AB2812" s="12"/>
    </row>
    <row r="2813" spans="28:28" x14ac:dyDescent="0.6">
      <c r="AB2813" s="12"/>
    </row>
    <row r="2814" spans="28:28" x14ac:dyDescent="0.6">
      <c r="AB2814" s="12"/>
    </row>
    <row r="2815" spans="28:28" x14ac:dyDescent="0.6">
      <c r="AB2815" s="12"/>
    </row>
    <row r="2816" spans="28:28" x14ac:dyDescent="0.6">
      <c r="AB2816" s="12"/>
    </row>
    <row r="2817" spans="28:28" x14ac:dyDescent="0.6">
      <c r="AB2817" s="12"/>
    </row>
    <row r="2818" spans="28:28" x14ac:dyDescent="0.6">
      <c r="AB2818" s="12"/>
    </row>
    <row r="2819" spans="28:28" x14ac:dyDescent="0.6">
      <c r="AB2819" s="12"/>
    </row>
    <row r="2820" spans="28:28" x14ac:dyDescent="0.6">
      <c r="AB2820" s="12"/>
    </row>
    <row r="2821" spans="28:28" x14ac:dyDescent="0.6">
      <c r="AB2821" s="12"/>
    </row>
    <row r="2822" spans="28:28" x14ac:dyDescent="0.6">
      <c r="AB2822" s="12"/>
    </row>
    <row r="2823" spans="28:28" x14ac:dyDescent="0.6">
      <c r="AB2823" s="12"/>
    </row>
    <row r="2824" spans="28:28" x14ac:dyDescent="0.6">
      <c r="AB2824" s="12"/>
    </row>
    <row r="2825" spans="28:28" x14ac:dyDescent="0.6">
      <c r="AB2825" s="12"/>
    </row>
    <row r="2826" spans="28:28" x14ac:dyDescent="0.6">
      <c r="AB2826" s="12"/>
    </row>
    <row r="2827" spans="28:28" x14ac:dyDescent="0.6">
      <c r="AB2827" s="12"/>
    </row>
    <row r="2828" spans="28:28" x14ac:dyDescent="0.6">
      <c r="AB2828" s="12"/>
    </row>
    <row r="2829" spans="28:28" x14ac:dyDescent="0.6">
      <c r="AB2829" s="12"/>
    </row>
    <row r="2830" spans="28:28" x14ac:dyDescent="0.6">
      <c r="AB2830" s="12"/>
    </row>
    <row r="2831" spans="28:28" x14ac:dyDescent="0.6">
      <c r="AB2831" s="12"/>
    </row>
    <row r="2832" spans="28:28" x14ac:dyDescent="0.6">
      <c r="AB2832" s="12"/>
    </row>
    <row r="2833" spans="28:28" x14ac:dyDescent="0.6">
      <c r="AB2833" s="12"/>
    </row>
    <row r="2834" spans="28:28" x14ac:dyDescent="0.6">
      <c r="AB2834" s="12"/>
    </row>
    <row r="2835" spans="28:28" x14ac:dyDescent="0.6">
      <c r="AB2835" s="12"/>
    </row>
    <row r="2836" spans="28:28" x14ac:dyDescent="0.6">
      <c r="AB2836" s="12"/>
    </row>
    <row r="2837" spans="28:28" x14ac:dyDescent="0.6">
      <c r="AB2837" s="12"/>
    </row>
    <row r="2838" spans="28:28" x14ac:dyDescent="0.6">
      <c r="AB2838" s="12"/>
    </row>
    <row r="2839" spans="28:28" x14ac:dyDescent="0.6">
      <c r="AB2839" s="12"/>
    </row>
    <row r="2840" spans="28:28" x14ac:dyDescent="0.6">
      <c r="AB2840" s="12"/>
    </row>
    <row r="2841" spans="28:28" x14ac:dyDescent="0.6">
      <c r="AB2841" s="12"/>
    </row>
    <row r="2842" spans="28:28" x14ac:dyDescent="0.6">
      <c r="AB2842" s="12"/>
    </row>
    <row r="2843" spans="28:28" x14ac:dyDescent="0.6">
      <c r="AB2843" s="12"/>
    </row>
    <row r="2844" spans="28:28" x14ac:dyDescent="0.6">
      <c r="AB2844" s="12"/>
    </row>
    <row r="2845" spans="28:28" x14ac:dyDescent="0.6">
      <c r="AB2845" s="12"/>
    </row>
    <row r="2846" spans="28:28" x14ac:dyDescent="0.6">
      <c r="AB2846" s="12"/>
    </row>
    <row r="2847" spans="28:28" x14ac:dyDescent="0.6">
      <c r="AB2847" s="12"/>
    </row>
    <row r="2848" spans="28:28" x14ac:dyDescent="0.6">
      <c r="AB2848" s="12"/>
    </row>
    <row r="2849" spans="28:28" x14ac:dyDescent="0.6">
      <c r="AB2849" s="12"/>
    </row>
    <row r="2850" spans="28:28" x14ac:dyDescent="0.6">
      <c r="AB2850" s="12"/>
    </row>
    <row r="2851" spans="28:28" x14ac:dyDescent="0.6">
      <c r="AB2851" s="12"/>
    </row>
    <row r="2852" spans="28:28" x14ac:dyDescent="0.6">
      <c r="AB2852" s="12"/>
    </row>
    <row r="2853" spans="28:28" x14ac:dyDescent="0.6">
      <c r="AB2853" s="12"/>
    </row>
    <row r="2854" spans="28:28" x14ac:dyDescent="0.6">
      <c r="AB2854" s="12"/>
    </row>
    <row r="2855" spans="28:28" x14ac:dyDescent="0.6">
      <c r="AB2855" s="12"/>
    </row>
    <row r="2856" spans="28:28" x14ac:dyDescent="0.6">
      <c r="AB2856" s="12"/>
    </row>
    <row r="2857" spans="28:28" x14ac:dyDescent="0.6">
      <c r="AB2857" s="12"/>
    </row>
    <row r="2858" spans="28:28" x14ac:dyDescent="0.6">
      <c r="AB2858" s="12"/>
    </row>
    <row r="2859" spans="28:28" x14ac:dyDescent="0.6">
      <c r="AB2859" s="12"/>
    </row>
    <row r="2860" spans="28:28" x14ac:dyDescent="0.6">
      <c r="AB2860" s="12"/>
    </row>
    <row r="2861" spans="28:28" x14ac:dyDescent="0.6">
      <c r="AB2861" s="12"/>
    </row>
    <row r="2862" spans="28:28" x14ac:dyDescent="0.6">
      <c r="AB2862" s="12"/>
    </row>
    <row r="2863" spans="28:28" x14ac:dyDescent="0.6">
      <c r="AB2863" s="12"/>
    </row>
    <row r="2864" spans="28:28" x14ac:dyDescent="0.6">
      <c r="AB2864" s="12"/>
    </row>
    <row r="2865" spans="28:28" x14ac:dyDescent="0.6">
      <c r="AB2865" s="12"/>
    </row>
    <row r="2866" spans="28:28" x14ac:dyDescent="0.6">
      <c r="AB2866" s="12"/>
    </row>
    <row r="2867" spans="28:28" x14ac:dyDescent="0.6">
      <c r="AB2867" s="12"/>
    </row>
    <row r="2868" spans="28:28" x14ac:dyDescent="0.6">
      <c r="AB2868" s="12"/>
    </row>
    <row r="2869" spans="28:28" x14ac:dyDescent="0.6">
      <c r="AB2869" s="12"/>
    </row>
    <row r="2870" spans="28:28" x14ac:dyDescent="0.6">
      <c r="AB2870" s="12"/>
    </row>
    <row r="2871" spans="28:28" x14ac:dyDescent="0.6">
      <c r="AB2871" s="12"/>
    </row>
    <row r="2872" spans="28:28" x14ac:dyDescent="0.6">
      <c r="AB2872" s="12"/>
    </row>
    <row r="2873" spans="28:28" x14ac:dyDescent="0.6">
      <c r="AB2873" s="12"/>
    </row>
    <row r="2874" spans="28:28" x14ac:dyDescent="0.6">
      <c r="AB2874" s="12"/>
    </row>
    <row r="2875" spans="28:28" x14ac:dyDescent="0.6">
      <c r="AB2875" s="12"/>
    </row>
    <row r="2876" spans="28:28" x14ac:dyDescent="0.6">
      <c r="AB2876" s="12"/>
    </row>
    <row r="2877" spans="28:28" x14ac:dyDescent="0.6">
      <c r="AB2877" s="12"/>
    </row>
    <row r="2878" spans="28:28" x14ac:dyDescent="0.6">
      <c r="AB2878" s="12"/>
    </row>
    <row r="2879" spans="28:28" x14ac:dyDescent="0.6">
      <c r="AB2879" s="12"/>
    </row>
    <row r="2880" spans="28:28" x14ac:dyDescent="0.6">
      <c r="AB2880" s="12"/>
    </row>
    <row r="2881" spans="28:28" x14ac:dyDescent="0.6">
      <c r="AB2881" s="12"/>
    </row>
    <row r="2882" spans="28:28" x14ac:dyDescent="0.6">
      <c r="AB2882" s="12"/>
    </row>
    <row r="2883" spans="28:28" x14ac:dyDescent="0.6">
      <c r="AB2883" s="12"/>
    </row>
    <row r="2884" spans="28:28" x14ac:dyDescent="0.6">
      <c r="AB2884" s="12"/>
    </row>
    <row r="2885" spans="28:28" x14ac:dyDescent="0.6">
      <c r="AB2885" s="12"/>
    </row>
    <row r="2886" spans="28:28" x14ac:dyDescent="0.6">
      <c r="AB2886" s="12"/>
    </row>
    <row r="2887" spans="28:28" x14ac:dyDescent="0.6">
      <c r="AB2887" s="12"/>
    </row>
    <row r="2888" spans="28:28" x14ac:dyDescent="0.6">
      <c r="AB2888" s="12"/>
    </row>
    <row r="2889" spans="28:28" x14ac:dyDescent="0.6">
      <c r="AB2889" s="12"/>
    </row>
    <row r="2890" spans="28:28" x14ac:dyDescent="0.6">
      <c r="AB2890" s="12"/>
    </row>
    <row r="2891" spans="28:28" x14ac:dyDescent="0.6">
      <c r="AB2891" s="12"/>
    </row>
    <row r="2892" spans="28:28" x14ac:dyDescent="0.6">
      <c r="AB2892" s="12"/>
    </row>
    <row r="2893" spans="28:28" x14ac:dyDescent="0.6">
      <c r="AB2893" s="12"/>
    </row>
    <row r="2894" spans="28:28" x14ac:dyDescent="0.6">
      <c r="AB2894" s="12"/>
    </row>
    <row r="2895" spans="28:28" x14ac:dyDescent="0.6">
      <c r="AB2895" s="12"/>
    </row>
    <row r="2896" spans="28:28" x14ac:dyDescent="0.6">
      <c r="AB2896" s="12"/>
    </row>
    <row r="2897" spans="28:28" x14ac:dyDescent="0.6">
      <c r="AB2897" s="12"/>
    </row>
    <row r="2898" spans="28:28" x14ac:dyDescent="0.6">
      <c r="AB2898" s="12"/>
    </row>
    <row r="2899" spans="28:28" x14ac:dyDescent="0.6">
      <c r="AB2899" s="12"/>
    </row>
    <row r="2900" spans="28:28" x14ac:dyDescent="0.6">
      <c r="AB2900" s="12"/>
    </row>
    <row r="2901" spans="28:28" x14ac:dyDescent="0.6">
      <c r="AB2901" s="12"/>
    </row>
    <row r="2902" spans="28:28" x14ac:dyDescent="0.6">
      <c r="AB2902" s="12"/>
    </row>
    <row r="2903" spans="28:28" x14ac:dyDescent="0.6">
      <c r="AB2903" s="12"/>
    </row>
    <row r="2904" spans="28:28" x14ac:dyDescent="0.6">
      <c r="AB2904" s="12"/>
    </row>
    <row r="2905" spans="28:28" x14ac:dyDescent="0.6">
      <c r="AB2905" s="12"/>
    </row>
    <row r="2906" spans="28:28" x14ac:dyDescent="0.6">
      <c r="AB2906" s="12"/>
    </row>
    <row r="2907" spans="28:28" x14ac:dyDescent="0.6">
      <c r="AB2907" s="12"/>
    </row>
    <row r="2908" spans="28:28" x14ac:dyDescent="0.6">
      <c r="AB2908" s="12"/>
    </row>
    <row r="2909" spans="28:28" x14ac:dyDescent="0.6">
      <c r="AB2909" s="12"/>
    </row>
    <row r="2910" spans="28:28" x14ac:dyDescent="0.6">
      <c r="AB2910" s="12"/>
    </row>
    <row r="2911" spans="28:28" x14ac:dyDescent="0.6">
      <c r="AB2911" s="12"/>
    </row>
    <row r="2912" spans="28:28" x14ac:dyDescent="0.6">
      <c r="AB2912" s="12"/>
    </row>
    <row r="2913" spans="28:28" x14ac:dyDescent="0.6">
      <c r="AB2913" s="12"/>
    </row>
    <row r="2914" spans="28:28" x14ac:dyDescent="0.6">
      <c r="AB2914" s="12"/>
    </row>
    <row r="2915" spans="28:28" x14ac:dyDescent="0.6">
      <c r="AB2915" s="12"/>
    </row>
    <row r="2916" spans="28:28" x14ac:dyDescent="0.6">
      <c r="AB2916" s="12"/>
    </row>
    <row r="2917" spans="28:28" x14ac:dyDescent="0.6">
      <c r="AB2917" s="12"/>
    </row>
    <row r="2918" spans="28:28" x14ac:dyDescent="0.6">
      <c r="AB2918" s="12"/>
    </row>
    <row r="2919" spans="28:28" x14ac:dyDescent="0.6">
      <c r="AB2919" s="12"/>
    </row>
    <row r="2920" spans="28:28" x14ac:dyDescent="0.6">
      <c r="AB2920" s="12"/>
    </row>
    <row r="2921" spans="28:28" x14ac:dyDescent="0.6">
      <c r="AB2921" s="12"/>
    </row>
    <row r="2922" spans="28:28" x14ac:dyDescent="0.6">
      <c r="AB2922" s="12"/>
    </row>
    <row r="2923" spans="28:28" x14ac:dyDescent="0.6">
      <c r="AB2923" s="12"/>
    </row>
    <row r="2924" spans="28:28" x14ac:dyDescent="0.6">
      <c r="AB2924" s="12"/>
    </row>
    <row r="2925" spans="28:28" x14ac:dyDescent="0.6">
      <c r="AB2925" s="12"/>
    </row>
    <row r="2926" spans="28:28" x14ac:dyDescent="0.6">
      <c r="AB2926" s="12"/>
    </row>
    <row r="2927" spans="28:28" x14ac:dyDescent="0.6">
      <c r="AB2927" s="12"/>
    </row>
    <row r="2928" spans="28:28" x14ac:dyDescent="0.6">
      <c r="AB2928" s="12"/>
    </row>
    <row r="2929" spans="28:28" x14ac:dyDescent="0.6">
      <c r="AB2929" s="12"/>
    </row>
    <row r="2930" spans="28:28" x14ac:dyDescent="0.6">
      <c r="AB2930" s="12"/>
    </row>
    <row r="2931" spans="28:28" x14ac:dyDescent="0.6">
      <c r="AB2931" s="12"/>
    </row>
    <row r="2932" spans="28:28" x14ac:dyDescent="0.6">
      <c r="AB2932" s="12"/>
    </row>
    <row r="2933" spans="28:28" x14ac:dyDescent="0.6">
      <c r="AB2933" s="12"/>
    </row>
    <row r="2934" spans="28:28" x14ac:dyDescent="0.6">
      <c r="AB2934" s="12"/>
    </row>
    <row r="2935" spans="28:28" x14ac:dyDescent="0.6">
      <c r="AB2935" s="12"/>
    </row>
    <row r="2936" spans="28:28" x14ac:dyDescent="0.6">
      <c r="AB2936" s="12"/>
    </row>
    <row r="2937" spans="28:28" x14ac:dyDescent="0.6">
      <c r="AB2937" s="12"/>
    </row>
    <row r="2938" spans="28:28" x14ac:dyDescent="0.6">
      <c r="AB2938" s="12"/>
    </row>
    <row r="2939" spans="28:28" x14ac:dyDescent="0.6">
      <c r="AB2939" s="12"/>
    </row>
    <row r="2940" spans="28:28" x14ac:dyDescent="0.6">
      <c r="AB2940" s="12"/>
    </row>
    <row r="2941" spans="28:28" x14ac:dyDescent="0.6">
      <c r="AB2941" s="12"/>
    </row>
    <row r="2942" spans="28:28" x14ac:dyDescent="0.6">
      <c r="AB2942" s="12"/>
    </row>
    <row r="2943" spans="28:28" x14ac:dyDescent="0.6">
      <c r="AB2943" s="12"/>
    </row>
    <row r="2944" spans="28:28" x14ac:dyDescent="0.6">
      <c r="AB2944" s="12"/>
    </row>
    <row r="2945" spans="28:28" x14ac:dyDescent="0.6">
      <c r="AB2945" s="12"/>
    </row>
    <row r="2946" spans="28:28" x14ac:dyDescent="0.6">
      <c r="AB2946" s="12"/>
    </row>
    <row r="2947" spans="28:28" x14ac:dyDescent="0.6">
      <c r="AB2947" s="12"/>
    </row>
    <row r="2948" spans="28:28" x14ac:dyDescent="0.6">
      <c r="AB2948" s="12"/>
    </row>
    <row r="2949" spans="28:28" x14ac:dyDescent="0.6">
      <c r="AB2949" s="12"/>
    </row>
    <row r="2950" spans="28:28" x14ac:dyDescent="0.6">
      <c r="AB2950" s="12"/>
    </row>
    <row r="2951" spans="28:28" x14ac:dyDescent="0.6">
      <c r="AB2951" s="12"/>
    </row>
    <row r="2952" spans="28:28" x14ac:dyDescent="0.6">
      <c r="AB2952" s="12"/>
    </row>
    <row r="2953" spans="28:28" x14ac:dyDescent="0.6">
      <c r="AB2953" s="12"/>
    </row>
    <row r="2954" spans="28:28" x14ac:dyDescent="0.6">
      <c r="AB2954" s="12"/>
    </row>
    <row r="2955" spans="28:28" x14ac:dyDescent="0.6">
      <c r="AB2955" s="12"/>
    </row>
    <row r="2956" spans="28:28" x14ac:dyDescent="0.6">
      <c r="AB2956" s="12"/>
    </row>
    <row r="2957" spans="28:28" x14ac:dyDescent="0.6">
      <c r="AB2957" s="12"/>
    </row>
    <row r="2958" spans="28:28" x14ac:dyDescent="0.6">
      <c r="AB2958" s="12"/>
    </row>
    <row r="2959" spans="28:28" x14ac:dyDescent="0.6">
      <c r="AB2959" s="12"/>
    </row>
    <row r="2960" spans="28:28" x14ac:dyDescent="0.6">
      <c r="AB2960" s="12"/>
    </row>
    <row r="2961" spans="28:28" x14ac:dyDescent="0.6">
      <c r="AB2961" s="12"/>
    </row>
    <row r="2962" spans="28:28" x14ac:dyDescent="0.6">
      <c r="AB2962" s="12"/>
    </row>
    <row r="2963" spans="28:28" x14ac:dyDescent="0.6">
      <c r="AB2963" s="12"/>
    </row>
    <row r="2964" spans="28:28" x14ac:dyDescent="0.6">
      <c r="AB2964" s="12"/>
    </row>
    <row r="2965" spans="28:28" x14ac:dyDescent="0.6">
      <c r="AB2965" s="12"/>
    </row>
    <row r="2966" spans="28:28" x14ac:dyDescent="0.6">
      <c r="AB2966" s="12"/>
    </row>
    <row r="2967" spans="28:28" x14ac:dyDescent="0.6">
      <c r="AB2967" s="12"/>
    </row>
    <row r="2968" spans="28:28" x14ac:dyDescent="0.6">
      <c r="AB2968" s="12"/>
    </row>
    <row r="2969" spans="28:28" x14ac:dyDescent="0.6">
      <c r="AB2969" s="12"/>
    </row>
    <row r="2970" spans="28:28" x14ac:dyDescent="0.6">
      <c r="AB2970" s="12"/>
    </row>
    <row r="2971" spans="28:28" x14ac:dyDescent="0.6">
      <c r="AB2971" s="12"/>
    </row>
    <row r="2972" spans="28:28" x14ac:dyDescent="0.6">
      <c r="AB2972" s="12"/>
    </row>
    <row r="2973" spans="28:28" x14ac:dyDescent="0.6">
      <c r="AB2973" s="12"/>
    </row>
    <row r="2974" spans="28:28" x14ac:dyDescent="0.6">
      <c r="AB2974" s="12"/>
    </row>
    <row r="2975" spans="28:28" x14ac:dyDescent="0.6">
      <c r="AB2975" s="12"/>
    </row>
    <row r="2976" spans="28:28" x14ac:dyDescent="0.6">
      <c r="AB2976" s="12"/>
    </row>
    <row r="2977" spans="28:28" x14ac:dyDescent="0.6">
      <c r="AB2977" s="12"/>
    </row>
    <row r="2978" spans="28:28" x14ac:dyDescent="0.6">
      <c r="AB2978" s="12"/>
    </row>
    <row r="2979" spans="28:28" x14ac:dyDescent="0.6">
      <c r="AB2979" s="12"/>
    </row>
    <row r="2980" spans="28:28" x14ac:dyDescent="0.6">
      <c r="AB2980" s="12"/>
    </row>
    <row r="2981" spans="28:28" x14ac:dyDescent="0.6">
      <c r="AB2981" s="12"/>
    </row>
    <row r="2982" spans="28:28" x14ac:dyDescent="0.6">
      <c r="AB2982" s="12"/>
    </row>
    <row r="2983" spans="28:28" x14ac:dyDescent="0.6">
      <c r="AB2983" s="12"/>
    </row>
    <row r="2984" spans="28:28" x14ac:dyDescent="0.6">
      <c r="AB2984" s="12"/>
    </row>
    <row r="2985" spans="28:28" x14ac:dyDescent="0.6">
      <c r="AB2985" s="12"/>
    </row>
    <row r="2986" spans="28:28" x14ac:dyDescent="0.6">
      <c r="AB2986" s="12"/>
    </row>
    <row r="2987" spans="28:28" x14ac:dyDescent="0.6">
      <c r="AB2987" s="12"/>
    </row>
    <row r="2988" spans="28:28" x14ac:dyDescent="0.6">
      <c r="AB2988" s="12"/>
    </row>
    <row r="2989" spans="28:28" x14ac:dyDescent="0.6">
      <c r="AB2989" s="12"/>
    </row>
    <row r="2990" spans="28:28" x14ac:dyDescent="0.6">
      <c r="AB2990" s="12"/>
    </row>
    <row r="2991" spans="28:28" x14ac:dyDescent="0.6">
      <c r="AB2991" s="12"/>
    </row>
    <row r="2992" spans="28:28" x14ac:dyDescent="0.6">
      <c r="AB2992" s="12"/>
    </row>
    <row r="2993" spans="28:28" x14ac:dyDescent="0.6">
      <c r="AB2993" s="12"/>
    </row>
    <row r="2994" spans="28:28" x14ac:dyDescent="0.6">
      <c r="AB2994" s="12"/>
    </row>
    <row r="2995" spans="28:28" x14ac:dyDescent="0.6">
      <c r="AB2995" s="12"/>
    </row>
    <row r="2996" spans="28:28" x14ac:dyDescent="0.6">
      <c r="AB2996" s="12"/>
    </row>
    <row r="2997" spans="28:28" x14ac:dyDescent="0.6">
      <c r="AB2997" s="12"/>
    </row>
    <row r="2998" spans="28:28" x14ac:dyDescent="0.6">
      <c r="AB2998" s="12"/>
    </row>
    <row r="2999" spans="28:28" x14ac:dyDescent="0.6">
      <c r="AB2999" s="12"/>
    </row>
    <row r="3000" spans="28:28" x14ac:dyDescent="0.6">
      <c r="AB3000" s="12"/>
    </row>
    <row r="3001" spans="28:28" x14ac:dyDescent="0.6">
      <c r="AB3001" s="12"/>
    </row>
    <row r="3002" spans="28:28" x14ac:dyDescent="0.6">
      <c r="AB3002" s="12"/>
    </row>
    <row r="3003" spans="28:28" x14ac:dyDescent="0.6">
      <c r="AB3003" s="12"/>
    </row>
    <row r="3004" spans="28:28" x14ac:dyDescent="0.6">
      <c r="AB3004" s="12"/>
    </row>
    <row r="3005" spans="28:28" x14ac:dyDescent="0.6">
      <c r="AB3005" s="12"/>
    </row>
    <row r="3006" spans="28:28" x14ac:dyDescent="0.6">
      <c r="AB3006" s="12"/>
    </row>
    <row r="3007" spans="28:28" x14ac:dyDescent="0.6">
      <c r="AB3007" s="12"/>
    </row>
    <row r="3008" spans="28:28" x14ac:dyDescent="0.6">
      <c r="AB3008" s="12"/>
    </row>
    <row r="3009" spans="28:28" x14ac:dyDescent="0.6">
      <c r="AB3009" s="12"/>
    </row>
    <row r="3010" spans="28:28" x14ac:dyDescent="0.6">
      <c r="AB3010" s="12"/>
    </row>
    <row r="3011" spans="28:28" x14ac:dyDescent="0.6">
      <c r="AB3011" s="12"/>
    </row>
    <row r="3012" spans="28:28" x14ac:dyDescent="0.6">
      <c r="AB3012" s="12"/>
    </row>
    <row r="3013" spans="28:28" x14ac:dyDescent="0.6">
      <c r="AB3013" s="12"/>
    </row>
    <row r="3014" spans="28:28" x14ac:dyDescent="0.6">
      <c r="AB3014" s="12"/>
    </row>
    <row r="3015" spans="28:28" x14ac:dyDescent="0.6">
      <c r="AB3015" s="12"/>
    </row>
    <row r="3016" spans="28:28" x14ac:dyDescent="0.6">
      <c r="AB3016" s="12"/>
    </row>
    <row r="3017" spans="28:28" x14ac:dyDescent="0.6">
      <c r="AB3017" s="12"/>
    </row>
    <row r="3018" spans="28:28" x14ac:dyDescent="0.6">
      <c r="AB3018" s="12"/>
    </row>
    <row r="3019" spans="28:28" x14ac:dyDescent="0.6">
      <c r="AB3019" s="12"/>
    </row>
    <row r="3020" spans="28:28" x14ac:dyDescent="0.6">
      <c r="AB3020" s="12"/>
    </row>
    <row r="3021" spans="28:28" x14ac:dyDescent="0.6">
      <c r="AB3021" s="12"/>
    </row>
    <row r="3022" spans="28:28" x14ac:dyDescent="0.6">
      <c r="AB3022" s="12"/>
    </row>
    <row r="3023" spans="28:28" x14ac:dyDescent="0.6">
      <c r="AB3023" s="12"/>
    </row>
    <row r="3024" spans="28:28" x14ac:dyDescent="0.6">
      <c r="AB3024" s="12"/>
    </row>
    <row r="3025" spans="28:28" x14ac:dyDescent="0.6">
      <c r="AB3025" s="12"/>
    </row>
    <row r="3026" spans="28:28" x14ac:dyDescent="0.6">
      <c r="AB3026" s="12"/>
    </row>
    <row r="3027" spans="28:28" x14ac:dyDescent="0.6">
      <c r="AB3027" s="12"/>
    </row>
    <row r="3028" spans="28:28" x14ac:dyDescent="0.6">
      <c r="AB3028" s="12"/>
    </row>
    <row r="3029" spans="28:28" x14ac:dyDescent="0.6">
      <c r="AB3029" s="12"/>
    </row>
    <row r="3030" spans="28:28" x14ac:dyDescent="0.6">
      <c r="AB3030" s="12"/>
    </row>
    <row r="3031" spans="28:28" x14ac:dyDescent="0.6">
      <c r="AB3031" s="12"/>
    </row>
    <row r="3032" spans="28:28" x14ac:dyDescent="0.6">
      <c r="AB3032" s="12"/>
    </row>
    <row r="3033" spans="28:28" x14ac:dyDescent="0.6">
      <c r="AB3033" s="12"/>
    </row>
    <row r="3034" spans="28:28" x14ac:dyDescent="0.6">
      <c r="AB3034" s="12"/>
    </row>
    <row r="3035" spans="28:28" x14ac:dyDescent="0.6">
      <c r="AB3035" s="12"/>
    </row>
    <row r="3036" spans="28:28" x14ac:dyDescent="0.6">
      <c r="AB3036" s="12"/>
    </row>
    <row r="3037" spans="28:28" x14ac:dyDescent="0.6">
      <c r="AB3037" s="12"/>
    </row>
    <row r="3038" spans="28:28" x14ac:dyDescent="0.6">
      <c r="AB3038" s="12"/>
    </row>
    <row r="3039" spans="28:28" x14ac:dyDescent="0.6">
      <c r="AB3039" s="12"/>
    </row>
    <row r="3040" spans="28:28" x14ac:dyDescent="0.6">
      <c r="AB3040" s="12"/>
    </row>
    <row r="3041" spans="28:28" x14ac:dyDescent="0.6">
      <c r="AB3041" s="12"/>
    </row>
    <row r="3042" spans="28:28" x14ac:dyDescent="0.6">
      <c r="AB3042" s="12"/>
    </row>
    <row r="3043" spans="28:28" x14ac:dyDescent="0.6">
      <c r="AB3043" s="12"/>
    </row>
    <row r="3044" spans="28:28" x14ac:dyDescent="0.6">
      <c r="AB3044" s="12"/>
    </row>
    <row r="3045" spans="28:28" x14ac:dyDescent="0.6">
      <c r="AB3045" s="12"/>
    </row>
    <row r="3046" spans="28:28" x14ac:dyDescent="0.6">
      <c r="AB3046" s="12"/>
    </row>
    <row r="3047" spans="28:28" x14ac:dyDescent="0.6">
      <c r="AB3047" s="12"/>
    </row>
    <row r="3048" spans="28:28" x14ac:dyDescent="0.6">
      <c r="AB3048" s="12"/>
    </row>
    <row r="3049" spans="28:28" x14ac:dyDescent="0.6">
      <c r="AB3049" s="12"/>
    </row>
    <row r="3050" spans="28:28" x14ac:dyDescent="0.6">
      <c r="AB3050" s="12"/>
    </row>
    <row r="3051" spans="28:28" x14ac:dyDescent="0.6">
      <c r="AB3051" s="12"/>
    </row>
    <row r="3052" spans="28:28" x14ac:dyDescent="0.6">
      <c r="AB3052" s="12"/>
    </row>
    <row r="3053" spans="28:28" x14ac:dyDescent="0.6">
      <c r="AB3053" s="12"/>
    </row>
    <row r="3054" spans="28:28" x14ac:dyDescent="0.6">
      <c r="AB3054" s="12"/>
    </row>
    <row r="3055" spans="28:28" x14ac:dyDescent="0.6">
      <c r="AB3055" s="12"/>
    </row>
    <row r="3056" spans="28:28" x14ac:dyDescent="0.6">
      <c r="AB3056" s="12"/>
    </row>
    <row r="3057" spans="28:28" x14ac:dyDescent="0.6">
      <c r="AB3057" s="12"/>
    </row>
    <row r="3058" spans="28:28" x14ac:dyDescent="0.6">
      <c r="AB3058" s="12"/>
    </row>
    <row r="3059" spans="28:28" x14ac:dyDescent="0.6">
      <c r="AB3059" s="12"/>
    </row>
    <row r="3060" spans="28:28" x14ac:dyDescent="0.6">
      <c r="AB3060" s="12"/>
    </row>
    <row r="3061" spans="28:28" x14ac:dyDescent="0.6">
      <c r="AB3061" s="12"/>
    </row>
    <row r="3062" spans="28:28" x14ac:dyDescent="0.6">
      <c r="AB3062" s="12"/>
    </row>
    <row r="3063" spans="28:28" x14ac:dyDescent="0.6">
      <c r="AB3063" s="12"/>
    </row>
    <row r="3064" spans="28:28" x14ac:dyDescent="0.6">
      <c r="AB3064" s="12"/>
    </row>
    <row r="3065" spans="28:28" x14ac:dyDescent="0.6">
      <c r="AB3065" s="12"/>
    </row>
    <row r="3066" spans="28:28" x14ac:dyDescent="0.6">
      <c r="AB3066" s="12"/>
    </row>
    <row r="3067" spans="28:28" x14ac:dyDescent="0.6">
      <c r="AB3067" s="12"/>
    </row>
    <row r="3068" spans="28:28" x14ac:dyDescent="0.6">
      <c r="AB3068" s="12"/>
    </row>
    <row r="3069" spans="28:28" x14ac:dyDescent="0.6">
      <c r="AB3069" s="12"/>
    </row>
    <row r="3070" spans="28:28" x14ac:dyDescent="0.6">
      <c r="AB3070" s="12"/>
    </row>
    <row r="3071" spans="28:28" x14ac:dyDescent="0.6">
      <c r="AB3071" s="12"/>
    </row>
    <row r="3072" spans="28:28" x14ac:dyDescent="0.6">
      <c r="AB3072" s="12"/>
    </row>
    <row r="3073" spans="28:28" x14ac:dyDescent="0.6">
      <c r="AB3073" s="12"/>
    </row>
    <row r="3074" spans="28:28" x14ac:dyDescent="0.6">
      <c r="AB3074" s="12"/>
    </row>
    <row r="3075" spans="28:28" x14ac:dyDescent="0.6">
      <c r="AB3075" s="12"/>
    </row>
    <row r="3076" spans="28:28" x14ac:dyDescent="0.6">
      <c r="AB3076" s="12"/>
    </row>
    <row r="3077" spans="28:28" x14ac:dyDescent="0.6">
      <c r="AB3077" s="12"/>
    </row>
    <row r="3078" spans="28:28" x14ac:dyDescent="0.6">
      <c r="AB3078" s="12"/>
    </row>
    <row r="3079" spans="28:28" x14ac:dyDescent="0.6">
      <c r="AB3079" s="12"/>
    </row>
    <row r="3080" spans="28:28" x14ac:dyDescent="0.6">
      <c r="AB3080" s="12"/>
    </row>
    <row r="3081" spans="28:28" x14ac:dyDescent="0.6">
      <c r="AB3081" s="12"/>
    </row>
    <row r="3082" spans="28:28" x14ac:dyDescent="0.6">
      <c r="AB3082" s="12"/>
    </row>
    <row r="3083" spans="28:28" x14ac:dyDescent="0.6">
      <c r="AB3083" s="12"/>
    </row>
    <row r="3084" spans="28:28" x14ac:dyDescent="0.6">
      <c r="AB3084" s="12"/>
    </row>
    <row r="3085" spans="28:28" x14ac:dyDescent="0.6">
      <c r="AB3085" s="12"/>
    </row>
    <row r="3086" spans="28:28" x14ac:dyDescent="0.6">
      <c r="AB3086" s="12"/>
    </row>
    <row r="3087" spans="28:28" x14ac:dyDescent="0.6">
      <c r="AB3087" s="12"/>
    </row>
    <row r="3088" spans="28:28" x14ac:dyDescent="0.6">
      <c r="AB3088" s="12"/>
    </row>
    <row r="3089" spans="28:28" x14ac:dyDescent="0.6">
      <c r="AB3089" s="12"/>
    </row>
    <row r="3090" spans="28:28" x14ac:dyDescent="0.6">
      <c r="AB3090" s="12"/>
    </row>
    <row r="3091" spans="28:28" x14ac:dyDescent="0.6">
      <c r="AB3091" s="12"/>
    </row>
    <row r="3092" spans="28:28" x14ac:dyDescent="0.6">
      <c r="AB3092" s="12"/>
    </row>
    <row r="3093" spans="28:28" x14ac:dyDescent="0.6">
      <c r="AB3093" s="12"/>
    </row>
    <row r="3094" spans="28:28" x14ac:dyDescent="0.6">
      <c r="AB3094" s="12"/>
    </row>
    <row r="3095" spans="28:28" x14ac:dyDescent="0.6">
      <c r="AB3095" s="12"/>
    </row>
    <row r="3096" spans="28:28" x14ac:dyDescent="0.6">
      <c r="AB3096" s="12"/>
    </row>
    <row r="3097" spans="28:28" x14ac:dyDescent="0.6">
      <c r="AB3097" s="12"/>
    </row>
    <row r="3098" spans="28:28" x14ac:dyDescent="0.6">
      <c r="AB3098" s="12"/>
    </row>
    <row r="3099" spans="28:28" x14ac:dyDescent="0.6">
      <c r="AB3099" s="12"/>
    </row>
    <row r="3100" spans="28:28" x14ac:dyDescent="0.6">
      <c r="AB3100" s="12"/>
    </row>
    <row r="3101" spans="28:28" x14ac:dyDescent="0.6">
      <c r="AB3101" s="12"/>
    </row>
    <row r="3102" spans="28:28" x14ac:dyDescent="0.6">
      <c r="AB3102" s="12"/>
    </row>
    <row r="3103" spans="28:28" x14ac:dyDescent="0.6">
      <c r="AB3103" s="12"/>
    </row>
    <row r="3104" spans="28:28" x14ac:dyDescent="0.6">
      <c r="AB3104" s="12"/>
    </row>
    <row r="3105" spans="28:28" x14ac:dyDescent="0.6">
      <c r="AB3105" s="12"/>
    </row>
    <row r="3106" spans="28:28" x14ac:dyDescent="0.6">
      <c r="AB3106" s="12"/>
    </row>
    <row r="3107" spans="28:28" x14ac:dyDescent="0.6">
      <c r="AB3107" s="12"/>
    </row>
    <row r="3108" spans="28:28" x14ac:dyDescent="0.6">
      <c r="AB3108" s="12"/>
    </row>
    <row r="3109" spans="28:28" x14ac:dyDescent="0.6">
      <c r="AB3109" s="12"/>
    </row>
    <row r="3110" spans="28:28" x14ac:dyDescent="0.6">
      <c r="AB3110" s="12"/>
    </row>
    <row r="3111" spans="28:28" x14ac:dyDescent="0.6">
      <c r="AB3111" s="12"/>
    </row>
    <row r="3112" spans="28:28" x14ac:dyDescent="0.6">
      <c r="AB3112" s="12"/>
    </row>
    <row r="3113" spans="28:28" x14ac:dyDescent="0.6">
      <c r="AB3113" s="12"/>
    </row>
    <row r="3114" spans="28:28" x14ac:dyDescent="0.6">
      <c r="AB3114" s="12"/>
    </row>
    <row r="3115" spans="28:28" x14ac:dyDescent="0.6">
      <c r="AB3115" s="12"/>
    </row>
    <row r="3116" spans="28:28" x14ac:dyDescent="0.6">
      <c r="AB3116" s="12"/>
    </row>
    <row r="3117" spans="28:28" x14ac:dyDescent="0.6">
      <c r="AB3117" s="12"/>
    </row>
    <row r="3118" spans="28:28" x14ac:dyDescent="0.6">
      <c r="AB3118" s="12"/>
    </row>
    <row r="3119" spans="28:28" x14ac:dyDescent="0.6">
      <c r="AB3119" s="12"/>
    </row>
    <row r="3120" spans="28:28" x14ac:dyDescent="0.6">
      <c r="AB3120" s="12"/>
    </row>
    <row r="3121" spans="28:28" x14ac:dyDescent="0.6">
      <c r="AB3121" s="12"/>
    </row>
    <row r="3122" spans="28:28" x14ac:dyDescent="0.6">
      <c r="AB3122" s="12"/>
    </row>
    <row r="3123" spans="28:28" x14ac:dyDescent="0.6">
      <c r="AB3123" s="12"/>
    </row>
    <row r="3124" spans="28:28" x14ac:dyDescent="0.6">
      <c r="AB3124" s="12"/>
    </row>
    <row r="3125" spans="28:28" x14ac:dyDescent="0.6">
      <c r="AB3125" s="12"/>
    </row>
    <row r="3126" spans="28:28" x14ac:dyDescent="0.6">
      <c r="AB3126" s="12"/>
    </row>
    <row r="3127" spans="28:28" x14ac:dyDescent="0.6">
      <c r="AB3127" s="12"/>
    </row>
    <row r="3128" spans="28:28" x14ac:dyDescent="0.6">
      <c r="AB3128" s="12"/>
    </row>
    <row r="3129" spans="28:28" x14ac:dyDescent="0.6">
      <c r="AB3129" s="12"/>
    </row>
    <row r="3130" spans="28:28" x14ac:dyDescent="0.6">
      <c r="AB3130" s="12"/>
    </row>
    <row r="3131" spans="28:28" x14ac:dyDescent="0.6">
      <c r="AB3131" s="12"/>
    </row>
    <row r="3132" spans="28:28" x14ac:dyDescent="0.6">
      <c r="AB3132" s="12"/>
    </row>
    <row r="3133" spans="28:28" x14ac:dyDescent="0.6">
      <c r="AB3133" s="12"/>
    </row>
    <row r="3134" spans="28:28" x14ac:dyDescent="0.6">
      <c r="AB3134" s="12"/>
    </row>
    <row r="3135" spans="28:28" x14ac:dyDescent="0.6">
      <c r="AB3135" s="12"/>
    </row>
    <row r="3136" spans="28:28" x14ac:dyDescent="0.6">
      <c r="AB3136" s="12"/>
    </row>
    <row r="3137" spans="28:28" x14ac:dyDescent="0.6">
      <c r="AB3137" s="12"/>
    </row>
    <row r="3138" spans="28:28" x14ac:dyDescent="0.6">
      <c r="AB3138" s="12"/>
    </row>
    <row r="3139" spans="28:28" x14ac:dyDescent="0.6">
      <c r="AB3139" s="12"/>
    </row>
    <row r="3140" spans="28:28" x14ac:dyDescent="0.6">
      <c r="AB3140" s="12"/>
    </row>
    <row r="3141" spans="28:28" x14ac:dyDescent="0.6">
      <c r="AB3141" s="12"/>
    </row>
    <row r="3142" spans="28:28" x14ac:dyDescent="0.6">
      <c r="AB3142" s="12"/>
    </row>
    <row r="3143" spans="28:28" x14ac:dyDescent="0.6">
      <c r="AB3143" s="12"/>
    </row>
    <row r="3144" spans="28:28" x14ac:dyDescent="0.6">
      <c r="AB3144" s="12"/>
    </row>
    <row r="3145" spans="28:28" x14ac:dyDescent="0.6">
      <c r="AB3145" s="12"/>
    </row>
    <row r="3146" spans="28:28" x14ac:dyDescent="0.6">
      <c r="AB3146" s="12"/>
    </row>
    <row r="3147" spans="28:28" x14ac:dyDescent="0.6">
      <c r="AB3147" s="12"/>
    </row>
    <row r="3148" spans="28:28" x14ac:dyDescent="0.6">
      <c r="AB3148" s="12"/>
    </row>
    <row r="3149" spans="28:28" x14ac:dyDescent="0.6">
      <c r="AB3149" s="12"/>
    </row>
    <row r="3150" spans="28:28" x14ac:dyDescent="0.6">
      <c r="AB3150" s="12"/>
    </row>
    <row r="3151" spans="28:28" x14ac:dyDescent="0.6">
      <c r="AB3151" s="12"/>
    </row>
    <row r="3152" spans="28:28" x14ac:dyDescent="0.6">
      <c r="AB3152" s="12"/>
    </row>
    <row r="3153" spans="28:28" x14ac:dyDescent="0.6">
      <c r="AB3153" s="12"/>
    </row>
    <row r="3154" spans="28:28" x14ac:dyDescent="0.6">
      <c r="AB3154" s="12"/>
    </row>
    <row r="3155" spans="28:28" x14ac:dyDescent="0.6">
      <c r="AB3155" s="12"/>
    </row>
    <row r="3156" spans="28:28" x14ac:dyDescent="0.6">
      <c r="AB3156" s="12"/>
    </row>
    <row r="3157" spans="28:28" x14ac:dyDescent="0.6">
      <c r="AB3157" s="12"/>
    </row>
    <row r="3158" spans="28:28" x14ac:dyDescent="0.6">
      <c r="AB3158" s="12"/>
    </row>
    <row r="3159" spans="28:28" x14ac:dyDescent="0.6">
      <c r="AB3159" s="12"/>
    </row>
    <row r="3160" spans="28:28" x14ac:dyDescent="0.6">
      <c r="AB3160" s="12"/>
    </row>
    <row r="3161" spans="28:28" x14ac:dyDescent="0.6">
      <c r="AB3161" s="12"/>
    </row>
    <row r="3162" spans="28:28" x14ac:dyDescent="0.6">
      <c r="AB3162" s="12"/>
    </row>
    <row r="3163" spans="28:28" x14ac:dyDescent="0.6">
      <c r="AB3163" s="12"/>
    </row>
    <row r="3164" spans="28:28" x14ac:dyDescent="0.6">
      <c r="AB3164" s="12"/>
    </row>
    <row r="3165" spans="28:28" x14ac:dyDescent="0.6">
      <c r="AB3165" s="12"/>
    </row>
    <row r="3166" spans="28:28" x14ac:dyDescent="0.6">
      <c r="AB3166" s="12"/>
    </row>
    <row r="3167" spans="28:28" x14ac:dyDescent="0.6">
      <c r="AB3167" s="12"/>
    </row>
    <row r="3168" spans="28:28" x14ac:dyDescent="0.6">
      <c r="AB3168" s="12"/>
    </row>
    <row r="3169" spans="28:28" x14ac:dyDescent="0.6">
      <c r="AB3169" s="12"/>
    </row>
    <row r="3170" spans="28:28" x14ac:dyDescent="0.6">
      <c r="AB3170" s="12"/>
    </row>
    <row r="3171" spans="28:28" x14ac:dyDescent="0.6">
      <c r="AB3171" s="12"/>
    </row>
    <row r="3172" spans="28:28" x14ac:dyDescent="0.6">
      <c r="AB3172" s="12"/>
    </row>
    <row r="3173" spans="28:28" x14ac:dyDescent="0.6">
      <c r="AB3173" s="12"/>
    </row>
    <row r="3174" spans="28:28" x14ac:dyDescent="0.6">
      <c r="AB3174" s="12"/>
    </row>
    <row r="3175" spans="28:28" x14ac:dyDescent="0.6">
      <c r="AB3175" s="12"/>
    </row>
    <row r="3176" spans="28:28" x14ac:dyDescent="0.6">
      <c r="AB3176" s="12"/>
    </row>
    <row r="3177" spans="28:28" x14ac:dyDescent="0.6">
      <c r="AB3177" s="12"/>
    </row>
    <row r="3178" spans="28:28" x14ac:dyDescent="0.6">
      <c r="AB3178" s="12"/>
    </row>
    <row r="3179" spans="28:28" x14ac:dyDescent="0.6">
      <c r="AB3179" s="12"/>
    </row>
    <row r="3180" spans="28:28" x14ac:dyDescent="0.6">
      <c r="AB3180" s="12"/>
    </row>
    <row r="3181" spans="28:28" x14ac:dyDescent="0.6">
      <c r="AB3181" s="12"/>
    </row>
    <row r="3182" spans="28:28" x14ac:dyDescent="0.6">
      <c r="AB3182" s="12"/>
    </row>
    <row r="3183" spans="28:28" x14ac:dyDescent="0.6">
      <c r="AB3183" s="12"/>
    </row>
    <row r="3184" spans="28:28" x14ac:dyDescent="0.6">
      <c r="AB3184" s="12"/>
    </row>
    <row r="3185" spans="28:28" x14ac:dyDescent="0.6">
      <c r="AB3185" s="12"/>
    </row>
    <row r="3186" spans="28:28" x14ac:dyDescent="0.6">
      <c r="AB3186" s="12"/>
    </row>
    <row r="3187" spans="28:28" x14ac:dyDescent="0.6">
      <c r="AB3187" s="12"/>
    </row>
    <row r="3188" spans="28:28" x14ac:dyDescent="0.6">
      <c r="AB3188" s="12"/>
    </row>
    <row r="3189" spans="28:28" x14ac:dyDescent="0.6">
      <c r="AB3189" s="12"/>
    </row>
    <row r="3190" spans="28:28" x14ac:dyDescent="0.6">
      <c r="AB3190" s="12"/>
    </row>
    <row r="3191" spans="28:28" x14ac:dyDescent="0.6">
      <c r="AB3191" s="12"/>
    </row>
    <row r="3192" spans="28:28" x14ac:dyDescent="0.6">
      <c r="AB3192" s="12"/>
    </row>
    <row r="3193" spans="28:28" x14ac:dyDescent="0.6">
      <c r="AB3193" s="12"/>
    </row>
    <row r="3194" spans="28:28" x14ac:dyDescent="0.6">
      <c r="AB3194" s="12"/>
    </row>
    <row r="3195" spans="28:28" x14ac:dyDescent="0.6">
      <c r="AB3195" s="12"/>
    </row>
    <row r="3196" spans="28:28" x14ac:dyDescent="0.6">
      <c r="AB3196" s="12"/>
    </row>
    <row r="3197" spans="28:28" x14ac:dyDescent="0.6">
      <c r="AB3197" s="12"/>
    </row>
    <row r="3198" spans="28:28" x14ac:dyDescent="0.6">
      <c r="AB3198" s="12"/>
    </row>
    <row r="3199" spans="28:28" x14ac:dyDescent="0.6">
      <c r="AB3199" s="12"/>
    </row>
    <row r="3200" spans="28:28" x14ac:dyDescent="0.6">
      <c r="AB3200" s="12"/>
    </row>
    <row r="3201" spans="28:28" x14ac:dyDescent="0.6">
      <c r="AB3201" s="12"/>
    </row>
    <row r="3202" spans="28:28" x14ac:dyDescent="0.6">
      <c r="AB3202" s="12"/>
    </row>
    <row r="3203" spans="28:28" x14ac:dyDescent="0.6">
      <c r="AB3203" s="12"/>
    </row>
    <row r="3204" spans="28:28" x14ac:dyDescent="0.6">
      <c r="AB3204" s="12"/>
    </row>
    <row r="3205" spans="28:28" x14ac:dyDescent="0.6">
      <c r="AB3205" s="12"/>
    </row>
    <row r="3206" spans="28:28" x14ac:dyDescent="0.6">
      <c r="AB3206" s="12"/>
    </row>
    <row r="3207" spans="28:28" x14ac:dyDescent="0.6">
      <c r="AB3207" s="12"/>
    </row>
    <row r="3208" spans="28:28" x14ac:dyDescent="0.6">
      <c r="AB3208" s="12"/>
    </row>
    <row r="3209" spans="28:28" x14ac:dyDescent="0.6">
      <c r="AB3209" s="12"/>
    </row>
    <row r="3210" spans="28:28" x14ac:dyDescent="0.6">
      <c r="AB3210" s="12"/>
    </row>
    <row r="3211" spans="28:28" x14ac:dyDescent="0.6">
      <c r="AB3211" s="12"/>
    </row>
    <row r="3212" spans="28:28" x14ac:dyDescent="0.6">
      <c r="AB3212" s="12"/>
    </row>
    <row r="3213" spans="28:28" x14ac:dyDescent="0.6">
      <c r="AB3213" s="12"/>
    </row>
    <row r="3214" spans="28:28" x14ac:dyDescent="0.6">
      <c r="AB3214" s="12"/>
    </row>
    <row r="3215" spans="28:28" x14ac:dyDescent="0.6">
      <c r="AB3215" s="12"/>
    </row>
    <row r="3216" spans="28:28" x14ac:dyDescent="0.6">
      <c r="AB3216" s="12"/>
    </row>
    <row r="3217" spans="28:28" x14ac:dyDescent="0.6">
      <c r="AB3217" s="12"/>
    </row>
    <row r="3218" spans="28:28" x14ac:dyDescent="0.6">
      <c r="AB3218" s="12"/>
    </row>
    <row r="3219" spans="28:28" x14ac:dyDescent="0.6">
      <c r="AB3219" s="12"/>
    </row>
    <row r="3220" spans="28:28" x14ac:dyDescent="0.6">
      <c r="AB3220" s="12"/>
    </row>
    <row r="3221" spans="28:28" x14ac:dyDescent="0.6">
      <c r="AB3221" s="12"/>
    </row>
    <row r="3222" spans="28:28" x14ac:dyDescent="0.6">
      <c r="AB3222" s="12"/>
    </row>
    <row r="3223" spans="28:28" x14ac:dyDescent="0.6">
      <c r="AB3223" s="12"/>
    </row>
    <row r="3224" spans="28:28" x14ac:dyDescent="0.6">
      <c r="AB3224" s="12"/>
    </row>
    <row r="3225" spans="28:28" x14ac:dyDescent="0.6">
      <c r="AB3225" s="12"/>
    </row>
    <row r="3226" spans="28:28" x14ac:dyDescent="0.6">
      <c r="AB3226" s="12"/>
    </row>
    <row r="3227" spans="28:28" x14ac:dyDescent="0.6">
      <c r="AB3227" s="12"/>
    </row>
    <row r="3228" spans="28:28" x14ac:dyDescent="0.6">
      <c r="AB3228" s="12"/>
    </row>
    <row r="3229" spans="28:28" x14ac:dyDescent="0.6">
      <c r="AB3229" s="12"/>
    </row>
    <row r="3230" spans="28:28" x14ac:dyDescent="0.6">
      <c r="AB3230" s="12"/>
    </row>
    <row r="3231" spans="28:28" x14ac:dyDescent="0.6">
      <c r="AB3231" s="12"/>
    </row>
    <row r="3232" spans="28:28" x14ac:dyDescent="0.6">
      <c r="AB3232" s="12"/>
    </row>
    <row r="3233" spans="28:28" x14ac:dyDescent="0.6">
      <c r="AB3233" s="12"/>
    </row>
    <row r="3234" spans="28:28" x14ac:dyDescent="0.6">
      <c r="AB3234" s="12"/>
    </row>
    <row r="3235" spans="28:28" x14ac:dyDescent="0.6">
      <c r="AB3235" s="12"/>
    </row>
    <row r="3236" spans="28:28" x14ac:dyDescent="0.6">
      <c r="AB3236" s="12"/>
    </row>
    <row r="3237" spans="28:28" x14ac:dyDescent="0.6">
      <c r="AB3237" s="12"/>
    </row>
    <row r="3238" spans="28:28" x14ac:dyDescent="0.6">
      <c r="AB3238" s="12"/>
    </row>
    <row r="3239" spans="28:28" x14ac:dyDescent="0.6">
      <c r="AB3239" s="12"/>
    </row>
    <row r="3240" spans="28:28" x14ac:dyDescent="0.6">
      <c r="AB3240" s="12"/>
    </row>
    <row r="3241" spans="28:28" x14ac:dyDescent="0.6">
      <c r="AB3241" s="12"/>
    </row>
    <row r="3242" spans="28:28" x14ac:dyDescent="0.6">
      <c r="AB3242" s="12"/>
    </row>
    <row r="3243" spans="28:28" x14ac:dyDescent="0.6">
      <c r="AB3243" s="12"/>
    </row>
    <row r="3244" spans="28:28" x14ac:dyDescent="0.6">
      <c r="AB3244" s="12"/>
    </row>
    <row r="3245" spans="28:28" x14ac:dyDescent="0.6">
      <c r="AB3245" s="12"/>
    </row>
    <row r="3246" spans="28:28" x14ac:dyDescent="0.6">
      <c r="AB3246" s="12"/>
    </row>
    <row r="3247" spans="28:28" x14ac:dyDescent="0.6">
      <c r="AB3247" s="12"/>
    </row>
    <row r="3248" spans="28:28" x14ac:dyDescent="0.6">
      <c r="AB3248" s="12"/>
    </row>
    <row r="3249" spans="28:28" x14ac:dyDescent="0.6">
      <c r="AB3249" s="12"/>
    </row>
    <row r="3250" spans="28:28" x14ac:dyDescent="0.6">
      <c r="AB3250" s="12"/>
    </row>
    <row r="3251" spans="28:28" x14ac:dyDescent="0.6">
      <c r="AB3251" s="12"/>
    </row>
    <row r="3252" spans="28:28" x14ac:dyDescent="0.6">
      <c r="AB3252" s="12"/>
    </row>
    <row r="3253" spans="28:28" x14ac:dyDescent="0.6">
      <c r="AB3253" s="12"/>
    </row>
    <row r="3254" spans="28:28" x14ac:dyDescent="0.6">
      <c r="AB3254" s="12"/>
    </row>
    <row r="3255" spans="28:28" x14ac:dyDescent="0.6">
      <c r="AB3255" s="12"/>
    </row>
    <row r="3256" spans="28:28" x14ac:dyDescent="0.6">
      <c r="AB3256" s="12"/>
    </row>
    <row r="3257" spans="28:28" x14ac:dyDescent="0.6">
      <c r="AB3257" s="12"/>
    </row>
    <row r="3258" spans="28:28" x14ac:dyDescent="0.6">
      <c r="AB3258" s="12"/>
    </row>
    <row r="3259" spans="28:28" x14ac:dyDescent="0.6">
      <c r="AB3259" s="12"/>
    </row>
    <row r="3260" spans="28:28" x14ac:dyDescent="0.6">
      <c r="AB3260" s="12"/>
    </row>
    <row r="3261" spans="28:28" x14ac:dyDescent="0.6">
      <c r="AB3261" s="12"/>
    </row>
    <row r="3262" spans="28:28" x14ac:dyDescent="0.6">
      <c r="AB3262" s="12"/>
    </row>
    <row r="3263" spans="28:28" x14ac:dyDescent="0.6">
      <c r="AB3263" s="12"/>
    </row>
    <row r="3264" spans="28:28" x14ac:dyDescent="0.6">
      <c r="AB3264" s="12"/>
    </row>
    <row r="3265" spans="28:28" x14ac:dyDescent="0.6">
      <c r="AB3265" s="12"/>
    </row>
    <row r="3266" spans="28:28" x14ac:dyDescent="0.6">
      <c r="AB3266" s="12"/>
    </row>
    <row r="3267" spans="28:28" x14ac:dyDescent="0.6">
      <c r="AB3267" s="12"/>
    </row>
    <row r="3268" spans="28:28" x14ac:dyDescent="0.6">
      <c r="AB3268" s="12"/>
    </row>
    <row r="3269" spans="28:28" x14ac:dyDescent="0.6">
      <c r="AB3269" s="12"/>
    </row>
    <row r="3270" spans="28:28" x14ac:dyDescent="0.6">
      <c r="AB3270" s="12"/>
    </row>
    <row r="3271" spans="28:28" x14ac:dyDescent="0.6">
      <c r="AB3271" s="12"/>
    </row>
    <row r="3272" spans="28:28" x14ac:dyDescent="0.6">
      <c r="AB3272" s="12"/>
    </row>
    <row r="3273" spans="28:28" x14ac:dyDescent="0.6">
      <c r="AB3273" s="12"/>
    </row>
    <row r="3274" spans="28:28" x14ac:dyDescent="0.6">
      <c r="AB3274" s="12"/>
    </row>
    <row r="3275" spans="28:28" x14ac:dyDescent="0.6">
      <c r="AB3275" s="12"/>
    </row>
    <row r="3276" spans="28:28" x14ac:dyDescent="0.6">
      <c r="AB3276" s="12"/>
    </row>
    <row r="3277" spans="28:28" x14ac:dyDescent="0.6">
      <c r="AB3277" s="12"/>
    </row>
    <row r="3278" spans="28:28" x14ac:dyDescent="0.6">
      <c r="AB3278" s="12"/>
    </row>
    <row r="3279" spans="28:28" x14ac:dyDescent="0.6">
      <c r="AB3279" s="12"/>
    </row>
    <row r="3280" spans="28:28" x14ac:dyDescent="0.6">
      <c r="AB3280" s="12"/>
    </row>
    <row r="3281" spans="28:28" x14ac:dyDescent="0.6">
      <c r="AB3281" s="12"/>
    </row>
    <row r="3282" spans="28:28" x14ac:dyDescent="0.6">
      <c r="AB3282" s="12"/>
    </row>
    <row r="3283" spans="28:28" x14ac:dyDescent="0.6">
      <c r="AB3283" s="12"/>
    </row>
    <row r="3284" spans="28:28" x14ac:dyDescent="0.6">
      <c r="AB3284" s="12"/>
    </row>
    <row r="3285" spans="28:28" x14ac:dyDescent="0.6">
      <c r="AB3285" s="12"/>
    </row>
    <row r="3286" spans="28:28" x14ac:dyDescent="0.6">
      <c r="AB3286" s="12"/>
    </row>
    <row r="3287" spans="28:28" x14ac:dyDescent="0.6">
      <c r="AB3287" s="12"/>
    </row>
    <row r="3288" spans="28:28" x14ac:dyDescent="0.6">
      <c r="AB3288" s="12"/>
    </row>
    <row r="3289" spans="28:28" x14ac:dyDescent="0.6">
      <c r="AB3289" s="12"/>
    </row>
    <row r="3290" spans="28:28" x14ac:dyDescent="0.6">
      <c r="AB3290" s="12"/>
    </row>
    <row r="3291" spans="28:28" x14ac:dyDescent="0.6">
      <c r="AB3291" s="12"/>
    </row>
    <row r="3292" spans="28:28" x14ac:dyDescent="0.6">
      <c r="AB3292" s="12"/>
    </row>
    <row r="3293" spans="28:28" x14ac:dyDescent="0.6">
      <c r="AB3293" s="12"/>
    </row>
    <row r="3294" spans="28:28" x14ac:dyDescent="0.6">
      <c r="AB3294" s="12"/>
    </row>
    <row r="3295" spans="28:28" x14ac:dyDescent="0.6">
      <c r="AB3295" s="12"/>
    </row>
    <row r="3296" spans="28:28" x14ac:dyDescent="0.6">
      <c r="AB3296" s="12"/>
    </row>
    <row r="3297" spans="28:28" x14ac:dyDescent="0.6">
      <c r="AB3297" s="12"/>
    </row>
    <row r="3298" spans="28:28" x14ac:dyDescent="0.6">
      <c r="AB3298" s="12"/>
    </row>
    <row r="3299" spans="28:28" x14ac:dyDescent="0.6">
      <c r="AB3299" s="12"/>
    </row>
    <row r="3300" spans="28:28" x14ac:dyDescent="0.6">
      <c r="AB3300" s="12"/>
    </row>
    <row r="3301" spans="28:28" x14ac:dyDescent="0.6">
      <c r="AB3301" s="12"/>
    </row>
    <row r="3302" spans="28:28" x14ac:dyDescent="0.6">
      <c r="AB3302" s="12"/>
    </row>
    <row r="3303" spans="28:28" x14ac:dyDescent="0.6">
      <c r="AB3303" s="12"/>
    </row>
    <row r="3304" spans="28:28" x14ac:dyDescent="0.6">
      <c r="AB3304" s="12"/>
    </row>
    <row r="3305" spans="28:28" x14ac:dyDescent="0.6">
      <c r="AB3305" s="12"/>
    </row>
    <row r="3306" spans="28:28" x14ac:dyDescent="0.6">
      <c r="AB3306" s="12"/>
    </row>
    <row r="3307" spans="28:28" x14ac:dyDescent="0.6">
      <c r="AB3307" s="12"/>
    </row>
    <row r="3308" spans="28:28" x14ac:dyDescent="0.6">
      <c r="AB3308" s="12"/>
    </row>
    <row r="3309" spans="28:28" x14ac:dyDescent="0.6">
      <c r="AB3309" s="12"/>
    </row>
    <row r="3310" spans="28:28" x14ac:dyDescent="0.6">
      <c r="AB3310" s="12"/>
    </row>
    <row r="3311" spans="28:28" x14ac:dyDescent="0.6">
      <c r="AB3311" s="12"/>
    </row>
    <row r="3312" spans="28:28" x14ac:dyDescent="0.6">
      <c r="AB3312" s="12"/>
    </row>
    <row r="3313" spans="28:28" x14ac:dyDescent="0.6">
      <c r="AB3313" s="12"/>
    </row>
    <row r="3314" spans="28:28" x14ac:dyDescent="0.6">
      <c r="AB3314" s="12"/>
    </row>
    <row r="3315" spans="28:28" x14ac:dyDescent="0.6">
      <c r="AB3315" s="12"/>
    </row>
    <row r="3316" spans="28:28" x14ac:dyDescent="0.6">
      <c r="AB3316" s="12"/>
    </row>
    <row r="3317" spans="28:28" x14ac:dyDescent="0.6">
      <c r="AB3317" s="12"/>
    </row>
    <row r="3318" spans="28:28" x14ac:dyDescent="0.6">
      <c r="AB3318" s="12"/>
    </row>
    <row r="3319" spans="28:28" x14ac:dyDescent="0.6">
      <c r="AB3319" s="12"/>
    </row>
    <row r="3320" spans="28:28" x14ac:dyDescent="0.6">
      <c r="AB3320" s="12"/>
    </row>
    <row r="3321" spans="28:28" x14ac:dyDescent="0.6">
      <c r="AB3321" s="12"/>
    </row>
    <row r="3322" spans="28:28" x14ac:dyDescent="0.6">
      <c r="AB3322" s="12"/>
    </row>
    <row r="3323" spans="28:28" x14ac:dyDescent="0.6">
      <c r="AB3323" s="12"/>
    </row>
    <row r="3324" spans="28:28" x14ac:dyDescent="0.6">
      <c r="AB3324" s="12"/>
    </row>
    <row r="3325" spans="28:28" x14ac:dyDescent="0.6">
      <c r="AB3325" s="12"/>
    </row>
    <row r="3326" spans="28:28" x14ac:dyDescent="0.6">
      <c r="AB3326" s="12"/>
    </row>
    <row r="3327" spans="28:28" x14ac:dyDescent="0.6">
      <c r="AB3327" s="12"/>
    </row>
    <row r="3328" spans="28:28" x14ac:dyDescent="0.6">
      <c r="AB3328" s="12"/>
    </row>
    <row r="3329" spans="28:28" x14ac:dyDescent="0.6">
      <c r="AB3329" s="12"/>
    </row>
    <row r="3330" spans="28:28" x14ac:dyDescent="0.6">
      <c r="AB3330" s="12"/>
    </row>
    <row r="3331" spans="28:28" x14ac:dyDescent="0.6">
      <c r="AB3331" s="12"/>
    </row>
    <row r="3332" spans="28:28" x14ac:dyDescent="0.6">
      <c r="AB3332" s="12"/>
    </row>
    <row r="3333" spans="28:28" x14ac:dyDescent="0.6">
      <c r="AB3333" s="12"/>
    </row>
    <row r="3334" spans="28:28" x14ac:dyDescent="0.6">
      <c r="AB3334" s="12"/>
    </row>
    <row r="3335" spans="28:28" x14ac:dyDescent="0.6">
      <c r="AB3335" s="12"/>
    </row>
    <row r="3336" spans="28:28" x14ac:dyDescent="0.6">
      <c r="AB3336" s="12"/>
    </row>
    <row r="3337" spans="28:28" x14ac:dyDescent="0.6">
      <c r="AB3337" s="12"/>
    </row>
    <row r="3338" spans="28:28" x14ac:dyDescent="0.6">
      <c r="AB3338" s="12"/>
    </row>
    <row r="3339" spans="28:28" x14ac:dyDescent="0.6">
      <c r="AB3339" s="12"/>
    </row>
    <row r="3340" spans="28:28" x14ac:dyDescent="0.6">
      <c r="AB3340" s="12"/>
    </row>
    <row r="3341" spans="28:28" x14ac:dyDescent="0.6">
      <c r="AB3341" s="12"/>
    </row>
    <row r="3342" spans="28:28" x14ac:dyDescent="0.6">
      <c r="AB3342" s="12"/>
    </row>
    <row r="3343" spans="28:28" x14ac:dyDescent="0.6">
      <c r="AB3343" s="12"/>
    </row>
    <row r="3344" spans="28:28" x14ac:dyDescent="0.6">
      <c r="AB3344" s="12"/>
    </row>
    <row r="3345" spans="28:28" x14ac:dyDescent="0.6">
      <c r="AB3345" s="12"/>
    </row>
    <row r="3346" spans="28:28" x14ac:dyDescent="0.6">
      <c r="AB3346" s="12"/>
    </row>
    <row r="3347" spans="28:28" x14ac:dyDescent="0.6">
      <c r="AB3347" s="12"/>
    </row>
    <row r="3348" spans="28:28" x14ac:dyDescent="0.6">
      <c r="AB3348" s="12"/>
    </row>
    <row r="3349" spans="28:28" x14ac:dyDescent="0.6">
      <c r="AB3349" s="12"/>
    </row>
    <row r="3350" spans="28:28" x14ac:dyDescent="0.6">
      <c r="AB3350" s="12"/>
    </row>
    <row r="3351" spans="28:28" x14ac:dyDescent="0.6">
      <c r="AB3351" s="12"/>
    </row>
    <row r="3352" spans="28:28" x14ac:dyDescent="0.6">
      <c r="AB3352" s="12"/>
    </row>
    <row r="3353" spans="28:28" x14ac:dyDescent="0.6">
      <c r="AB3353" s="12"/>
    </row>
    <row r="3354" spans="28:28" x14ac:dyDescent="0.6">
      <c r="AB3354" s="12"/>
    </row>
    <row r="3355" spans="28:28" x14ac:dyDescent="0.6">
      <c r="AB3355" s="12"/>
    </row>
    <row r="3356" spans="28:28" x14ac:dyDescent="0.6">
      <c r="AB3356" s="12"/>
    </row>
    <row r="3357" spans="28:28" x14ac:dyDescent="0.6">
      <c r="AB3357" s="12"/>
    </row>
    <row r="3358" spans="28:28" x14ac:dyDescent="0.6">
      <c r="AB3358" s="12"/>
    </row>
    <row r="3359" spans="28:28" x14ac:dyDescent="0.6">
      <c r="AB3359" s="12"/>
    </row>
    <row r="3360" spans="28:28" x14ac:dyDescent="0.6">
      <c r="AB3360" s="12"/>
    </row>
    <row r="3361" spans="28:28" x14ac:dyDescent="0.6">
      <c r="AB3361" s="12"/>
    </row>
    <row r="3362" spans="28:28" x14ac:dyDescent="0.6">
      <c r="AB3362" s="12"/>
    </row>
    <row r="3363" spans="28:28" x14ac:dyDescent="0.6">
      <c r="AB3363" s="12"/>
    </row>
    <row r="3364" spans="28:28" x14ac:dyDescent="0.6">
      <c r="AB3364" s="12"/>
    </row>
    <row r="3365" spans="28:28" x14ac:dyDescent="0.6">
      <c r="AB3365" s="12"/>
    </row>
    <row r="3366" spans="28:28" x14ac:dyDescent="0.6">
      <c r="AB3366" s="12"/>
    </row>
    <row r="3367" spans="28:28" x14ac:dyDescent="0.6">
      <c r="AB3367" s="12"/>
    </row>
    <row r="3368" spans="28:28" x14ac:dyDescent="0.6">
      <c r="AB3368" s="12"/>
    </row>
    <row r="3369" spans="28:28" x14ac:dyDescent="0.6">
      <c r="AB3369" s="12"/>
    </row>
    <row r="3370" spans="28:28" x14ac:dyDescent="0.6">
      <c r="AB3370" s="12"/>
    </row>
    <row r="3371" spans="28:28" x14ac:dyDescent="0.6">
      <c r="AB3371" s="12"/>
    </row>
    <row r="3372" spans="28:28" x14ac:dyDescent="0.6">
      <c r="AB3372" s="12"/>
    </row>
    <row r="3373" spans="28:28" x14ac:dyDescent="0.6">
      <c r="AB3373" s="12"/>
    </row>
    <row r="3374" spans="28:28" x14ac:dyDescent="0.6">
      <c r="AB3374" s="12"/>
    </row>
    <row r="3375" spans="28:28" x14ac:dyDescent="0.6">
      <c r="AB3375" s="12"/>
    </row>
    <row r="3376" spans="28:28" x14ac:dyDescent="0.6">
      <c r="AB3376" s="12"/>
    </row>
    <row r="3377" spans="28:28" x14ac:dyDescent="0.6">
      <c r="AB3377" s="12"/>
    </row>
    <row r="3378" spans="28:28" x14ac:dyDescent="0.6">
      <c r="AB3378" s="12"/>
    </row>
    <row r="3379" spans="28:28" x14ac:dyDescent="0.6">
      <c r="AB3379" s="12"/>
    </row>
    <row r="3380" spans="28:28" x14ac:dyDescent="0.6">
      <c r="AB3380" s="12"/>
    </row>
    <row r="3381" spans="28:28" x14ac:dyDescent="0.6">
      <c r="AB3381" s="12"/>
    </row>
    <row r="3382" spans="28:28" x14ac:dyDescent="0.6">
      <c r="AB3382" s="12"/>
    </row>
    <row r="3383" spans="28:28" x14ac:dyDescent="0.6">
      <c r="AB3383" s="12"/>
    </row>
    <row r="3384" spans="28:28" x14ac:dyDescent="0.6">
      <c r="AB3384" s="12"/>
    </row>
    <row r="3385" spans="28:28" x14ac:dyDescent="0.6">
      <c r="AB3385" s="12"/>
    </row>
    <row r="3386" spans="28:28" x14ac:dyDescent="0.6">
      <c r="AB3386" s="12"/>
    </row>
    <row r="3387" spans="28:28" x14ac:dyDescent="0.6">
      <c r="AB3387" s="12"/>
    </row>
    <row r="3388" spans="28:28" x14ac:dyDescent="0.6">
      <c r="AB3388" s="12"/>
    </row>
    <row r="3389" spans="28:28" x14ac:dyDescent="0.6">
      <c r="AB3389" s="12"/>
    </row>
    <row r="3390" spans="28:28" x14ac:dyDescent="0.6">
      <c r="AB3390" s="12"/>
    </row>
    <row r="3391" spans="28:28" x14ac:dyDescent="0.6">
      <c r="AB3391" s="12"/>
    </row>
    <row r="3392" spans="28:28" x14ac:dyDescent="0.6">
      <c r="AB3392" s="12"/>
    </row>
    <row r="3393" spans="28:28" x14ac:dyDescent="0.6">
      <c r="AB3393" s="12"/>
    </row>
    <row r="3394" spans="28:28" x14ac:dyDescent="0.6">
      <c r="AB3394" s="12"/>
    </row>
    <row r="3395" spans="28:28" x14ac:dyDescent="0.6">
      <c r="AB3395" s="12"/>
    </row>
    <row r="3396" spans="28:28" x14ac:dyDescent="0.6">
      <c r="AB3396" s="12"/>
    </row>
    <row r="3397" spans="28:28" x14ac:dyDescent="0.6">
      <c r="AB3397" s="12"/>
    </row>
    <row r="3398" spans="28:28" x14ac:dyDescent="0.6">
      <c r="AB3398" s="12"/>
    </row>
    <row r="3399" spans="28:28" x14ac:dyDescent="0.6">
      <c r="AB3399" s="12"/>
    </row>
    <row r="3400" spans="28:28" x14ac:dyDescent="0.6">
      <c r="AB3400" s="12"/>
    </row>
    <row r="3401" spans="28:28" x14ac:dyDescent="0.6">
      <c r="AB3401" s="12"/>
    </row>
    <row r="3402" spans="28:28" x14ac:dyDescent="0.6">
      <c r="AB3402" s="12"/>
    </row>
    <row r="3403" spans="28:28" x14ac:dyDescent="0.6">
      <c r="AB3403" s="12"/>
    </row>
    <row r="3404" spans="28:28" x14ac:dyDescent="0.6">
      <c r="AB3404" s="12"/>
    </row>
    <row r="3405" spans="28:28" x14ac:dyDescent="0.6">
      <c r="AB3405" s="12"/>
    </row>
    <row r="3406" spans="28:28" x14ac:dyDescent="0.6">
      <c r="AB3406" s="12"/>
    </row>
    <row r="3407" spans="28:28" x14ac:dyDescent="0.6">
      <c r="AB3407" s="12"/>
    </row>
    <row r="3408" spans="28:28" x14ac:dyDescent="0.6">
      <c r="AB3408" s="12"/>
    </row>
    <row r="3409" spans="28:28" x14ac:dyDescent="0.6">
      <c r="AB3409" s="12"/>
    </row>
    <row r="3410" spans="28:28" x14ac:dyDescent="0.6">
      <c r="AB3410" s="12"/>
    </row>
    <row r="3411" spans="28:28" x14ac:dyDescent="0.6">
      <c r="AB3411" s="12"/>
    </row>
    <row r="3412" spans="28:28" x14ac:dyDescent="0.6">
      <c r="AB3412" s="12"/>
    </row>
    <row r="3413" spans="28:28" x14ac:dyDescent="0.6">
      <c r="AB3413" s="12"/>
    </row>
    <row r="3414" spans="28:28" x14ac:dyDescent="0.6">
      <c r="AB3414" s="12"/>
    </row>
    <row r="3415" spans="28:28" x14ac:dyDescent="0.6">
      <c r="AB3415" s="12"/>
    </row>
    <row r="3416" spans="28:28" x14ac:dyDescent="0.6">
      <c r="AB3416" s="12"/>
    </row>
    <row r="3417" spans="28:28" x14ac:dyDescent="0.6">
      <c r="AB3417" s="12"/>
    </row>
    <row r="3418" spans="28:28" x14ac:dyDescent="0.6">
      <c r="AB3418" s="12"/>
    </row>
    <row r="3419" spans="28:28" x14ac:dyDescent="0.6">
      <c r="AB3419" s="12"/>
    </row>
    <row r="3420" spans="28:28" x14ac:dyDescent="0.6">
      <c r="AB3420" s="12"/>
    </row>
    <row r="3421" spans="28:28" x14ac:dyDescent="0.6">
      <c r="AB3421" s="12"/>
    </row>
    <row r="3422" spans="28:28" x14ac:dyDescent="0.6">
      <c r="AB3422" s="12"/>
    </row>
    <row r="3423" spans="28:28" x14ac:dyDescent="0.6">
      <c r="AB3423" s="12"/>
    </row>
    <row r="3424" spans="28:28" x14ac:dyDescent="0.6">
      <c r="AB3424" s="12"/>
    </row>
    <row r="3425" spans="28:28" x14ac:dyDescent="0.6">
      <c r="AB3425" s="12"/>
    </row>
    <row r="3426" spans="28:28" x14ac:dyDescent="0.6">
      <c r="AB3426" s="12"/>
    </row>
    <row r="3427" spans="28:28" x14ac:dyDescent="0.6">
      <c r="AB3427" s="12"/>
    </row>
    <row r="3428" spans="28:28" x14ac:dyDescent="0.6">
      <c r="AB3428" s="12"/>
    </row>
    <row r="3429" spans="28:28" x14ac:dyDescent="0.6">
      <c r="AB3429" s="12"/>
    </row>
    <row r="3430" spans="28:28" x14ac:dyDescent="0.6">
      <c r="AB3430" s="12"/>
    </row>
    <row r="3431" spans="28:28" x14ac:dyDescent="0.6">
      <c r="AB3431" s="12"/>
    </row>
    <row r="3432" spans="28:28" x14ac:dyDescent="0.6">
      <c r="AB3432" s="12"/>
    </row>
    <row r="3433" spans="28:28" x14ac:dyDescent="0.6">
      <c r="AB3433" s="12"/>
    </row>
    <row r="3434" spans="28:28" x14ac:dyDescent="0.6">
      <c r="AB3434" s="12"/>
    </row>
    <row r="3435" spans="28:28" x14ac:dyDescent="0.6">
      <c r="AB3435" s="12"/>
    </row>
    <row r="3436" spans="28:28" x14ac:dyDescent="0.6">
      <c r="AB3436" s="12"/>
    </row>
    <row r="3437" spans="28:28" x14ac:dyDescent="0.6">
      <c r="AB3437" s="12"/>
    </row>
    <row r="3438" spans="28:28" x14ac:dyDescent="0.6">
      <c r="AB3438" s="12"/>
    </row>
    <row r="3439" spans="28:28" x14ac:dyDescent="0.6">
      <c r="AB3439" s="12"/>
    </row>
    <row r="3440" spans="28:28" x14ac:dyDescent="0.6">
      <c r="AB3440" s="12"/>
    </row>
    <row r="3441" spans="28:28" x14ac:dyDescent="0.6">
      <c r="AB3441" s="12"/>
    </row>
    <row r="3442" spans="28:28" x14ac:dyDescent="0.6">
      <c r="AB3442" s="12"/>
    </row>
    <row r="3443" spans="28:28" x14ac:dyDescent="0.6">
      <c r="AB3443" s="12"/>
    </row>
    <row r="3444" spans="28:28" x14ac:dyDescent="0.6">
      <c r="AB3444" s="12"/>
    </row>
    <row r="3445" spans="28:28" x14ac:dyDescent="0.6">
      <c r="AB3445" s="12"/>
    </row>
    <row r="3446" spans="28:28" x14ac:dyDescent="0.6">
      <c r="AB3446" s="12"/>
    </row>
    <row r="3447" spans="28:28" x14ac:dyDescent="0.6">
      <c r="AB3447" s="12"/>
    </row>
    <row r="3448" spans="28:28" x14ac:dyDescent="0.6">
      <c r="AB3448" s="12"/>
    </row>
    <row r="3449" spans="28:28" x14ac:dyDescent="0.6">
      <c r="AB3449" s="12"/>
    </row>
    <row r="3450" spans="28:28" x14ac:dyDescent="0.6">
      <c r="AB3450" s="12"/>
    </row>
    <row r="3451" spans="28:28" x14ac:dyDescent="0.6">
      <c r="AB3451" s="12"/>
    </row>
    <row r="3452" spans="28:28" x14ac:dyDescent="0.6">
      <c r="AB3452" s="12"/>
    </row>
    <row r="3453" spans="28:28" x14ac:dyDescent="0.6">
      <c r="AB3453" s="12"/>
    </row>
    <row r="3454" spans="28:28" x14ac:dyDescent="0.6">
      <c r="AB3454" s="12"/>
    </row>
    <row r="3455" spans="28:28" x14ac:dyDescent="0.6">
      <c r="AB3455" s="12"/>
    </row>
    <row r="3456" spans="28:28" x14ac:dyDescent="0.6">
      <c r="AB3456" s="12"/>
    </row>
    <row r="3457" spans="28:28" x14ac:dyDescent="0.6">
      <c r="AB3457" s="12"/>
    </row>
    <row r="3458" spans="28:28" x14ac:dyDescent="0.6">
      <c r="AB3458" s="12"/>
    </row>
    <row r="3459" spans="28:28" x14ac:dyDescent="0.6">
      <c r="AB3459" s="12"/>
    </row>
    <row r="3460" spans="28:28" x14ac:dyDescent="0.6">
      <c r="AB3460" s="12"/>
    </row>
    <row r="3461" spans="28:28" x14ac:dyDescent="0.6">
      <c r="AB3461" s="12"/>
    </row>
    <row r="3462" spans="28:28" x14ac:dyDescent="0.6">
      <c r="AB3462" s="12"/>
    </row>
    <row r="3463" spans="28:28" x14ac:dyDescent="0.6">
      <c r="AB3463" s="12"/>
    </row>
    <row r="3464" spans="28:28" x14ac:dyDescent="0.6">
      <c r="AB3464" s="12"/>
    </row>
    <row r="3465" spans="28:28" x14ac:dyDescent="0.6">
      <c r="AB3465" s="12"/>
    </row>
    <row r="3466" spans="28:28" x14ac:dyDescent="0.6">
      <c r="AB3466" s="12"/>
    </row>
    <row r="3467" spans="28:28" x14ac:dyDescent="0.6">
      <c r="AB3467" s="12"/>
    </row>
    <row r="3468" spans="28:28" x14ac:dyDescent="0.6">
      <c r="AB3468" s="12"/>
    </row>
    <row r="3469" spans="28:28" x14ac:dyDescent="0.6">
      <c r="AB3469" s="12"/>
    </row>
    <row r="3470" spans="28:28" x14ac:dyDescent="0.6">
      <c r="AB3470" s="12"/>
    </row>
    <row r="3471" spans="28:28" x14ac:dyDescent="0.6">
      <c r="AB3471" s="12"/>
    </row>
    <row r="3472" spans="28:28" x14ac:dyDescent="0.6">
      <c r="AB3472" s="12"/>
    </row>
    <row r="3473" spans="28:28" x14ac:dyDescent="0.6">
      <c r="AB3473" s="12"/>
    </row>
    <row r="3474" spans="28:28" x14ac:dyDescent="0.6">
      <c r="AB3474" s="12"/>
    </row>
    <row r="3475" spans="28:28" x14ac:dyDescent="0.6">
      <c r="AB3475" s="12"/>
    </row>
    <row r="3476" spans="28:28" x14ac:dyDescent="0.6">
      <c r="AB3476" s="12"/>
    </row>
    <row r="3477" spans="28:28" x14ac:dyDescent="0.6">
      <c r="AB3477" s="12"/>
    </row>
    <row r="3478" spans="28:28" x14ac:dyDescent="0.6">
      <c r="AB3478" s="12"/>
    </row>
  </sheetData>
  <phoneticPr fontId="2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112"/>
  <sheetViews>
    <sheetView zoomScale="70" zoomScaleNormal="70" workbookViewId="0">
      <selection activeCell="K1" sqref="K1"/>
    </sheetView>
  </sheetViews>
  <sheetFormatPr defaultRowHeight="16.899999999999999" x14ac:dyDescent="0.6"/>
  <cols>
    <col min="10" max="10" width="16.5" bestFit="1" customWidth="1"/>
    <col min="11" max="11" width="16.5" customWidth="1"/>
    <col min="24" max="24" width="8.8125" customWidth="1"/>
  </cols>
  <sheetData>
    <row r="1" spans="1:30" x14ac:dyDescent="0.6">
      <c r="A1" s="1" t="s">
        <v>0</v>
      </c>
      <c r="B1" s="1" t="s">
        <v>1</v>
      </c>
      <c r="C1" s="1" t="s">
        <v>2</v>
      </c>
      <c r="D1" s="2" t="s">
        <v>69</v>
      </c>
      <c r="E1" s="2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13" t="s">
        <v>77</v>
      </c>
      <c r="K1" s="13" t="s">
        <v>109</v>
      </c>
      <c r="L1" s="8" t="s">
        <v>64</v>
      </c>
      <c r="M1" s="8" t="s">
        <v>65</v>
      </c>
      <c r="N1" s="8" t="s">
        <v>66</v>
      </c>
      <c r="O1" s="8" t="s">
        <v>67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68</v>
      </c>
      <c r="X1" s="1" t="s">
        <v>101</v>
      </c>
      <c r="Y1" s="1" t="s">
        <v>80</v>
      </c>
      <c r="Z1" s="1" t="s">
        <v>102</v>
      </c>
      <c r="AA1" s="1" t="s">
        <v>106</v>
      </c>
      <c r="AB1" s="1" t="s">
        <v>75</v>
      </c>
      <c r="AC1" s="1" t="s">
        <v>76</v>
      </c>
      <c r="AD1" s="20" t="s">
        <v>104</v>
      </c>
    </row>
    <row r="2" spans="1:30" x14ac:dyDescent="0.6">
      <c r="A2">
        <v>2017</v>
      </c>
      <c r="B2">
        <v>1</v>
      </c>
      <c r="C2">
        <v>1</v>
      </c>
      <c r="D2">
        <f>WEEKDAY(DATE(A2,B2,C2), 2)</f>
        <v>7</v>
      </c>
      <c r="E2" t="s">
        <v>12</v>
      </c>
      <c r="F2" t="s">
        <v>13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4" t="s">
        <v>78</v>
      </c>
      <c r="K2" s="14"/>
      <c r="L2">
        <v>18906.759493670888</v>
      </c>
      <c r="M2">
        <v>16152.706329113924</v>
      </c>
      <c r="N2">
        <v>2361.3569620253165</v>
      </c>
      <c r="O2">
        <v>1883.2025316455697</v>
      </c>
      <c r="P2">
        <v>30364</v>
      </c>
      <c r="Q2">
        <v>23443</v>
      </c>
      <c r="R2">
        <v>0.25844117953490597</v>
      </c>
      <c r="S2">
        <v>0.74155882046509392</v>
      </c>
      <c r="T2">
        <v>0.51630811601851168</v>
      </c>
      <c r="U2">
        <v>0.48369188398148832</v>
      </c>
      <c r="V2">
        <v>0.14993079192342021</v>
      </c>
      <c r="W2">
        <v>3890</v>
      </c>
      <c r="X2">
        <f>W2 - 3896</f>
        <v>-6</v>
      </c>
      <c r="Y2">
        <v>4052</v>
      </c>
      <c r="Z2">
        <v>3540.9799704427551</v>
      </c>
      <c r="AA2">
        <v>3890</v>
      </c>
      <c r="AB2" s="12">
        <v>2.7</v>
      </c>
      <c r="AC2">
        <v>0</v>
      </c>
      <c r="AD2">
        <f>AB2*AC2</f>
        <v>0</v>
      </c>
    </row>
    <row r="3" spans="1:30" x14ac:dyDescent="0.6">
      <c r="A3">
        <v>2017</v>
      </c>
      <c r="B3">
        <v>1</v>
      </c>
      <c r="C3">
        <v>2</v>
      </c>
      <c r="D3">
        <f t="shared" ref="D3:D66" si="2">WEEKDAY(DATE(A3,B3,C3), 2)</f>
        <v>1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22523.262086513994</v>
      </c>
      <c r="M3">
        <v>20497.832061068701</v>
      </c>
      <c r="N3">
        <v>2677.7302798982187</v>
      </c>
      <c r="O3">
        <v>2291.9949109414756</v>
      </c>
      <c r="P3">
        <v>28965</v>
      </c>
      <c r="Q3">
        <v>27001</v>
      </c>
      <c r="R3">
        <v>0.26600856240879839</v>
      </c>
      <c r="S3">
        <v>0.73399143759120156</v>
      </c>
      <c r="T3">
        <v>0.5130983374968987</v>
      </c>
      <c r="U3">
        <v>0.4869016625031013</v>
      </c>
      <c r="V3">
        <v>8.2294143690024704E-2</v>
      </c>
      <c r="W3">
        <v>3302</v>
      </c>
      <c r="X3">
        <f t="shared" ref="X3:X66" si="3">W3-W2</f>
        <v>-588</v>
      </c>
      <c r="Y3">
        <v>4052</v>
      </c>
      <c r="Z3">
        <v>3205.2770261340211</v>
      </c>
      <c r="AA3">
        <v>3302</v>
      </c>
      <c r="AB3" s="12">
        <v>5</v>
      </c>
      <c r="AC3">
        <v>0.3</v>
      </c>
      <c r="AD3">
        <f t="shared" ref="AD3:AD66" si="4">AB3*AC3</f>
        <v>1.5</v>
      </c>
    </row>
    <row r="4" spans="1:30" x14ac:dyDescent="0.6">
      <c r="A4">
        <v>2017</v>
      </c>
      <c r="B4">
        <v>1</v>
      </c>
      <c r="C4">
        <v>3</v>
      </c>
      <c r="D4">
        <f t="shared" si="2"/>
        <v>2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22598.115183246071</v>
      </c>
      <c r="M4">
        <v>20840.104712041884</v>
      </c>
      <c r="N4">
        <v>2642</v>
      </c>
      <c r="O4">
        <v>2281.6701570680625</v>
      </c>
      <c r="P4">
        <v>26019</v>
      </c>
      <c r="Q4">
        <v>26414</v>
      </c>
      <c r="R4">
        <v>0.27043665798173178</v>
      </c>
      <c r="S4">
        <v>0.72956334201826822</v>
      </c>
      <c r="T4">
        <v>0.51433264240767418</v>
      </c>
      <c r="U4">
        <v>0.48566735759232571</v>
      </c>
      <c r="V4">
        <v>4.7665220915994913E-2</v>
      </c>
      <c r="W4">
        <v>3408</v>
      </c>
      <c r="X4">
        <f t="shared" si="3"/>
        <v>106</v>
      </c>
      <c r="Y4">
        <v>4052</v>
      </c>
      <c r="Z4">
        <v>3125.7115693058872</v>
      </c>
      <c r="AA4">
        <v>3408</v>
      </c>
      <c r="AB4" s="12">
        <v>2</v>
      </c>
      <c r="AC4">
        <v>0</v>
      </c>
      <c r="AD4">
        <f t="shared" si="4"/>
        <v>0</v>
      </c>
    </row>
    <row r="5" spans="1:30" x14ac:dyDescent="0.6">
      <c r="A5">
        <v>2017</v>
      </c>
      <c r="B5">
        <v>1</v>
      </c>
      <c r="C5">
        <v>4</v>
      </c>
      <c r="D5">
        <f t="shared" si="2"/>
        <v>3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22847.981818181815</v>
      </c>
      <c r="M5">
        <v>21468.745454545453</v>
      </c>
      <c r="N5">
        <v>2660.4727272727273</v>
      </c>
      <c r="O5">
        <v>2340.3454545454542</v>
      </c>
      <c r="P5">
        <v>24663</v>
      </c>
      <c r="Q5">
        <v>26117</v>
      </c>
      <c r="R5">
        <v>0.25235955135335941</v>
      </c>
      <c r="S5">
        <v>0.74764044864664059</v>
      </c>
      <c r="T5">
        <v>0.49793230075737821</v>
      </c>
      <c r="U5">
        <v>0.50206769924262185</v>
      </c>
      <c r="V5">
        <v>8.9561358833804644E-2</v>
      </c>
      <c r="W5">
        <v>3558</v>
      </c>
      <c r="X5">
        <f t="shared" si="3"/>
        <v>150</v>
      </c>
      <c r="Y5">
        <v>4052</v>
      </c>
      <c r="Z5">
        <v>3214.3945899513892</v>
      </c>
      <c r="AA5">
        <v>3558</v>
      </c>
      <c r="AB5" s="12">
        <v>3.9</v>
      </c>
      <c r="AC5">
        <v>0</v>
      </c>
      <c r="AD5">
        <f t="shared" si="4"/>
        <v>0</v>
      </c>
    </row>
    <row r="6" spans="1:30" x14ac:dyDescent="0.6">
      <c r="A6">
        <v>2017</v>
      </c>
      <c r="B6">
        <v>1</v>
      </c>
      <c r="C6">
        <v>5</v>
      </c>
      <c r="D6">
        <f t="shared" si="2"/>
        <v>4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23406.071065989847</v>
      </c>
      <c r="M6">
        <v>21619.989847715737</v>
      </c>
      <c r="N6">
        <v>2715.776649746193</v>
      </c>
      <c r="O6">
        <v>2520.2893401015226</v>
      </c>
      <c r="P6">
        <v>26369</v>
      </c>
      <c r="Q6">
        <v>27652</v>
      </c>
      <c r="R6">
        <v>0.27285551594375118</v>
      </c>
      <c r="S6">
        <v>0.72714448405624876</v>
      </c>
      <c r="T6">
        <v>0.50474945533769056</v>
      </c>
      <c r="U6">
        <v>0.49525054466230939</v>
      </c>
      <c r="V6">
        <v>9.7970885323826501E-2</v>
      </c>
      <c r="W6">
        <v>3631</v>
      </c>
      <c r="X6">
        <f t="shared" si="3"/>
        <v>73</v>
      </c>
      <c r="Y6">
        <v>4052</v>
      </c>
      <c r="Z6">
        <v>3271.1037892538379</v>
      </c>
      <c r="AA6">
        <v>3631</v>
      </c>
      <c r="AB6" s="12">
        <v>3.8</v>
      </c>
      <c r="AC6">
        <v>0</v>
      </c>
      <c r="AD6">
        <f t="shared" si="4"/>
        <v>0</v>
      </c>
    </row>
    <row r="7" spans="1:30" x14ac:dyDescent="0.6">
      <c r="A7">
        <v>2017</v>
      </c>
      <c r="B7">
        <v>1</v>
      </c>
      <c r="C7">
        <v>6</v>
      </c>
      <c r="D7">
        <f t="shared" si="2"/>
        <v>5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25198.681933842239</v>
      </c>
      <c r="M7">
        <v>22399.78117048346</v>
      </c>
      <c r="N7">
        <v>2810.3231552162852</v>
      </c>
      <c r="O7">
        <v>2528.2391857506364</v>
      </c>
      <c r="P7">
        <v>26942</v>
      </c>
      <c r="Q7">
        <v>25712</v>
      </c>
      <c r="R7">
        <v>0.27594352188351862</v>
      </c>
      <c r="S7">
        <v>0.72405647811648144</v>
      </c>
      <c r="T7">
        <v>0.50631875353207889</v>
      </c>
      <c r="U7">
        <v>0.49368124646792111</v>
      </c>
      <c r="V7">
        <v>0.1274440484882671</v>
      </c>
      <c r="W7">
        <v>3596</v>
      </c>
      <c r="X7">
        <f t="shared" si="3"/>
        <v>-35</v>
      </c>
      <c r="Y7">
        <v>4052</v>
      </c>
      <c r="Z7">
        <v>3357.2582229938148</v>
      </c>
      <c r="AA7">
        <v>3596</v>
      </c>
      <c r="AB7" s="12">
        <v>5.4</v>
      </c>
      <c r="AC7">
        <v>0</v>
      </c>
      <c r="AD7">
        <f t="shared" si="4"/>
        <v>0</v>
      </c>
    </row>
    <row r="8" spans="1:30" x14ac:dyDescent="0.6">
      <c r="A8">
        <v>2017</v>
      </c>
      <c r="B8">
        <v>1</v>
      </c>
      <c r="C8">
        <v>7</v>
      </c>
      <c r="D8">
        <f t="shared" si="2"/>
        <v>6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23334.822454308094</v>
      </c>
      <c r="M8">
        <v>21025.331592689297</v>
      </c>
      <c r="N8">
        <v>2696.3342036553522</v>
      </c>
      <c r="O8">
        <v>2497.1697127937341</v>
      </c>
      <c r="P8">
        <v>26401</v>
      </c>
      <c r="Q8">
        <v>24445</v>
      </c>
      <c r="R8">
        <v>0.28456885111717523</v>
      </c>
      <c r="S8">
        <v>0.71543114888282477</v>
      </c>
      <c r="T8">
        <v>0.52624781602537696</v>
      </c>
      <c r="U8">
        <v>0.47375218397462299</v>
      </c>
      <c r="V8">
        <v>3.8191791868262458E-2</v>
      </c>
      <c r="W8">
        <v>3719</v>
      </c>
      <c r="X8">
        <f t="shared" si="3"/>
        <v>123</v>
      </c>
      <c r="Y8">
        <v>4052</v>
      </c>
      <c r="Z8">
        <v>3354.6419420340958</v>
      </c>
      <c r="AA8">
        <v>3719</v>
      </c>
      <c r="AB8" s="12">
        <v>4.5999999999999996</v>
      </c>
      <c r="AC8">
        <v>0</v>
      </c>
      <c r="AD8">
        <f t="shared" si="4"/>
        <v>0</v>
      </c>
    </row>
    <row r="9" spans="1:30" x14ac:dyDescent="0.6">
      <c r="A9">
        <v>2017</v>
      </c>
      <c r="B9">
        <v>1</v>
      </c>
      <c r="C9">
        <v>8</v>
      </c>
      <c r="D9">
        <f t="shared" si="2"/>
        <v>7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19479.114503816792</v>
      </c>
      <c r="M9">
        <v>18565.012722646308</v>
      </c>
      <c r="N9">
        <v>2402.1552162849875</v>
      </c>
      <c r="O9">
        <v>2079.9516539440201</v>
      </c>
      <c r="P9">
        <v>28406</v>
      </c>
      <c r="Q9">
        <v>25974</v>
      </c>
      <c r="R9">
        <v>0.24928155867586399</v>
      </c>
      <c r="S9">
        <v>0.75071844132413601</v>
      </c>
      <c r="T9">
        <v>0.50809173926072726</v>
      </c>
      <c r="U9">
        <v>0.49190826073927268</v>
      </c>
      <c r="V9">
        <v>4.2533402107646133E-2</v>
      </c>
      <c r="W9">
        <v>3546</v>
      </c>
      <c r="X9">
        <f t="shared" si="3"/>
        <v>-173</v>
      </c>
      <c r="Y9">
        <v>4052</v>
      </c>
      <c r="Z9">
        <v>3562.5785010626628</v>
      </c>
      <c r="AA9">
        <v>3546</v>
      </c>
      <c r="AB9" s="12">
        <v>6.5</v>
      </c>
      <c r="AC9">
        <v>0</v>
      </c>
      <c r="AD9">
        <f t="shared" si="4"/>
        <v>0</v>
      </c>
    </row>
    <row r="10" spans="1:30" x14ac:dyDescent="0.6">
      <c r="A10">
        <v>2017</v>
      </c>
      <c r="B10">
        <v>1</v>
      </c>
      <c r="C10">
        <v>9</v>
      </c>
      <c r="D10">
        <f t="shared" si="2"/>
        <v>1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23011.714285714286</v>
      </c>
      <c r="M10">
        <v>21831.428571428569</v>
      </c>
      <c r="N10">
        <v>2636.1428571428569</v>
      </c>
      <c r="O10">
        <v>2353.5714285714284</v>
      </c>
      <c r="P10">
        <v>27019</v>
      </c>
      <c r="Q10">
        <v>27982</v>
      </c>
      <c r="R10">
        <v>0.2632804544538766</v>
      </c>
      <c r="S10">
        <v>0.73671954554612351</v>
      </c>
      <c r="T10">
        <v>0.50447093927084896</v>
      </c>
      <c r="U10">
        <v>0.49552906072915098</v>
      </c>
      <c r="V10">
        <v>6.9507006194589827E-2</v>
      </c>
      <c r="W10">
        <v>3091</v>
      </c>
      <c r="X10">
        <f t="shared" si="3"/>
        <v>-455</v>
      </c>
      <c r="Y10">
        <v>4052</v>
      </c>
      <c r="Z10">
        <v>3110.8114112988569</v>
      </c>
      <c r="AA10">
        <v>3091</v>
      </c>
      <c r="AB10" s="12">
        <v>1.5</v>
      </c>
      <c r="AC10">
        <v>0</v>
      </c>
      <c r="AD10">
        <f t="shared" si="4"/>
        <v>0</v>
      </c>
    </row>
    <row r="11" spans="1:30" x14ac:dyDescent="0.6">
      <c r="A11">
        <v>2017</v>
      </c>
      <c r="B11">
        <v>1</v>
      </c>
      <c r="C11">
        <v>10</v>
      </c>
      <c r="D11">
        <f t="shared" si="2"/>
        <v>2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22913.779527559054</v>
      </c>
      <c r="M11">
        <v>21451.706036745407</v>
      </c>
      <c r="N11">
        <v>2556.6482939632547</v>
      </c>
      <c r="O11">
        <v>2239.0262467191601</v>
      </c>
      <c r="P11">
        <v>25542</v>
      </c>
      <c r="Q11">
        <v>26461</v>
      </c>
      <c r="R11">
        <v>0.2663565114929799</v>
      </c>
      <c r="S11">
        <v>0.7336434885070201</v>
      </c>
      <c r="T11">
        <v>0.50421811212171719</v>
      </c>
      <c r="U11">
        <v>0.49578188787828281</v>
      </c>
      <c r="V11">
        <v>5.0841983852364471E-2</v>
      </c>
      <c r="W11">
        <v>3425</v>
      </c>
      <c r="X11">
        <f t="shared" si="3"/>
        <v>334</v>
      </c>
      <c r="Y11">
        <v>4052</v>
      </c>
      <c r="Z11">
        <v>3040.0708626531</v>
      </c>
      <c r="AA11">
        <v>3425</v>
      </c>
      <c r="AB11" s="12">
        <v>-3.7</v>
      </c>
      <c r="AC11">
        <v>0</v>
      </c>
      <c r="AD11">
        <f t="shared" si="4"/>
        <v>0</v>
      </c>
    </row>
    <row r="12" spans="1:30" x14ac:dyDescent="0.6">
      <c r="A12">
        <v>2017</v>
      </c>
      <c r="B12">
        <v>1</v>
      </c>
      <c r="C12">
        <v>11</v>
      </c>
      <c r="D12">
        <f t="shared" si="2"/>
        <v>3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23216.837209302324</v>
      </c>
      <c r="M12">
        <v>21447.88630490956</v>
      </c>
      <c r="N12">
        <v>2500.5064599483203</v>
      </c>
      <c r="O12">
        <v>2269.984496124031</v>
      </c>
      <c r="P12">
        <v>25571</v>
      </c>
      <c r="Q12">
        <v>25827</v>
      </c>
      <c r="R12">
        <v>0.26069790082726269</v>
      </c>
      <c r="S12">
        <v>0.73930209917273726</v>
      </c>
      <c r="T12">
        <v>0.49672076679519689</v>
      </c>
      <c r="U12">
        <v>0.50327923320480306</v>
      </c>
      <c r="V12">
        <v>0.1176708216785656</v>
      </c>
      <c r="W12">
        <v>3564</v>
      </c>
      <c r="X12">
        <f t="shared" si="3"/>
        <v>139</v>
      </c>
      <c r="Y12">
        <v>4052</v>
      </c>
      <c r="Z12">
        <v>3107.216379753278</v>
      </c>
      <c r="AA12">
        <v>3564</v>
      </c>
      <c r="AB12" s="12">
        <v>-3.8</v>
      </c>
      <c r="AC12">
        <v>0</v>
      </c>
      <c r="AD12">
        <f t="shared" si="4"/>
        <v>0</v>
      </c>
    </row>
    <row r="13" spans="1:30" x14ac:dyDescent="0.6">
      <c r="A13">
        <v>2017</v>
      </c>
      <c r="B13">
        <v>1</v>
      </c>
      <c r="C13">
        <v>12</v>
      </c>
      <c r="D13">
        <f t="shared" si="2"/>
        <v>4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24237.345177664974</v>
      </c>
      <c r="M13">
        <v>22340.598984771575</v>
      </c>
      <c r="N13">
        <v>2607.9695431472082</v>
      </c>
      <c r="O13">
        <v>2303.8680203045687</v>
      </c>
      <c r="P13">
        <v>27917</v>
      </c>
      <c r="Q13">
        <v>28151</v>
      </c>
      <c r="R13">
        <v>0.2710113761919879</v>
      </c>
      <c r="S13">
        <v>0.72898862380801199</v>
      </c>
      <c r="T13">
        <v>0.49993114399257249</v>
      </c>
      <c r="U13">
        <v>0.50006885600742745</v>
      </c>
      <c r="V13">
        <v>0.1694141326739729</v>
      </c>
      <c r="W13">
        <v>3618</v>
      </c>
      <c r="X13">
        <f t="shared" si="3"/>
        <v>54</v>
      </c>
      <c r="Y13">
        <v>4052</v>
      </c>
      <c r="Z13">
        <v>3226.739394788282</v>
      </c>
      <c r="AA13">
        <v>3618</v>
      </c>
      <c r="AB13" s="12">
        <v>-2.2000000000000002</v>
      </c>
      <c r="AC13">
        <v>0</v>
      </c>
      <c r="AD13">
        <f t="shared" si="4"/>
        <v>0</v>
      </c>
    </row>
    <row r="14" spans="1:30" x14ac:dyDescent="0.6">
      <c r="A14">
        <v>2017</v>
      </c>
      <c r="B14">
        <v>1</v>
      </c>
      <c r="C14">
        <v>13</v>
      </c>
      <c r="D14">
        <f t="shared" si="2"/>
        <v>5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26000.450381679388</v>
      </c>
      <c r="M14">
        <v>22891.132315521627</v>
      </c>
      <c r="N14">
        <v>2704.7124681933842</v>
      </c>
      <c r="O14">
        <v>2284.7048346055981</v>
      </c>
      <c r="P14">
        <v>28497</v>
      </c>
      <c r="Q14">
        <v>26829</v>
      </c>
      <c r="R14">
        <v>0.27574816133659458</v>
      </c>
      <c r="S14">
        <v>0.72425183866340537</v>
      </c>
      <c r="T14">
        <v>0.51343072433352577</v>
      </c>
      <c r="U14">
        <v>0.48656927566647418</v>
      </c>
      <c r="V14">
        <v>0.25258134805948218</v>
      </c>
      <c r="W14">
        <v>3543</v>
      </c>
      <c r="X14">
        <f t="shared" si="3"/>
        <v>-75</v>
      </c>
      <c r="Y14">
        <v>4052</v>
      </c>
      <c r="Z14">
        <v>3220.2304311108242</v>
      </c>
      <c r="AA14">
        <v>3543</v>
      </c>
      <c r="AB14" s="12">
        <v>-6</v>
      </c>
      <c r="AC14">
        <v>0.6</v>
      </c>
      <c r="AD14">
        <f t="shared" si="4"/>
        <v>-3.5999999999999996</v>
      </c>
    </row>
    <row r="15" spans="1:30" x14ac:dyDescent="0.6">
      <c r="A15">
        <v>2017</v>
      </c>
      <c r="B15">
        <v>1</v>
      </c>
      <c r="C15">
        <v>14</v>
      </c>
      <c r="D15">
        <f t="shared" si="2"/>
        <v>6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23068.219638242896</v>
      </c>
      <c r="M15">
        <v>21191.697674418607</v>
      </c>
      <c r="N15">
        <v>2451.2971576227392</v>
      </c>
      <c r="O15">
        <v>2225.2273901808785</v>
      </c>
      <c r="P15">
        <v>26298</v>
      </c>
      <c r="Q15">
        <v>25852</v>
      </c>
      <c r="R15">
        <v>0.28000726200689779</v>
      </c>
      <c r="S15">
        <v>0.71999273799310215</v>
      </c>
      <c r="T15">
        <v>0.53286180926865689</v>
      </c>
      <c r="U15">
        <v>0.46713819073134322</v>
      </c>
      <c r="V15">
        <v>0.10681525550675069</v>
      </c>
      <c r="W15">
        <v>3822</v>
      </c>
      <c r="X15">
        <f t="shared" si="3"/>
        <v>279</v>
      </c>
      <c r="Y15">
        <v>4052</v>
      </c>
      <c r="Z15">
        <v>3155.9173234063569</v>
      </c>
      <c r="AA15">
        <v>3822</v>
      </c>
      <c r="AB15" s="12">
        <v>-8.4</v>
      </c>
      <c r="AC15">
        <v>0</v>
      </c>
      <c r="AD15">
        <f t="shared" si="4"/>
        <v>0</v>
      </c>
    </row>
    <row r="16" spans="1:30" x14ac:dyDescent="0.6">
      <c r="A16">
        <v>2017</v>
      </c>
      <c r="B16">
        <v>1</v>
      </c>
      <c r="C16">
        <v>15</v>
      </c>
      <c r="D16">
        <f t="shared" si="2"/>
        <v>7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20029.633587786258</v>
      </c>
      <c r="M16">
        <v>18858.279898218829</v>
      </c>
      <c r="N16">
        <v>2467.0381679389311</v>
      </c>
      <c r="O16">
        <v>1947.6539440203562</v>
      </c>
      <c r="P16">
        <v>28865</v>
      </c>
      <c r="Q16">
        <v>26485</v>
      </c>
      <c r="R16">
        <v>0.24265378103500571</v>
      </c>
      <c r="S16">
        <v>0.75734621896499432</v>
      </c>
      <c r="T16">
        <v>0.50611357151337588</v>
      </c>
      <c r="U16">
        <v>0.49388642848662412</v>
      </c>
      <c r="V16">
        <v>6.4847179062238483E-2</v>
      </c>
      <c r="W16">
        <v>3696</v>
      </c>
      <c r="X16">
        <f t="shared" si="3"/>
        <v>-126</v>
      </c>
      <c r="Y16">
        <v>4052</v>
      </c>
      <c r="Z16">
        <v>3386.8558640903839</v>
      </c>
      <c r="AA16">
        <v>3696</v>
      </c>
      <c r="AB16" s="12">
        <v>-6.6</v>
      </c>
      <c r="AC16">
        <v>0</v>
      </c>
      <c r="AD16">
        <f t="shared" si="4"/>
        <v>0</v>
      </c>
    </row>
    <row r="17" spans="1:30" x14ac:dyDescent="0.6">
      <c r="A17">
        <v>2017</v>
      </c>
      <c r="B17">
        <v>1</v>
      </c>
      <c r="C17">
        <v>16</v>
      </c>
      <c r="D17">
        <f t="shared" si="2"/>
        <v>1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23325.430730478591</v>
      </c>
      <c r="M17">
        <v>21667.672544080604</v>
      </c>
      <c r="N17">
        <v>2569.874055415617</v>
      </c>
      <c r="O17">
        <v>2179.0050377833754</v>
      </c>
      <c r="P17">
        <v>28467</v>
      </c>
      <c r="Q17">
        <v>27428</v>
      </c>
      <c r="R17">
        <v>0.26663126387839953</v>
      </c>
      <c r="S17">
        <v>0.73336873612160058</v>
      </c>
      <c r="T17">
        <v>0.50831729064970421</v>
      </c>
      <c r="U17">
        <v>0.49168270935029579</v>
      </c>
      <c r="V17">
        <v>0.17292700249932641</v>
      </c>
      <c r="W17">
        <v>3223</v>
      </c>
      <c r="X17">
        <f t="shared" si="3"/>
        <v>-473</v>
      </c>
      <c r="Y17">
        <v>4052</v>
      </c>
      <c r="Z17">
        <v>3059.4635647837449</v>
      </c>
      <c r="AA17">
        <v>3223</v>
      </c>
      <c r="AB17" s="12">
        <v>-3.8</v>
      </c>
      <c r="AC17">
        <v>0</v>
      </c>
      <c r="AD17">
        <f t="shared" si="4"/>
        <v>0</v>
      </c>
    </row>
    <row r="18" spans="1:30" x14ac:dyDescent="0.6">
      <c r="A18">
        <v>2017</v>
      </c>
      <c r="B18">
        <v>1</v>
      </c>
      <c r="C18">
        <v>17</v>
      </c>
      <c r="D18">
        <f t="shared" si="2"/>
        <v>2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22903.380462724937</v>
      </c>
      <c r="M18">
        <v>21186.161953727507</v>
      </c>
      <c r="N18">
        <v>2617.151670951157</v>
      </c>
      <c r="O18">
        <v>2308.7043701799485</v>
      </c>
      <c r="P18">
        <v>25903</v>
      </c>
      <c r="Q18">
        <v>26173</v>
      </c>
      <c r="R18">
        <v>0.27077235928696419</v>
      </c>
      <c r="S18">
        <v>0.7292276407130357</v>
      </c>
      <c r="T18">
        <v>0.52197057185447282</v>
      </c>
      <c r="U18">
        <v>0.47802942814552718</v>
      </c>
      <c r="V18">
        <v>6.2940065423575997E-2</v>
      </c>
      <c r="W18">
        <v>3522</v>
      </c>
      <c r="X18">
        <f t="shared" si="3"/>
        <v>299</v>
      </c>
      <c r="Y18">
        <v>4052</v>
      </c>
      <c r="Z18">
        <v>3055.3538613195742</v>
      </c>
      <c r="AA18">
        <v>3522</v>
      </c>
      <c r="AB18" s="12">
        <v>-2</v>
      </c>
      <c r="AC18">
        <v>0</v>
      </c>
      <c r="AD18">
        <f t="shared" si="4"/>
        <v>0</v>
      </c>
    </row>
    <row r="19" spans="1:30" x14ac:dyDescent="0.6">
      <c r="A19">
        <v>2017</v>
      </c>
      <c r="B19">
        <v>1</v>
      </c>
      <c r="C19">
        <v>18</v>
      </c>
      <c r="D19">
        <f t="shared" si="2"/>
        <v>3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23783.645569620254</v>
      </c>
      <c r="M19">
        <v>21951.949367088608</v>
      </c>
      <c r="N19">
        <v>2635.0632911392404</v>
      </c>
      <c r="O19">
        <v>2351.2784810126586</v>
      </c>
      <c r="P19">
        <v>26108</v>
      </c>
      <c r="Q19">
        <v>25756</v>
      </c>
      <c r="R19">
        <v>0.26368294694456867</v>
      </c>
      <c r="S19">
        <v>0.73631705305543127</v>
      </c>
      <c r="T19">
        <v>0.5046779822265004</v>
      </c>
      <c r="U19">
        <v>0.4953220177734996</v>
      </c>
      <c r="V19">
        <v>0.1038126839255168</v>
      </c>
      <c r="W19">
        <v>3425</v>
      </c>
      <c r="X19">
        <f t="shared" si="3"/>
        <v>-97</v>
      </c>
      <c r="Y19">
        <v>4052</v>
      </c>
      <c r="Z19">
        <v>3161.1163971187361</v>
      </c>
      <c r="AA19">
        <v>3425</v>
      </c>
      <c r="AB19" s="12">
        <v>-0.5</v>
      </c>
      <c r="AC19">
        <v>0</v>
      </c>
      <c r="AD19">
        <f t="shared" si="4"/>
        <v>0</v>
      </c>
    </row>
    <row r="20" spans="1:30" x14ac:dyDescent="0.6">
      <c r="A20">
        <v>2017</v>
      </c>
      <c r="B20">
        <v>1</v>
      </c>
      <c r="C20">
        <v>19</v>
      </c>
      <c r="D20">
        <f t="shared" si="2"/>
        <v>4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24423.409090909092</v>
      </c>
      <c r="M20">
        <v>21708.840909090908</v>
      </c>
      <c r="N20">
        <v>2607.7954545454545</v>
      </c>
      <c r="O20">
        <v>2322.022727272727</v>
      </c>
      <c r="P20">
        <v>27934</v>
      </c>
      <c r="Q20">
        <v>27638</v>
      </c>
      <c r="R20">
        <v>0.27752131730048157</v>
      </c>
      <c r="S20">
        <v>0.72247868269951832</v>
      </c>
      <c r="T20">
        <v>0.50949957758161701</v>
      </c>
      <c r="U20">
        <v>0.49050042241838299</v>
      </c>
      <c r="V20">
        <v>8.6309116278987921E-2</v>
      </c>
      <c r="W20">
        <v>3180</v>
      </c>
      <c r="X20">
        <f t="shared" si="3"/>
        <v>-245</v>
      </c>
      <c r="Y20">
        <v>4052</v>
      </c>
      <c r="Z20">
        <v>3224.5541033982749</v>
      </c>
      <c r="AA20">
        <v>3180</v>
      </c>
      <c r="AB20" s="12">
        <v>-1.2</v>
      </c>
      <c r="AC20">
        <v>0</v>
      </c>
      <c r="AD20">
        <f t="shared" si="4"/>
        <v>0</v>
      </c>
    </row>
    <row r="21" spans="1:30" x14ac:dyDescent="0.6">
      <c r="A21">
        <v>2017</v>
      </c>
      <c r="B21">
        <v>1</v>
      </c>
      <c r="C21">
        <v>20</v>
      </c>
      <c r="D21">
        <f t="shared" si="2"/>
        <v>5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27480.940540540541</v>
      </c>
      <c r="M21">
        <v>24744.897297297299</v>
      </c>
      <c r="N21">
        <v>2851.4216216216219</v>
      </c>
      <c r="O21">
        <v>2524.9729729729729</v>
      </c>
      <c r="P21">
        <v>25867</v>
      </c>
      <c r="Q21">
        <v>23423</v>
      </c>
      <c r="R21">
        <v>0.24132784176339639</v>
      </c>
      <c r="S21">
        <v>0.75867215823660361</v>
      </c>
      <c r="T21">
        <v>0.51531457522468505</v>
      </c>
      <c r="U21">
        <v>0.4846854247753149</v>
      </c>
      <c r="V21">
        <v>0.53743910461382927</v>
      </c>
      <c r="W21">
        <v>2854</v>
      </c>
      <c r="X21">
        <f t="shared" si="3"/>
        <v>-326</v>
      </c>
      <c r="Y21">
        <v>4052</v>
      </c>
      <c r="Z21">
        <v>3238.648704750517</v>
      </c>
      <c r="AA21">
        <v>2854</v>
      </c>
      <c r="AB21" s="12">
        <v>-4.4000000000000004</v>
      </c>
      <c r="AC21">
        <v>4</v>
      </c>
      <c r="AD21">
        <f t="shared" si="4"/>
        <v>-17.600000000000001</v>
      </c>
    </row>
    <row r="22" spans="1:30" x14ac:dyDescent="0.6">
      <c r="A22">
        <v>2017</v>
      </c>
      <c r="B22">
        <v>1</v>
      </c>
      <c r="C22">
        <v>21</v>
      </c>
      <c r="D22">
        <f t="shared" si="2"/>
        <v>6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23906.416666666664</v>
      </c>
      <c r="M22">
        <v>21827.375</v>
      </c>
      <c r="N22">
        <v>2694.4791666666665</v>
      </c>
      <c r="O22">
        <v>2437.6041666666665</v>
      </c>
      <c r="P22">
        <v>24044</v>
      </c>
      <c r="Q22">
        <v>23177</v>
      </c>
      <c r="R22">
        <v>0.28472458036923198</v>
      </c>
      <c r="S22">
        <v>0.71527541963076791</v>
      </c>
      <c r="T22">
        <v>0.52993525543209608</v>
      </c>
      <c r="U22">
        <v>0.47006474456790392</v>
      </c>
      <c r="V22">
        <v>0.25463605135148693</v>
      </c>
      <c r="W22">
        <v>3089</v>
      </c>
      <c r="X22">
        <f t="shared" si="3"/>
        <v>235</v>
      </c>
      <c r="Y22">
        <v>4052</v>
      </c>
      <c r="Z22">
        <v>3143.519925625159</v>
      </c>
      <c r="AA22">
        <v>3089</v>
      </c>
      <c r="AB22" s="12">
        <v>-5.2</v>
      </c>
      <c r="AC22">
        <v>2.1</v>
      </c>
      <c r="AD22">
        <f t="shared" si="4"/>
        <v>-10.920000000000002</v>
      </c>
    </row>
    <row r="23" spans="1:30" x14ac:dyDescent="0.6">
      <c r="A23">
        <v>2017</v>
      </c>
      <c r="B23">
        <v>1</v>
      </c>
      <c r="C23">
        <v>22</v>
      </c>
      <c r="D23">
        <f t="shared" si="2"/>
        <v>7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20755.80310880829</v>
      </c>
      <c r="M23">
        <v>19913.704663212437</v>
      </c>
      <c r="N23">
        <v>2459.3471502590673</v>
      </c>
      <c r="O23">
        <v>2053.041450777202</v>
      </c>
      <c r="P23">
        <v>24591</v>
      </c>
      <c r="Q23">
        <v>22417</v>
      </c>
      <c r="R23">
        <v>0.2275752052749194</v>
      </c>
      <c r="S23">
        <v>0.77242479472508052</v>
      </c>
      <c r="T23">
        <v>0.54285636517169533</v>
      </c>
      <c r="U23">
        <v>0.45714363482830461</v>
      </c>
      <c r="V23">
        <v>0.2045978929828787</v>
      </c>
      <c r="W23">
        <v>2959</v>
      </c>
      <c r="X23">
        <f t="shared" si="3"/>
        <v>-130</v>
      </c>
      <c r="Y23">
        <v>4052</v>
      </c>
      <c r="Z23">
        <v>3247.1407015747709</v>
      </c>
      <c r="AA23">
        <v>2959</v>
      </c>
      <c r="AB23" s="12">
        <v>-8.3000000000000007</v>
      </c>
      <c r="AC23">
        <v>0</v>
      </c>
      <c r="AD23">
        <f t="shared" si="4"/>
        <v>0</v>
      </c>
    </row>
    <row r="24" spans="1:30" x14ac:dyDescent="0.6">
      <c r="A24">
        <v>2017</v>
      </c>
      <c r="B24">
        <v>1</v>
      </c>
      <c r="C24">
        <v>23</v>
      </c>
      <c r="D24">
        <f t="shared" si="2"/>
        <v>1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23320.669291338581</v>
      </c>
      <c r="M24">
        <v>21302.427821522309</v>
      </c>
      <c r="N24">
        <v>2538.2939632545931</v>
      </c>
      <c r="O24">
        <v>2170.4960629921261</v>
      </c>
      <c r="P24">
        <v>24909</v>
      </c>
      <c r="Q24">
        <v>23621</v>
      </c>
      <c r="R24">
        <v>0.27525832683491858</v>
      </c>
      <c r="S24">
        <v>0.72474167316508142</v>
      </c>
      <c r="T24">
        <v>0.50231141837178994</v>
      </c>
      <c r="U24">
        <v>0.49768858162821011</v>
      </c>
      <c r="V24">
        <v>0.1490987017723456</v>
      </c>
      <c r="W24">
        <v>2716</v>
      </c>
      <c r="X24">
        <f t="shared" si="3"/>
        <v>-243</v>
      </c>
      <c r="Y24">
        <v>4052</v>
      </c>
      <c r="Z24">
        <v>2877.10357996423</v>
      </c>
      <c r="AA24">
        <v>2716</v>
      </c>
      <c r="AB24" s="12">
        <v>-8.9</v>
      </c>
      <c r="AC24">
        <v>0</v>
      </c>
      <c r="AD24">
        <f t="shared" si="4"/>
        <v>0</v>
      </c>
    </row>
    <row r="25" spans="1:30" x14ac:dyDescent="0.6">
      <c r="A25">
        <v>2017</v>
      </c>
      <c r="B25">
        <v>1</v>
      </c>
      <c r="C25">
        <v>24</v>
      </c>
      <c r="D25">
        <f t="shared" si="2"/>
        <v>2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23363.320209973754</v>
      </c>
      <c r="M25">
        <v>21666.666666666668</v>
      </c>
      <c r="N25">
        <v>2666.6797900262468</v>
      </c>
      <c r="O25">
        <v>2307.1837270341207</v>
      </c>
      <c r="P25">
        <v>24403</v>
      </c>
      <c r="Q25">
        <v>23633</v>
      </c>
      <c r="R25">
        <v>0.27419318585644109</v>
      </c>
      <c r="S25">
        <v>0.72580681414355885</v>
      </c>
      <c r="T25">
        <v>0.50943817916700418</v>
      </c>
      <c r="U25">
        <v>0.49056182083299582</v>
      </c>
      <c r="V25">
        <v>4.9326070274380948E-2</v>
      </c>
      <c r="W25">
        <v>2722</v>
      </c>
      <c r="X25">
        <f t="shared" si="3"/>
        <v>6</v>
      </c>
      <c r="Y25">
        <v>4052</v>
      </c>
      <c r="Z25">
        <v>2942.411454984217</v>
      </c>
      <c r="AA25">
        <v>2722</v>
      </c>
      <c r="AB25" s="12">
        <v>-7</v>
      </c>
      <c r="AC25">
        <v>0</v>
      </c>
      <c r="AD25">
        <f t="shared" si="4"/>
        <v>0</v>
      </c>
    </row>
    <row r="26" spans="1:30" x14ac:dyDescent="0.6">
      <c r="A26">
        <v>2017</v>
      </c>
      <c r="B26">
        <v>1</v>
      </c>
      <c r="C26">
        <v>25</v>
      </c>
      <c r="D26">
        <f t="shared" si="2"/>
        <v>3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25010.381443298967</v>
      </c>
      <c r="M26">
        <v>24260.81443298969</v>
      </c>
      <c r="N26">
        <v>2951.6185567010307</v>
      </c>
      <c r="O26">
        <v>2521.144329896907</v>
      </c>
      <c r="P26">
        <v>26841</v>
      </c>
      <c r="Q26">
        <v>29803</v>
      </c>
      <c r="R26">
        <v>0.26056717898799397</v>
      </c>
      <c r="S26">
        <v>0.73943282101200591</v>
      </c>
      <c r="T26">
        <v>0.49405035330415198</v>
      </c>
      <c r="U26">
        <v>0.50594964669584797</v>
      </c>
      <c r="V26">
        <v>8.6340405951944199E-2</v>
      </c>
      <c r="W26">
        <v>2381</v>
      </c>
      <c r="X26">
        <f t="shared" si="3"/>
        <v>-341</v>
      </c>
      <c r="Y26">
        <v>4052</v>
      </c>
      <c r="Z26">
        <v>3121.4681180309672</v>
      </c>
      <c r="AA26">
        <v>2381</v>
      </c>
      <c r="AB26" s="12">
        <v>-5.2</v>
      </c>
      <c r="AC26">
        <v>0</v>
      </c>
      <c r="AD26">
        <f t="shared" si="4"/>
        <v>0</v>
      </c>
    </row>
    <row r="27" spans="1:30" x14ac:dyDescent="0.6">
      <c r="A27">
        <v>2017</v>
      </c>
      <c r="B27">
        <v>1</v>
      </c>
      <c r="C27">
        <v>26</v>
      </c>
      <c r="D27">
        <f t="shared" si="2"/>
        <v>4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25351.455445544554</v>
      </c>
      <c r="M27">
        <v>24740.732673267325</v>
      </c>
      <c r="N27">
        <v>2731.0198019801983</v>
      </c>
      <c r="O27">
        <v>2617.2079207920792</v>
      </c>
      <c r="P27">
        <v>27269</v>
      </c>
      <c r="Q27">
        <v>32404</v>
      </c>
      <c r="R27">
        <v>0.28580943287494581</v>
      </c>
      <c r="S27">
        <v>0.71419056712505413</v>
      </c>
      <c r="T27">
        <v>0.50551813551298597</v>
      </c>
      <c r="U27">
        <v>0.49448186448701398</v>
      </c>
      <c r="V27">
        <v>0.1373725671527827</v>
      </c>
      <c r="W27">
        <v>2517</v>
      </c>
      <c r="X27">
        <f t="shared" si="3"/>
        <v>136</v>
      </c>
      <c r="Y27">
        <v>4052</v>
      </c>
      <c r="Z27">
        <v>3194.7363944992212</v>
      </c>
      <c r="AA27">
        <v>2517</v>
      </c>
      <c r="AB27" s="12">
        <v>-1.3</v>
      </c>
      <c r="AC27">
        <v>0.3</v>
      </c>
      <c r="AD27">
        <f t="shared" si="4"/>
        <v>-0.39</v>
      </c>
    </row>
    <row r="28" spans="1:30" x14ac:dyDescent="0.6">
      <c r="A28">
        <v>2017</v>
      </c>
      <c r="B28">
        <v>1</v>
      </c>
      <c r="C28">
        <v>27</v>
      </c>
      <c r="D28">
        <f t="shared" si="2"/>
        <v>5</v>
      </c>
      <c r="E28" t="s">
        <v>14</v>
      </c>
      <c r="F28" t="s">
        <v>16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-1</v>
      </c>
      <c r="H28">
        <f t="shared" si="0"/>
        <v>0</v>
      </c>
      <c r="I28">
        <f t="shared" si="1"/>
        <v>1</v>
      </c>
      <c r="J28" s="14" t="s">
        <v>93</v>
      </c>
      <c r="K28" s="14"/>
      <c r="L28">
        <v>17668.251207729467</v>
      </c>
      <c r="M28">
        <v>19149.541062801931</v>
      </c>
      <c r="N28">
        <v>2063.8164251207727</v>
      </c>
      <c r="O28">
        <v>1821.6908212560386</v>
      </c>
      <c r="P28">
        <v>24013</v>
      </c>
      <c r="Q28">
        <v>33235</v>
      </c>
      <c r="R28">
        <v>0.28654571240389398</v>
      </c>
      <c r="S28">
        <v>0.71345428759610596</v>
      </c>
      <c r="T28">
        <v>0.49968903817973859</v>
      </c>
      <c r="U28">
        <v>0.50031096182026136</v>
      </c>
      <c r="V28">
        <v>6.1277864533222148E-2</v>
      </c>
      <c r="W28">
        <v>3569</v>
      </c>
      <c r="X28">
        <f t="shared" si="3"/>
        <v>1052</v>
      </c>
      <c r="Y28">
        <v>4052</v>
      </c>
      <c r="Z28">
        <v>3155.7227450163368</v>
      </c>
      <c r="AA28">
        <v>3569</v>
      </c>
      <c r="AB28" s="12">
        <v>-2.6</v>
      </c>
      <c r="AC28">
        <v>3</v>
      </c>
      <c r="AD28">
        <f t="shared" si="4"/>
        <v>-7.8000000000000007</v>
      </c>
    </row>
    <row r="29" spans="1:30" x14ac:dyDescent="0.6">
      <c r="A29">
        <v>2017</v>
      </c>
      <c r="B29">
        <v>1</v>
      </c>
      <c r="C29">
        <v>28</v>
      </c>
      <c r="D29">
        <f t="shared" si="2"/>
        <v>6</v>
      </c>
      <c r="E29" t="s">
        <v>14</v>
      </c>
      <c r="F29" t="s">
        <v>13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1</v>
      </c>
      <c r="I29">
        <f t="shared" si="1"/>
        <v>1</v>
      </c>
      <c r="J29" s="14" t="s">
        <v>93</v>
      </c>
      <c r="K29" s="14"/>
      <c r="L29">
        <v>15157.670050761422</v>
      </c>
      <c r="M29">
        <v>14066.46192893401</v>
      </c>
      <c r="N29">
        <v>1558.6142131979695</v>
      </c>
      <c r="O29">
        <v>1150.1421319796955</v>
      </c>
      <c r="P29">
        <v>25810</v>
      </c>
      <c r="Q29">
        <v>27060</v>
      </c>
      <c r="R29">
        <v>0.28911097360924348</v>
      </c>
      <c r="S29">
        <v>0.71088902639075646</v>
      </c>
      <c r="T29">
        <v>0.53953125306066485</v>
      </c>
      <c r="U29">
        <v>0.46046874693933521</v>
      </c>
      <c r="V29">
        <v>2.5673092766518371E-2</v>
      </c>
      <c r="W29">
        <v>3928</v>
      </c>
      <c r="X29">
        <f t="shared" si="3"/>
        <v>359</v>
      </c>
      <c r="Y29">
        <v>4052</v>
      </c>
      <c r="Z29">
        <v>3233.1886397104849</v>
      </c>
      <c r="AA29">
        <v>3928</v>
      </c>
      <c r="AB29" s="12">
        <v>-1.6</v>
      </c>
      <c r="AC29">
        <v>0</v>
      </c>
      <c r="AD29">
        <f t="shared" si="4"/>
        <v>0</v>
      </c>
    </row>
    <row r="30" spans="1:30" x14ac:dyDescent="0.6">
      <c r="A30">
        <v>2017</v>
      </c>
      <c r="B30">
        <v>1</v>
      </c>
      <c r="C30">
        <v>29</v>
      </c>
      <c r="D30">
        <f t="shared" si="2"/>
        <v>7</v>
      </c>
      <c r="E30" t="s">
        <v>14</v>
      </c>
      <c r="F30" t="s">
        <v>17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1</v>
      </c>
      <c r="H30">
        <f t="shared" si="0"/>
        <v>0</v>
      </c>
      <c r="I30">
        <f t="shared" si="1"/>
        <v>1</v>
      </c>
      <c r="J30" s="14" t="s">
        <v>93</v>
      </c>
      <c r="K30" s="14"/>
      <c r="L30">
        <v>21347.038834951454</v>
      </c>
      <c r="M30">
        <v>18163.776699029124</v>
      </c>
      <c r="N30" s="7">
        <v>0</v>
      </c>
      <c r="O30" s="7">
        <v>0</v>
      </c>
      <c r="P30">
        <v>32839</v>
      </c>
      <c r="Q30">
        <v>26481</v>
      </c>
      <c r="R30">
        <v>0.28589940388702001</v>
      </c>
      <c r="S30">
        <v>0.71410059611298005</v>
      </c>
      <c r="T30">
        <v>0.53345625650579209</v>
      </c>
      <c r="U30">
        <v>0.46654374349420791</v>
      </c>
      <c r="V30">
        <v>0.23302967758076121</v>
      </c>
      <c r="W30">
        <v>3672</v>
      </c>
      <c r="X30">
        <f t="shared" si="3"/>
        <v>-256</v>
      </c>
      <c r="Y30">
        <v>4052</v>
      </c>
      <c r="Z30">
        <v>3524.8601410572519</v>
      </c>
      <c r="AA30">
        <v>3672</v>
      </c>
      <c r="AB30" s="12">
        <v>0.8</v>
      </c>
      <c r="AC30">
        <v>4.5</v>
      </c>
      <c r="AD30">
        <f t="shared" si="4"/>
        <v>3.6</v>
      </c>
    </row>
    <row r="31" spans="1:30" x14ac:dyDescent="0.6">
      <c r="A31">
        <v>2017</v>
      </c>
      <c r="B31">
        <v>1</v>
      </c>
      <c r="C31">
        <v>30</v>
      </c>
      <c r="D31">
        <f t="shared" si="2"/>
        <v>1</v>
      </c>
      <c r="E31" t="s">
        <v>14</v>
      </c>
      <c r="F31" t="s">
        <v>19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2</v>
      </c>
      <c r="H31">
        <f t="shared" si="0"/>
        <v>0</v>
      </c>
      <c r="I31">
        <f t="shared" si="1"/>
        <v>1</v>
      </c>
      <c r="J31" s="14" t="s">
        <v>93</v>
      </c>
      <c r="K31" s="14"/>
      <c r="L31">
        <v>24275.398058252427</v>
      </c>
      <c r="M31">
        <v>20374.951456310679</v>
      </c>
      <c r="N31" s="7">
        <v>0</v>
      </c>
      <c r="O31" s="7">
        <v>0</v>
      </c>
      <c r="P31">
        <v>32959</v>
      </c>
      <c r="Q31">
        <v>27108</v>
      </c>
      <c r="R31">
        <v>0.27718078060198198</v>
      </c>
      <c r="S31">
        <v>0.72281921939801796</v>
      </c>
      <c r="T31">
        <v>0.50318265260441453</v>
      </c>
      <c r="U31">
        <v>0.49681734739558542</v>
      </c>
      <c r="V31">
        <v>0.115406871282066</v>
      </c>
      <c r="W31">
        <v>2986</v>
      </c>
      <c r="X31">
        <f t="shared" si="3"/>
        <v>-686</v>
      </c>
      <c r="Y31">
        <v>4052</v>
      </c>
      <c r="Z31">
        <v>3155.078537259707</v>
      </c>
      <c r="AA31">
        <v>2986</v>
      </c>
      <c r="AB31" s="12">
        <v>-4.8</v>
      </c>
      <c r="AC31">
        <v>0.1</v>
      </c>
      <c r="AD31">
        <f t="shared" si="4"/>
        <v>-0.48</v>
      </c>
    </row>
    <row r="32" spans="1:30" x14ac:dyDescent="0.6">
      <c r="A32">
        <v>2017</v>
      </c>
      <c r="B32">
        <v>1</v>
      </c>
      <c r="C32">
        <v>31</v>
      </c>
      <c r="D32">
        <f t="shared" si="2"/>
        <v>2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23162.134020618556</v>
      </c>
      <c r="M32">
        <v>20220.340206185567</v>
      </c>
      <c r="N32" s="7">
        <v>0</v>
      </c>
      <c r="O32" s="7">
        <v>0</v>
      </c>
      <c r="P32">
        <v>29739</v>
      </c>
      <c r="Q32">
        <v>23790</v>
      </c>
      <c r="R32">
        <v>0.26600049129763759</v>
      </c>
      <c r="S32">
        <v>0.73399950870236241</v>
      </c>
      <c r="T32">
        <v>0.5154067789122978</v>
      </c>
      <c r="U32">
        <v>0.48459322108770209</v>
      </c>
      <c r="V32">
        <v>5.162534060366878E-2</v>
      </c>
      <c r="W32">
        <v>2401</v>
      </c>
      <c r="X32">
        <f t="shared" si="3"/>
        <v>-585</v>
      </c>
      <c r="Y32">
        <v>4052</v>
      </c>
      <c r="Z32">
        <v>3117.4391429125899</v>
      </c>
      <c r="AA32">
        <v>2401</v>
      </c>
      <c r="AB32" s="12">
        <v>-5.4</v>
      </c>
      <c r="AC32">
        <v>0</v>
      </c>
      <c r="AD32">
        <f t="shared" si="4"/>
        <v>0</v>
      </c>
    </row>
    <row r="33" spans="1:30" x14ac:dyDescent="0.6">
      <c r="A33">
        <v>2017</v>
      </c>
      <c r="B33">
        <v>2</v>
      </c>
      <c r="C33">
        <v>1</v>
      </c>
      <c r="D33">
        <f t="shared" si="2"/>
        <v>3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23653.272493573266</v>
      </c>
      <c r="M33">
        <v>20916.508997429308</v>
      </c>
      <c r="N33">
        <v>2638.5604113110539</v>
      </c>
      <c r="O33">
        <v>2341.0745501285346</v>
      </c>
      <c r="P33">
        <v>28036</v>
      </c>
      <c r="Q33">
        <v>24989</v>
      </c>
      <c r="R33">
        <v>0.26693368587867888</v>
      </c>
      <c r="S33">
        <v>0.73306631412132106</v>
      </c>
      <c r="T33">
        <v>0.49507947598894841</v>
      </c>
      <c r="U33">
        <v>0.50492052401105159</v>
      </c>
      <c r="V33">
        <v>5.4413917607760501E-2</v>
      </c>
      <c r="W33">
        <v>2468</v>
      </c>
      <c r="X33">
        <f t="shared" si="3"/>
        <v>67</v>
      </c>
      <c r="Y33">
        <v>4052</v>
      </c>
      <c r="Z33">
        <v>3159.840624130366</v>
      </c>
      <c r="AA33">
        <v>2468</v>
      </c>
      <c r="AB33" s="12">
        <v>-4</v>
      </c>
      <c r="AC33">
        <v>0</v>
      </c>
      <c r="AD33">
        <f t="shared" si="4"/>
        <v>0</v>
      </c>
    </row>
    <row r="34" spans="1:30" x14ac:dyDescent="0.6">
      <c r="A34">
        <v>2017</v>
      </c>
      <c r="B34">
        <v>2</v>
      </c>
      <c r="C34">
        <v>2</v>
      </c>
      <c r="D34">
        <f t="shared" si="2"/>
        <v>4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22944.793814432989</v>
      </c>
      <c r="M34">
        <v>20909.154639175256</v>
      </c>
      <c r="N34">
        <v>2669.4020618556701</v>
      </c>
      <c r="O34">
        <v>2303.9896907216494</v>
      </c>
      <c r="P34">
        <v>23451</v>
      </c>
      <c r="Q34">
        <v>24227</v>
      </c>
      <c r="R34">
        <v>0.27754829427463701</v>
      </c>
      <c r="S34">
        <v>0.72245170572536299</v>
      </c>
      <c r="T34">
        <v>0.49804801219729211</v>
      </c>
      <c r="U34">
        <v>0.501951987802708</v>
      </c>
      <c r="V34">
        <v>1.9136579508096531E-2</v>
      </c>
      <c r="W34">
        <v>2697</v>
      </c>
      <c r="X34">
        <f t="shared" si="3"/>
        <v>229</v>
      </c>
      <c r="Y34">
        <v>4052</v>
      </c>
      <c r="Z34">
        <v>3091.3979357823191</v>
      </c>
      <c r="AA34">
        <v>2697</v>
      </c>
      <c r="AB34" s="12">
        <v>-2.7</v>
      </c>
      <c r="AC34">
        <v>0</v>
      </c>
      <c r="AD34">
        <f t="shared" si="4"/>
        <v>0</v>
      </c>
    </row>
    <row r="35" spans="1:30" x14ac:dyDescent="0.6">
      <c r="A35">
        <v>2017</v>
      </c>
      <c r="B35">
        <v>2</v>
      </c>
      <c r="C35">
        <v>3</v>
      </c>
      <c r="D35">
        <f t="shared" si="2"/>
        <v>5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25084.274611398963</v>
      </c>
      <c r="M35">
        <v>22015.9585492228</v>
      </c>
      <c r="N35">
        <v>2778.8601036269429</v>
      </c>
      <c r="O35">
        <v>2569.0932642487051</v>
      </c>
      <c r="P35">
        <v>24663</v>
      </c>
      <c r="Q35">
        <v>23853</v>
      </c>
      <c r="R35">
        <v>0.27913204942276232</v>
      </c>
      <c r="S35">
        <v>0.72086795057723763</v>
      </c>
      <c r="T35">
        <v>0.49983475935029059</v>
      </c>
      <c r="U35">
        <v>0.50016524064970935</v>
      </c>
      <c r="V35">
        <v>8.9259674606962269E-2</v>
      </c>
      <c r="W35">
        <v>2809</v>
      </c>
      <c r="X35">
        <f t="shared" si="3"/>
        <v>112</v>
      </c>
      <c r="Y35">
        <v>4052</v>
      </c>
      <c r="Z35">
        <v>3236.6246553794581</v>
      </c>
      <c r="AA35">
        <v>2809</v>
      </c>
      <c r="AB35" s="12">
        <v>1.5</v>
      </c>
      <c r="AC35">
        <v>0</v>
      </c>
      <c r="AD35">
        <f t="shared" si="4"/>
        <v>0</v>
      </c>
    </row>
    <row r="36" spans="1:30" x14ac:dyDescent="0.6">
      <c r="A36">
        <v>2017</v>
      </c>
      <c r="B36">
        <v>2</v>
      </c>
      <c r="C36">
        <v>4</v>
      </c>
      <c r="D36">
        <f t="shared" si="2"/>
        <v>6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22198.384615384613</v>
      </c>
      <c r="M36">
        <v>20148.923076923078</v>
      </c>
      <c r="N36">
        <v>2610.4562334217508</v>
      </c>
      <c r="O36">
        <v>2388.9708222811669</v>
      </c>
      <c r="P36">
        <v>23340</v>
      </c>
      <c r="Q36">
        <v>22676</v>
      </c>
      <c r="R36">
        <v>0.2884532743660328</v>
      </c>
      <c r="S36">
        <v>0.71154672563396726</v>
      </c>
      <c r="T36">
        <v>0.51650597086650551</v>
      </c>
      <c r="U36">
        <v>0.48349402913349449</v>
      </c>
      <c r="V36">
        <v>6.3241035307974883E-2</v>
      </c>
      <c r="W36">
        <v>3122</v>
      </c>
      <c r="X36">
        <f t="shared" si="3"/>
        <v>313</v>
      </c>
      <c r="Y36">
        <v>4052</v>
      </c>
      <c r="Z36">
        <v>3217.5804242595468</v>
      </c>
      <c r="AA36">
        <v>3122</v>
      </c>
      <c r="AB36" s="12">
        <v>0.9</v>
      </c>
      <c r="AC36">
        <v>0</v>
      </c>
      <c r="AD36">
        <f t="shared" si="4"/>
        <v>0</v>
      </c>
    </row>
    <row r="37" spans="1:30" x14ac:dyDescent="0.6">
      <c r="A37">
        <v>2017</v>
      </c>
      <c r="B37">
        <v>2</v>
      </c>
      <c r="C37">
        <v>5</v>
      </c>
      <c r="D37">
        <f t="shared" si="2"/>
        <v>7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19617.789743589743</v>
      </c>
      <c r="M37">
        <v>18310.051282051281</v>
      </c>
      <c r="N37">
        <v>2395.9435897435897</v>
      </c>
      <c r="O37">
        <v>2007.0820512820512</v>
      </c>
      <c r="P37">
        <v>25832</v>
      </c>
      <c r="Q37">
        <v>23250</v>
      </c>
      <c r="R37">
        <v>0.26493665601751559</v>
      </c>
      <c r="S37">
        <v>0.73506334398248441</v>
      </c>
      <c r="T37">
        <v>0.50660509148944766</v>
      </c>
      <c r="U37">
        <v>0.49339490851055218</v>
      </c>
      <c r="V37">
        <v>7.6005723806670811E-2</v>
      </c>
      <c r="W37">
        <v>2892</v>
      </c>
      <c r="X37">
        <f t="shared" si="3"/>
        <v>-230</v>
      </c>
      <c r="Y37">
        <v>4052</v>
      </c>
      <c r="Z37">
        <v>3388.6695967509609</v>
      </c>
      <c r="AA37">
        <v>2892</v>
      </c>
      <c r="AB37" s="12">
        <v>1.2</v>
      </c>
      <c r="AC37">
        <v>0.5</v>
      </c>
      <c r="AD37">
        <f t="shared" si="4"/>
        <v>0.6</v>
      </c>
    </row>
    <row r="38" spans="1:30" x14ac:dyDescent="0.6">
      <c r="A38">
        <v>2017</v>
      </c>
      <c r="B38">
        <v>2</v>
      </c>
      <c r="C38">
        <v>6</v>
      </c>
      <c r="D38">
        <f t="shared" si="2"/>
        <v>1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23112.838120104439</v>
      </c>
      <c r="M38">
        <v>21405.266318537859</v>
      </c>
      <c r="N38">
        <v>2566.556135770235</v>
      </c>
      <c r="O38">
        <v>2205.164490861619</v>
      </c>
      <c r="P38">
        <v>24836</v>
      </c>
      <c r="Q38">
        <v>25168</v>
      </c>
      <c r="R38">
        <v>0.28018494669823329</v>
      </c>
      <c r="S38">
        <v>0.71981505330176676</v>
      </c>
      <c r="T38">
        <v>0.49684351886522632</v>
      </c>
      <c r="U38">
        <v>0.50315648113477374</v>
      </c>
      <c r="V38">
        <v>7.920947073602011E-2</v>
      </c>
      <c r="W38">
        <v>2526</v>
      </c>
      <c r="X38">
        <f t="shared" si="3"/>
        <v>-366</v>
      </c>
      <c r="Y38">
        <v>4052</v>
      </c>
      <c r="Z38">
        <v>2980.9537977583168</v>
      </c>
      <c r="AA38">
        <v>2526</v>
      </c>
      <c r="AB38" s="12">
        <v>-1.7</v>
      </c>
      <c r="AC38">
        <v>0</v>
      </c>
      <c r="AD38">
        <f t="shared" si="4"/>
        <v>0</v>
      </c>
    </row>
    <row r="39" spans="1:30" x14ac:dyDescent="0.6">
      <c r="A39">
        <v>2017</v>
      </c>
      <c r="B39">
        <v>2</v>
      </c>
      <c r="C39">
        <v>7</v>
      </c>
      <c r="D39">
        <f t="shared" si="2"/>
        <v>2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23007.270557029176</v>
      </c>
      <c r="M39">
        <v>21459.318302387266</v>
      </c>
      <c r="N39">
        <v>2599.3474801061006</v>
      </c>
      <c r="O39">
        <v>2288.3952254641908</v>
      </c>
      <c r="P39">
        <v>23527</v>
      </c>
      <c r="Q39">
        <v>24850</v>
      </c>
      <c r="R39">
        <v>0.28663609864428591</v>
      </c>
      <c r="S39">
        <v>0.71336390135571404</v>
      </c>
      <c r="T39">
        <v>0.51388088567128576</v>
      </c>
      <c r="U39">
        <v>0.48611911432871419</v>
      </c>
      <c r="V39">
        <v>1.66643212308847E-2</v>
      </c>
      <c r="W39">
        <v>2976</v>
      </c>
      <c r="X39">
        <f t="shared" si="3"/>
        <v>450</v>
      </c>
      <c r="Y39">
        <v>4052</v>
      </c>
      <c r="Z39">
        <v>2971.4829189563829</v>
      </c>
      <c r="AA39">
        <v>2976</v>
      </c>
      <c r="AB39" s="12">
        <v>-2</v>
      </c>
      <c r="AC39">
        <v>0</v>
      </c>
      <c r="AD39">
        <f t="shared" si="4"/>
        <v>0</v>
      </c>
    </row>
    <row r="40" spans="1:30" x14ac:dyDescent="0.6">
      <c r="A40">
        <v>2017</v>
      </c>
      <c r="B40">
        <v>2</v>
      </c>
      <c r="C40">
        <v>8</v>
      </c>
      <c r="D40">
        <f t="shared" si="2"/>
        <v>3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23648.161879895564</v>
      </c>
      <c r="M40">
        <v>21428.31853785901</v>
      </c>
      <c r="N40">
        <v>2561.9242819843344</v>
      </c>
      <c r="O40">
        <v>2272.1697127937341</v>
      </c>
      <c r="P40">
        <v>24956</v>
      </c>
      <c r="Q40">
        <v>24332</v>
      </c>
      <c r="R40">
        <v>0.27430762784276042</v>
      </c>
      <c r="S40">
        <v>0.72569237215723958</v>
      </c>
      <c r="T40">
        <v>0.49987648828340708</v>
      </c>
      <c r="U40">
        <v>0.50012351171659286</v>
      </c>
      <c r="V40">
        <v>5.851964251479664E-2</v>
      </c>
      <c r="W40">
        <v>3004</v>
      </c>
      <c r="X40">
        <f t="shared" si="3"/>
        <v>28</v>
      </c>
      <c r="Y40">
        <v>4052</v>
      </c>
      <c r="Z40">
        <v>3090.0798956467788</v>
      </c>
      <c r="AA40">
        <v>3004</v>
      </c>
      <c r="AB40" s="12">
        <v>-2.2000000000000002</v>
      </c>
      <c r="AC40">
        <v>0</v>
      </c>
      <c r="AD40">
        <f t="shared" si="4"/>
        <v>0</v>
      </c>
    </row>
    <row r="41" spans="1:30" x14ac:dyDescent="0.6">
      <c r="A41">
        <v>2017</v>
      </c>
      <c r="B41">
        <v>2</v>
      </c>
      <c r="C41">
        <v>9</v>
      </c>
      <c r="D41">
        <f t="shared" si="2"/>
        <v>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24328.629242819843</v>
      </c>
      <c r="M41">
        <v>21962.78851174935</v>
      </c>
      <c r="N41">
        <v>2706.3916449086164</v>
      </c>
      <c r="O41">
        <v>2243.2637075718017</v>
      </c>
      <c r="P41">
        <v>25755</v>
      </c>
      <c r="Q41">
        <v>25752</v>
      </c>
      <c r="R41">
        <v>0.2688357452731171</v>
      </c>
      <c r="S41">
        <v>0.73116425472688296</v>
      </c>
      <c r="T41">
        <v>0.51134385472230803</v>
      </c>
      <c r="U41">
        <v>0.48865614527769202</v>
      </c>
      <c r="V41">
        <v>0.1215396930971428</v>
      </c>
      <c r="W41">
        <v>2954</v>
      </c>
      <c r="X41">
        <f t="shared" si="3"/>
        <v>-50</v>
      </c>
      <c r="Y41">
        <v>4052</v>
      </c>
      <c r="Z41">
        <v>3117.6765302539211</v>
      </c>
      <c r="AA41">
        <v>2954</v>
      </c>
      <c r="AB41" s="12">
        <v>-5.3</v>
      </c>
      <c r="AC41">
        <v>0</v>
      </c>
      <c r="AD41">
        <f t="shared" si="4"/>
        <v>0</v>
      </c>
    </row>
    <row r="42" spans="1:30" x14ac:dyDescent="0.6">
      <c r="A42">
        <v>2017</v>
      </c>
      <c r="B42">
        <v>2</v>
      </c>
      <c r="C42">
        <v>10</v>
      </c>
      <c r="D42">
        <f t="shared" si="2"/>
        <v>5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25978.723404255321</v>
      </c>
      <c r="M42">
        <v>22548.936170212764</v>
      </c>
      <c r="N42">
        <v>2651.7234042553191</v>
      </c>
      <c r="O42">
        <v>2303.4468085106382</v>
      </c>
      <c r="P42">
        <v>25332</v>
      </c>
      <c r="Q42">
        <v>25428</v>
      </c>
      <c r="R42">
        <v>0.2809301915759716</v>
      </c>
      <c r="S42">
        <v>0.71906980842402834</v>
      </c>
      <c r="T42">
        <v>0.50775052910414731</v>
      </c>
      <c r="U42">
        <v>0.49224947089585269</v>
      </c>
      <c r="V42">
        <v>0.32638303558267451</v>
      </c>
      <c r="W42">
        <v>2970</v>
      </c>
      <c r="X42">
        <f t="shared" si="3"/>
        <v>16</v>
      </c>
      <c r="Y42">
        <v>4052</v>
      </c>
      <c r="Z42">
        <v>3121.553929039203</v>
      </c>
      <c r="AA42">
        <v>2970</v>
      </c>
      <c r="AB42" s="12">
        <v>-6.6</v>
      </c>
      <c r="AC42">
        <v>0</v>
      </c>
      <c r="AD42">
        <f t="shared" si="4"/>
        <v>0</v>
      </c>
    </row>
    <row r="43" spans="1:30" x14ac:dyDescent="0.6">
      <c r="A43">
        <v>2017</v>
      </c>
      <c r="B43">
        <v>2</v>
      </c>
      <c r="C43">
        <v>11</v>
      </c>
      <c r="D43">
        <f t="shared" si="2"/>
        <v>6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23473.018567639258</v>
      </c>
      <c r="M43">
        <v>21846.732095490715</v>
      </c>
      <c r="N43">
        <v>2524.893899204244</v>
      </c>
      <c r="O43">
        <v>2373.3289124668436</v>
      </c>
      <c r="P43">
        <v>23652</v>
      </c>
      <c r="Q43">
        <v>26076</v>
      </c>
      <c r="R43">
        <v>0.29597090926883551</v>
      </c>
      <c r="S43">
        <v>0.70402909073116449</v>
      </c>
      <c r="T43">
        <v>0.52519874039540604</v>
      </c>
      <c r="U43">
        <v>0.47480125960459391</v>
      </c>
      <c r="V43">
        <v>5.3811601929391509E-2</v>
      </c>
      <c r="W43">
        <v>3272</v>
      </c>
      <c r="X43">
        <f t="shared" si="3"/>
        <v>302</v>
      </c>
      <c r="Y43">
        <v>4052</v>
      </c>
      <c r="Z43">
        <v>3119.5455402820062</v>
      </c>
      <c r="AA43">
        <v>3272</v>
      </c>
      <c r="AB43" s="12">
        <v>-4.8</v>
      </c>
      <c r="AC43">
        <v>0</v>
      </c>
      <c r="AD43">
        <f t="shared" si="4"/>
        <v>0</v>
      </c>
    </row>
    <row r="44" spans="1:30" x14ac:dyDescent="0.6">
      <c r="A44">
        <v>2017</v>
      </c>
      <c r="B44">
        <v>2</v>
      </c>
      <c r="C44">
        <v>12</v>
      </c>
      <c r="D44">
        <f t="shared" si="2"/>
        <v>7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20499.288659793812</v>
      </c>
      <c r="M44">
        <v>19546.927835051545</v>
      </c>
      <c r="N44">
        <v>2552.0927835051543</v>
      </c>
      <c r="O44">
        <v>2085.8247422680411</v>
      </c>
      <c r="P44">
        <v>26666</v>
      </c>
      <c r="Q44">
        <v>27905</v>
      </c>
      <c r="R44">
        <v>0.26260078124690578</v>
      </c>
      <c r="S44">
        <v>0.73739921875309433</v>
      </c>
      <c r="T44">
        <v>0.51129972226628417</v>
      </c>
      <c r="U44">
        <v>0.48870027773371588</v>
      </c>
      <c r="V44">
        <v>4.3133028372907063E-2</v>
      </c>
      <c r="W44">
        <v>3392</v>
      </c>
      <c r="X44">
        <f t="shared" si="3"/>
        <v>120</v>
      </c>
      <c r="Y44">
        <v>4052</v>
      </c>
      <c r="Z44">
        <v>3358.5239949891179</v>
      </c>
      <c r="AA44">
        <v>3392</v>
      </c>
      <c r="AB44" s="12">
        <v>-2.2000000000000002</v>
      </c>
      <c r="AC44">
        <v>0</v>
      </c>
      <c r="AD44">
        <f t="shared" si="4"/>
        <v>0</v>
      </c>
    </row>
    <row r="45" spans="1:30" x14ac:dyDescent="0.6">
      <c r="A45">
        <v>2017</v>
      </c>
      <c r="B45">
        <v>2</v>
      </c>
      <c r="C45">
        <v>13</v>
      </c>
      <c r="D45">
        <f t="shared" si="2"/>
        <v>1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24506.216710182769</v>
      </c>
      <c r="M45">
        <v>22294.057441253266</v>
      </c>
      <c r="N45">
        <v>2576.1592689295039</v>
      </c>
      <c r="O45">
        <v>2297.2454308093993</v>
      </c>
      <c r="P45">
        <v>27041</v>
      </c>
      <c r="Q45">
        <v>27717</v>
      </c>
      <c r="R45">
        <v>0.27505726961882487</v>
      </c>
      <c r="S45">
        <v>0.72494273038117518</v>
      </c>
      <c r="T45">
        <v>0.50476928078093619</v>
      </c>
      <c r="U45">
        <v>0.49523071921906381</v>
      </c>
      <c r="V45">
        <v>9.3536783033231763E-2</v>
      </c>
      <c r="W45">
        <v>3101</v>
      </c>
      <c r="X45">
        <f t="shared" si="3"/>
        <v>-291</v>
      </c>
      <c r="Y45">
        <v>4052</v>
      </c>
      <c r="Z45">
        <v>3069.7443630534221</v>
      </c>
      <c r="AA45">
        <v>3101</v>
      </c>
      <c r="AB45" s="12">
        <v>0.1</v>
      </c>
      <c r="AC45">
        <v>0</v>
      </c>
      <c r="AD45">
        <f t="shared" si="4"/>
        <v>0</v>
      </c>
    </row>
    <row r="46" spans="1:30" x14ac:dyDescent="0.6">
      <c r="A46">
        <v>2017</v>
      </c>
      <c r="B46">
        <v>2</v>
      </c>
      <c r="C46">
        <v>14</v>
      </c>
      <c r="D46">
        <f t="shared" si="2"/>
        <v>2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24463.481481481482</v>
      </c>
      <c r="M46">
        <v>22399.444444444445</v>
      </c>
      <c r="N46">
        <v>2668.037037037037</v>
      </c>
      <c r="O46">
        <v>2268.7407407407409</v>
      </c>
      <c r="P46">
        <v>26120</v>
      </c>
      <c r="Q46">
        <v>27061</v>
      </c>
      <c r="R46">
        <v>0.28727759025746641</v>
      </c>
      <c r="S46">
        <v>0.71272240974253354</v>
      </c>
      <c r="T46">
        <v>0.50868930118156119</v>
      </c>
      <c r="U46">
        <v>0.49131069881843881</v>
      </c>
      <c r="V46">
        <v>8.3479991800425229E-2</v>
      </c>
      <c r="W46">
        <v>3347</v>
      </c>
      <c r="X46">
        <f t="shared" si="3"/>
        <v>246</v>
      </c>
      <c r="Y46">
        <v>4052</v>
      </c>
      <c r="Z46">
        <v>3077.8118860227501</v>
      </c>
      <c r="AA46">
        <v>3347</v>
      </c>
      <c r="AB46" s="12">
        <v>0.3</v>
      </c>
      <c r="AC46">
        <v>0</v>
      </c>
      <c r="AD46">
        <f t="shared" si="4"/>
        <v>0</v>
      </c>
    </row>
    <row r="47" spans="1:30" x14ac:dyDescent="0.6">
      <c r="A47">
        <v>2017</v>
      </c>
      <c r="B47">
        <v>2</v>
      </c>
      <c r="C47">
        <v>15</v>
      </c>
      <c r="D47">
        <f t="shared" si="2"/>
        <v>3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25074.838120104439</v>
      </c>
      <c r="M47">
        <v>23060.757180156659</v>
      </c>
      <c r="N47">
        <v>2720.0287206266321</v>
      </c>
      <c r="O47">
        <v>2326.5483028720628</v>
      </c>
      <c r="P47">
        <v>27221</v>
      </c>
      <c r="Q47">
        <v>28193</v>
      </c>
      <c r="R47">
        <v>0.27796827520885858</v>
      </c>
      <c r="S47">
        <v>0.7220317247911413</v>
      </c>
      <c r="T47">
        <v>0.49814782047459238</v>
      </c>
      <c r="U47">
        <v>0.50185217952540762</v>
      </c>
      <c r="V47">
        <v>7.2874101663246732E-2</v>
      </c>
      <c r="W47">
        <v>3544</v>
      </c>
      <c r="X47">
        <f t="shared" si="3"/>
        <v>197</v>
      </c>
      <c r="Y47">
        <v>4052</v>
      </c>
      <c r="Z47">
        <v>3206.1496633261881</v>
      </c>
      <c r="AA47">
        <v>3544</v>
      </c>
      <c r="AB47" s="12">
        <v>1.8</v>
      </c>
      <c r="AC47">
        <v>0</v>
      </c>
      <c r="AD47">
        <f t="shared" si="4"/>
        <v>0</v>
      </c>
    </row>
    <row r="48" spans="1:30" x14ac:dyDescent="0.6">
      <c r="A48">
        <v>2017</v>
      </c>
      <c r="B48">
        <v>2</v>
      </c>
      <c r="C48">
        <v>16</v>
      </c>
      <c r="D48">
        <f t="shared" si="2"/>
        <v>4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25346.731266149873</v>
      </c>
      <c r="M48">
        <v>22553.330749354005</v>
      </c>
      <c r="N48">
        <v>2719.8165374677001</v>
      </c>
      <c r="O48">
        <v>2336.3824289405684</v>
      </c>
      <c r="P48">
        <v>28670</v>
      </c>
      <c r="Q48">
        <v>28429</v>
      </c>
      <c r="R48">
        <v>0.28020260779400241</v>
      </c>
      <c r="S48">
        <v>0.71979739220599759</v>
      </c>
      <c r="T48">
        <v>0.50249023675816928</v>
      </c>
      <c r="U48">
        <v>0.49750976324183083</v>
      </c>
      <c r="V48">
        <v>0.16461369005453</v>
      </c>
      <c r="W48">
        <v>3486</v>
      </c>
      <c r="X48">
        <f t="shared" si="3"/>
        <v>-58</v>
      </c>
      <c r="Y48">
        <v>4052</v>
      </c>
      <c r="Z48">
        <v>3347.037801556959</v>
      </c>
      <c r="AA48">
        <v>3486</v>
      </c>
      <c r="AB48" s="12">
        <v>5.5</v>
      </c>
      <c r="AC48">
        <v>0</v>
      </c>
      <c r="AD48">
        <f t="shared" si="4"/>
        <v>0</v>
      </c>
    </row>
    <row r="49" spans="1:30" x14ac:dyDescent="0.6">
      <c r="A49">
        <v>2017</v>
      </c>
      <c r="B49">
        <v>2</v>
      </c>
      <c r="C49">
        <v>17</v>
      </c>
      <c r="D49">
        <f t="shared" si="2"/>
        <v>5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26505.601542416454</v>
      </c>
      <c r="M49">
        <v>23179.881748071981</v>
      </c>
      <c r="N49">
        <v>2691.7866323907456</v>
      </c>
      <c r="O49">
        <v>2361.1876606683804</v>
      </c>
      <c r="P49">
        <v>29174</v>
      </c>
      <c r="Q49">
        <v>28738</v>
      </c>
      <c r="R49">
        <v>0.28156217060423938</v>
      </c>
      <c r="S49">
        <v>0.71843782939576051</v>
      </c>
      <c r="T49">
        <v>0.50300750894222024</v>
      </c>
      <c r="U49">
        <v>0.49699249105777971</v>
      </c>
      <c r="V49">
        <v>0.1157823677364745</v>
      </c>
      <c r="W49">
        <v>3641</v>
      </c>
      <c r="X49">
        <f t="shared" si="3"/>
        <v>155</v>
      </c>
      <c r="Y49">
        <v>4052</v>
      </c>
      <c r="Z49">
        <v>3344.4755402128608</v>
      </c>
      <c r="AA49">
        <v>3641</v>
      </c>
      <c r="AB49" s="12">
        <v>0.8</v>
      </c>
      <c r="AC49">
        <v>4</v>
      </c>
      <c r="AD49">
        <f t="shared" si="4"/>
        <v>3.2</v>
      </c>
    </row>
    <row r="50" spans="1:30" x14ac:dyDescent="0.6">
      <c r="A50">
        <v>2017</v>
      </c>
      <c r="B50">
        <v>2</v>
      </c>
      <c r="C50">
        <v>18</v>
      </c>
      <c r="D50">
        <f t="shared" si="2"/>
        <v>6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23787.206896551725</v>
      </c>
      <c r="M50">
        <v>22060.448275862069</v>
      </c>
      <c r="N50">
        <v>2705.840848806366</v>
      </c>
      <c r="O50">
        <v>2455.0106100795756</v>
      </c>
      <c r="P50">
        <v>27019</v>
      </c>
      <c r="Q50">
        <v>27409</v>
      </c>
      <c r="R50">
        <v>0.29473127715825248</v>
      </c>
      <c r="S50">
        <v>0.70526872284174746</v>
      </c>
      <c r="T50">
        <v>0.52619293794552913</v>
      </c>
      <c r="U50">
        <v>0.47380706205447087</v>
      </c>
      <c r="V50">
        <v>5.3093768976121912E-2</v>
      </c>
      <c r="W50">
        <v>3802</v>
      </c>
      <c r="X50">
        <f t="shared" si="3"/>
        <v>161</v>
      </c>
      <c r="Y50">
        <v>4052</v>
      </c>
      <c r="Z50">
        <v>3243.5285173462062</v>
      </c>
      <c r="AA50">
        <v>3802</v>
      </c>
      <c r="AB50" s="12">
        <v>-2.6</v>
      </c>
      <c r="AC50">
        <v>0</v>
      </c>
      <c r="AD50">
        <f t="shared" si="4"/>
        <v>0</v>
      </c>
    </row>
    <row r="51" spans="1:30" x14ac:dyDescent="0.6">
      <c r="A51">
        <v>2017</v>
      </c>
      <c r="B51">
        <v>2</v>
      </c>
      <c r="C51">
        <v>19</v>
      </c>
      <c r="D51">
        <f t="shared" si="2"/>
        <v>7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20150.759999999998</v>
      </c>
      <c r="M51">
        <v>18905.04</v>
      </c>
      <c r="N51">
        <v>2471.64</v>
      </c>
      <c r="O51">
        <v>2074.48</v>
      </c>
      <c r="P51">
        <v>25582</v>
      </c>
      <c r="Q51">
        <v>24822</v>
      </c>
      <c r="R51">
        <v>0.29717727214530282</v>
      </c>
      <c r="S51">
        <v>0.70282272785469713</v>
      </c>
      <c r="T51">
        <v>0.58241710690559789</v>
      </c>
      <c r="U51">
        <v>0.417582893094402</v>
      </c>
      <c r="V51">
        <v>0.20088766731989241</v>
      </c>
      <c r="W51">
        <v>3685</v>
      </c>
      <c r="X51">
        <f t="shared" si="3"/>
        <v>-117</v>
      </c>
      <c r="Y51">
        <v>4052</v>
      </c>
      <c r="Z51">
        <v>3290.2297396840991</v>
      </c>
      <c r="AA51">
        <v>3685</v>
      </c>
      <c r="AB51" s="12">
        <v>2.2999999999999998</v>
      </c>
      <c r="AC51">
        <v>1</v>
      </c>
      <c r="AD51">
        <f t="shared" si="4"/>
        <v>2.2999999999999998</v>
      </c>
    </row>
    <row r="52" spans="1:30" x14ac:dyDescent="0.6">
      <c r="A52">
        <v>2017</v>
      </c>
      <c r="B52">
        <v>2</v>
      </c>
      <c r="C52">
        <v>20</v>
      </c>
      <c r="D52">
        <f t="shared" si="2"/>
        <v>1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24352.138461538463</v>
      </c>
      <c r="M52">
        <v>23139.802564102563</v>
      </c>
      <c r="N52">
        <v>2436.9487179487178</v>
      </c>
      <c r="O52">
        <v>2219.3179487179486</v>
      </c>
      <c r="P52">
        <v>28031</v>
      </c>
      <c r="Q52">
        <v>29380</v>
      </c>
      <c r="R52">
        <v>0.27044335941212649</v>
      </c>
      <c r="S52">
        <v>0.72955664058787351</v>
      </c>
      <c r="T52">
        <v>0.50349257878715181</v>
      </c>
      <c r="U52">
        <v>0.49650742121284841</v>
      </c>
      <c r="V52">
        <v>0.30328098850635732</v>
      </c>
      <c r="W52">
        <v>3352</v>
      </c>
      <c r="X52">
        <f t="shared" si="3"/>
        <v>-333</v>
      </c>
      <c r="Y52">
        <v>4052</v>
      </c>
      <c r="Z52">
        <v>3080.9729467245579</v>
      </c>
      <c r="AA52">
        <v>3352</v>
      </c>
      <c r="AB52" s="12">
        <v>-1.5</v>
      </c>
      <c r="AC52">
        <v>0.5</v>
      </c>
      <c r="AD52">
        <f t="shared" si="4"/>
        <v>-0.75</v>
      </c>
    </row>
    <row r="53" spans="1:30" x14ac:dyDescent="0.6">
      <c r="A53">
        <v>2017</v>
      </c>
      <c r="B53">
        <v>2</v>
      </c>
      <c r="C53">
        <v>21</v>
      </c>
      <c r="D53">
        <f t="shared" si="2"/>
        <v>2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24326.548812664907</v>
      </c>
      <c r="M53">
        <v>22149.846965699206</v>
      </c>
      <c r="N53">
        <v>2678.7150395778363</v>
      </c>
      <c r="O53">
        <v>2401.2084432717675</v>
      </c>
      <c r="P53">
        <v>27335</v>
      </c>
      <c r="Q53">
        <v>27341</v>
      </c>
      <c r="R53">
        <v>0.28604793344099949</v>
      </c>
      <c r="S53">
        <v>0.71395206655900034</v>
      </c>
      <c r="T53">
        <v>0.51881821102522174</v>
      </c>
      <c r="U53">
        <v>0.48118178897477831</v>
      </c>
      <c r="V53">
        <v>0.1128504898839557</v>
      </c>
      <c r="W53">
        <v>3381</v>
      </c>
      <c r="X53">
        <f t="shared" si="3"/>
        <v>29</v>
      </c>
      <c r="Y53">
        <v>4052</v>
      </c>
      <c r="Z53">
        <v>3090.922704337574</v>
      </c>
      <c r="AA53">
        <v>3381</v>
      </c>
      <c r="AB53" s="12">
        <v>-0.6</v>
      </c>
      <c r="AC53">
        <v>0</v>
      </c>
      <c r="AD53">
        <f t="shared" si="4"/>
        <v>0</v>
      </c>
    </row>
    <row r="54" spans="1:30" x14ac:dyDescent="0.6">
      <c r="A54">
        <v>2017</v>
      </c>
      <c r="B54">
        <v>2</v>
      </c>
      <c r="C54">
        <v>22</v>
      </c>
      <c r="D54">
        <f t="shared" si="2"/>
        <v>3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24866.738786279686</v>
      </c>
      <c r="M54">
        <v>22468.527704485488</v>
      </c>
      <c r="N54">
        <v>2609.2163588390504</v>
      </c>
      <c r="O54">
        <v>2142.3535620052771</v>
      </c>
      <c r="P54">
        <v>27864</v>
      </c>
      <c r="Q54">
        <v>28094</v>
      </c>
      <c r="R54">
        <v>0.26513667009210068</v>
      </c>
      <c r="S54">
        <v>0.73486332990789927</v>
      </c>
      <c r="T54">
        <v>0.49265305890724292</v>
      </c>
      <c r="U54">
        <v>0.50734694109275713</v>
      </c>
      <c r="V54">
        <v>0.3170044157822714</v>
      </c>
      <c r="W54">
        <v>3379</v>
      </c>
      <c r="X54">
        <f t="shared" si="3"/>
        <v>-2</v>
      </c>
      <c r="Y54">
        <v>4052</v>
      </c>
      <c r="Z54">
        <v>3254.447115349778</v>
      </c>
      <c r="AA54">
        <v>3379</v>
      </c>
      <c r="AB54" s="12">
        <v>1.7</v>
      </c>
      <c r="AC54">
        <v>5.0999999999999996</v>
      </c>
      <c r="AD54">
        <f t="shared" si="4"/>
        <v>8.67</v>
      </c>
    </row>
    <row r="55" spans="1:30" x14ac:dyDescent="0.6">
      <c r="A55">
        <v>2017</v>
      </c>
      <c r="B55">
        <v>2</v>
      </c>
      <c r="C55">
        <v>23</v>
      </c>
      <c r="D55">
        <f t="shared" si="2"/>
        <v>4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26177.665822784809</v>
      </c>
      <c r="M55">
        <v>22994.498734177218</v>
      </c>
      <c r="N55">
        <v>2719.5518987341775</v>
      </c>
      <c r="O55">
        <v>2361.0379746835442</v>
      </c>
      <c r="P55">
        <v>29813</v>
      </c>
      <c r="Q55">
        <v>29716</v>
      </c>
      <c r="R55">
        <v>0.27559130062851572</v>
      </c>
      <c r="S55">
        <v>0.72440869937148433</v>
      </c>
      <c r="T55">
        <v>0.51310230603599993</v>
      </c>
      <c r="U55">
        <v>0.48689769396400012</v>
      </c>
      <c r="V55">
        <v>3.8962744503134701E-2</v>
      </c>
      <c r="W55">
        <v>3567</v>
      </c>
      <c r="X55">
        <f t="shared" si="3"/>
        <v>188</v>
      </c>
      <c r="Y55">
        <v>4052</v>
      </c>
      <c r="Z55">
        <v>3270.269317342525</v>
      </c>
      <c r="AA55">
        <v>3567</v>
      </c>
      <c r="AB55" s="12">
        <v>-1.5</v>
      </c>
      <c r="AC55">
        <v>0</v>
      </c>
      <c r="AD55">
        <f t="shared" si="4"/>
        <v>0</v>
      </c>
    </row>
    <row r="56" spans="1:30" x14ac:dyDescent="0.6">
      <c r="A56">
        <v>2017</v>
      </c>
      <c r="B56">
        <v>2</v>
      </c>
      <c r="C56">
        <v>24</v>
      </c>
      <c r="D56">
        <f t="shared" si="2"/>
        <v>5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27402.857142857141</v>
      </c>
      <c r="M56">
        <v>23262</v>
      </c>
      <c r="N56">
        <v>2785.7142857142853</v>
      </c>
      <c r="O56">
        <v>2457.8571428571427</v>
      </c>
      <c r="P56">
        <v>29703</v>
      </c>
      <c r="Q56">
        <v>29244</v>
      </c>
      <c r="R56">
        <v>0.27743223179755688</v>
      </c>
      <c r="S56">
        <v>0.72256776820244306</v>
      </c>
      <c r="T56">
        <v>0.51905363527654547</v>
      </c>
      <c r="U56">
        <v>0.48094636472345448</v>
      </c>
      <c r="V56">
        <v>0.1611406338186524</v>
      </c>
      <c r="W56">
        <v>3703</v>
      </c>
      <c r="X56">
        <f t="shared" si="3"/>
        <v>136</v>
      </c>
      <c r="Y56">
        <v>4052</v>
      </c>
      <c r="Z56">
        <v>3323.5758403032801</v>
      </c>
      <c r="AA56">
        <v>3703</v>
      </c>
      <c r="AB56" s="12">
        <v>-0.8</v>
      </c>
      <c r="AC56">
        <v>0</v>
      </c>
      <c r="AD56">
        <f t="shared" si="4"/>
        <v>0</v>
      </c>
    </row>
    <row r="57" spans="1:30" x14ac:dyDescent="0.6">
      <c r="A57">
        <v>2017</v>
      </c>
      <c r="B57">
        <v>2</v>
      </c>
      <c r="C57">
        <v>25</v>
      </c>
      <c r="D57">
        <f t="shared" si="2"/>
        <v>6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24051.625</v>
      </c>
      <c r="M57">
        <v>21836.770833333332</v>
      </c>
      <c r="N57">
        <v>2642.5625</v>
      </c>
      <c r="O57">
        <v>2361.25</v>
      </c>
      <c r="P57">
        <v>27149</v>
      </c>
      <c r="Q57">
        <v>27197</v>
      </c>
      <c r="R57">
        <v>0.28554117113015859</v>
      </c>
      <c r="S57">
        <v>0.71445882886984136</v>
      </c>
      <c r="T57">
        <v>0.53101594438024413</v>
      </c>
      <c r="U57">
        <v>0.46898405561975592</v>
      </c>
      <c r="V57">
        <v>6.3228091050416921E-2</v>
      </c>
      <c r="W57">
        <v>3855</v>
      </c>
      <c r="X57">
        <f t="shared" si="3"/>
        <v>152</v>
      </c>
      <c r="Y57">
        <v>4052</v>
      </c>
      <c r="Z57">
        <v>3338.6988883117929</v>
      </c>
      <c r="AA57">
        <v>3855</v>
      </c>
      <c r="AB57" s="12">
        <v>2.6</v>
      </c>
      <c r="AC57">
        <v>0</v>
      </c>
      <c r="AD57">
        <f t="shared" si="4"/>
        <v>0</v>
      </c>
    </row>
    <row r="58" spans="1:30" x14ac:dyDescent="0.6">
      <c r="A58">
        <v>2017</v>
      </c>
      <c r="B58">
        <v>2</v>
      </c>
      <c r="C58">
        <v>26</v>
      </c>
      <c r="D58">
        <f t="shared" si="2"/>
        <v>7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20335.761421319796</v>
      </c>
      <c r="M58">
        <v>18638.89847715736</v>
      </c>
      <c r="N58">
        <v>2439.8984771573605</v>
      </c>
      <c r="O58">
        <v>2081.9695431472082</v>
      </c>
      <c r="P58">
        <v>29629</v>
      </c>
      <c r="Q58">
        <v>26689</v>
      </c>
      <c r="R58">
        <v>0.2628060615979978</v>
      </c>
      <c r="S58">
        <v>0.7371939384020022</v>
      </c>
      <c r="T58">
        <v>0.51983299977357444</v>
      </c>
      <c r="U58">
        <v>0.4801670002264255</v>
      </c>
      <c r="V58">
        <v>1.7866745360351498E-2</v>
      </c>
      <c r="W58">
        <v>3680</v>
      </c>
      <c r="X58">
        <f t="shared" si="3"/>
        <v>-175</v>
      </c>
      <c r="Y58">
        <v>4052</v>
      </c>
      <c r="Z58">
        <v>3519.065727473585</v>
      </c>
      <c r="AA58">
        <v>3680</v>
      </c>
      <c r="AB58" s="12">
        <v>3.6</v>
      </c>
      <c r="AC58">
        <v>0</v>
      </c>
      <c r="AD58">
        <f t="shared" si="4"/>
        <v>0</v>
      </c>
    </row>
    <row r="59" spans="1:30" x14ac:dyDescent="0.6">
      <c r="A59">
        <v>2017</v>
      </c>
      <c r="B59">
        <v>2</v>
      </c>
      <c r="C59">
        <v>27</v>
      </c>
      <c r="D59">
        <f t="shared" si="2"/>
        <v>1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24200.842105263157</v>
      </c>
      <c r="M59">
        <v>21913.315789473683</v>
      </c>
      <c r="N59">
        <v>2691.4210526315792</v>
      </c>
      <c r="O59">
        <v>2373.2982456140353</v>
      </c>
      <c r="P59">
        <v>27819</v>
      </c>
      <c r="Q59">
        <v>23984</v>
      </c>
      <c r="R59">
        <v>0.26265973615482302</v>
      </c>
      <c r="S59">
        <v>0.73734026384517704</v>
      </c>
      <c r="T59">
        <v>0.49691105783783129</v>
      </c>
      <c r="U59">
        <v>0.50308894216216871</v>
      </c>
      <c r="V59">
        <v>3.408720009743027E-2</v>
      </c>
      <c r="W59">
        <v>3373</v>
      </c>
      <c r="X59">
        <f t="shared" si="3"/>
        <v>-307</v>
      </c>
      <c r="Y59">
        <v>4052</v>
      </c>
      <c r="Z59">
        <v>3172.1073465284048</v>
      </c>
      <c r="AA59">
        <v>3373</v>
      </c>
      <c r="AB59" s="12">
        <v>3.7</v>
      </c>
      <c r="AC59">
        <v>0</v>
      </c>
      <c r="AD59">
        <f t="shared" si="4"/>
        <v>0</v>
      </c>
    </row>
    <row r="60" spans="1:30" x14ac:dyDescent="0.6">
      <c r="A60">
        <v>2017</v>
      </c>
      <c r="B60">
        <v>2</v>
      </c>
      <c r="C60">
        <v>28</v>
      </c>
      <c r="D60">
        <f t="shared" si="2"/>
        <v>2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24489.524173027989</v>
      </c>
      <c r="M60">
        <v>22497.5368956743</v>
      </c>
      <c r="N60">
        <v>2278.2239185750636</v>
      </c>
      <c r="O60">
        <v>2056.801526717557</v>
      </c>
      <c r="P60">
        <v>26722</v>
      </c>
      <c r="Q60">
        <v>23422</v>
      </c>
      <c r="R60">
        <v>0.27055162124485049</v>
      </c>
      <c r="S60">
        <v>0.72944837875514956</v>
      </c>
      <c r="T60">
        <v>0.50451660519973895</v>
      </c>
      <c r="U60">
        <v>0.49548339480026121</v>
      </c>
      <c r="V60">
        <v>7.1502731874248909E-2</v>
      </c>
      <c r="W60">
        <v>3298</v>
      </c>
      <c r="X60">
        <f t="shared" si="3"/>
        <v>-75</v>
      </c>
      <c r="Y60">
        <v>4052</v>
      </c>
      <c r="Z60">
        <v>3206.2496696904691</v>
      </c>
      <c r="AA60">
        <v>3298</v>
      </c>
      <c r="AB60" s="12">
        <v>5.6</v>
      </c>
      <c r="AC60">
        <v>0</v>
      </c>
      <c r="AD60">
        <f t="shared" si="4"/>
        <v>0</v>
      </c>
    </row>
    <row r="61" spans="1:30" x14ac:dyDescent="0.6">
      <c r="A61">
        <v>2017</v>
      </c>
      <c r="B61">
        <v>3</v>
      </c>
      <c r="C61">
        <v>1</v>
      </c>
      <c r="D61">
        <f t="shared" si="2"/>
        <v>3</v>
      </c>
      <c r="E61" t="s">
        <v>52</v>
      </c>
      <c r="F61" t="s">
        <v>38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4" t="s">
        <v>85</v>
      </c>
      <c r="K61" s="14"/>
      <c r="L61">
        <v>20536.445843828715</v>
      </c>
      <c r="M61">
        <v>19990.158690176322</v>
      </c>
      <c r="N61">
        <v>2445.4156171284635</v>
      </c>
      <c r="O61">
        <v>2282.9823677581862</v>
      </c>
      <c r="P61">
        <v>22839</v>
      </c>
      <c r="Q61">
        <v>22609</v>
      </c>
      <c r="R61">
        <v>0.27151575122802751</v>
      </c>
      <c r="S61">
        <v>0.7284842487719726</v>
      </c>
      <c r="T61">
        <v>0.48512871586468309</v>
      </c>
      <c r="U61">
        <v>0.51487128413531691</v>
      </c>
      <c r="V61">
        <v>0.12929973591267169</v>
      </c>
      <c r="W61">
        <v>2830</v>
      </c>
      <c r="X61">
        <f t="shared" si="3"/>
        <v>-468</v>
      </c>
      <c r="Y61">
        <v>4052</v>
      </c>
      <c r="Z61">
        <v>3171.7453290201329</v>
      </c>
      <c r="AA61">
        <v>2830</v>
      </c>
      <c r="AB61" s="12">
        <v>5</v>
      </c>
      <c r="AC61">
        <v>5</v>
      </c>
      <c r="AD61">
        <f t="shared" si="4"/>
        <v>25</v>
      </c>
    </row>
    <row r="62" spans="1:30" x14ac:dyDescent="0.6">
      <c r="A62">
        <v>2017</v>
      </c>
      <c r="B62">
        <v>3</v>
      </c>
      <c r="C62">
        <v>2</v>
      </c>
      <c r="D62">
        <f t="shared" si="2"/>
        <v>4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0</v>
      </c>
      <c r="I62">
        <f t="shared" si="1"/>
        <v>0</v>
      </c>
      <c r="L62">
        <v>23029.145728643216</v>
      </c>
      <c r="M62">
        <v>20521.718592964822</v>
      </c>
      <c r="N62">
        <v>2575.0351758793968</v>
      </c>
      <c r="O62">
        <v>2215.0904522613064</v>
      </c>
      <c r="P62">
        <v>22768</v>
      </c>
      <c r="Q62">
        <v>22750</v>
      </c>
      <c r="R62">
        <v>0.25687732435735511</v>
      </c>
      <c r="S62">
        <v>0.74312267564264489</v>
      </c>
      <c r="T62">
        <v>0.49242391126843732</v>
      </c>
      <c r="U62">
        <v>0.50757608873156268</v>
      </c>
      <c r="V62">
        <v>4.3922013906541553E-2</v>
      </c>
      <c r="W62">
        <v>2896</v>
      </c>
      <c r="X62">
        <f t="shared" si="3"/>
        <v>66</v>
      </c>
      <c r="Y62">
        <v>4052</v>
      </c>
      <c r="Z62">
        <v>3182.0923154215579</v>
      </c>
      <c r="AA62">
        <v>2896</v>
      </c>
      <c r="AB62" s="12">
        <v>1.8</v>
      </c>
      <c r="AC62">
        <v>0.5</v>
      </c>
      <c r="AD62">
        <f t="shared" si="4"/>
        <v>0.9</v>
      </c>
    </row>
    <row r="63" spans="1:30" x14ac:dyDescent="0.6">
      <c r="A63">
        <v>2017</v>
      </c>
      <c r="B63">
        <v>3</v>
      </c>
      <c r="C63">
        <v>3</v>
      </c>
      <c r="D63">
        <f t="shared" si="2"/>
        <v>5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24456.691542288558</v>
      </c>
      <c r="M63">
        <v>21440.810945273632</v>
      </c>
      <c r="N63">
        <v>2562.4228855721394</v>
      </c>
      <c r="O63">
        <v>2339.049751243781</v>
      </c>
      <c r="P63">
        <v>22043</v>
      </c>
      <c r="Q63">
        <v>23605</v>
      </c>
      <c r="R63">
        <v>0.27497747238627568</v>
      </c>
      <c r="S63">
        <v>0.72502252761372421</v>
      </c>
      <c r="T63">
        <v>0.50828756427760335</v>
      </c>
      <c r="U63">
        <v>0.49171243572239659</v>
      </c>
      <c r="V63">
        <v>5.653319873268723E-2</v>
      </c>
      <c r="W63">
        <v>3074</v>
      </c>
      <c r="X63">
        <f t="shared" si="3"/>
        <v>178</v>
      </c>
      <c r="Y63">
        <v>4052</v>
      </c>
      <c r="Z63">
        <v>3195.9630634004861</v>
      </c>
      <c r="AA63">
        <v>3074</v>
      </c>
      <c r="AB63" s="12">
        <v>3.3</v>
      </c>
      <c r="AC63">
        <v>0</v>
      </c>
      <c r="AD63">
        <f t="shared" si="4"/>
        <v>0</v>
      </c>
    </row>
    <row r="64" spans="1:30" x14ac:dyDescent="0.6">
      <c r="A64">
        <v>2017</v>
      </c>
      <c r="B64">
        <v>3</v>
      </c>
      <c r="C64">
        <v>4</v>
      </c>
      <c r="D64">
        <f t="shared" si="2"/>
        <v>6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22337.167512690357</v>
      </c>
      <c r="M64">
        <v>19944.573604060915</v>
      </c>
      <c r="N64">
        <v>2576.8934010152284</v>
      </c>
      <c r="O64">
        <v>2297.4060913705584</v>
      </c>
      <c r="P64">
        <v>23814</v>
      </c>
      <c r="Q64">
        <v>22676</v>
      </c>
      <c r="R64">
        <v>0.28571784937349542</v>
      </c>
      <c r="S64">
        <v>0.71428215062650469</v>
      </c>
      <c r="T64">
        <v>0.533124415187752</v>
      </c>
      <c r="U64">
        <v>0.46687558481224789</v>
      </c>
      <c r="V64">
        <v>2.2940186175480291E-2</v>
      </c>
      <c r="W64">
        <v>3479</v>
      </c>
      <c r="X64">
        <f t="shared" si="3"/>
        <v>405</v>
      </c>
      <c r="Y64">
        <v>4052</v>
      </c>
      <c r="Z64">
        <v>3296.262509572246</v>
      </c>
      <c r="AA64">
        <v>3479</v>
      </c>
      <c r="AB64" s="12">
        <v>5.7</v>
      </c>
      <c r="AC64">
        <v>0</v>
      </c>
      <c r="AD64">
        <f t="shared" si="4"/>
        <v>0</v>
      </c>
    </row>
    <row r="65" spans="1:30" x14ac:dyDescent="0.6">
      <c r="A65">
        <v>2017</v>
      </c>
      <c r="B65">
        <v>3</v>
      </c>
      <c r="C65">
        <v>5</v>
      </c>
      <c r="D65">
        <f t="shared" si="2"/>
        <v>7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20033.7</v>
      </c>
      <c r="M65">
        <v>18238.88</v>
      </c>
      <c r="N65">
        <v>2567.64</v>
      </c>
      <c r="O65">
        <v>2064</v>
      </c>
      <c r="P65">
        <v>27520</v>
      </c>
      <c r="Q65">
        <v>21487</v>
      </c>
      <c r="R65">
        <v>0.26326283026651581</v>
      </c>
      <c r="S65">
        <v>0.73673716973348424</v>
      </c>
      <c r="T65">
        <v>0.53162238212037161</v>
      </c>
      <c r="U65">
        <v>0.46837761787962839</v>
      </c>
      <c r="V65">
        <v>0.1238156265700152</v>
      </c>
      <c r="W65">
        <v>3137</v>
      </c>
      <c r="X65">
        <f t="shared" si="3"/>
        <v>-342</v>
      </c>
      <c r="Y65">
        <v>4052</v>
      </c>
      <c r="Z65">
        <v>3479.1641535889089</v>
      </c>
      <c r="AA65">
        <v>3137</v>
      </c>
      <c r="AB65" s="12">
        <v>5.2</v>
      </c>
      <c r="AC65">
        <v>0.5</v>
      </c>
      <c r="AD65">
        <f t="shared" si="4"/>
        <v>2.6</v>
      </c>
    </row>
    <row r="66" spans="1:30" x14ac:dyDescent="0.6">
      <c r="A66">
        <v>2017</v>
      </c>
      <c r="B66">
        <v>3</v>
      </c>
      <c r="C66">
        <v>6</v>
      </c>
      <c r="D66">
        <f t="shared" si="2"/>
        <v>1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22127.928205128203</v>
      </c>
      <c r="M66">
        <v>19741.969230769231</v>
      </c>
      <c r="N66">
        <v>2358.6564102564103</v>
      </c>
      <c r="O66">
        <v>2081.333333333333</v>
      </c>
      <c r="P66">
        <v>23303</v>
      </c>
      <c r="Q66">
        <v>22872</v>
      </c>
      <c r="R66">
        <v>0.26777550314474369</v>
      </c>
      <c r="S66">
        <v>0.73222449685525626</v>
      </c>
      <c r="T66">
        <v>0.50812988449256891</v>
      </c>
      <c r="U66">
        <v>0.49187011550743109</v>
      </c>
      <c r="V66">
        <v>2.4129198064728938E-2</v>
      </c>
      <c r="W66">
        <v>2526</v>
      </c>
      <c r="X66">
        <f t="shared" si="3"/>
        <v>-611</v>
      </c>
      <c r="Y66">
        <v>4052</v>
      </c>
      <c r="Z66">
        <v>2980.9805303499329</v>
      </c>
      <c r="AA66">
        <v>2526</v>
      </c>
      <c r="AB66" s="12">
        <v>0.1</v>
      </c>
      <c r="AC66">
        <v>0</v>
      </c>
      <c r="AD66">
        <f t="shared" si="4"/>
        <v>0</v>
      </c>
    </row>
    <row r="67" spans="1:30" x14ac:dyDescent="0.6">
      <c r="A67">
        <v>2017</v>
      </c>
      <c r="B67">
        <v>3</v>
      </c>
      <c r="C67">
        <v>7</v>
      </c>
      <c r="D67">
        <f t="shared" ref="D67:D130" si="7">WEEKDAY(DATE(A67,B67,C67), 2)</f>
        <v>2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21905.531914893618</v>
      </c>
      <c r="M67">
        <v>19279.148936170212</v>
      </c>
      <c r="N67">
        <v>2516.5957446808511</v>
      </c>
      <c r="O67">
        <v>2225.2765957446809</v>
      </c>
      <c r="P67">
        <v>20506</v>
      </c>
      <c r="Q67">
        <v>20764</v>
      </c>
      <c r="R67">
        <v>0.28207816852852607</v>
      </c>
      <c r="S67">
        <v>0.71792183147147404</v>
      </c>
      <c r="T67">
        <v>0.50031256535872781</v>
      </c>
      <c r="U67">
        <v>0.49968743464127219</v>
      </c>
      <c r="V67">
        <v>9.5293019168451697E-3</v>
      </c>
      <c r="W67">
        <v>2668</v>
      </c>
      <c r="X67">
        <f t="shared" ref="X67:X130" si="8">W67-W66</f>
        <v>142</v>
      </c>
      <c r="Y67">
        <v>4052</v>
      </c>
      <c r="Z67">
        <v>2919.9221481763129</v>
      </c>
      <c r="AA67">
        <v>2668</v>
      </c>
      <c r="AB67" s="12">
        <v>-1.3</v>
      </c>
      <c r="AC67">
        <v>0</v>
      </c>
      <c r="AD67">
        <f t="shared" ref="AD67:AD130" si="9">AB67*AC67</f>
        <v>0</v>
      </c>
    </row>
    <row r="68" spans="1:30" x14ac:dyDescent="0.6">
      <c r="A68">
        <v>2017</v>
      </c>
      <c r="B68">
        <v>3</v>
      </c>
      <c r="C68">
        <v>8</v>
      </c>
      <c r="D68">
        <f t="shared" si="7"/>
        <v>3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22044.256544502616</v>
      </c>
      <c r="M68">
        <v>19493.434554973821</v>
      </c>
      <c r="N68">
        <v>2574.0837696335079</v>
      </c>
      <c r="O68">
        <v>2099.2408376963349</v>
      </c>
      <c r="P68">
        <v>22251</v>
      </c>
      <c r="Q68">
        <v>20071</v>
      </c>
      <c r="R68">
        <v>0.27015536171190091</v>
      </c>
      <c r="S68">
        <v>0.72984463828809909</v>
      </c>
      <c r="T68">
        <v>0.49021106825399219</v>
      </c>
      <c r="U68">
        <v>0.50978893174600781</v>
      </c>
      <c r="V68">
        <v>3.7457954066950599E-2</v>
      </c>
      <c r="W68">
        <v>2729</v>
      </c>
      <c r="X68">
        <f t="shared" si="8"/>
        <v>61</v>
      </c>
      <c r="Y68">
        <v>4052</v>
      </c>
      <c r="Z68">
        <v>3064.797250688986</v>
      </c>
      <c r="AA68">
        <v>2729</v>
      </c>
      <c r="AB68" s="12">
        <v>-0.1</v>
      </c>
      <c r="AC68">
        <v>0</v>
      </c>
      <c r="AD68">
        <f t="shared" si="9"/>
        <v>0</v>
      </c>
    </row>
    <row r="69" spans="1:30" x14ac:dyDescent="0.6">
      <c r="A69">
        <v>2017</v>
      </c>
      <c r="B69">
        <v>3</v>
      </c>
      <c r="C69">
        <v>9</v>
      </c>
      <c r="D69">
        <f t="shared" si="7"/>
        <v>4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22605.948453608245</v>
      </c>
      <c r="M69">
        <v>20892.041237113401</v>
      </c>
      <c r="N69">
        <v>2569.4329896907216</v>
      </c>
      <c r="O69">
        <v>2172.7010309278348</v>
      </c>
      <c r="P69">
        <v>21876</v>
      </c>
      <c r="Q69">
        <v>23899</v>
      </c>
      <c r="R69">
        <v>0.27922502515175901</v>
      </c>
      <c r="S69">
        <v>0.72077497484824093</v>
      </c>
      <c r="T69">
        <v>0.49504877049634077</v>
      </c>
      <c r="U69">
        <v>0.50495122950365923</v>
      </c>
      <c r="V69">
        <v>6.4002762876314845E-2</v>
      </c>
      <c r="W69">
        <v>2745</v>
      </c>
      <c r="X69">
        <f t="shared" si="8"/>
        <v>16</v>
      </c>
      <c r="Y69">
        <v>4052</v>
      </c>
      <c r="Z69">
        <v>3139.4273786771751</v>
      </c>
      <c r="AA69">
        <v>2745</v>
      </c>
      <c r="AB69" s="12">
        <v>3.2</v>
      </c>
      <c r="AC69">
        <v>0</v>
      </c>
      <c r="AD69">
        <f t="shared" si="9"/>
        <v>0</v>
      </c>
    </row>
    <row r="70" spans="1:30" x14ac:dyDescent="0.6">
      <c r="A70">
        <v>2017</v>
      </c>
      <c r="B70">
        <v>3</v>
      </c>
      <c r="C70">
        <v>10</v>
      </c>
      <c r="D70">
        <f t="shared" si="7"/>
        <v>5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24489.248704663212</v>
      </c>
      <c r="M70">
        <v>22363.056994818653</v>
      </c>
      <c r="N70">
        <v>2478.1554404145077</v>
      </c>
      <c r="O70">
        <v>2180.3212435233163</v>
      </c>
      <c r="P70">
        <v>22725</v>
      </c>
      <c r="Q70">
        <v>26307</v>
      </c>
      <c r="R70">
        <v>0.25183097947803829</v>
      </c>
      <c r="S70">
        <v>0.74816902052196166</v>
      </c>
      <c r="T70">
        <v>0.49152409681821452</v>
      </c>
      <c r="U70">
        <v>0.50847590318178548</v>
      </c>
      <c r="V70">
        <v>3.0949638596697419E-2</v>
      </c>
      <c r="W70">
        <v>2872</v>
      </c>
      <c r="X70">
        <f t="shared" si="8"/>
        <v>127</v>
      </c>
      <c r="Y70">
        <v>4052</v>
      </c>
      <c r="Z70">
        <v>3288.3100795375931</v>
      </c>
      <c r="AA70">
        <v>2872</v>
      </c>
      <c r="AB70" s="12">
        <v>4.8</v>
      </c>
      <c r="AC70">
        <v>0</v>
      </c>
      <c r="AD70">
        <f t="shared" si="9"/>
        <v>0</v>
      </c>
    </row>
    <row r="71" spans="1:30" x14ac:dyDescent="0.6">
      <c r="A71">
        <v>2017</v>
      </c>
      <c r="B71">
        <v>3</v>
      </c>
      <c r="C71">
        <v>11</v>
      </c>
      <c r="D71">
        <f t="shared" si="7"/>
        <v>6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22753.964102564103</v>
      </c>
      <c r="M71">
        <v>21180.738461538462</v>
      </c>
      <c r="N71">
        <v>2666.9179487179485</v>
      </c>
      <c r="O71">
        <v>2423.830769230769</v>
      </c>
      <c r="P71">
        <v>21947</v>
      </c>
      <c r="Q71">
        <v>25158</v>
      </c>
      <c r="R71">
        <v>0.28483637333345951</v>
      </c>
      <c r="S71">
        <v>0.71516362666654043</v>
      </c>
      <c r="T71">
        <v>0.51486616036789046</v>
      </c>
      <c r="U71">
        <v>0.48513383963210949</v>
      </c>
      <c r="V71">
        <v>5.549621340233251E-2</v>
      </c>
      <c r="W71">
        <v>3499</v>
      </c>
      <c r="X71">
        <f t="shared" si="8"/>
        <v>627</v>
      </c>
      <c r="Y71">
        <v>4052</v>
      </c>
      <c r="Z71">
        <v>3286.0831216818592</v>
      </c>
      <c r="AA71">
        <v>3499</v>
      </c>
      <c r="AB71" s="12">
        <v>7.3</v>
      </c>
      <c r="AC71">
        <v>0</v>
      </c>
      <c r="AD71">
        <f t="shared" si="9"/>
        <v>0</v>
      </c>
    </row>
    <row r="72" spans="1:30" x14ac:dyDescent="0.6">
      <c r="A72">
        <v>2017</v>
      </c>
      <c r="B72">
        <v>3</v>
      </c>
      <c r="C72">
        <v>12</v>
      </c>
      <c r="D72">
        <f t="shared" si="7"/>
        <v>7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19700.274314214465</v>
      </c>
      <c r="M72">
        <v>18030.336658354114</v>
      </c>
      <c r="N72">
        <v>2436.937655860349</v>
      </c>
      <c r="O72">
        <v>1977.4937655860349</v>
      </c>
      <c r="P72">
        <v>28552</v>
      </c>
      <c r="Q72">
        <v>23371</v>
      </c>
      <c r="R72">
        <v>0.26006475699591081</v>
      </c>
      <c r="S72">
        <v>0.73993524300408919</v>
      </c>
      <c r="T72">
        <v>0.49984488015928169</v>
      </c>
      <c r="U72">
        <v>0.50015511984071825</v>
      </c>
      <c r="V72">
        <v>5.1199352226079353E-2</v>
      </c>
      <c r="W72">
        <v>3441</v>
      </c>
      <c r="X72">
        <f t="shared" si="8"/>
        <v>-58</v>
      </c>
      <c r="Y72">
        <v>4052</v>
      </c>
      <c r="Z72">
        <v>3580.074155437947</v>
      </c>
      <c r="AA72">
        <v>3441</v>
      </c>
      <c r="AB72" s="12">
        <v>8.1999999999999993</v>
      </c>
      <c r="AC72">
        <v>0</v>
      </c>
      <c r="AD72">
        <f t="shared" si="9"/>
        <v>0</v>
      </c>
    </row>
    <row r="73" spans="1:30" x14ac:dyDescent="0.6">
      <c r="A73">
        <v>2017</v>
      </c>
      <c r="B73">
        <v>3</v>
      </c>
      <c r="C73">
        <v>13</v>
      </c>
      <c r="D73">
        <f t="shared" si="7"/>
        <v>1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22887.702290076333</v>
      </c>
      <c r="M73">
        <v>20401.791348600509</v>
      </c>
      <c r="N73">
        <v>2613.0966921119593</v>
      </c>
      <c r="O73">
        <v>2124.9236641221373</v>
      </c>
      <c r="P73">
        <v>24631</v>
      </c>
      <c r="Q73">
        <v>23255</v>
      </c>
      <c r="R73">
        <v>0.26700580331055662</v>
      </c>
      <c r="S73">
        <v>0.73299419668944343</v>
      </c>
      <c r="T73">
        <v>0.49194127119347808</v>
      </c>
      <c r="U73">
        <v>0.50805872880652192</v>
      </c>
      <c r="V73">
        <v>1.751315806917764E-2</v>
      </c>
      <c r="W73">
        <v>2893</v>
      </c>
      <c r="X73">
        <f t="shared" si="8"/>
        <v>-548</v>
      </c>
      <c r="Y73">
        <v>4052</v>
      </c>
      <c r="Z73">
        <v>3133.0944374568971</v>
      </c>
      <c r="AA73">
        <v>2893</v>
      </c>
      <c r="AB73" s="12">
        <v>6.9</v>
      </c>
      <c r="AC73">
        <v>0</v>
      </c>
      <c r="AD73">
        <f t="shared" si="9"/>
        <v>0</v>
      </c>
    </row>
    <row r="74" spans="1:30" x14ac:dyDescent="0.6">
      <c r="A74">
        <v>2017</v>
      </c>
      <c r="B74">
        <v>3</v>
      </c>
      <c r="C74">
        <v>14</v>
      </c>
      <c r="D74">
        <f t="shared" si="7"/>
        <v>2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21884.048257372655</v>
      </c>
      <c r="M74">
        <v>19832.471849865953</v>
      </c>
      <c r="N74">
        <v>2454.4638069705093</v>
      </c>
      <c r="O74">
        <v>2218.6970509383377</v>
      </c>
      <c r="P74">
        <v>21719</v>
      </c>
      <c r="Q74">
        <v>21796</v>
      </c>
      <c r="R74">
        <v>0.28588455292623383</v>
      </c>
      <c r="S74">
        <v>0.71411544707376617</v>
      </c>
      <c r="T74">
        <v>0.49494008572726311</v>
      </c>
      <c r="U74">
        <v>0.50505991427273689</v>
      </c>
      <c r="V74">
        <v>3.7955032508808252E-2</v>
      </c>
      <c r="W74">
        <v>2984</v>
      </c>
      <c r="X74">
        <f t="shared" si="8"/>
        <v>91</v>
      </c>
      <c r="Y74">
        <v>4052</v>
      </c>
      <c r="Z74">
        <v>3058.0368396524409</v>
      </c>
      <c r="AA74">
        <v>2984</v>
      </c>
      <c r="AB74" s="12">
        <v>5.8</v>
      </c>
      <c r="AC74">
        <v>0</v>
      </c>
      <c r="AD74">
        <f t="shared" si="9"/>
        <v>0</v>
      </c>
    </row>
    <row r="75" spans="1:30" x14ac:dyDescent="0.6">
      <c r="A75">
        <v>2017</v>
      </c>
      <c r="B75">
        <v>3</v>
      </c>
      <c r="C75">
        <v>15</v>
      </c>
      <c r="D75">
        <f t="shared" si="7"/>
        <v>3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21642.347368421051</v>
      </c>
      <c r="M75">
        <v>20070.094736842104</v>
      </c>
      <c r="N75">
        <v>2470.1578947368421</v>
      </c>
      <c r="O75">
        <v>2124.4631578947369</v>
      </c>
      <c r="P75">
        <v>21830</v>
      </c>
      <c r="Q75">
        <v>22613</v>
      </c>
      <c r="R75">
        <v>0.26889392413914748</v>
      </c>
      <c r="S75">
        <v>0.73110607586085252</v>
      </c>
      <c r="T75">
        <v>0.47506879063633989</v>
      </c>
      <c r="U75">
        <v>0.52493120936366011</v>
      </c>
      <c r="V75">
        <v>2.6902589912970541E-2</v>
      </c>
      <c r="W75">
        <v>2948</v>
      </c>
      <c r="X75">
        <f t="shared" si="8"/>
        <v>-36</v>
      </c>
      <c r="Y75">
        <v>4052</v>
      </c>
      <c r="Z75">
        <v>3164.6825479667791</v>
      </c>
      <c r="AA75">
        <v>2948</v>
      </c>
      <c r="AB75" s="12">
        <v>6.3</v>
      </c>
      <c r="AC75">
        <v>0</v>
      </c>
      <c r="AD75">
        <f t="shared" si="9"/>
        <v>0</v>
      </c>
    </row>
    <row r="76" spans="1:30" x14ac:dyDescent="0.6">
      <c r="A76">
        <v>2017</v>
      </c>
      <c r="B76">
        <v>3</v>
      </c>
      <c r="C76">
        <v>16</v>
      </c>
      <c r="D76">
        <f t="shared" si="7"/>
        <v>4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23168.400000000001</v>
      </c>
      <c r="M76">
        <v>21665.119999999999</v>
      </c>
      <c r="N76">
        <v>2618.52</v>
      </c>
      <c r="O76">
        <v>2173.88</v>
      </c>
      <c r="P76">
        <v>23732</v>
      </c>
      <c r="Q76">
        <v>27587</v>
      </c>
      <c r="R76">
        <v>0.26694948431579679</v>
      </c>
      <c r="S76">
        <v>0.73305051568420321</v>
      </c>
      <c r="T76">
        <v>0.50241224584609978</v>
      </c>
      <c r="U76">
        <v>0.49758775415390022</v>
      </c>
      <c r="V76">
        <v>1.1001239576290289E-2</v>
      </c>
      <c r="W76">
        <v>3162</v>
      </c>
      <c r="X76">
        <f t="shared" si="8"/>
        <v>214</v>
      </c>
      <c r="Y76">
        <v>4052</v>
      </c>
      <c r="Z76">
        <v>3249.9155176616</v>
      </c>
      <c r="AA76">
        <v>3162</v>
      </c>
      <c r="AB76" s="12">
        <v>6.2</v>
      </c>
      <c r="AC76">
        <v>0</v>
      </c>
      <c r="AD76">
        <f t="shared" si="9"/>
        <v>0</v>
      </c>
    </row>
    <row r="77" spans="1:30" x14ac:dyDescent="0.6">
      <c r="A77">
        <v>2017</v>
      </c>
      <c r="B77">
        <v>3</v>
      </c>
      <c r="C77">
        <v>17</v>
      </c>
      <c r="D77">
        <f t="shared" si="7"/>
        <v>5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25815.742574257427</v>
      </c>
      <c r="M77">
        <v>22874.970297029704</v>
      </c>
      <c r="N77">
        <v>2623.0099009900991</v>
      </c>
      <c r="O77">
        <v>2302.9306930693069</v>
      </c>
      <c r="P77">
        <v>26126</v>
      </c>
      <c r="Q77">
        <v>29485</v>
      </c>
      <c r="R77">
        <v>0.26608004757496412</v>
      </c>
      <c r="S77">
        <v>0.73391995242503583</v>
      </c>
      <c r="T77">
        <v>0.50335760996367684</v>
      </c>
      <c r="U77">
        <v>0.49664239003632332</v>
      </c>
      <c r="V77">
        <v>3.0327295608625529E-2</v>
      </c>
      <c r="W77">
        <v>3645</v>
      </c>
      <c r="X77">
        <f t="shared" si="8"/>
        <v>483</v>
      </c>
      <c r="Y77">
        <v>4052</v>
      </c>
      <c r="Z77">
        <v>3389.7995021630518</v>
      </c>
      <c r="AA77">
        <v>3645</v>
      </c>
      <c r="AB77" s="12">
        <v>7.7</v>
      </c>
      <c r="AC77">
        <v>0</v>
      </c>
      <c r="AD77">
        <f t="shared" si="9"/>
        <v>0</v>
      </c>
    </row>
    <row r="78" spans="1:30" x14ac:dyDescent="0.6">
      <c r="A78">
        <v>2017</v>
      </c>
      <c r="B78">
        <v>3</v>
      </c>
      <c r="C78">
        <v>18</v>
      </c>
      <c r="D78">
        <f t="shared" si="7"/>
        <v>6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23491.567010309278</v>
      </c>
      <c r="M78">
        <v>22349.247422680412</v>
      </c>
      <c r="N78">
        <v>2783.0412371134021</v>
      </c>
      <c r="O78">
        <v>2610.4948453608249</v>
      </c>
      <c r="P78">
        <v>24954</v>
      </c>
      <c r="Q78">
        <v>28107</v>
      </c>
      <c r="R78">
        <v>0.26819470000604351</v>
      </c>
      <c r="S78">
        <v>0.73180529999395649</v>
      </c>
      <c r="T78">
        <v>0.51481452335672284</v>
      </c>
      <c r="U78">
        <v>0.48518547664327721</v>
      </c>
      <c r="V78">
        <v>4.1972046474829688E-2</v>
      </c>
      <c r="W78">
        <v>3905</v>
      </c>
      <c r="X78">
        <f t="shared" si="8"/>
        <v>260</v>
      </c>
      <c r="Y78">
        <v>4052</v>
      </c>
      <c r="Z78">
        <v>3427.4723553920908</v>
      </c>
      <c r="AA78">
        <v>3905</v>
      </c>
      <c r="AB78" s="12">
        <v>9.5</v>
      </c>
      <c r="AC78">
        <v>0</v>
      </c>
      <c r="AD78">
        <f t="shared" si="9"/>
        <v>0</v>
      </c>
    </row>
    <row r="79" spans="1:30" x14ac:dyDescent="0.6">
      <c r="A79">
        <v>2017</v>
      </c>
      <c r="B79">
        <v>3</v>
      </c>
      <c r="C79">
        <v>19</v>
      </c>
      <c r="D79">
        <f t="shared" si="7"/>
        <v>7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20934.518610421837</v>
      </c>
      <c r="M79">
        <v>19358.811414392061</v>
      </c>
      <c r="N79">
        <v>2642.9875930521093</v>
      </c>
      <c r="O79">
        <v>2197.5285359801492</v>
      </c>
      <c r="P79">
        <v>30466</v>
      </c>
      <c r="Q79">
        <v>26296</v>
      </c>
      <c r="R79">
        <v>0.24950645046893449</v>
      </c>
      <c r="S79">
        <v>0.75049354953106551</v>
      </c>
      <c r="T79">
        <v>0.50519565017834911</v>
      </c>
      <c r="U79">
        <v>0.49480434982165089</v>
      </c>
      <c r="V79">
        <v>4.9639129360491592E-2</v>
      </c>
      <c r="W79">
        <v>3623</v>
      </c>
      <c r="X79">
        <f t="shared" si="8"/>
        <v>-282</v>
      </c>
      <c r="Y79">
        <v>4052</v>
      </c>
      <c r="Z79">
        <v>3686.033104021109</v>
      </c>
      <c r="AA79">
        <v>3623</v>
      </c>
      <c r="AB79" s="12">
        <v>10.9</v>
      </c>
      <c r="AC79">
        <v>0</v>
      </c>
      <c r="AD79">
        <f t="shared" si="9"/>
        <v>0</v>
      </c>
    </row>
    <row r="80" spans="1:30" x14ac:dyDescent="0.6">
      <c r="A80">
        <v>2017</v>
      </c>
      <c r="B80">
        <v>3</v>
      </c>
      <c r="C80">
        <v>20</v>
      </c>
      <c r="D80">
        <f t="shared" si="7"/>
        <v>1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23018.788413098238</v>
      </c>
      <c r="M80">
        <v>20629.211586901765</v>
      </c>
      <c r="N80">
        <v>2553.6977329974811</v>
      </c>
      <c r="O80">
        <v>2117.3022670025189</v>
      </c>
      <c r="P80">
        <v>28298</v>
      </c>
      <c r="Q80">
        <v>26720</v>
      </c>
      <c r="R80">
        <v>0.26654647158079647</v>
      </c>
      <c r="S80">
        <v>0.73345352841920342</v>
      </c>
      <c r="T80">
        <v>0.48971440870184269</v>
      </c>
      <c r="U80">
        <v>0.51028559129815731</v>
      </c>
      <c r="V80">
        <v>7.822070402743915E-2</v>
      </c>
      <c r="W80">
        <v>3053</v>
      </c>
      <c r="X80">
        <f t="shared" si="8"/>
        <v>-570</v>
      </c>
      <c r="Y80">
        <v>4052</v>
      </c>
      <c r="Z80">
        <v>3282.8299393071011</v>
      </c>
      <c r="AA80">
        <v>3053</v>
      </c>
      <c r="AB80" s="12">
        <v>10.199999999999999</v>
      </c>
      <c r="AC80">
        <v>0</v>
      </c>
      <c r="AD80">
        <f t="shared" si="9"/>
        <v>0</v>
      </c>
    </row>
    <row r="81" spans="1:30" x14ac:dyDescent="0.6">
      <c r="A81">
        <v>2017</v>
      </c>
      <c r="B81">
        <v>3</v>
      </c>
      <c r="C81">
        <v>21</v>
      </c>
      <c r="D81">
        <f t="shared" si="7"/>
        <v>2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22524.250645994834</v>
      </c>
      <c r="M81">
        <v>20654.571059431524</v>
      </c>
      <c r="N81">
        <v>2504.2067183462532</v>
      </c>
      <c r="O81">
        <v>2150.9948320413437</v>
      </c>
      <c r="P81">
        <v>24981</v>
      </c>
      <c r="Q81">
        <v>26022</v>
      </c>
      <c r="R81">
        <v>0.26018873859704311</v>
      </c>
      <c r="S81">
        <v>0.73981126140295683</v>
      </c>
      <c r="T81">
        <v>0.50688451060498607</v>
      </c>
      <c r="U81">
        <v>0.49311548939501398</v>
      </c>
      <c r="V81">
        <v>3.4972597734746071E-2</v>
      </c>
      <c r="W81">
        <v>3326</v>
      </c>
      <c r="X81">
        <f t="shared" si="8"/>
        <v>273</v>
      </c>
      <c r="Y81">
        <v>4052</v>
      </c>
      <c r="Z81">
        <v>3203.7238401258769</v>
      </c>
      <c r="AA81">
        <v>3326</v>
      </c>
      <c r="AB81" s="12">
        <v>7.4</v>
      </c>
      <c r="AC81">
        <v>0</v>
      </c>
      <c r="AD81">
        <f t="shared" si="9"/>
        <v>0</v>
      </c>
    </row>
    <row r="82" spans="1:30" x14ac:dyDescent="0.6">
      <c r="A82">
        <v>2017</v>
      </c>
      <c r="B82">
        <v>3</v>
      </c>
      <c r="C82">
        <v>22</v>
      </c>
      <c r="D82">
        <f t="shared" si="7"/>
        <v>3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22205.370277078087</v>
      </c>
      <c r="M82">
        <v>21042.362720403024</v>
      </c>
      <c r="N82">
        <v>2588.3627204030226</v>
      </c>
      <c r="O82">
        <v>2110.916876574307</v>
      </c>
      <c r="P82">
        <v>24952</v>
      </c>
      <c r="Q82">
        <v>26230</v>
      </c>
      <c r="R82">
        <v>0.25274667442190579</v>
      </c>
      <c r="S82">
        <v>0.7472533255780941</v>
      </c>
      <c r="T82">
        <v>0.49445724448907519</v>
      </c>
      <c r="U82">
        <v>0.50554275551092476</v>
      </c>
      <c r="V82">
        <v>4.3738232197529217E-2</v>
      </c>
      <c r="W82">
        <v>3364</v>
      </c>
      <c r="X82">
        <f t="shared" si="8"/>
        <v>38</v>
      </c>
      <c r="Y82">
        <v>4052</v>
      </c>
      <c r="Z82">
        <v>3280.5059919311279</v>
      </c>
      <c r="AA82">
        <v>3364</v>
      </c>
      <c r="AB82" s="12">
        <v>7.6</v>
      </c>
      <c r="AC82">
        <v>0</v>
      </c>
      <c r="AD82">
        <f t="shared" si="9"/>
        <v>0</v>
      </c>
    </row>
    <row r="83" spans="1:30" x14ac:dyDescent="0.6">
      <c r="A83">
        <v>2017</v>
      </c>
      <c r="B83">
        <v>3</v>
      </c>
      <c r="C83">
        <v>23</v>
      </c>
      <c r="D83">
        <f t="shared" si="7"/>
        <v>4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23545.174563591023</v>
      </c>
      <c r="M83">
        <v>22034.401496259354</v>
      </c>
      <c r="N83">
        <v>2528.0872817955114</v>
      </c>
      <c r="O83">
        <v>2303.8478802992522</v>
      </c>
      <c r="P83">
        <v>25995</v>
      </c>
      <c r="Q83">
        <v>28842</v>
      </c>
      <c r="R83">
        <v>0.26731536210440432</v>
      </c>
      <c r="S83">
        <v>0.73268463789559579</v>
      </c>
      <c r="T83">
        <v>0.49526093016690281</v>
      </c>
      <c r="U83">
        <v>0.50473906983309724</v>
      </c>
      <c r="V83">
        <v>3.8281998359397738E-2</v>
      </c>
      <c r="W83">
        <v>3450</v>
      </c>
      <c r="X83">
        <f t="shared" si="8"/>
        <v>86</v>
      </c>
      <c r="Y83">
        <v>4052</v>
      </c>
      <c r="Z83">
        <v>3358.5921735005581</v>
      </c>
      <c r="AA83">
        <v>3450</v>
      </c>
      <c r="AB83" s="12">
        <v>9.1</v>
      </c>
      <c r="AC83">
        <v>0</v>
      </c>
      <c r="AD83">
        <f t="shared" si="9"/>
        <v>0</v>
      </c>
    </row>
    <row r="84" spans="1:30" x14ac:dyDescent="0.6">
      <c r="A84">
        <v>2017</v>
      </c>
      <c r="B84">
        <v>3</v>
      </c>
      <c r="C84">
        <v>24</v>
      </c>
      <c r="D84">
        <f t="shared" si="7"/>
        <v>5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25482.516539440203</v>
      </c>
      <c r="M84">
        <v>23006.895674300253</v>
      </c>
      <c r="N84">
        <v>2779.4554707379134</v>
      </c>
      <c r="O84">
        <v>2350.4351145038167</v>
      </c>
      <c r="P84">
        <v>28041</v>
      </c>
      <c r="Q84">
        <v>29405</v>
      </c>
      <c r="R84">
        <v>0.25710238254975493</v>
      </c>
      <c r="S84">
        <v>0.74289761745024507</v>
      </c>
      <c r="T84">
        <v>0.49897944943770922</v>
      </c>
      <c r="U84">
        <v>0.50102055056229078</v>
      </c>
      <c r="V84">
        <v>5.0027501625967093E-2</v>
      </c>
      <c r="W84">
        <v>3562</v>
      </c>
      <c r="X84">
        <f t="shared" si="8"/>
        <v>112</v>
      </c>
      <c r="Y84">
        <v>4052</v>
      </c>
      <c r="Z84">
        <v>3474.0774132753968</v>
      </c>
      <c r="AA84">
        <v>3562</v>
      </c>
      <c r="AB84" s="12">
        <v>8.6999999999999993</v>
      </c>
      <c r="AC84">
        <v>0</v>
      </c>
      <c r="AD84">
        <f t="shared" si="9"/>
        <v>0</v>
      </c>
    </row>
    <row r="85" spans="1:30" x14ac:dyDescent="0.6">
      <c r="A85">
        <v>2017</v>
      </c>
      <c r="B85">
        <v>3</v>
      </c>
      <c r="C85">
        <v>25</v>
      </c>
      <c r="D85">
        <f t="shared" si="7"/>
        <v>6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24019.446700507615</v>
      </c>
      <c r="M85">
        <v>22988.289340101524</v>
      </c>
      <c r="N85">
        <v>2630.3756345177662</v>
      </c>
      <c r="O85">
        <v>2396.5989847715737</v>
      </c>
      <c r="P85">
        <v>27520</v>
      </c>
      <c r="Q85">
        <v>29900</v>
      </c>
      <c r="R85">
        <v>0.27755054286045711</v>
      </c>
      <c r="S85">
        <v>0.72244945713954289</v>
      </c>
      <c r="T85">
        <v>0.5252360129770991</v>
      </c>
      <c r="U85">
        <v>0.47476398702290068</v>
      </c>
      <c r="V85">
        <v>8.5009869121122322E-2</v>
      </c>
      <c r="W85">
        <v>3859</v>
      </c>
      <c r="X85">
        <f t="shared" si="8"/>
        <v>297</v>
      </c>
      <c r="Y85">
        <v>4052</v>
      </c>
      <c r="Z85">
        <v>3450.4169173026321</v>
      </c>
      <c r="AA85">
        <v>3859</v>
      </c>
      <c r="AB85" s="12">
        <v>8.1</v>
      </c>
      <c r="AC85">
        <v>0</v>
      </c>
      <c r="AD85">
        <f t="shared" si="9"/>
        <v>0</v>
      </c>
    </row>
    <row r="86" spans="1:30" x14ac:dyDescent="0.6">
      <c r="A86">
        <v>2017</v>
      </c>
      <c r="B86">
        <v>3</v>
      </c>
      <c r="C86">
        <v>26</v>
      </c>
      <c r="D86">
        <f t="shared" si="7"/>
        <v>7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21098.746958637472</v>
      </c>
      <c r="M86">
        <v>19243.418491484186</v>
      </c>
      <c r="N86">
        <v>2496.905109489051</v>
      </c>
      <c r="O86">
        <v>2144.4817518248174</v>
      </c>
      <c r="P86">
        <v>33350</v>
      </c>
      <c r="Q86">
        <v>29272</v>
      </c>
      <c r="R86">
        <v>0.24360233448468741</v>
      </c>
      <c r="S86">
        <v>0.75639766551531262</v>
      </c>
      <c r="T86">
        <v>0.50342868460515522</v>
      </c>
      <c r="U86">
        <v>0.49657131539484478</v>
      </c>
      <c r="V86">
        <v>3.8011770364711539E-2</v>
      </c>
      <c r="W86">
        <v>3781</v>
      </c>
      <c r="X86">
        <f t="shared" si="8"/>
        <v>-78</v>
      </c>
      <c r="Y86">
        <v>4052</v>
      </c>
      <c r="Z86">
        <v>3718.38823270375</v>
      </c>
      <c r="AA86">
        <v>3781</v>
      </c>
      <c r="AB86" s="12">
        <v>7.3</v>
      </c>
      <c r="AC86">
        <v>0</v>
      </c>
      <c r="AD86">
        <f t="shared" si="9"/>
        <v>0</v>
      </c>
    </row>
    <row r="87" spans="1:30" x14ac:dyDescent="0.6">
      <c r="A87">
        <v>2017</v>
      </c>
      <c r="B87">
        <v>3</v>
      </c>
      <c r="C87">
        <v>27</v>
      </c>
      <c r="D87">
        <f t="shared" si="7"/>
        <v>1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23591.447432762838</v>
      </c>
      <c r="M87">
        <v>20825.273838630808</v>
      </c>
      <c r="N87">
        <v>2527.0513447432763</v>
      </c>
      <c r="O87">
        <v>2186.7652811735943</v>
      </c>
      <c r="P87">
        <v>29879</v>
      </c>
      <c r="Q87">
        <v>29367</v>
      </c>
      <c r="R87">
        <v>0.25488488265380088</v>
      </c>
      <c r="S87">
        <v>0.74511511734619906</v>
      </c>
      <c r="T87">
        <v>0.50375011645660051</v>
      </c>
      <c r="U87">
        <v>0.49624988354339938</v>
      </c>
      <c r="V87">
        <v>4.5934247733555693E-2</v>
      </c>
      <c r="W87">
        <v>3363</v>
      </c>
      <c r="X87">
        <f t="shared" si="8"/>
        <v>-418</v>
      </c>
      <c r="Y87">
        <v>4052</v>
      </c>
      <c r="Z87">
        <v>3271.9510758451011</v>
      </c>
      <c r="AA87">
        <v>3363</v>
      </c>
      <c r="AB87" s="12">
        <v>6.1</v>
      </c>
      <c r="AC87">
        <v>0.4</v>
      </c>
      <c r="AD87">
        <f t="shared" si="9"/>
        <v>2.44</v>
      </c>
    </row>
    <row r="88" spans="1:30" x14ac:dyDescent="0.6">
      <c r="A88">
        <v>2017</v>
      </c>
      <c r="B88">
        <v>3</v>
      </c>
      <c r="C88">
        <v>28</v>
      </c>
      <c r="D88">
        <f t="shared" si="7"/>
        <v>2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22591.005089058523</v>
      </c>
      <c r="M88">
        <v>20605.020356234094</v>
      </c>
      <c r="N88">
        <v>2011.5674300254452</v>
      </c>
      <c r="O88">
        <v>1879.8651399491093</v>
      </c>
      <c r="P88">
        <v>26273</v>
      </c>
      <c r="Q88">
        <v>27489</v>
      </c>
      <c r="R88">
        <v>0.26543025166516188</v>
      </c>
      <c r="S88">
        <v>0.73456974833483812</v>
      </c>
      <c r="T88">
        <v>0.50542650584113413</v>
      </c>
      <c r="U88">
        <v>0.49457349415886592</v>
      </c>
      <c r="V88">
        <v>6.538477548175986E-2</v>
      </c>
      <c r="W88">
        <v>3596</v>
      </c>
      <c r="X88">
        <f t="shared" si="8"/>
        <v>233</v>
      </c>
      <c r="Y88">
        <v>4052</v>
      </c>
      <c r="Z88">
        <v>3225.3973371012421</v>
      </c>
      <c r="AA88">
        <v>3596</v>
      </c>
      <c r="AB88" s="12">
        <v>7.1</v>
      </c>
      <c r="AC88">
        <v>0</v>
      </c>
      <c r="AD88">
        <f t="shared" si="9"/>
        <v>0</v>
      </c>
    </row>
    <row r="89" spans="1:30" x14ac:dyDescent="0.6">
      <c r="A89">
        <v>2017</v>
      </c>
      <c r="B89">
        <v>3</v>
      </c>
      <c r="C89">
        <v>29</v>
      </c>
      <c r="D89">
        <f t="shared" si="7"/>
        <v>3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22871.853658536584</v>
      </c>
      <c r="M89">
        <v>21622.49268292683</v>
      </c>
      <c r="N89" s="7">
        <v>0</v>
      </c>
      <c r="O89" s="7">
        <v>0</v>
      </c>
      <c r="P89">
        <v>27561</v>
      </c>
      <c r="Q89">
        <v>29290</v>
      </c>
      <c r="R89">
        <v>0.26055129895095291</v>
      </c>
      <c r="S89">
        <v>0.73944870104904703</v>
      </c>
      <c r="T89">
        <v>0.50712479194576388</v>
      </c>
      <c r="U89">
        <v>0.49287520805423618</v>
      </c>
      <c r="V89">
        <v>5.9790775645296473E-2</v>
      </c>
      <c r="W89">
        <v>3562</v>
      </c>
      <c r="X89">
        <f t="shared" si="8"/>
        <v>-34</v>
      </c>
      <c r="Y89">
        <v>4052</v>
      </c>
      <c r="Z89">
        <v>3345.4037474497909</v>
      </c>
      <c r="AA89">
        <v>3562</v>
      </c>
      <c r="AB89" s="12">
        <v>8.8000000000000007</v>
      </c>
      <c r="AC89">
        <v>0</v>
      </c>
      <c r="AD89">
        <f t="shared" si="9"/>
        <v>0</v>
      </c>
    </row>
    <row r="90" spans="1:30" x14ac:dyDescent="0.6">
      <c r="A90">
        <v>2017</v>
      </c>
      <c r="B90">
        <v>3</v>
      </c>
      <c r="C90">
        <v>30</v>
      </c>
      <c r="D90">
        <f t="shared" si="7"/>
        <v>4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23819.705159705158</v>
      </c>
      <c r="M90">
        <v>22083.678132678131</v>
      </c>
      <c r="N90" s="7">
        <v>0</v>
      </c>
      <c r="O90" s="7">
        <v>0</v>
      </c>
      <c r="P90">
        <v>28031</v>
      </c>
      <c r="Q90">
        <v>30306</v>
      </c>
      <c r="R90">
        <v>0.24502982871671161</v>
      </c>
      <c r="S90">
        <v>0.75497017128328847</v>
      </c>
      <c r="T90">
        <v>0.49967025073840182</v>
      </c>
      <c r="U90">
        <v>0.50032974926159823</v>
      </c>
      <c r="V90">
        <v>9.4951953902291608E-2</v>
      </c>
      <c r="W90">
        <v>3569</v>
      </c>
      <c r="X90">
        <f t="shared" si="8"/>
        <v>7</v>
      </c>
      <c r="Y90">
        <v>4052</v>
      </c>
      <c r="Z90">
        <v>3470.0006292347471</v>
      </c>
      <c r="AA90">
        <v>3569</v>
      </c>
      <c r="AB90" s="12">
        <v>10.6</v>
      </c>
      <c r="AC90">
        <v>0</v>
      </c>
      <c r="AD90">
        <f t="shared" si="9"/>
        <v>0</v>
      </c>
    </row>
    <row r="91" spans="1:30" x14ac:dyDescent="0.6">
      <c r="A91">
        <v>2017</v>
      </c>
      <c r="B91">
        <v>3</v>
      </c>
      <c r="C91">
        <v>31</v>
      </c>
      <c r="D91">
        <f t="shared" si="7"/>
        <v>5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25721.826923076926</v>
      </c>
      <c r="M91">
        <v>23504.711538461539</v>
      </c>
      <c r="N91" s="7">
        <v>0</v>
      </c>
      <c r="O91" s="7">
        <v>0</v>
      </c>
      <c r="P91">
        <v>32127</v>
      </c>
      <c r="Q91">
        <v>31785</v>
      </c>
      <c r="R91">
        <v>0.27209127990851839</v>
      </c>
      <c r="S91">
        <v>0.72790872009148166</v>
      </c>
      <c r="T91">
        <v>0.50638608631252713</v>
      </c>
      <c r="U91">
        <v>0.49361391368747282</v>
      </c>
      <c r="V91">
        <v>0.14073132452971401</v>
      </c>
      <c r="W91">
        <v>3788</v>
      </c>
      <c r="X91">
        <f t="shared" si="8"/>
        <v>219</v>
      </c>
      <c r="Y91">
        <v>4052</v>
      </c>
      <c r="Z91">
        <v>3550.9459675665498</v>
      </c>
      <c r="AA91">
        <v>3788</v>
      </c>
      <c r="AB91" s="12">
        <v>8.6</v>
      </c>
      <c r="AC91">
        <v>1.5</v>
      </c>
      <c r="AD91">
        <f t="shared" si="9"/>
        <v>12.899999999999999</v>
      </c>
    </row>
    <row r="92" spans="1:30" x14ac:dyDescent="0.6">
      <c r="A92">
        <v>2017</v>
      </c>
      <c r="B92">
        <v>4</v>
      </c>
      <c r="C92">
        <v>1</v>
      </c>
      <c r="D92">
        <f t="shared" si="7"/>
        <v>6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23740.663366336634</v>
      </c>
      <c r="M92">
        <v>22986.089108910892</v>
      </c>
      <c r="N92">
        <v>2780.1881188118814</v>
      </c>
      <c r="O92">
        <v>2522.2673267326732</v>
      </c>
      <c r="P92">
        <v>28404</v>
      </c>
      <c r="Q92">
        <v>32340</v>
      </c>
      <c r="R92">
        <v>0.25521404456658192</v>
      </c>
      <c r="S92">
        <v>0.74478595543341808</v>
      </c>
      <c r="T92">
        <v>0.49964859739055462</v>
      </c>
      <c r="U92">
        <v>0.50035140260944544</v>
      </c>
      <c r="V92">
        <v>5.5145959916453921E-2</v>
      </c>
      <c r="W92">
        <v>3959</v>
      </c>
      <c r="X92">
        <f t="shared" si="8"/>
        <v>171</v>
      </c>
      <c r="Y92">
        <v>4052</v>
      </c>
      <c r="Z92">
        <v>3544.7108477530542</v>
      </c>
      <c r="AA92">
        <v>3959</v>
      </c>
      <c r="AB92" s="12">
        <v>9</v>
      </c>
      <c r="AC92">
        <v>1</v>
      </c>
      <c r="AD92">
        <f t="shared" si="9"/>
        <v>9</v>
      </c>
    </row>
    <row r="93" spans="1:30" x14ac:dyDescent="0.6">
      <c r="A93">
        <v>2017</v>
      </c>
      <c r="B93">
        <v>4</v>
      </c>
      <c r="C93">
        <v>2</v>
      </c>
      <c r="D93">
        <f t="shared" si="7"/>
        <v>7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21612.358208955222</v>
      </c>
      <c r="M93">
        <v>19206.656716417911</v>
      </c>
      <c r="N93">
        <v>2746.1940298507461</v>
      </c>
      <c r="O93">
        <v>2238.1940298507461</v>
      </c>
      <c r="P93">
        <v>33734</v>
      </c>
      <c r="Q93">
        <v>29621</v>
      </c>
      <c r="R93">
        <v>0.24353458021515631</v>
      </c>
      <c r="S93">
        <v>0.75646541978484361</v>
      </c>
      <c r="T93">
        <v>0.51560769039568344</v>
      </c>
      <c r="U93">
        <v>0.48439230960431662</v>
      </c>
      <c r="V93">
        <v>0.1100898901679626</v>
      </c>
      <c r="W93">
        <v>3900</v>
      </c>
      <c r="X93">
        <f t="shared" si="8"/>
        <v>-59</v>
      </c>
      <c r="Y93">
        <v>4052</v>
      </c>
      <c r="Z93">
        <v>3745.9040489843078</v>
      </c>
      <c r="AA93">
        <v>3900</v>
      </c>
      <c r="AB93" s="12">
        <v>9</v>
      </c>
      <c r="AC93">
        <v>0</v>
      </c>
      <c r="AD93">
        <f t="shared" si="9"/>
        <v>0</v>
      </c>
    </row>
    <row r="94" spans="1:30" x14ac:dyDescent="0.6">
      <c r="A94">
        <v>2017</v>
      </c>
      <c r="B94">
        <v>4</v>
      </c>
      <c r="C94">
        <v>3</v>
      </c>
      <c r="D94">
        <f t="shared" si="7"/>
        <v>1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24062.110565110564</v>
      </c>
      <c r="M94">
        <v>21846.970515970515</v>
      </c>
      <c r="N94">
        <v>2564.2800982800982</v>
      </c>
      <c r="O94">
        <v>2225.933660933661</v>
      </c>
      <c r="P94">
        <v>32040</v>
      </c>
      <c r="Q94">
        <v>30657</v>
      </c>
      <c r="R94">
        <v>0.26324474561066258</v>
      </c>
      <c r="S94">
        <v>0.73675525438933742</v>
      </c>
      <c r="T94">
        <v>0.50862025783897935</v>
      </c>
      <c r="U94">
        <v>0.49137974216102048</v>
      </c>
      <c r="V94">
        <v>8.1634755945673806E-2</v>
      </c>
      <c r="W94">
        <v>3407</v>
      </c>
      <c r="X94">
        <f t="shared" si="8"/>
        <v>-493</v>
      </c>
      <c r="Y94">
        <v>4052</v>
      </c>
      <c r="Z94">
        <v>3392.0245413207281</v>
      </c>
      <c r="AA94">
        <v>3407</v>
      </c>
      <c r="AB94" s="12">
        <v>11.4</v>
      </c>
      <c r="AC94">
        <v>0</v>
      </c>
      <c r="AD94">
        <f t="shared" si="9"/>
        <v>0</v>
      </c>
    </row>
    <row r="95" spans="1:30" x14ac:dyDescent="0.6">
      <c r="A95">
        <v>2017</v>
      </c>
      <c r="B95">
        <v>4</v>
      </c>
      <c r="C95">
        <v>4</v>
      </c>
      <c r="D95">
        <f t="shared" si="7"/>
        <v>2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22807.106699751861</v>
      </c>
      <c r="M95">
        <v>21117.531017369725</v>
      </c>
      <c r="N95">
        <v>2731.1141439205958</v>
      </c>
      <c r="O95">
        <v>2299.9255583126551</v>
      </c>
      <c r="P95">
        <v>27924</v>
      </c>
      <c r="Q95">
        <v>27719</v>
      </c>
      <c r="R95">
        <v>0.25716554111017781</v>
      </c>
      <c r="S95">
        <v>0.74283445888982225</v>
      </c>
      <c r="T95">
        <v>0.51279881978843911</v>
      </c>
      <c r="U95">
        <v>0.48720118021156078</v>
      </c>
      <c r="V95">
        <v>3.2774307583996173E-2</v>
      </c>
      <c r="W95">
        <v>3602</v>
      </c>
      <c r="X95">
        <f t="shared" si="8"/>
        <v>195</v>
      </c>
      <c r="Y95">
        <v>4052</v>
      </c>
      <c r="Z95">
        <v>3384.8818313763009</v>
      </c>
      <c r="AA95">
        <v>3602</v>
      </c>
      <c r="AB95" s="12">
        <v>14.1</v>
      </c>
      <c r="AC95">
        <v>0</v>
      </c>
      <c r="AD95">
        <f t="shared" si="9"/>
        <v>0</v>
      </c>
    </row>
    <row r="96" spans="1:30" x14ac:dyDescent="0.6">
      <c r="A96">
        <v>2017</v>
      </c>
      <c r="B96">
        <v>4</v>
      </c>
      <c r="C96">
        <v>5</v>
      </c>
      <c r="D96">
        <f t="shared" si="7"/>
        <v>3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22876.021505376346</v>
      </c>
      <c r="M96">
        <v>21962</v>
      </c>
      <c r="N96">
        <v>2460.8172043010754</v>
      </c>
      <c r="O96">
        <v>2036.3763440860216</v>
      </c>
      <c r="P96">
        <v>26366</v>
      </c>
      <c r="Q96">
        <v>27630</v>
      </c>
      <c r="R96">
        <v>0.21521716289775489</v>
      </c>
      <c r="S96">
        <v>0.78478283710224517</v>
      </c>
      <c r="T96">
        <v>0.52996973767990374</v>
      </c>
      <c r="U96">
        <v>0.47003026232009631</v>
      </c>
      <c r="V96">
        <v>0.21809014263528759</v>
      </c>
      <c r="W96">
        <v>3559</v>
      </c>
      <c r="X96">
        <f t="shared" si="8"/>
        <v>-43</v>
      </c>
      <c r="Y96">
        <v>4052</v>
      </c>
      <c r="Z96">
        <v>3445.5430640437662</v>
      </c>
      <c r="AA96">
        <v>3559</v>
      </c>
      <c r="AB96" s="12">
        <v>12</v>
      </c>
      <c r="AC96">
        <v>37.5</v>
      </c>
      <c r="AD96">
        <f t="shared" si="9"/>
        <v>450</v>
      </c>
    </row>
    <row r="97" spans="1:30" x14ac:dyDescent="0.6">
      <c r="A97">
        <v>2017</v>
      </c>
      <c r="B97">
        <v>4</v>
      </c>
      <c r="C97">
        <v>6</v>
      </c>
      <c r="D97">
        <f t="shared" si="7"/>
        <v>4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22868.828125</v>
      </c>
      <c r="M97">
        <v>21243.75</v>
      </c>
      <c r="N97">
        <v>2617.9375</v>
      </c>
      <c r="O97">
        <v>2235.109375</v>
      </c>
      <c r="P97">
        <v>27322</v>
      </c>
      <c r="Q97">
        <v>30668</v>
      </c>
      <c r="R97">
        <v>0.20237990417990559</v>
      </c>
      <c r="S97">
        <v>0.7976200958200943</v>
      </c>
      <c r="T97">
        <v>0.51811399783885492</v>
      </c>
      <c r="U97">
        <v>0.48188600216114508</v>
      </c>
      <c r="V97">
        <v>0.29164023385823429</v>
      </c>
      <c r="W97">
        <v>3530</v>
      </c>
      <c r="X97">
        <f t="shared" si="8"/>
        <v>-29</v>
      </c>
      <c r="Y97">
        <v>4052</v>
      </c>
      <c r="Z97">
        <v>3509.5335889351081</v>
      </c>
      <c r="AA97">
        <v>3530</v>
      </c>
      <c r="AB97" s="12">
        <v>10.4</v>
      </c>
      <c r="AC97">
        <v>3</v>
      </c>
      <c r="AD97">
        <f t="shared" si="9"/>
        <v>31.200000000000003</v>
      </c>
    </row>
    <row r="98" spans="1:30" x14ac:dyDescent="0.6">
      <c r="A98">
        <v>2017</v>
      </c>
      <c r="B98">
        <v>4</v>
      </c>
      <c r="C98">
        <v>7</v>
      </c>
      <c r="D98">
        <f t="shared" si="7"/>
        <v>5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27423.478260869564</v>
      </c>
      <c r="M98">
        <v>23777.391304347824</v>
      </c>
      <c r="N98">
        <v>2821.9565217391305</v>
      </c>
      <c r="O98">
        <v>2383.391304347826</v>
      </c>
      <c r="P98">
        <v>32851</v>
      </c>
      <c r="Q98">
        <v>33788</v>
      </c>
      <c r="R98">
        <v>0.24445378422433889</v>
      </c>
      <c r="S98">
        <v>0.75554621577566117</v>
      </c>
      <c r="T98">
        <v>0.52403045613383792</v>
      </c>
      <c r="U98">
        <v>0.47596954386616208</v>
      </c>
      <c r="V98">
        <v>0.19771343364665489</v>
      </c>
      <c r="W98">
        <v>3796</v>
      </c>
      <c r="X98">
        <f t="shared" si="8"/>
        <v>266</v>
      </c>
      <c r="Y98">
        <v>4052</v>
      </c>
      <c r="Z98">
        <v>3693.3440803276312</v>
      </c>
      <c r="AA98">
        <v>3796</v>
      </c>
      <c r="AB98" s="12">
        <v>14.5</v>
      </c>
      <c r="AC98">
        <v>0</v>
      </c>
      <c r="AD98">
        <f t="shared" si="9"/>
        <v>0</v>
      </c>
    </row>
    <row r="99" spans="1:30" x14ac:dyDescent="0.6">
      <c r="A99">
        <v>2017</v>
      </c>
      <c r="B99">
        <v>4</v>
      </c>
      <c r="C99">
        <v>8</v>
      </c>
      <c r="D99">
        <f t="shared" si="7"/>
        <v>6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23875.64563106796</v>
      </c>
      <c r="M99">
        <v>22860.733009708736</v>
      </c>
      <c r="N99">
        <v>2732.1165048543689</v>
      </c>
      <c r="O99">
        <v>2446.8446601941746</v>
      </c>
      <c r="P99">
        <v>30354</v>
      </c>
      <c r="Q99">
        <v>34188</v>
      </c>
      <c r="R99">
        <v>0.26705282696997368</v>
      </c>
      <c r="S99">
        <v>0.73294717303002632</v>
      </c>
      <c r="T99">
        <v>0.52049171253235238</v>
      </c>
      <c r="U99">
        <v>0.47950828746764762</v>
      </c>
      <c r="V99">
        <v>8.6911143609972985E-2</v>
      </c>
      <c r="W99">
        <v>3930</v>
      </c>
      <c r="X99">
        <f t="shared" si="8"/>
        <v>134</v>
      </c>
      <c r="Y99">
        <v>4052</v>
      </c>
      <c r="Z99">
        <v>3621.7639680245711</v>
      </c>
      <c r="AA99">
        <v>3930</v>
      </c>
      <c r="AB99" s="12">
        <v>13</v>
      </c>
      <c r="AC99">
        <v>0.5</v>
      </c>
      <c r="AD99">
        <f t="shared" si="9"/>
        <v>6.5</v>
      </c>
    </row>
    <row r="100" spans="1:30" x14ac:dyDescent="0.6">
      <c r="A100">
        <v>2017</v>
      </c>
      <c r="B100">
        <v>4</v>
      </c>
      <c r="C100">
        <v>9</v>
      </c>
      <c r="D100">
        <f t="shared" si="7"/>
        <v>7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21077.180722891564</v>
      </c>
      <c r="M100">
        <v>19093.855421686745</v>
      </c>
      <c r="N100">
        <v>2610.9927710843376</v>
      </c>
      <c r="O100">
        <v>2088.1879518072292</v>
      </c>
      <c r="P100">
        <v>35601</v>
      </c>
      <c r="Q100">
        <v>31752</v>
      </c>
      <c r="R100">
        <v>0.2628692263591268</v>
      </c>
      <c r="S100">
        <v>0.7371307736408732</v>
      </c>
      <c r="T100">
        <v>0.53005991297488053</v>
      </c>
      <c r="U100">
        <v>0.46994008702511941</v>
      </c>
      <c r="V100">
        <v>5.7121483094854542E-2</v>
      </c>
      <c r="W100">
        <v>3821</v>
      </c>
      <c r="X100">
        <f t="shared" si="8"/>
        <v>-109</v>
      </c>
      <c r="Y100">
        <v>4052</v>
      </c>
      <c r="Z100">
        <v>3840.9384072163389</v>
      </c>
      <c r="AA100">
        <v>3821</v>
      </c>
      <c r="AB100" s="12">
        <v>14.8</v>
      </c>
      <c r="AC100">
        <v>0.5</v>
      </c>
      <c r="AD100">
        <f t="shared" si="9"/>
        <v>7.4</v>
      </c>
    </row>
    <row r="101" spans="1:30" x14ac:dyDescent="0.6">
      <c r="A101">
        <v>2017</v>
      </c>
      <c r="B101">
        <v>4</v>
      </c>
      <c r="C101">
        <v>10</v>
      </c>
      <c r="D101">
        <f t="shared" si="7"/>
        <v>1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23921.866336633662</v>
      </c>
      <c r="M101">
        <v>21712.477722772277</v>
      </c>
      <c r="N101">
        <v>2557.3019801980199</v>
      </c>
      <c r="O101">
        <v>2156.3217821782177</v>
      </c>
      <c r="P101">
        <v>33637</v>
      </c>
      <c r="Q101">
        <v>30510</v>
      </c>
      <c r="R101">
        <v>0.26098146411824141</v>
      </c>
      <c r="S101">
        <v>0.73901853588175859</v>
      </c>
      <c r="T101">
        <v>0.5154275257576878</v>
      </c>
      <c r="U101">
        <v>0.48457247424231231</v>
      </c>
      <c r="V101">
        <v>8.8618436187212352E-2</v>
      </c>
      <c r="W101">
        <v>3309</v>
      </c>
      <c r="X101">
        <f t="shared" si="8"/>
        <v>-512</v>
      </c>
      <c r="Y101">
        <v>4052</v>
      </c>
      <c r="Z101">
        <v>3511.212174800195</v>
      </c>
      <c r="AA101">
        <v>3309</v>
      </c>
      <c r="AB101" s="12">
        <v>16.5</v>
      </c>
      <c r="AC101">
        <v>0</v>
      </c>
      <c r="AD101">
        <f t="shared" si="9"/>
        <v>0</v>
      </c>
    </row>
    <row r="102" spans="1:30" x14ac:dyDescent="0.6">
      <c r="A102">
        <v>2017</v>
      </c>
      <c r="B102">
        <v>4</v>
      </c>
      <c r="C102">
        <v>11</v>
      </c>
      <c r="D102">
        <f t="shared" si="7"/>
        <v>2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23004.555831265508</v>
      </c>
      <c r="M102">
        <v>20823.089330024814</v>
      </c>
      <c r="N102">
        <v>2558.3995037220843</v>
      </c>
      <c r="O102">
        <v>2246.8833746898263</v>
      </c>
      <c r="P102">
        <v>29547</v>
      </c>
      <c r="Q102">
        <v>28406</v>
      </c>
      <c r="R102">
        <v>0.25605640231801219</v>
      </c>
      <c r="S102">
        <v>0.74394359768198781</v>
      </c>
      <c r="T102">
        <v>0.51329820935858084</v>
      </c>
      <c r="U102">
        <v>0.48670179064141922</v>
      </c>
      <c r="V102">
        <v>5.3514149249443373E-2</v>
      </c>
      <c r="W102">
        <v>3752</v>
      </c>
      <c r="X102">
        <f t="shared" si="8"/>
        <v>443</v>
      </c>
      <c r="Y102">
        <v>4052</v>
      </c>
      <c r="Z102">
        <v>3447.6358205884089</v>
      </c>
      <c r="AA102">
        <v>3752</v>
      </c>
      <c r="AB102" s="12">
        <v>15.3</v>
      </c>
      <c r="AC102">
        <v>0</v>
      </c>
      <c r="AD102">
        <f t="shared" si="9"/>
        <v>0</v>
      </c>
    </row>
    <row r="103" spans="1:30" x14ac:dyDescent="0.6">
      <c r="A103">
        <v>2017</v>
      </c>
      <c r="B103">
        <v>4</v>
      </c>
      <c r="C103">
        <v>12</v>
      </c>
      <c r="D103">
        <f t="shared" si="7"/>
        <v>3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24597.863414634146</v>
      </c>
      <c r="M103">
        <v>21940.88780487805</v>
      </c>
      <c r="N103">
        <v>2693.6439024390243</v>
      </c>
      <c r="O103">
        <v>2290.3121951219509</v>
      </c>
      <c r="P103">
        <v>29870</v>
      </c>
      <c r="Q103">
        <v>29015</v>
      </c>
      <c r="R103">
        <v>0.25219737524556468</v>
      </c>
      <c r="S103">
        <v>0.74780262475443526</v>
      </c>
      <c r="T103">
        <v>0.50956872131323605</v>
      </c>
      <c r="U103">
        <v>0.49043127868676389</v>
      </c>
      <c r="V103">
        <v>0.14278299156311</v>
      </c>
      <c r="W103">
        <v>3771</v>
      </c>
      <c r="X103">
        <f t="shared" si="8"/>
        <v>19</v>
      </c>
      <c r="Y103">
        <v>4052</v>
      </c>
      <c r="Z103">
        <v>3460.1411406140901</v>
      </c>
      <c r="AA103">
        <v>3771</v>
      </c>
      <c r="AB103" s="12">
        <v>11.5</v>
      </c>
      <c r="AC103">
        <v>0</v>
      </c>
      <c r="AD103">
        <f t="shared" si="9"/>
        <v>0</v>
      </c>
    </row>
    <row r="104" spans="1:30" x14ac:dyDescent="0.6">
      <c r="A104">
        <v>2017</v>
      </c>
      <c r="B104">
        <v>4</v>
      </c>
      <c r="C104">
        <v>13</v>
      </c>
      <c r="D104">
        <f t="shared" si="7"/>
        <v>4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23937.344578313252</v>
      </c>
      <c r="M104">
        <v>22509.872289156625</v>
      </c>
      <c r="N104">
        <v>2655.0120481927711</v>
      </c>
      <c r="O104">
        <v>2294.7373493975902</v>
      </c>
      <c r="P104">
        <v>29488</v>
      </c>
      <c r="Q104">
        <v>33810</v>
      </c>
      <c r="R104">
        <v>0.25522766862617452</v>
      </c>
      <c r="S104">
        <v>0.74477233137382548</v>
      </c>
      <c r="T104">
        <v>0.50717857993399795</v>
      </c>
      <c r="U104">
        <v>0.4928214200660021</v>
      </c>
      <c r="V104">
        <v>0.17359794687496929</v>
      </c>
      <c r="W104">
        <v>3827</v>
      </c>
      <c r="X104">
        <f t="shared" si="8"/>
        <v>56</v>
      </c>
      <c r="Y104">
        <v>4052</v>
      </c>
      <c r="Z104">
        <v>3517.899438844152</v>
      </c>
      <c r="AA104">
        <v>3827</v>
      </c>
      <c r="AB104" s="12">
        <v>12.7</v>
      </c>
      <c r="AC104">
        <v>0</v>
      </c>
      <c r="AD104">
        <f t="shared" si="9"/>
        <v>0</v>
      </c>
    </row>
    <row r="105" spans="1:30" x14ac:dyDescent="0.6">
      <c r="A105">
        <v>2017</v>
      </c>
      <c r="B105">
        <v>4</v>
      </c>
      <c r="C105">
        <v>14</v>
      </c>
      <c r="D105">
        <f t="shared" si="7"/>
        <v>5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26573.0625</v>
      </c>
      <c r="M105">
        <v>23382.067307692309</v>
      </c>
      <c r="N105">
        <v>2549.9375</v>
      </c>
      <c r="O105">
        <v>2234.6490384615386</v>
      </c>
      <c r="P105">
        <v>32032</v>
      </c>
      <c r="Q105">
        <v>33627</v>
      </c>
      <c r="R105">
        <v>0.26443841656117872</v>
      </c>
      <c r="S105">
        <v>0.73556158343882128</v>
      </c>
      <c r="T105">
        <v>0.50655607346144427</v>
      </c>
      <c r="U105">
        <v>0.49344392653855568</v>
      </c>
      <c r="V105">
        <v>0.23888840911858819</v>
      </c>
      <c r="W105">
        <v>3807</v>
      </c>
      <c r="X105">
        <f t="shared" si="8"/>
        <v>-20</v>
      </c>
      <c r="Y105">
        <v>4052</v>
      </c>
      <c r="Z105">
        <v>3630.4595097928318</v>
      </c>
      <c r="AA105">
        <v>3807</v>
      </c>
      <c r="AB105" s="12">
        <v>13</v>
      </c>
      <c r="AC105">
        <v>6</v>
      </c>
      <c r="AD105">
        <f t="shared" si="9"/>
        <v>78</v>
      </c>
    </row>
    <row r="106" spans="1:30" x14ac:dyDescent="0.6">
      <c r="A106">
        <v>2017</v>
      </c>
      <c r="B106">
        <v>4</v>
      </c>
      <c r="C106">
        <v>15</v>
      </c>
      <c r="D106">
        <f t="shared" si="7"/>
        <v>6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23715.074626865669</v>
      </c>
      <c r="M106">
        <v>22142.149253731342</v>
      </c>
      <c r="N106">
        <v>2714.5820895522388</v>
      </c>
      <c r="O106">
        <v>2404.3880597014922</v>
      </c>
      <c r="P106">
        <v>31280</v>
      </c>
      <c r="Q106">
        <v>32648</v>
      </c>
      <c r="R106">
        <v>0.26536618667423623</v>
      </c>
      <c r="S106">
        <v>0.73463381332576372</v>
      </c>
      <c r="T106">
        <v>0.50068061568061573</v>
      </c>
      <c r="U106">
        <v>0.49931938431938427</v>
      </c>
      <c r="V106">
        <v>0.12136295048833751</v>
      </c>
      <c r="W106">
        <v>3933</v>
      </c>
      <c r="X106">
        <f t="shared" si="8"/>
        <v>126</v>
      </c>
      <c r="Y106">
        <v>4052</v>
      </c>
      <c r="Z106">
        <v>3721.247315456641</v>
      </c>
      <c r="AA106">
        <v>3933</v>
      </c>
      <c r="AB106" s="12">
        <v>16.8</v>
      </c>
      <c r="AC106">
        <v>0</v>
      </c>
      <c r="AD106">
        <f t="shared" si="9"/>
        <v>0</v>
      </c>
    </row>
    <row r="107" spans="1:30" x14ac:dyDescent="0.6">
      <c r="A107">
        <v>2017</v>
      </c>
      <c r="B107">
        <v>4</v>
      </c>
      <c r="C107">
        <v>16</v>
      </c>
      <c r="D107">
        <f t="shared" si="7"/>
        <v>7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20580.607940446651</v>
      </c>
      <c r="M107">
        <v>18803.56575682382</v>
      </c>
      <c r="N107">
        <v>2614.5682382133991</v>
      </c>
      <c r="O107">
        <v>2171.7717121588089</v>
      </c>
      <c r="P107">
        <v>35139</v>
      </c>
      <c r="Q107">
        <v>30071</v>
      </c>
      <c r="R107">
        <v>0.222424179133973</v>
      </c>
      <c r="S107">
        <v>0.77757582086602706</v>
      </c>
      <c r="T107">
        <v>0.54598066544057222</v>
      </c>
      <c r="U107">
        <v>0.45401933455942778</v>
      </c>
      <c r="V107">
        <v>0.32685753893065461</v>
      </c>
      <c r="W107">
        <v>3786</v>
      </c>
      <c r="X107">
        <f t="shared" si="8"/>
        <v>-147</v>
      </c>
      <c r="Y107">
        <v>4052</v>
      </c>
      <c r="Z107">
        <v>3945.4922543055368</v>
      </c>
      <c r="AA107">
        <v>3786</v>
      </c>
      <c r="AB107" s="12">
        <v>18.7</v>
      </c>
      <c r="AC107">
        <v>0</v>
      </c>
      <c r="AD107">
        <f t="shared" si="9"/>
        <v>0</v>
      </c>
    </row>
    <row r="108" spans="1:30" x14ac:dyDescent="0.6">
      <c r="A108">
        <v>2017</v>
      </c>
      <c r="B108">
        <v>4</v>
      </c>
      <c r="C108">
        <v>17</v>
      </c>
      <c r="D108">
        <f t="shared" si="7"/>
        <v>1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22513.212435233159</v>
      </c>
      <c r="M108">
        <v>20542.715025906735</v>
      </c>
      <c r="N108">
        <v>2377.4870466321245</v>
      </c>
      <c r="O108">
        <v>1978.3834196891191</v>
      </c>
      <c r="P108">
        <v>31949</v>
      </c>
      <c r="Q108">
        <v>29751</v>
      </c>
      <c r="R108">
        <v>0.2092596862041724</v>
      </c>
      <c r="S108">
        <v>0.79074031379582754</v>
      </c>
      <c r="T108">
        <v>0.54306291221440905</v>
      </c>
      <c r="U108">
        <v>0.45693708778559078</v>
      </c>
      <c r="V108">
        <v>0.2270655848172021</v>
      </c>
      <c r="W108">
        <v>3306</v>
      </c>
      <c r="X108">
        <f t="shared" si="8"/>
        <v>-480</v>
      </c>
      <c r="Y108">
        <v>4052</v>
      </c>
      <c r="Z108">
        <v>3509.143240254693</v>
      </c>
      <c r="AA108">
        <v>3306</v>
      </c>
      <c r="AB108" s="12">
        <v>14.7</v>
      </c>
      <c r="AC108">
        <v>5.5</v>
      </c>
      <c r="AD108">
        <f t="shared" si="9"/>
        <v>80.849999999999994</v>
      </c>
    </row>
    <row r="109" spans="1:30" x14ac:dyDescent="0.6">
      <c r="A109">
        <v>2017</v>
      </c>
      <c r="B109">
        <v>4</v>
      </c>
      <c r="C109">
        <v>18</v>
      </c>
      <c r="D109">
        <f t="shared" si="7"/>
        <v>2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22561.16129032258</v>
      </c>
      <c r="M109">
        <v>21119.263027295285</v>
      </c>
      <c r="N109">
        <v>2509.0049627791564</v>
      </c>
      <c r="O109">
        <v>2152.6129032258063</v>
      </c>
      <c r="P109">
        <v>29413</v>
      </c>
      <c r="Q109">
        <v>28254</v>
      </c>
      <c r="R109">
        <v>0.25659472616608009</v>
      </c>
      <c r="S109">
        <v>0.74340527383391997</v>
      </c>
      <c r="T109">
        <v>0.51055481334069608</v>
      </c>
      <c r="U109">
        <v>0.48944518665930392</v>
      </c>
      <c r="V109">
        <v>0.117597430586274</v>
      </c>
      <c r="W109">
        <v>3691</v>
      </c>
      <c r="X109">
        <f t="shared" si="8"/>
        <v>385</v>
      </c>
      <c r="Y109">
        <v>4052</v>
      </c>
      <c r="Z109">
        <v>3394.6553305646462</v>
      </c>
      <c r="AA109">
        <v>3691</v>
      </c>
      <c r="AB109" s="12">
        <v>11.7</v>
      </c>
      <c r="AC109">
        <v>7.5</v>
      </c>
      <c r="AD109">
        <f t="shared" si="9"/>
        <v>87.75</v>
      </c>
    </row>
    <row r="110" spans="1:30" x14ac:dyDescent="0.6">
      <c r="A110">
        <v>2017</v>
      </c>
      <c r="B110">
        <v>4</v>
      </c>
      <c r="C110">
        <v>19</v>
      </c>
      <c r="D110">
        <f t="shared" si="7"/>
        <v>3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23012.508474576269</v>
      </c>
      <c r="M110">
        <v>21404.397094430991</v>
      </c>
      <c r="N110">
        <v>2578.6271186440677</v>
      </c>
      <c r="O110">
        <v>2214.9951573849876</v>
      </c>
      <c r="P110">
        <v>29192</v>
      </c>
      <c r="Q110">
        <v>29617</v>
      </c>
      <c r="R110">
        <v>0.25162252643888611</v>
      </c>
      <c r="S110">
        <v>0.74837747356111406</v>
      </c>
      <c r="T110">
        <v>0.50905365030003769</v>
      </c>
      <c r="U110">
        <v>0.49094634969996231</v>
      </c>
      <c r="V110">
        <v>5.3648594453092717E-2</v>
      </c>
      <c r="W110">
        <v>3745</v>
      </c>
      <c r="X110">
        <f t="shared" si="8"/>
        <v>54</v>
      </c>
      <c r="Y110">
        <v>4052</v>
      </c>
      <c r="Z110">
        <v>3460.4212296166102</v>
      </c>
      <c r="AA110">
        <v>3745</v>
      </c>
      <c r="AB110" s="12">
        <v>12.6</v>
      </c>
      <c r="AC110">
        <v>0</v>
      </c>
      <c r="AD110">
        <f t="shared" si="9"/>
        <v>0</v>
      </c>
    </row>
    <row r="111" spans="1:30" x14ac:dyDescent="0.6">
      <c r="A111">
        <v>2017</v>
      </c>
      <c r="B111">
        <v>4</v>
      </c>
      <c r="C111">
        <v>20</v>
      </c>
      <c r="D111">
        <f t="shared" si="7"/>
        <v>4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23543.289156626506</v>
      </c>
      <c r="M111">
        <v>22027.089156626505</v>
      </c>
      <c r="N111">
        <v>2567.6819277108434</v>
      </c>
      <c r="O111">
        <v>2284.325301204819</v>
      </c>
      <c r="P111">
        <v>29872</v>
      </c>
      <c r="Q111">
        <v>33961</v>
      </c>
      <c r="R111">
        <v>0.25103855825233889</v>
      </c>
      <c r="S111">
        <v>0.74896144174766111</v>
      </c>
      <c r="T111">
        <v>0.5055179889954976</v>
      </c>
      <c r="U111">
        <v>0.49448201100450229</v>
      </c>
      <c r="V111">
        <v>6.9173651710886547E-2</v>
      </c>
      <c r="W111">
        <v>3805</v>
      </c>
      <c r="X111">
        <f t="shared" si="8"/>
        <v>60</v>
      </c>
      <c r="Y111">
        <v>4052</v>
      </c>
      <c r="Z111">
        <v>3539.463800052009</v>
      </c>
      <c r="AA111">
        <v>3805</v>
      </c>
      <c r="AB111" s="12">
        <v>12.9</v>
      </c>
      <c r="AC111">
        <v>0.1</v>
      </c>
      <c r="AD111">
        <f t="shared" si="9"/>
        <v>1.29</v>
      </c>
    </row>
    <row r="112" spans="1:30" x14ac:dyDescent="0.6">
      <c r="A112">
        <v>2017</v>
      </c>
      <c r="B112">
        <v>4</v>
      </c>
      <c r="C112">
        <v>21</v>
      </c>
      <c r="D112">
        <f t="shared" si="7"/>
        <v>5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26406.545454545456</v>
      </c>
      <c r="M112">
        <v>23093.100478468899</v>
      </c>
      <c r="N112">
        <v>2753.9808612440193</v>
      </c>
      <c r="O112">
        <v>2402.9712918660289</v>
      </c>
      <c r="P112">
        <v>32036</v>
      </c>
      <c r="Q112">
        <v>33707</v>
      </c>
      <c r="R112">
        <v>0.25769761875810199</v>
      </c>
      <c r="S112">
        <v>0.74230238124189796</v>
      </c>
      <c r="T112">
        <v>0.5058392008325886</v>
      </c>
      <c r="U112">
        <v>0.49416079916741151</v>
      </c>
      <c r="V112">
        <v>0.113317681790847</v>
      </c>
      <c r="W112">
        <v>3826</v>
      </c>
      <c r="X112">
        <f t="shared" si="8"/>
        <v>21</v>
      </c>
      <c r="Y112">
        <v>4052</v>
      </c>
      <c r="Z112">
        <v>3640.984093973002</v>
      </c>
      <c r="AA112">
        <v>3826</v>
      </c>
      <c r="AB112" s="12">
        <v>13.1</v>
      </c>
      <c r="AC112">
        <v>0</v>
      </c>
      <c r="AD112">
        <f t="shared" si="9"/>
        <v>0</v>
      </c>
    </row>
    <row r="113" spans="1:30" x14ac:dyDescent="0.6">
      <c r="A113">
        <v>2017</v>
      </c>
      <c r="B113">
        <v>4</v>
      </c>
      <c r="C113">
        <v>22</v>
      </c>
      <c r="D113">
        <f t="shared" si="7"/>
        <v>6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23677.019656019656</v>
      </c>
      <c r="M113">
        <v>22178.287469287468</v>
      </c>
      <c r="N113">
        <v>2681.6388206388206</v>
      </c>
      <c r="O113">
        <v>2350.6412776412776</v>
      </c>
      <c r="P113">
        <v>32082</v>
      </c>
      <c r="Q113">
        <v>33271</v>
      </c>
      <c r="R113">
        <v>0.24661365003133751</v>
      </c>
      <c r="S113">
        <v>0.75338634996866249</v>
      </c>
      <c r="T113">
        <v>0.50316472320847072</v>
      </c>
      <c r="U113">
        <v>0.49683527679152928</v>
      </c>
      <c r="V113">
        <v>7.3587462476949625E-2</v>
      </c>
      <c r="W113">
        <v>3931</v>
      </c>
      <c r="X113">
        <f t="shared" si="8"/>
        <v>105</v>
      </c>
      <c r="Y113">
        <v>4052</v>
      </c>
      <c r="Z113">
        <v>3741.8768185715689</v>
      </c>
      <c r="AA113">
        <v>3931</v>
      </c>
      <c r="AB113" s="12">
        <v>14.8</v>
      </c>
      <c r="AC113">
        <v>0</v>
      </c>
      <c r="AD113">
        <f t="shared" si="9"/>
        <v>0</v>
      </c>
    </row>
    <row r="114" spans="1:30" x14ac:dyDescent="0.6">
      <c r="A114">
        <v>2017</v>
      </c>
      <c r="B114">
        <v>4</v>
      </c>
      <c r="C114">
        <v>23</v>
      </c>
      <c r="D114">
        <f t="shared" si="7"/>
        <v>7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20156.768472906406</v>
      </c>
      <c r="M114">
        <v>18173.950738916257</v>
      </c>
      <c r="N114">
        <v>2469.2413793103451</v>
      </c>
      <c r="O114">
        <v>2076.2660098522169</v>
      </c>
      <c r="P114">
        <v>35044</v>
      </c>
      <c r="Q114">
        <v>30602</v>
      </c>
      <c r="R114">
        <v>0.2359411637958351</v>
      </c>
      <c r="S114">
        <v>0.76405883620416493</v>
      </c>
      <c r="T114">
        <v>0.51985905098361851</v>
      </c>
      <c r="U114">
        <v>0.48014094901638149</v>
      </c>
      <c r="V114">
        <v>9.6333216956054332E-2</v>
      </c>
      <c r="W114">
        <v>3912</v>
      </c>
      <c r="X114">
        <f t="shared" si="8"/>
        <v>-19</v>
      </c>
      <c r="Y114">
        <v>4052</v>
      </c>
      <c r="Z114">
        <v>3880.6505522734478</v>
      </c>
      <c r="AA114">
        <v>3912</v>
      </c>
      <c r="AB114" s="12">
        <v>14.9</v>
      </c>
      <c r="AC114">
        <v>0</v>
      </c>
      <c r="AD114">
        <f t="shared" si="9"/>
        <v>0</v>
      </c>
    </row>
    <row r="115" spans="1:30" x14ac:dyDescent="0.6">
      <c r="A115">
        <v>2017</v>
      </c>
      <c r="B115">
        <v>4</v>
      </c>
      <c r="C115">
        <v>24</v>
      </c>
      <c r="D115">
        <f t="shared" si="7"/>
        <v>1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23436.400000000001</v>
      </c>
      <c r="M115">
        <v>21054.799999999999</v>
      </c>
      <c r="N115">
        <v>2630.666666666667</v>
      </c>
      <c r="O115">
        <v>2180.7333333333336</v>
      </c>
      <c r="P115">
        <v>33638</v>
      </c>
      <c r="Q115">
        <v>31037</v>
      </c>
      <c r="R115">
        <v>0.24218988411576281</v>
      </c>
      <c r="S115">
        <v>0.75781011588423719</v>
      </c>
      <c r="T115">
        <v>0.5143923044872325</v>
      </c>
      <c r="U115">
        <v>0.4856076955127675</v>
      </c>
      <c r="V115">
        <v>8.6135090399796277E-2</v>
      </c>
      <c r="W115">
        <v>3635</v>
      </c>
      <c r="X115">
        <f t="shared" si="8"/>
        <v>-277</v>
      </c>
      <c r="Y115">
        <v>4052</v>
      </c>
      <c r="Z115">
        <v>3522.4713017759418</v>
      </c>
      <c r="AA115">
        <v>3635</v>
      </c>
      <c r="AB115" s="12">
        <v>15.1</v>
      </c>
      <c r="AC115">
        <v>0</v>
      </c>
      <c r="AD115">
        <f t="shared" si="9"/>
        <v>0</v>
      </c>
    </row>
    <row r="116" spans="1:30" x14ac:dyDescent="0.6">
      <c r="A116">
        <v>2017</v>
      </c>
      <c r="B116">
        <v>4</v>
      </c>
      <c r="C116">
        <v>25</v>
      </c>
      <c r="D116">
        <f t="shared" si="7"/>
        <v>2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22889.885286783043</v>
      </c>
      <c r="M116">
        <v>20904.802992518704</v>
      </c>
      <c r="N116">
        <v>2672.1995012468828</v>
      </c>
      <c r="O116">
        <v>2252.3541147132169</v>
      </c>
      <c r="P116">
        <v>30348</v>
      </c>
      <c r="Q116">
        <v>28484</v>
      </c>
      <c r="R116">
        <v>0.25789308072621481</v>
      </c>
      <c r="S116">
        <v>0.74210691927378514</v>
      </c>
      <c r="T116">
        <v>0.51529663921189972</v>
      </c>
      <c r="U116">
        <v>0.48470336078810022</v>
      </c>
      <c r="V116">
        <v>4.7388054729554263E-2</v>
      </c>
      <c r="W116">
        <v>3767</v>
      </c>
      <c r="X116">
        <f t="shared" si="8"/>
        <v>132</v>
      </c>
      <c r="Y116">
        <v>4052</v>
      </c>
      <c r="Z116">
        <v>3474.946496045633</v>
      </c>
      <c r="AA116">
        <v>3767</v>
      </c>
      <c r="AB116" s="12">
        <v>16</v>
      </c>
      <c r="AC116">
        <v>0</v>
      </c>
      <c r="AD116">
        <f t="shared" si="9"/>
        <v>0</v>
      </c>
    </row>
    <row r="117" spans="1:30" x14ac:dyDescent="0.6">
      <c r="A117">
        <v>2017</v>
      </c>
      <c r="B117">
        <v>4</v>
      </c>
      <c r="C117">
        <v>26</v>
      </c>
      <c r="D117">
        <f t="shared" si="7"/>
        <v>3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23517.573529411766</v>
      </c>
      <c r="M117">
        <v>22865.102941176472</v>
      </c>
      <c r="N117">
        <v>2720.4852941176468</v>
      </c>
      <c r="O117">
        <v>2358.6617647058824</v>
      </c>
      <c r="P117">
        <v>29806</v>
      </c>
      <c r="Q117">
        <v>32350</v>
      </c>
      <c r="R117">
        <v>0.2545869593282738</v>
      </c>
      <c r="S117">
        <v>0.7454130406717262</v>
      </c>
      <c r="T117">
        <v>0.52256167909171858</v>
      </c>
      <c r="U117">
        <v>0.47743832090828142</v>
      </c>
      <c r="V117">
        <v>4.8235166433420247E-2</v>
      </c>
      <c r="W117">
        <v>3750</v>
      </c>
      <c r="X117">
        <f t="shared" si="8"/>
        <v>-17</v>
      </c>
      <c r="Y117">
        <v>4052</v>
      </c>
      <c r="Z117">
        <v>3500.150303539971</v>
      </c>
      <c r="AA117">
        <v>3750</v>
      </c>
      <c r="AB117" s="12">
        <v>15.1</v>
      </c>
      <c r="AC117">
        <v>0</v>
      </c>
      <c r="AD117">
        <f t="shared" si="9"/>
        <v>0</v>
      </c>
    </row>
    <row r="118" spans="1:30" x14ac:dyDescent="0.6">
      <c r="A118">
        <v>2017</v>
      </c>
      <c r="B118">
        <v>4</v>
      </c>
      <c r="C118">
        <v>27</v>
      </c>
      <c r="D118">
        <f t="shared" si="7"/>
        <v>4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24335.506053268764</v>
      </c>
      <c r="M118">
        <v>23308.053268765132</v>
      </c>
      <c r="N118">
        <v>2759.0290556900727</v>
      </c>
      <c r="O118">
        <v>2356.336561743341</v>
      </c>
      <c r="P118">
        <v>29995</v>
      </c>
      <c r="Q118">
        <v>33372</v>
      </c>
      <c r="R118">
        <v>0.25358405512372872</v>
      </c>
      <c r="S118">
        <v>0.74641594487627128</v>
      </c>
      <c r="T118">
        <v>0.50775258744049567</v>
      </c>
      <c r="U118">
        <v>0.49224741255950433</v>
      </c>
      <c r="V118">
        <v>7.2843159167579372E-2</v>
      </c>
      <c r="W118">
        <v>3806</v>
      </c>
      <c r="X118">
        <f t="shared" si="8"/>
        <v>56</v>
      </c>
      <c r="Y118">
        <v>4052</v>
      </c>
      <c r="Z118">
        <v>3547.4437121007718</v>
      </c>
      <c r="AA118">
        <v>3806</v>
      </c>
      <c r="AB118" s="12">
        <v>13.6</v>
      </c>
      <c r="AC118">
        <v>0</v>
      </c>
      <c r="AD118">
        <f t="shared" si="9"/>
        <v>0</v>
      </c>
    </row>
    <row r="119" spans="1:30" x14ac:dyDescent="0.6">
      <c r="A119">
        <v>2017</v>
      </c>
      <c r="B119">
        <v>4</v>
      </c>
      <c r="C119">
        <v>28</v>
      </c>
      <c r="D119">
        <f t="shared" si="7"/>
        <v>5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27553.91304347826</v>
      </c>
      <c r="M119">
        <v>24237.391304347824</v>
      </c>
      <c r="N119">
        <v>2048.9565217391305</v>
      </c>
      <c r="O119">
        <v>1851.4347826086955</v>
      </c>
      <c r="P119">
        <v>32814</v>
      </c>
      <c r="Q119">
        <v>34971</v>
      </c>
      <c r="R119">
        <v>0.26793969591246558</v>
      </c>
      <c r="S119">
        <v>0.73206030408753442</v>
      </c>
      <c r="T119">
        <v>0.5131743982048631</v>
      </c>
      <c r="U119">
        <v>0.48682560179513701</v>
      </c>
      <c r="V119">
        <v>0.23131938225702331</v>
      </c>
      <c r="W119">
        <v>3706</v>
      </c>
      <c r="X119">
        <f t="shared" si="8"/>
        <v>-100</v>
      </c>
      <c r="Y119">
        <v>4052</v>
      </c>
      <c r="Z119">
        <v>3658.7552940639939</v>
      </c>
      <c r="AA119">
        <v>3706</v>
      </c>
      <c r="AB119" s="12">
        <v>14.4</v>
      </c>
      <c r="AC119">
        <v>0</v>
      </c>
      <c r="AD119">
        <f t="shared" si="9"/>
        <v>0</v>
      </c>
    </row>
    <row r="120" spans="1:30" x14ac:dyDescent="0.6">
      <c r="A120">
        <v>2017</v>
      </c>
      <c r="B120">
        <v>4</v>
      </c>
      <c r="C120">
        <v>29</v>
      </c>
      <c r="D120">
        <f t="shared" si="7"/>
        <v>6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23504.671532846718</v>
      </c>
      <c r="M120">
        <v>23387.40875912409</v>
      </c>
      <c r="N120" s="7">
        <v>0</v>
      </c>
      <c r="O120" s="7">
        <v>0</v>
      </c>
      <c r="P120">
        <v>27114</v>
      </c>
      <c r="Q120">
        <v>36287</v>
      </c>
      <c r="R120">
        <v>0.24895706684571081</v>
      </c>
      <c r="S120">
        <v>0.75104293315428916</v>
      </c>
      <c r="T120">
        <v>0.52613030719773402</v>
      </c>
      <c r="U120">
        <v>0.47386969280226598</v>
      </c>
      <c r="V120">
        <v>9.3108269988932957E-2</v>
      </c>
      <c r="W120">
        <v>3854</v>
      </c>
      <c r="X120">
        <f t="shared" si="8"/>
        <v>148</v>
      </c>
      <c r="Y120">
        <v>4052</v>
      </c>
      <c r="Z120">
        <v>3625.3836633382139</v>
      </c>
      <c r="AA120">
        <v>3854</v>
      </c>
      <c r="AB120" s="12">
        <v>17.100000000000001</v>
      </c>
      <c r="AC120">
        <v>0</v>
      </c>
      <c r="AD120">
        <f t="shared" si="9"/>
        <v>0</v>
      </c>
    </row>
    <row r="121" spans="1:30" x14ac:dyDescent="0.6">
      <c r="A121">
        <v>2017</v>
      </c>
      <c r="B121">
        <v>4</v>
      </c>
      <c r="C121">
        <v>30</v>
      </c>
      <c r="D121">
        <f t="shared" si="7"/>
        <v>7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19605.676258992804</v>
      </c>
      <c r="M121">
        <v>19304.410071942446</v>
      </c>
      <c r="N121" s="7">
        <v>0</v>
      </c>
      <c r="O121" s="7">
        <v>0</v>
      </c>
      <c r="P121">
        <v>28000</v>
      </c>
      <c r="Q121">
        <v>34820</v>
      </c>
      <c r="R121">
        <v>0.22887507723582329</v>
      </c>
      <c r="S121">
        <v>0.77112492276417666</v>
      </c>
      <c r="T121">
        <v>0.52745908068864245</v>
      </c>
      <c r="U121">
        <v>0.47254091931135761</v>
      </c>
      <c r="V121">
        <v>7.6737942902948636E-2</v>
      </c>
      <c r="W121">
        <v>3949</v>
      </c>
      <c r="X121">
        <f t="shared" si="8"/>
        <v>95</v>
      </c>
      <c r="Y121">
        <v>4052</v>
      </c>
      <c r="Z121">
        <v>3768.5161934565381</v>
      </c>
      <c r="AA121">
        <v>3949</v>
      </c>
      <c r="AB121" s="12">
        <v>19.3</v>
      </c>
      <c r="AC121">
        <v>0</v>
      </c>
      <c r="AD121">
        <f t="shared" si="9"/>
        <v>0</v>
      </c>
    </row>
    <row r="122" spans="1:30" x14ac:dyDescent="0.6">
      <c r="A122">
        <v>2017</v>
      </c>
      <c r="B122">
        <v>5</v>
      </c>
      <c r="C122">
        <v>1</v>
      </c>
      <c r="D122">
        <f t="shared" si="7"/>
        <v>1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21213.811320754718</v>
      </c>
      <c r="M122">
        <v>20196.603773584906</v>
      </c>
      <c r="N122">
        <v>2717.9433962264152</v>
      </c>
      <c r="O122">
        <v>2296.8301886792451</v>
      </c>
      <c r="P122">
        <v>30941</v>
      </c>
      <c r="Q122">
        <v>32895</v>
      </c>
      <c r="R122">
        <v>0.24839234739540039</v>
      </c>
      <c r="S122">
        <v>0.7516076526045995</v>
      </c>
      <c r="T122">
        <v>0.52202020677680327</v>
      </c>
      <c r="U122">
        <v>0.47797979322319673</v>
      </c>
      <c r="V122">
        <v>0.25922595055698239</v>
      </c>
      <c r="W122">
        <v>3946</v>
      </c>
      <c r="X122">
        <f t="shared" si="8"/>
        <v>-3</v>
      </c>
      <c r="Y122">
        <v>4052</v>
      </c>
      <c r="Z122">
        <v>3511.761169896648</v>
      </c>
      <c r="AA122">
        <v>3946</v>
      </c>
      <c r="AB122" s="12">
        <v>20.100000000000001</v>
      </c>
      <c r="AC122">
        <v>0</v>
      </c>
      <c r="AD122">
        <f t="shared" si="9"/>
        <v>0</v>
      </c>
    </row>
    <row r="123" spans="1:30" x14ac:dyDescent="0.6">
      <c r="A123">
        <v>2017</v>
      </c>
      <c r="B123">
        <v>5</v>
      </c>
      <c r="C123">
        <v>2</v>
      </c>
      <c r="D123">
        <f t="shared" si="7"/>
        <v>2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22817.596153846156</v>
      </c>
      <c r="M123">
        <v>22346.826923076926</v>
      </c>
      <c r="N123">
        <v>2651.6538461538462</v>
      </c>
      <c r="O123">
        <v>2368.6346153846152</v>
      </c>
      <c r="P123">
        <v>26207</v>
      </c>
      <c r="Q123">
        <v>33553</v>
      </c>
      <c r="R123">
        <v>0.2490154582259845</v>
      </c>
      <c r="S123">
        <v>0.75098454177401552</v>
      </c>
      <c r="T123">
        <v>0.5292919644854629</v>
      </c>
      <c r="U123">
        <v>0.47070803551453699</v>
      </c>
      <c r="V123">
        <v>7.6136184077360558E-2</v>
      </c>
      <c r="W123">
        <v>3836</v>
      </c>
      <c r="X123">
        <f t="shared" si="8"/>
        <v>-110</v>
      </c>
      <c r="Y123">
        <v>4052</v>
      </c>
      <c r="Z123">
        <v>3442.5434132298942</v>
      </c>
      <c r="AA123">
        <v>3836</v>
      </c>
      <c r="AB123" s="12">
        <v>20.7</v>
      </c>
      <c r="AC123">
        <v>0</v>
      </c>
      <c r="AD123">
        <f t="shared" si="9"/>
        <v>0</v>
      </c>
    </row>
    <row r="124" spans="1:30" x14ac:dyDescent="0.6">
      <c r="A124">
        <v>2017</v>
      </c>
      <c r="B124">
        <v>5</v>
      </c>
      <c r="C124">
        <v>3</v>
      </c>
      <c r="D124">
        <f t="shared" si="7"/>
        <v>3</v>
      </c>
      <c r="E124" s="17" t="s">
        <v>23</v>
      </c>
      <c r="F124" s="17" t="s">
        <v>15</v>
      </c>
      <c r="G124" s="17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 s="17">
        <f t="shared" si="5"/>
        <v>0</v>
      </c>
      <c r="I124" s="17">
        <f t="shared" si="6"/>
        <v>1</v>
      </c>
      <c r="J124" s="14" t="s">
        <v>85</v>
      </c>
      <c r="K124" s="14" t="s">
        <v>90</v>
      </c>
      <c r="L124">
        <v>23142.754098360656</v>
      </c>
      <c r="M124">
        <v>21985.442622950817</v>
      </c>
      <c r="N124">
        <v>2886.0163934426228</v>
      </c>
      <c r="O124">
        <v>2644.9836065573768</v>
      </c>
      <c r="P124">
        <v>33853</v>
      </c>
      <c r="Q124">
        <v>36455</v>
      </c>
      <c r="R124">
        <v>0.25744355391181523</v>
      </c>
      <c r="S124">
        <v>0.74255644608818472</v>
      </c>
      <c r="T124">
        <v>0.51796884203795179</v>
      </c>
      <c r="U124">
        <v>0.48203115796204821</v>
      </c>
      <c r="V124">
        <v>6.2369271096024137E-2</v>
      </c>
      <c r="W124">
        <v>3878</v>
      </c>
      <c r="X124">
        <f t="shared" si="8"/>
        <v>42</v>
      </c>
      <c r="Y124">
        <v>4052</v>
      </c>
      <c r="Z124">
        <v>3709.7741582705162</v>
      </c>
      <c r="AA124">
        <v>3878</v>
      </c>
      <c r="AB124" s="12">
        <v>21.5</v>
      </c>
      <c r="AC124">
        <v>0</v>
      </c>
      <c r="AD124">
        <f t="shared" si="9"/>
        <v>0</v>
      </c>
    </row>
    <row r="125" spans="1:30" x14ac:dyDescent="0.6">
      <c r="A125">
        <v>2017</v>
      </c>
      <c r="B125">
        <v>5</v>
      </c>
      <c r="C125">
        <v>4</v>
      </c>
      <c r="D125">
        <f t="shared" si="7"/>
        <v>4</v>
      </c>
      <c r="E125" s="17" t="s">
        <v>22</v>
      </c>
      <c r="F125" s="17" t="s">
        <v>16</v>
      </c>
      <c r="G125" s="17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 s="17">
        <f t="shared" si="5"/>
        <v>0</v>
      </c>
      <c r="I125" s="17">
        <f t="shared" si="6"/>
        <v>1</v>
      </c>
      <c r="J125" s="14"/>
      <c r="K125" s="14" t="s">
        <v>90</v>
      </c>
      <c r="L125">
        <v>24612.852459016394</v>
      </c>
      <c r="M125">
        <v>23677.967213114753</v>
      </c>
      <c r="N125">
        <v>2981.7540983606559</v>
      </c>
      <c r="O125">
        <v>2759.5245901639341</v>
      </c>
      <c r="P125">
        <v>34092</v>
      </c>
      <c r="Q125">
        <v>34783</v>
      </c>
      <c r="R125">
        <v>0.24778176018387271</v>
      </c>
      <c r="S125">
        <v>0.75221823981612734</v>
      </c>
      <c r="T125">
        <v>0.51222362358767382</v>
      </c>
      <c r="U125">
        <v>0.48777637641232607</v>
      </c>
      <c r="V125">
        <v>9.2630419259676217E-2</v>
      </c>
      <c r="W125">
        <v>3904</v>
      </c>
      <c r="X125">
        <f t="shared" si="8"/>
        <v>26</v>
      </c>
      <c r="Y125">
        <v>4052</v>
      </c>
      <c r="Z125">
        <v>3781.881458598923</v>
      </c>
      <c r="AA125">
        <v>3904</v>
      </c>
      <c r="AB125" s="12">
        <v>21</v>
      </c>
      <c r="AC125">
        <v>0</v>
      </c>
      <c r="AD125">
        <f t="shared" si="9"/>
        <v>0</v>
      </c>
    </row>
    <row r="126" spans="1:30" x14ac:dyDescent="0.6">
      <c r="A126">
        <v>2017</v>
      </c>
      <c r="B126">
        <v>5</v>
      </c>
      <c r="C126">
        <v>5</v>
      </c>
      <c r="D126">
        <f t="shared" si="7"/>
        <v>5</v>
      </c>
      <c r="E126" s="17" t="s">
        <v>22</v>
      </c>
      <c r="F126" s="17" t="s">
        <v>13</v>
      </c>
      <c r="G126" s="17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 s="17">
        <f t="shared" si="5"/>
        <v>1</v>
      </c>
      <c r="I126" s="17">
        <f t="shared" si="6"/>
        <v>1</v>
      </c>
      <c r="J126" s="14" t="s">
        <v>91</v>
      </c>
      <c r="K126" s="14" t="s">
        <v>90</v>
      </c>
      <c r="L126">
        <v>22758.474178403754</v>
      </c>
      <c r="M126">
        <v>22265.140845070422</v>
      </c>
      <c r="N126">
        <v>2829.131455399061</v>
      </c>
      <c r="O126">
        <v>2717.1737089201879</v>
      </c>
      <c r="P126">
        <v>35041</v>
      </c>
      <c r="Q126">
        <v>33863</v>
      </c>
      <c r="R126">
        <v>0.25866699602934001</v>
      </c>
      <c r="S126">
        <v>0.74133300397066015</v>
      </c>
      <c r="T126">
        <v>0.52462725664809307</v>
      </c>
      <c r="U126">
        <v>0.47537274335190688</v>
      </c>
      <c r="V126">
        <v>0.10191774645738839</v>
      </c>
      <c r="W126">
        <v>3903</v>
      </c>
      <c r="X126">
        <f t="shared" si="8"/>
        <v>-1</v>
      </c>
      <c r="Y126">
        <v>4052</v>
      </c>
      <c r="Z126">
        <v>3830.9043915870861</v>
      </c>
      <c r="AA126">
        <v>3903</v>
      </c>
      <c r="AB126" s="12">
        <v>20.9</v>
      </c>
      <c r="AC126">
        <v>0</v>
      </c>
      <c r="AD126">
        <f t="shared" si="9"/>
        <v>0</v>
      </c>
    </row>
    <row r="127" spans="1:30" x14ac:dyDescent="0.6">
      <c r="A127">
        <v>2017</v>
      </c>
      <c r="B127">
        <v>5</v>
      </c>
      <c r="C127">
        <v>6</v>
      </c>
      <c r="D127">
        <f t="shared" si="7"/>
        <v>6</v>
      </c>
      <c r="E127" s="17" t="s">
        <v>22</v>
      </c>
      <c r="F127" s="17" t="s">
        <v>17</v>
      </c>
      <c r="G127" s="1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 s="17">
        <f t="shared" si="5"/>
        <v>0</v>
      </c>
      <c r="I127" s="17">
        <f t="shared" si="6"/>
        <v>1</v>
      </c>
      <c r="J127" s="14" t="s">
        <v>91</v>
      </c>
      <c r="K127" s="14" t="s">
        <v>90</v>
      </c>
      <c r="L127">
        <v>21185.684964200478</v>
      </c>
      <c r="M127">
        <v>19466.849642004774</v>
      </c>
      <c r="N127">
        <v>2502.727923627685</v>
      </c>
      <c r="O127">
        <v>2239.8400954653935</v>
      </c>
      <c r="P127">
        <v>35489</v>
      </c>
      <c r="Q127">
        <v>26319</v>
      </c>
      <c r="R127">
        <v>0.2419445605271423</v>
      </c>
      <c r="S127">
        <v>0.75805543947285781</v>
      </c>
      <c r="T127">
        <v>0.52075869189713586</v>
      </c>
      <c r="U127">
        <v>0.47924130810286408</v>
      </c>
      <c r="V127">
        <v>5.692585925961885E-2</v>
      </c>
      <c r="W127">
        <v>3810</v>
      </c>
      <c r="X127">
        <f t="shared" si="8"/>
        <v>-93</v>
      </c>
      <c r="Y127">
        <v>4052</v>
      </c>
      <c r="Z127">
        <v>3834.9837700575772</v>
      </c>
      <c r="AA127">
        <v>3810</v>
      </c>
      <c r="AB127" s="12">
        <v>14.9</v>
      </c>
      <c r="AC127">
        <v>0</v>
      </c>
      <c r="AD127">
        <f t="shared" si="9"/>
        <v>0</v>
      </c>
    </row>
    <row r="128" spans="1:30" x14ac:dyDescent="0.6">
      <c r="A128">
        <v>2017</v>
      </c>
      <c r="B128">
        <v>5</v>
      </c>
      <c r="C128">
        <v>7</v>
      </c>
      <c r="D128">
        <f t="shared" si="7"/>
        <v>7</v>
      </c>
      <c r="E128" s="17" t="s">
        <v>22</v>
      </c>
      <c r="F128" s="17" t="s">
        <v>19</v>
      </c>
      <c r="G128" s="17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2</v>
      </c>
      <c r="H128" s="17">
        <f t="shared" si="5"/>
        <v>0</v>
      </c>
      <c r="I128" s="17">
        <f t="shared" si="6"/>
        <v>1</v>
      </c>
      <c r="J128" s="14" t="s">
        <v>91</v>
      </c>
      <c r="K128" s="14" t="s">
        <v>90</v>
      </c>
      <c r="L128">
        <v>21840.06714628297</v>
      </c>
      <c r="M128">
        <v>19034.309352517983</v>
      </c>
      <c r="N128">
        <v>2783.1366906474823</v>
      </c>
      <c r="O128">
        <v>2160.9496402877694</v>
      </c>
      <c r="P128">
        <v>36447</v>
      </c>
      <c r="Q128">
        <v>27770</v>
      </c>
      <c r="R128">
        <v>0.23844713836470621</v>
      </c>
      <c r="S128">
        <v>0.76155286163529379</v>
      </c>
      <c r="T128">
        <v>0.52277352756395812</v>
      </c>
      <c r="U128">
        <v>0.47722647243604188</v>
      </c>
      <c r="V128">
        <v>5.4429022271643708E-2</v>
      </c>
      <c r="W128">
        <v>3740</v>
      </c>
      <c r="X128">
        <f t="shared" si="8"/>
        <v>-70</v>
      </c>
      <c r="Y128">
        <v>4052</v>
      </c>
      <c r="Z128">
        <v>3943.701120314242</v>
      </c>
      <c r="AA128">
        <v>3740</v>
      </c>
      <c r="AB128" s="12">
        <v>16.600000000000001</v>
      </c>
      <c r="AC128">
        <v>0</v>
      </c>
      <c r="AD128">
        <f t="shared" si="9"/>
        <v>0</v>
      </c>
    </row>
    <row r="129" spans="1:30" x14ac:dyDescent="0.6">
      <c r="A129">
        <v>2017</v>
      </c>
      <c r="B129">
        <v>5</v>
      </c>
      <c r="C129">
        <v>8</v>
      </c>
      <c r="D129">
        <f t="shared" si="7"/>
        <v>1</v>
      </c>
      <c r="E129" s="17" t="s">
        <v>22</v>
      </c>
      <c r="F129" s="17" t="s">
        <v>20</v>
      </c>
      <c r="G129" s="17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3</v>
      </c>
      <c r="H129" s="17">
        <f t="shared" si="5"/>
        <v>0</v>
      </c>
      <c r="I129" s="17">
        <f t="shared" si="6"/>
        <v>1</v>
      </c>
      <c r="J129" s="14"/>
      <c r="K129" s="14" t="s">
        <v>90</v>
      </c>
      <c r="L129">
        <v>24008.400000000001</v>
      </c>
      <c r="M129">
        <v>20504.466666666667</v>
      </c>
      <c r="N129">
        <v>2778.6</v>
      </c>
      <c r="O129">
        <v>2310</v>
      </c>
      <c r="P129">
        <v>35086</v>
      </c>
      <c r="Q129">
        <v>22245</v>
      </c>
      <c r="R129">
        <v>0.25789235709076869</v>
      </c>
      <c r="S129">
        <v>0.74210764290923137</v>
      </c>
      <c r="T129">
        <v>0.52161410268288722</v>
      </c>
      <c r="U129">
        <v>0.4783858973171129</v>
      </c>
      <c r="V129">
        <v>3.7677868688098873E-2</v>
      </c>
      <c r="W129">
        <v>3378</v>
      </c>
      <c r="X129">
        <f t="shared" si="8"/>
        <v>-362</v>
      </c>
      <c r="Y129">
        <v>4052</v>
      </c>
      <c r="Z129">
        <v>3578.0346047235739</v>
      </c>
      <c r="AA129">
        <v>3378</v>
      </c>
      <c r="AB129" s="12">
        <v>17.899999999999999</v>
      </c>
      <c r="AC129">
        <v>0</v>
      </c>
      <c r="AD129">
        <f t="shared" si="9"/>
        <v>0</v>
      </c>
    </row>
    <row r="130" spans="1:30" x14ac:dyDescent="0.6">
      <c r="A130">
        <v>2017</v>
      </c>
      <c r="B130">
        <v>5</v>
      </c>
      <c r="C130">
        <v>9</v>
      </c>
      <c r="D130">
        <f t="shared" si="7"/>
        <v>2</v>
      </c>
      <c r="E130" s="17" t="s">
        <v>53</v>
      </c>
      <c r="F130" s="17" t="s">
        <v>54</v>
      </c>
      <c r="G130" s="17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4</v>
      </c>
      <c r="H130" s="17">
        <f t="shared" ref="H130:H193" si="10" xml:space="preserve"> IF(F130 = "H",1,0)</f>
        <v>0</v>
      </c>
      <c r="I130" s="17">
        <f t="shared" ref="I130:I193" si="11">IF(NOT(ISBLANK(F130)), 1, 0)</f>
        <v>1</v>
      </c>
      <c r="J130" s="14" t="s">
        <v>89</v>
      </c>
      <c r="K130" s="14" t="s">
        <v>90</v>
      </c>
      <c r="L130">
        <v>22423.034567901235</v>
      </c>
      <c r="M130">
        <v>19322.535802469134</v>
      </c>
      <c r="N130">
        <v>2630.0049382716052</v>
      </c>
      <c r="O130">
        <v>2341.4074074074074</v>
      </c>
      <c r="P130">
        <v>33522</v>
      </c>
      <c r="Q130">
        <v>26490</v>
      </c>
      <c r="R130">
        <v>0.25352757168208151</v>
      </c>
      <c r="S130">
        <v>0.7464724283179186</v>
      </c>
      <c r="T130">
        <v>0.53008063193504984</v>
      </c>
      <c r="U130">
        <v>0.46991936806495022</v>
      </c>
      <c r="V130">
        <v>4.9372430825183548E-2</v>
      </c>
      <c r="W130">
        <v>3166</v>
      </c>
      <c r="X130">
        <f t="shared" si="8"/>
        <v>-212</v>
      </c>
      <c r="Y130">
        <v>4052</v>
      </c>
      <c r="Z130">
        <v>3579.1981213731619</v>
      </c>
      <c r="AA130">
        <v>3166</v>
      </c>
      <c r="AB130" s="12">
        <v>17.100000000000001</v>
      </c>
      <c r="AC130">
        <v>2.5</v>
      </c>
      <c r="AD130">
        <f t="shared" si="9"/>
        <v>42.75</v>
      </c>
    </row>
    <row r="131" spans="1:30" x14ac:dyDescent="0.6">
      <c r="A131">
        <v>2017</v>
      </c>
      <c r="B131">
        <v>5</v>
      </c>
      <c r="C131">
        <v>10</v>
      </c>
      <c r="D131">
        <f t="shared" ref="D131:D194" si="12">WEEKDAY(DATE(A131,B131,C131), 2)</f>
        <v>3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25094.543689320388</v>
      </c>
      <c r="M131">
        <v>22010.65048543689</v>
      </c>
      <c r="N131">
        <v>2675.3300970873788</v>
      </c>
      <c r="O131">
        <v>2186.4466019417478</v>
      </c>
      <c r="P131">
        <v>29883</v>
      </c>
      <c r="Q131">
        <v>30110</v>
      </c>
      <c r="R131">
        <v>0.25197768224875827</v>
      </c>
      <c r="S131">
        <v>0.74802231775124184</v>
      </c>
      <c r="T131">
        <v>0.52072039687275684</v>
      </c>
      <c r="U131">
        <v>0.4792796031272431</v>
      </c>
      <c r="V131">
        <v>4.3515279164444198E-2</v>
      </c>
      <c r="W131">
        <v>2941</v>
      </c>
      <c r="X131">
        <f t="shared" ref="X131:X194" si="13">W131-W130</f>
        <v>-225</v>
      </c>
      <c r="Y131">
        <v>4052</v>
      </c>
      <c r="Z131">
        <v>3528.4605213551849</v>
      </c>
      <c r="AA131">
        <v>2941</v>
      </c>
      <c r="AB131" s="12">
        <v>16.399999999999999</v>
      </c>
      <c r="AC131">
        <v>2.5</v>
      </c>
      <c r="AD131">
        <f t="shared" ref="AD131:AD194" si="14">AB131*AC131</f>
        <v>41</v>
      </c>
    </row>
    <row r="132" spans="1:30" x14ac:dyDescent="0.6">
      <c r="A132">
        <v>2017</v>
      </c>
      <c r="B132">
        <v>5</v>
      </c>
      <c r="C132">
        <v>11</v>
      </c>
      <c r="D132">
        <f t="shared" si="12"/>
        <v>4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24343.135265700483</v>
      </c>
      <c r="M132">
        <v>22053.318840579708</v>
      </c>
      <c r="N132">
        <v>2689.31884057971</v>
      </c>
      <c r="O132">
        <v>2272.8357487922704</v>
      </c>
      <c r="P132">
        <v>27011</v>
      </c>
      <c r="Q132">
        <v>28502</v>
      </c>
      <c r="R132">
        <v>0.24965024270684519</v>
      </c>
      <c r="S132">
        <v>0.75034975729315478</v>
      </c>
      <c r="T132">
        <v>0.50260088642306977</v>
      </c>
      <c r="U132">
        <v>0.49739911357693017</v>
      </c>
      <c r="V132">
        <v>5.6751952673341828E-2</v>
      </c>
      <c r="W132">
        <v>3316</v>
      </c>
      <c r="X132">
        <f t="shared" si="13"/>
        <v>375</v>
      </c>
      <c r="Y132">
        <v>4052</v>
      </c>
      <c r="Z132">
        <v>3566.2806757960252</v>
      </c>
      <c r="AA132">
        <v>3316</v>
      </c>
      <c r="AB132" s="12">
        <v>19.3</v>
      </c>
      <c r="AC132">
        <v>0</v>
      </c>
      <c r="AD132">
        <f t="shared" si="14"/>
        <v>0</v>
      </c>
    </row>
    <row r="133" spans="1:30" x14ac:dyDescent="0.6">
      <c r="A133">
        <v>2017</v>
      </c>
      <c r="B133">
        <v>5</v>
      </c>
      <c r="C133">
        <v>12</v>
      </c>
      <c r="D133">
        <f t="shared" si="12"/>
        <v>5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26820</v>
      </c>
      <c r="M133">
        <v>22704.23076923077</v>
      </c>
      <c r="N133">
        <v>2713.75</v>
      </c>
      <c r="O133">
        <v>2422.5769230769229</v>
      </c>
      <c r="P133">
        <v>32688</v>
      </c>
      <c r="Q133">
        <v>28469</v>
      </c>
      <c r="R133">
        <v>0.25234645251833449</v>
      </c>
      <c r="S133">
        <v>0.74765354748166546</v>
      </c>
      <c r="T133">
        <v>0.52034028649306219</v>
      </c>
      <c r="U133">
        <v>0.47965971350693792</v>
      </c>
      <c r="V133">
        <v>0.1186195070913741</v>
      </c>
      <c r="W133">
        <v>3468</v>
      </c>
      <c r="X133">
        <f t="shared" si="13"/>
        <v>152</v>
      </c>
      <c r="Y133">
        <v>4052</v>
      </c>
      <c r="Z133">
        <v>3748.701813804716</v>
      </c>
      <c r="AA133">
        <v>3468</v>
      </c>
      <c r="AB133" s="12">
        <v>19.100000000000001</v>
      </c>
      <c r="AC133">
        <v>0</v>
      </c>
      <c r="AD133">
        <f t="shared" si="14"/>
        <v>0</v>
      </c>
    </row>
    <row r="134" spans="1:30" x14ac:dyDescent="0.6">
      <c r="A134">
        <v>2017</v>
      </c>
      <c r="B134">
        <v>5</v>
      </c>
      <c r="C134">
        <v>13</v>
      </c>
      <c r="D134">
        <f t="shared" si="12"/>
        <v>6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24228.874074074072</v>
      </c>
      <c r="M134">
        <v>21893.844444444443</v>
      </c>
      <c r="N134">
        <v>2717.59012345679</v>
      </c>
      <c r="O134">
        <v>2544.4419753086422</v>
      </c>
      <c r="P134">
        <v>28459</v>
      </c>
      <c r="Q134">
        <v>28631</v>
      </c>
      <c r="R134">
        <v>0.25643226091172527</v>
      </c>
      <c r="S134">
        <v>0.74356773908827467</v>
      </c>
      <c r="T134">
        <v>0.50945491316711422</v>
      </c>
      <c r="U134">
        <v>0.49054508683288578</v>
      </c>
      <c r="V134">
        <v>0.1047362504937351</v>
      </c>
      <c r="W134">
        <v>3838</v>
      </c>
      <c r="X134">
        <f t="shared" si="13"/>
        <v>370</v>
      </c>
      <c r="Y134">
        <v>4052</v>
      </c>
      <c r="Z134">
        <v>3650.97799539071</v>
      </c>
      <c r="AA134">
        <v>3838</v>
      </c>
      <c r="AB134" s="12">
        <v>16.399999999999999</v>
      </c>
      <c r="AC134">
        <v>6</v>
      </c>
      <c r="AD134">
        <f t="shared" si="14"/>
        <v>98.399999999999991</v>
      </c>
    </row>
    <row r="135" spans="1:30" x14ac:dyDescent="0.6">
      <c r="A135">
        <v>2017</v>
      </c>
      <c r="B135">
        <v>5</v>
      </c>
      <c r="C135">
        <v>14</v>
      </c>
      <c r="D135">
        <f t="shared" si="12"/>
        <v>7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21119.186440677968</v>
      </c>
      <c r="M135">
        <v>19231.322033898305</v>
      </c>
      <c r="N135">
        <v>2678.8135593220341</v>
      </c>
      <c r="O135">
        <v>2180.7288135593221</v>
      </c>
      <c r="P135">
        <v>32421</v>
      </c>
      <c r="Q135">
        <v>29589</v>
      </c>
      <c r="R135">
        <v>0.24318825566934099</v>
      </c>
      <c r="S135">
        <v>0.75681174433065901</v>
      </c>
      <c r="T135">
        <v>0.52716193187476512</v>
      </c>
      <c r="U135">
        <v>0.47283806812523488</v>
      </c>
      <c r="V135">
        <v>4.2590545296912703E-2</v>
      </c>
      <c r="W135">
        <v>3768</v>
      </c>
      <c r="X135">
        <f t="shared" si="13"/>
        <v>-70</v>
      </c>
      <c r="Y135">
        <v>4052</v>
      </c>
      <c r="Z135">
        <v>3806.06376867273</v>
      </c>
      <c r="AA135">
        <v>3768</v>
      </c>
      <c r="AB135" s="12">
        <v>15.7</v>
      </c>
      <c r="AC135">
        <v>0</v>
      </c>
      <c r="AD135">
        <f t="shared" si="14"/>
        <v>0</v>
      </c>
    </row>
    <row r="136" spans="1:30" x14ac:dyDescent="0.6">
      <c r="A136">
        <v>2017</v>
      </c>
      <c r="B136">
        <v>5</v>
      </c>
      <c r="C136">
        <v>15</v>
      </c>
      <c r="D136">
        <f t="shared" si="12"/>
        <v>1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23680.125603864733</v>
      </c>
      <c r="M136">
        <v>22357.722222222223</v>
      </c>
      <c r="N136">
        <v>2642.7946859903382</v>
      </c>
      <c r="O136">
        <v>2254.123188405797</v>
      </c>
      <c r="P136">
        <v>27746</v>
      </c>
      <c r="Q136">
        <v>31668</v>
      </c>
      <c r="R136">
        <v>0.25381923460902511</v>
      </c>
      <c r="S136">
        <v>0.746180765390975</v>
      </c>
      <c r="T136">
        <v>0.51889407292093903</v>
      </c>
      <c r="U136">
        <v>0.48110592707906102</v>
      </c>
      <c r="V136">
        <v>3.001783808689179E-2</v>
      </c>
      <c r="W136">
        <v>3204</v>
      </c>
      <c r="X136">
        <f t="shared" si="13"/>
        <v>-564</v>
      </c>
      <c r="Y136">
        <v>4052</v>
      </c>
      <c r="Z136">
        <v>3357.6583594770609</v>
      </c>
      <c r="AA136">
        <v>3204</v>
      </c>
      <c r="AB136" s="12">
        <v>16</v>
      </c>
      <c r="AC136">
        <v>0</v>
      </c>
      <c r="AD136">
        <f t="shared" si="14"/>
        <v>0</v>
      </c>
    </row>
    <row r="137" spans="1:30" x14ac:dyDescent="0.6">
      <c r="A137">
        <v>2017</v>
      </c>
      <c r="B137">
        <v>5</v>
      </c>
      <c r="C137">
        <v>16</v>
      </c>
      <c r="D137">
        <f t="shared" si="12"/>
        <v>2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22947.81081081081</v>
      </c>
      <c r="M137">
        <v>21030.678132678131</v>
      </c>
      <c r="N137">
        <v>2557.3538083538083</v>
      </c>
      <c r="O137">
        <v>2169.1056511056513</v>
      </c>
      <c r="P137">
        <v>27634</v>
      </c>
      <c r="Q137">
        <v>29424</v>
      </c>
      <c r="R137">
        <v>0.25304124516729332</v>
      </c>
      <c r="S137">
        <v>0.74695875483270668</v>
      </c>
      <c r="T137">
        <v>0.52323463098486256</v>
      </c>
      <c r="U137">
        <v>0.47676536901513739</v>
      </c>
      <c r="V137">
        <v>2.612123596778328E-2</v>
      </c>
      <c r="W137">
        <v>3668</v>
      </c>
      <c r="X137">
        <f t="shared" si="13"/>
        <v>464</v>
      </c>
      <c r="Y137">
        <v>4052</v>
      </c>
      <c r="Z137">
        <v>3422.642162660356</v>
      </c>
      <c r="AA137">
        <v>3668</v>
      </c>
      <c r="AB137" s="12">
        <v>17.100000000000001</v>
      </c>
      <c r="AC137">
        <v>0</v>
      </c>
      <c r="AD137">
        <f t="shared" si="14"/>
        <v>0</v>
      </c>
    </row>
    <row r="138" spans="1:30" x14ac:dyDescent="0.6">
      <c r="A138">
        <v>2017</v>
      </c>
      <c r="B138">
        <v>5</v>
      </c>
      <c r="C138">
        <v>17</v>
      </c>
      <c r="D138">
        <f t="shared" si="12"/>
        <v>3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24763.622641509435</v>
      </c>
      <c r="M138">
        <v>23428.754716981133</v>
      </c>
      <c r="N138">
        <v>2646.8301886792451</v>
      </c>
      <c r="O138">
        <v>2246.3396226415098</v>
      </c>
      <c r="P138">
        <v>30092</v>
      </c>
      <c r="Q138">
        <v>31847</v>
      </c>
      <c r="R138">
        <v>0.25050889633397139</v>
      </c>
      <c r="S138">
        <v>0.74949110366602856</v>
      </c>
      <c r="T138">
        <v>0.52258341436718581</v>
      </c>
      <c r="U138">
        <v>0.47741658563281419</v>
      </c>
      <c r="V138">
        <v>2.3555731830271029E-2</v>
      </c>
      <c r="W138">
        <v>3654</v>
      </c>
      <c r="X138">
        <f t="shared" si="13"/>
        <v>-14</v>
      </c>
      <c r="Y138">
        <v>4052</v>
      </c>
      <c r="Z138">
        <v>3568.189465795253</v>
      </c>
      <c r="AA138">
        <v>3654</v>
      </c>
      <c r="AB138" s="12">
        <v>18.600000000000001</v>
      </c>
      <c r="AC138">
        <v>0</v>
      </c>
      <c r="AD138">
        <f t="shared" si="14"/>
        <v>0</v>
      </c>
    </row>
    <row r="139" spans="1:30" x14ac:dyDescent="0.6">
      <c r="A139">
        <v>2017</v>
      </c>
      <c r="B139">
        <v>5</v>
      </c>
      <c r="C139">
        <v>18</v>
      </c>
      <c r="D139">
        <f t="shared" si="12"/>
        <v>4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24249.763593380616</v>
      </c>
      <c r="M139">
        <v>22024.338061465722</v>
      </c>
      <c r="N139">
        <v>2677.0803782505909</v>
      </c>
      <c r="O139">
        <v>2261.9787234042551</v>
      </c>
      <c r="P139">
        <v>31072</v>
      </c>
      <c r="Q139">
        <v>31451</v>
      </c>
      <c r="R139">
        <v>0.26475393399070879</v>
      </c>
      <c r="S139">
        <v>0.73524606600929121</v>
      </c>
      <c r="T139">
        <v>0.51067231320899376</v>
      </c>
      <c r="U139">
        <v>0.48932768679100619</v>
      </c>
      <c r="V139">
        <v>6.3447084316649541E-2</v>
      </c>
      <c r="W139">
        <v>3779</v>
      </c>
      <c r="X139">
        <f t="shared" si="13"/>
        <v>125</v>
      </c>
      <c r="Y139">
        <v>4052</v>
      </c>
      <c r="Z139">
        <v>3658.9016525583361</v>
      </c>
      <c r="AA139">
        <v>3779</v>
      </c>
      <c r="AB139" s="12">
        <v>20.399999999999999</v>
      </c>
      <c r="AC139">
        <v>0</v>
      </c>
      <c r="AD139">
        <f t="shared" si="14"/>
        <v>0</v>
      </c>
    </row>
    <row r="140" spans="1:30" x14ac:dyDescent="0.6">
      <c r="A140">
        <v>2017</v>
      </c>
      <c r="B140">
        <v>5</v>
      </c>
      <c r="C140">
        <v>19</v>
      </c>
      <c r="D140">
        <f t="shared" si="12"/>
        <v>5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28293.881516587677</v>
      </c>
      <c r="M140">
        <v>24325.123222748814</v>
      </c>
      <c r="N140">
        <v>2947.8436018957345</v>
      </c>
      <c r="O140">
        <v>2580.8815165876777</v>
      </c>
      <c r="P140">
        <v>34111</v>
      </c>
      <c r="Q140">
        <v>31143</v>
      </c>
      <c r="R140">
        <v>0.27221146020105452</v>
      </c>
      <c r="S140">
        <v>0.72778853979894553</v>
      </c>
      <c r="T140">
        <v>0.51471198039187027</v>
      </c>
      <c r="U140">
        <v>0.48528801960812962</v>
      </c>
      <c r="V140">
        <v>5.024070179135836E-2</v>
      </c>
      <c r="W140">
        <v>3729</v>
      </c>
      <c r="X140">
        <f t="shared" si="13"/>
        <v>-50</v>
      </c>
      <c r="Y140">
        <v>4052</v>
      </c>
      <c r="Z140">
        <v>3787.2033897804272</v>
      </c>
      <c r="AA140">
        <v>3729</v>
      </c>
      <c r="AB140" s="12">
        <v>21.1</v>
      </c>
      <c r="AC140">
        <v>0</v>
      </c>
      <c r="AD140">
        <f t="shared" si="14"/>
        <v>0</v>
      </c>
    </row>
    <row r="141" spans="1:30" x14ac:dyDescent="0.6">
      <c r="A141">
        <v>2017</v>
      </c>
      <c r="B141">
        <v>5</v>
      </c>
      <c r="C141">
        <v>20</v>
      </c>
      <c r="D141">
        <f t="shared" si="12"/>
        <v>6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25456.127710843375</v>
      </c>
      <c r="M141">
        <v>22844.510843373497</v>
      </c>
      <c r="N141">
        <v>2889.4313253012051</v>
      </c>
      <c r="O141">
        <v>2674.4457831325303</v>
      </c>
      <c r="P141">
        <v>30651</v>
      </c>
      <c r="Q141">
        <v>31239</v>
      </c>
      <c r="R141">
        <v>0.26187183817214782</v>
      </c>
      <c r="S141">
        <v>0.73812816182785224</v>
      </c>
      <c r="T141">
        <v>0.51933723139605492</v>
      </c>
      <c r="U141">
        <v>0.48066276860394508</v>
      </c>
      <c r="V141">
        <v>3.2778841385652527E-2</v>
      </c>
      <c r="W141">
        <v>3871</v>
      </c>
      <c r="X141">
        <f t="shared" si="13"/>
        <v>142</v>
      </c>
      <c r="Y141">
        <v>4052</v>
      </c>
      <c r="Z141">
        <v>3759.9086267851062</v>
      </c>
      <c r="AA141">
        <v>3871</v>
      </c>
      <c r="AB141" s="12">
        <v>20.9</v>
      </c>
      <c r="AC141">
        <v>0</v>
      </c>
      <c r="AD141">
        <f t="shared" si="14"/>
        <v>0</v>
      </c>
    </row>
    <row r="142" spans="1:30" x14ac:dyDescent="0.6">
      <c r="A142">
        <v>2017</v>
      </c>
      <c r="B142">
        <v>5</v>
      </c>
      <c r="C142">
        <v>21</v>
      </c>
      <c r="D142">
        <f t="shared" si="12"/>
        <v>7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21904.754176610979</v>
      </c>
      <c r="M142">
        <v>19816.854415274462</v>
      </c>
      <c r="N142">
        <v>2754.6396181384248</v>
      </c>
      <c r="O142">
        <v>2281.5441527446301</v>
      </c>
      <c r="P142">
        <v>34530</v>
      </c>
      <c r="Q142">
        <v>29954</v>
      </c>
      <c r="R142">
        <v>0.25414330192412132</v>
      </c>
      <c r="S142">
        <v>0.74585669807587873</v>
      </c>
      <c r="T142">
        <v>0.51730849620850827</v>
      </c>
      <c r="U142">
        <v>0.48269150379149173</v>
      </c>
      <c r="V142">
        <v>4.8926244241980332E-2</v>
      </c>
      <c r="W142">
        <v>3749</v>
      </c>
      <c r="X142">
        <f t="shared" si="13"/>
        <v>-122</v>
      </c>
      <c r="Y142">
        <v>4052</v>
      </c>
      <c r="Z142">
        <v>3939.0225882571249</v>
      </c>
      <c r="AA142">
        <v>3749</v>
      </c>
      <c r="AB142" s="12">
        <v>21.5</v>
      </c>
      <c r="AC142">
        <v>0</v>
      </c>
      <c r="AD142">
        <f t="shared" si="14"/>
        <v>0</v>
      </c>
    </row>
    <row r="143" spans="1:30" x14ac:dyDescent="0.6">
      <c r="A143">
        <v>2017</v>
      </c>
      <c r="B143">
        <v>5</v>
      </c>
      <c r="C143">
        <v>22</v>
      </c>
      <c r="D143">
        <f t="shared" si="12"/>
        <v>1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23115.596107055964</v>
      </c>
      <c r="M143">
        <v>21724.963503649637</v>
      </c>
      <c r="N143">
        <v>2592.9708029197081</v>
      </c>
      <c r="O143">
        <v>2255.1995133819955</v>
      </c>
      <c r="P143">
        <v>29833</v>
      </c>
      <c r="Q143">
        <v>30888</v>
      </c>
      <c r="R143">
        <v>0.25301266237814451</v>
      </c>
      <c r="S143">
        <v>0.74698733762185554</v>
      </c>
      <c r="T143">
        <v>0.5082700033200539</v>
      </c>
      <c r="U143">
        <v>0.49172999667994621</v>
      </c>
      <c r="V143">
        <v>3.9907472078297063E-2</v>
      </c>
      <c r="W143">
        <v>3420</v>
      </c>
      <c r="X143">
        <f t="shared" si="13"/>
        <v>-329</v>
      </c>
      <c r="Y143">
        <v>4052</v>
      </c>
      <c r="Z143">
        <v>3510.5680871361651</v>
      </c>
      <c r="AA143">
        <v>3420</v>
      </c>
      <c r="AB143" s="12">
        <v>21.8</v>
      </c>
      <c r="AC143">
        <v>0</v>
      </c>
      <c r="AD143">
        <f t="shared" si="14"/>
        <v>0</v>
      </c>
    </row>
    <row r="144" spans="1:30" x14ac:dyDescent="0.6">
      <c r="A144">
        <v>2017</v>
      </c>
      <c r="B144">
        <v>5</v>
      </c>
      <c r="C144">
        <v>23</v>
      </c>
      <c r="D144">
        <f t="shared" si="12"/>
        <v>2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22995.689655172413</v>
      </c>
      <c r="M144">
        <v>21248.275862068964</v>
      </c>
      <c r="N144">
        <v>2608.7931034482758</v>
      </c>
      <c r="O144">
        <v>2207.0689655172414</v>
      </c>
      <c r="P144">
        <v>28659</v>
      </c>
      <c r="Q144">
        <v>28581</v>
      </c>
      <c r="R144">
        <v>0.25646431371831829</v>
      </c>
      <c r="S144">
        <v>0.74353568628168165</v>
      </c>
      <c r="T144">
        <v>0.52592858944050225</v>
      </c>
      <c r="U144">
        <v>0.47407141055949781</v>
      </c>
      <c r="V144">
        <v>7.7985739750445629E-3</v>
      </c>
      <c r="W144">
        <v>3683</v>
      </c>
      <c r="X144">
        <f t="shared" si="13"/>
        <v>263</v>
      </c>
      <c r="Y144">
        <v>4052</v>
      </c>
      <c r="Z144">
        <v>3486.1901483158449</v>
      </c>
      <c r="AA144">
        <v>3683</v>
      </c>
      <c r="AB144" s="12">
        <v>20</v>
      </c>
      <c r="AC144">
        <v>5</v>
      </c>
      <c r="AD144">
        <f t="shared" si="14"/>
        <v>100</v>
      </c>
    </row>
    <row r="145" spans="1:30" x14ac:dyDescent="0.6">
      <c r="A145">
        <v>2017</v>
      </c>
      <c r="B145">
        <v>5</v>
      </c>
      <c r="C145">
        <v>24</v>
      </c>
      <c r="D145">
        <f t="shared" si="12"/>
        <v>3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23910.839328537168</v>
      </c>
      <c r="M145">
        <v>23055.520383693045</v>
      </c>
      <c r="N145">
        <v>2696.1007194244603</v>
      </c>
      <c r="O145">
        <v>2391.5947242206234</v>
      </c>
      <c r="P145">
        <v>28827</v>
      </c>
      <c r="Q145">
        <v>30667</v>
      </c>
      <c r="R145">
        <v>0.24548878079837841</v>
      </c>
      <c r="S145">
        <v>0.75451121920162167</v>
      </c>
      <c r="T145">
        <v>0.51570951522963904</v>
      </c>
      <c r="U145">
        <v>0.48429048477036091</v>
      </c>
      <c r="V145">
        <v>0.1097834973763766</v>
      </c>
      <c r="W145">
        <v>3602</v>
      </c>
      <c r="X145">
        <f t="shared" si="13"/>
        <v>-81</v>
      </c>
      <c r="Y145">
        <v>4052</v>
      </c>
      <c r="Z145">
        <v>3597.22123401314</v>
      </c>
      <c r="AA145">
        <v>3602</v>
      </c>
      <c r="AB145" s="12">
        <v>21.8</v>
      </c>
      <c r="AC145">
        <v>0.1</v>
      </c>
      <c r="AD145">
        <f t="shared" si="14"/>
        <v>2.1800000000000002</v>
      </c>
    </row>
    <row r="146" spans="1:30" x14ac:dyDescent="0.6">
      <c r="A146">
        <v>2017</v>
      </c>
      <c r="B146">
        <v>5</v>
      </c>
      <c r="C146">
        <v>25</v>
      </c>
      <c r="D146">
        <f t="shared" si="12"/>
        <v>4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24438.0551558753</v>
      </c>
      <c r="M146">
        <v>22252.143884892084</v>
      </c>
      <c r="N146">
        <v>2785.297362110312</v>
      </c>
      <c r="O146">
        <v>2418.6546762589924</v>
      </c>
      <c r="P146">
        <v>30006</v>
      </c>
      <c r="Q146">
        <v>31342</v>
      </c>
      <c r="R146">
        <v>0.25428962677769429</v>
      </c>
      <c r="S146">
        <v>0.74571037322230571</v>
      </c>
      <c r="T146">
        <v>0.50435641065961856</v>
      </c>
      <c r="U146">
        <v>0.4956435893403815</v>
      </c>
      <c r="V146">
        <v>7.1993816379354425E-2</v>
      </c>
      <c r="W146">
        <v>3727</v>
      </c>
      <c r="X146">
        <f t="shared" si="13"/>
        <v>125</v>
      </c>
      <c r="Y146">
        <v>4052</v>
      </c>
      <c r="Z146">
        <v>3634.699698666489</v>
      </c>
      <c r="AA146">
        <v>3727</v>
      </c>
      <c r="AB146" s="12">
        <v>19.2</v>
      </c>
      <c r="AC146">
        <v>0</v>
      </c>
      <c r="AD146">
        <f t="shared" si="14"/>
        <v>0</v>
      </c>
    </row>
    <row r="147" spans="1:30" x14ac:dyDescent="0.6">
      <c r="A147">
        <v>2017</v>
      </c>
      <c r="B147">
        <v>5</v>
      </c>
      <c r="C147">
        <v>26</v>
      </c>
      <c r="D147">
        <f t="shared" si="12"/>
        <v>5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28986.152542372882</v>
      </c>
      <c r="M147">
        <v>23861.949152542373</v>
      </c>
      <c r="N147">
        <v>2924.1186440677966</v>
      </c>
      <c r="O147">
        <v>2509.4745762711864</v>
      </c>
      <c r="P147">
        <v>33528</v>
      </c>
      <c r="Q147">
        <v>32597</v>
      </c>
      <c r="R147">
        <v>0.26665480189622531</v>
      </c>
      <c r="S147">
        <v>0.73334519810377463</v>
      </c>
      <c r="T147">
        <v>0.52485613890279215</v>
      </c>
      <c r="U147">
        <v>0.47514386109720791</v>
      </c>
      <c r="V147">
        <v>7.0607913512049675E-2</v>
      </c>
      <c r="W147">
        <v>3760</v>
      </c>
      <c r="X147">
        <f t="shared" si="13"/>
        <v>33</v>
      </c>
      <c r="Y147">
        <v>4052</v>
      </c>
      <c r="Z147">
        <v>3721.9025382690102</v>
      </c>
      <c r="AA147">
        <v>3760</v>
      </c>
      <c r="AB147" s="12">
        <v>17.7</v>
      </c>
      <c r="AC147">
        <v>0</v>
      </c>
      <c r="AD147">
        <f t="shared" si="14"/>
        <v>0</v>
      </c>
    </row>
    <row r="148" spans="1:30" x14ac:dyDescent="0.6">
      <c r="A148">
        <v>2017</v>
      </c>
      <c r="B148">
        <v>5</v>
      </c>
      <c r="C148">
        <v>27</v>
      </c>
      <c r="D148">
        <f t="shared" si="12"/>
        <v>6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24729.310344827583</v>
      </c>
      <c r="M148">
        <v>22203.448275862069</v>
      </c>
      <c r="N148">
        <v>2955.1034482758623</v>
      </c>
      <c r="O148">
        <v>2554.7931034482758</v>
      </c>
      <c r="P148">
        <v>31374</v>
      </c>
      <c r="Q148">
        <v>31725</v>
      </c>
      <c r="R148">
        <v>0.25681723546341928</v>
      </c>
      <c r="S148">
        <v>0.74318276453658061</v>
      </c>
      <c r="T148">
        <v>0.51416735393650181</v>
      </c>
      <c r="U148">
        <v>0.48583264606349807</v>
      </c>
      <c r="V148">
        <v>4.1923337128613743E-2</v>
      </c>
      <c r="W148">
        <v>3917</v>
      </c>
      <c r="X148">
        <f t="shared" si="13"/>
        <v>157</v>
      </c>
      <c r="Y148">
        <v>4052</v>
      </c>
      <c r="Z148">
        <v>3769.876643204233</v>
      </c>
      <c r="AA148">
        <v>3917</v>
      </c>
      <c r="AB148" s="12">
        <v>19.5</v>
      </c>
      <c r="AC148">
        <v>0</v>
      </c>
      <c r="AD148">
        <f t="shared" si="14"/>
        <v>0</v>
      </c>
    </row>
    <row r="149" spans="1:30" x14ac:dyDescent="0.6">
      <c r="A149">
        <v>2017</v>
      </c>
      <c r="B149">
        <v>5</v>
      </c>
      <c r="C149">
        <v>28</v>
      </c>
      <c r="D149">
        <f t="shared" si="12"/>
        <v>7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21631.607843137255</v>
      </c>
      <c r="M149">
        <v>19882.823529411766</v>
      </c>
      <c r="N149">
        <v>934.07843137254906</v>
      </c>
      <c r="O149">
        <v>1211.372549019608</v>
      </c>
      <c r="P149">
        <v>33589</v>
      </c>
      <c r="Q149">
        <v>30743</v>
      </c>
      <c r="R149">
        <v>0.25096436593374272</v>
      </c>
      <c r="S149">
        <v>0.74903563406625739</v>
      </c>
      <c r="T149">
        <v>0.51778537951979864</v>
      </c>
      <c r="U149">
        <v>0.48221462048020131</v>
      </c>
      <c r="V149">
        <v>0.13873770815216499</v>
      </c>
      <c r="W149">
        <v>3845</v>
      </c>
      <c r="X149">
        <f t="shared" si="13"/>
        <v>-72</v>
      </c>
      <c r="Y149">
        <v>4052</v>
      </c>
      <c r="Z149">
        <v>3914.636606024364</v>
      </c>
      <c r="AA149">
        <v>3845</v>
      </c>
      <c r="AB149" s="12">
        <v>21.2</v>
      </c>
      <c r="AC149">
        <v>0</v>
      </c>
      <c r="AD149">
        <f t="shared" si="14"/>
        <v>0</v>
      </c>
    </row>
    <row r="150" spans="1:30" x14ac:dyDescent="0.6">
      <c r="A150">
        <v>2017</v>
      </c>
      <c r="B150">
        <v>5</v>
      </c>
      <c r="C150">
        <v>29</v>
      </c>
      <c r="D150">
        <f t="shared" si="12"/>
        <v>1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23504.282238442825</v>
      </c>
      <c r="M150">
        <v>21802.700729927008</v>
      </c>
      <c r="N150" s="7">
        <v>0</v>
      </c>
      <c r="O150" s="7">
        <v>0</v>
      </c>
      <c r="P150">
        <v>30904</v>
      </c>
      <c r="Q150">
        <v>31352</v>
      </c>
      <c r="R150">
        <v>0.25845894240912182</v>
      </c>
      <c r="S150">
        <v>0.74154105759087829</v>
      </c>
      <c r="T150">
        <v>0.51594768762426502</v>
      </c>
      <c r="U150">
        <v>0.48405231237573493</v>
      </c>
      <c r="V150">
        <v>5.4519327968925342E-2</v>
      </c>
      <c r="W150">
        <v>3317</v>
      </c>
      <c r="X150">
        <f t="shared" si="13"/>
        <v>-528</v>
      </c>
      <c r="Y150">
        <v>4052</v>
      </c>
      <c r="Z150">
        <v>3540.9148701934369</v>
      </c>
      <c r="AA150">
        <v>3317</v>
      </c>
      <c r="AB150" s="12">
        <v>22.9</v>
      </c>
      <c r="AC150">
        <v>0</v>
      </c>
      <c r="AD150">
        <f t="shared" si="14"/>
        <v>0</v>
      </c>
    </row>
    <row r="151" spans="1:30" x14ac:dyDescent="0.6">
      <c r="A151">
        <v>2017</v>
      </c>
      <c r="B151">
        <v>5</v>
      </c>
      <c r="C151">
        <v>30</v>
      </c>
      <c r="D151">
        <f t="shared" si="12"/>
        <v>2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23132.784313725493</v>
      </c>
      <c r="M151">
        <v>21050.980392156864</v>
      </c>
      <c r="N151" s="7">
        <v>0</v>
      </c>
      <c r="O151" s="7">
        <v>0</v>
      </c>
      <c r="P151">
        <v>28338</v>
      </c>
      <c r="Q151">
        <v>27466</v>
      </c>
      <c r="R151">
        <v>0.25769957908383201</v>
      </c>
      <c r="S151">
        <v>0.74230042091616799</v>
      </c>
      <c r="T151">
        <v>0.52151705945631899</v>
      </c>
      <c r="U151">
        <v>0.47848294054368112</v>
      </c>
      <c r="V151">
        <v>5.198934250580154E-2</v>
      </c>
      <c r="W151">
        <v>3643</v>
      </c>
      <c r="X151">
        <f t="shared" si="13"/>
        <v>326</v>
      </c>
      <c r="Y151">
        <v>4052</v>
      </c>
      <c r="Z151">
        <v>3534.0540458284781</v>
      </c>
      <c r="AA151">
        <v>3643</v>
      </c>
      <c r="AB151" s="12">
        <v>23.6</v>
      </c>
      <c r="AC151">
        <v>0</v>
      </c>
      <c r="AD151">
        <f t="shared" si="14"/>
        <v>0</v>
      </c>
    </row>
    <row r="152" spans="1:30" x14ac:dyDescent="0.6">
      <c r="A152">
        <v>2017</v>
      </c>
      <c r="B152">
        <v>5</v>
      </c>
      <c r="C152">
        <v>31</v>
      </c>
      <c r="D152">
        <f t="shared" si="12"/>
        <v>3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23683.016949152545</v>
      </c>
      <c r="M152">
        <v>23041.627118644068</v>
      </c>
      <c r="N152" s="7">
        <v>0</v>
      </c>
      <c r="O152" s="7">
        <v>0</v>
      </c>
      <c r="P152">
        <v>29882</v>
      </c>
      <c r="Q152">
        <v>30193</v>
      </c>
      <c r="R152">
        <v>0.25530255308272881</v>
      </c>
      <c r="S152">
        <v>0.74469744691727124</v>
      </c>
      <c r="T152">
        <v>0.5119809375637776</v>
      </c>
      <c r="U152">
        <v>0.48801906243622228</v>
      </c>
      <c r="V152">
        <v>3.9298034320743552E-2</v>
      </c>
      <c r="W152">
        <v>3362</v>
      </c>
      <c r="X152">
        <f t="shared" si="13"/>
        <v>-281</v>
      </c>
      <c r="Y152">
        <v>4052</v>
      </c>
      <c r="Z152">
        <v>3634.0736476670891</v>
      </c>
      <c r="AA152">
        <v>3362</v>
      </c>
      <c r="AB152" s="12">
        <v>23.3</v>
      </c>
      <c r="AC152">
        <v>0</v>
      </c>
      <c r="AD152">
        <f t="shared" si="14"/>
        <v>0</v>
      </c>
    </row>
    <row r="153" spans="1:30" x14ac:dyDescent="0.6">
      <c r="A153">
        <v>2017</v>
      </c>
      <c r="B153">
        <v>6</v>
      </c>
      <c r="C153">
        <v>1</v>
      </c>
      <c r="D153">
        <f t="shared" si="12"/>
        <v>4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23485.279805352799</v>
      </c>
      <c r="M153">
        <v>22116.240875912412</v>
      </c>
      <c r="N153">
        <v>2715.3503649635036</v>
      </c>
      <c r="O153">
        <v>2350.175182481752</v>
      </c>
      <c r="P153">
        <v>28292</v>
      </c>
      <c r="Q153">
        <v>30947</v>
      </c>
      <c r="R153">
        <v>0.25346405781592207</v>
      </c>
      <c r="S153">
        <v>0.74653594218407782</v>
      </c>
      <c r="T153">
        <v>0.51468250946343552</v>
      </c>
      <c r="U153">
        <v>0.48531749053656448</v>
      </c>
      <c r="V153">
        <v>8.4381077149619357E-2</v>
      </c>
      <c r="W153">
        <v>3557</v>
      </c>
      <c r="X153">
        <f t="shared" si="13"/>
        <v>195</v>
      </c>
      <c r="Y153">
        <v>4052</v>
      </c>
      <c r="Z153">
        <v>3646.1684933961919</v>
      </c>
      <c r="AA153">
        <v>3557</v>
      </c>
      <c r="AB153" s="12">
        <v>23.3</v>
      </c>
      <c r="AC153">
        <v>0</v>
      </c>
      <c r="AD153">
        <f t="shared" si="14"/>
        <v>0</v>
      </c>
    </row>
    <row r="154" spans="1:30" x14ac:dyDescent="0.6">
      <c r="A154">
        <v>2017</v>
      </c>
      <c r="B154">
        <v>6</v>
      </c>
      <c r="C154">
        <v>2</v>
      </c>
      <c r="D154">
        <f t="shared" si="12"/>
        <v>5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28541.50839328537</v>
      </c>
      <c r="M154">
        <v>23690.083932853715</v>
      </c>
      <c r="N154">
        <v>2840.0887290167866</v>
      </c>
      <c r="O154">
        <v>2463.0455635491608</v>
      </c>
      <c r="P154">
        <v>32000</v>
      </c>
      <c r="Q154">
        <v>34305</v>
      </c>
      <c r="R154">
        <v>0.26383921402422439</v>
      </c>
      <c r="S154">
        <v>0.73616078597577561</v>
      </c>
      <c r="T154">
        <v>0.51619091160625796</v>
      </c>
      <c r="U154">
        <v>0.48380908839374198</v>
      </c>
      <c r="V154">
        <v>7.6834832732178171E-2</v>
      </c>
      <c r="W154">
        <v>3735</v>
      </c>
      <c r="X154">
        <f t="shared" si="13"/>
        <v>178</v>
      </c>
      <c r="Y154">
        <v>4052</v>
      </c>
      <c r="Z154">
        <v>3735.4275562848411</v>
      </c>
      <c r="AA154">
        <v>3735</v>
      </c>
      <c r="AB154" s="12">
        <v>20.5</v>
      </c>
      <c r="AC154">
        <v>0</v>
      </c>
      <c r="AD154">
        <f t="shared" si="14"/>
        <v>0</v>
      </c>
    </row>
    <row r="155" spans="1:30" x14ac:dyDescent="0.6">
      <c r="A155">
        <v>2017</v>
      </c>
      <c r="B155">
        <v>6</v>
      </c>
      <c r="C155">
        <v>3</v>
      </c>
      <c r="D155">
        <f t="shared" si="12"/>
        <v>6</v>
      </c>
      <c r="E155" s="17" t="s">
        <v>24</v>
      </c>
      <c r="F155" s="17" t="s">
        <v>33</v>
      </c>
      <c r="G155" s="17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-3</v>
      </c>
      <c r="H155" s="17">
        <f t="shared" si="10"/>
        <v>0</v>
      </c>
      <c r="I155" s="17">
        <f t="shared" si="11"/>
        <v>1</v>
      </c>
      <c r="K155" s="14" t="s">
        <v>82</v>
      </c>
      <c r="L155">
        <v>23250.193317422436</v>
      </c>
      <c r="M155">
        <v>22058.097852028641</v>
      </c>
      <c r="N155">
        <v>2806.9785202863959</v>
      </c>
      <c r="O155">
        <v>2566.7255369928398</v>
      </c>
      <c r="P155">
        <v>27121</v>
      </c>
      <c r="Q155">
        <v>35460</v>
      </c>
      <c r="R155">
        <v>0.259596297979027</v>
      </c>
      <c r="S155">
        <v>0.74040370202097294</v>
      </c>
      <c r="T155">
        <v>0.53284556432818808</v>
      </c>
      <c r="U155">
        <v>0.46715443567181192</v>
      </c>
      <c r="V155">
        <v>4.0999146728046977E-2</v>
      </c>
      <c r="W155">
        <v>3918</v>
      </c>
      <c r="X155">
        <f t="shared" si="13"/>
        <v>183</v>
      </c>
      <c r="Y155">
        <v>4052</v>
      </c>
      <c r="Z155">
        <v>3661.0414208628531</v>
      </c>
      <c r="AA155">
        <v>3918</v>
      </c>
      <c r="AB155" s="12">
        <v>20.5</v>
      </c>
      <c r="AC155">
        <v>0</v>
      </c>
      <c r="AD155">
        <f t="shared" si="14"/>
        <v>0</v>
      </c>
    </row>
    <row r="156" spans="1:30" x14ac:dyDescent="0.6">
      <c r="A156">
        <v>2017</v>
      </c>
      <c r="B156">
        <v>6</v>
      </c>
      <c r="C156">
        <v>4</v>
      </c>
      <c r="D156">
        <f t="shared" si="12"/>
        <v>7</v>
      </c>
      <c r="E156" s="17" t="s">
        <v>24</v>
      </c>
      <c r="F156" s="17" t="s">
        <v>15</v>
      </c>
      <c r="G156" s="17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-2</v>
      </c>
      <c r="H156" s="17">
        <f t="shared" si="10"/>
        <v>0</v>
      </c>
      <c r="I156" s="17">
        <f t="shared" si="11"/>
        <v>1</v>
      </c>
      <c r="J156" s="14"/>
      <c r="K156" s="14" t="s">
        <v>82</v>
      </c>
      <c r="L156">
        <v>19449.278048780488</v>
      </c>
      <c r="M156">
        <v>19173.848780487806</v>
      </c>
      <c r="N156">
        <v>2670.8634146341465</v>
      </c>
      <c r="O156">
        <v>2232.5024390243902</v>
      </c>
      <c r="P156">
        <v>28300</v>
      </c>
      <c r="Q156">
        <v>30279</v>
      </c>
      <c r="R156">
        <v>0.25093065846365709</v>
      </c>
      <c r="S156">
        <v>0.74906934153634286</v>
      </c>
      <c r="T156">
        <v>0.52462490054820987</v>
      </c>
      <c r="U156">
        <v>0.47537509945179007</v>
      </c>
      <c r="V156">
        <v>4.5158131217097268E-2</v>
      </c>
      <c r="W156">
        <v>3967</v>
      </c>
      <c r="X156">
        <f t="shared" si="13"/>
        <v>49</v>
      </c>
      <c r="Y156">
        <v>4052</v>
      </c>
      <c r="Z156">
        <v>3784.083831645999</v>
      </c>
      <c r="AA156">
        <v>3967</v>
      </c>
      <c r="AB156" s="12">
        <v>21.7</v>
      </c>
      <c r="AC156">
        <v>0</v>
      </c>
      <c r="AD156">
        <f t="shared" si="14"/>
        <v>0</v>
      </c>
    </row>
    <row r="157" spans="1:30" x14ac:dyDescent="0.6">
      <c r="A157">
        <v>2017</v>
      </c>
      <c r="B157">
        <v>6</v>
      </c>
      <c r="C157">
        <v>5</v>
      </c>
      <c r="D157">
        <f t="shared" si="12"/>
        <v>1</v>
      </c>
      <c r="E157" s="17" t="s">
        <v>24</v>
      </c>
      <c r="F157" s="17" t="s">
        <v>16</v>
      </c>
      <c r="G157" s="1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-1</v>
      </c>
      <c r="H157" s="17">
        <f t="shared" si="10"/>
        <v>0</v>
      </c>
      <c r="I157" s="17">
        <f t="shared" si="11"/>
        <v>1</v>
      </c>
      <c r="J157" s="14"/>
      <c r="K157" s="14" t="s">
        <v>82</v>
      </c>
      <c r="L157">
        <v>22756.277372262775</v>
      </c>
      <c r="M157">
        <v>21135.888077858883</v>
      </c>
      <c r="N157">
        <v>2730.2287104622874</v>
      </c>
      <c r="O157">
        <v>2510.5133819951338</v>
      </c>
      <c r="P157">
        <v>29635</v>
      </c>
      <c r="Q157">
        <v>25347</v>
      </c>
      <c r="R157">
        <v>0.25452445917851763</v>
      </c>
      <c r="S157">
        <v>0.74547554082148237</v>
      </c>
      <c r="T157">
        <v>0.5204544823268743</v>
      </c>
      <c r="U157">
        <v>0.4795455176731257</v>
      </c>
      <c r="V157">
        <v>1.8014986314892088E-2</v>
      </c>
      <c r="W157">
        <v>3830</v>
      </c>
      <c r="X157">
        <f t="shared" si="13"/>
        <v>-137</v>
      </c>
      <c r="Y157">
        <v>4052</v>
      </c>
      <c r="Z157">
        <v>3537.073209321728</v>
      </c>
      <c r="AA157">
        <v>3830</v>
      </c>
      <c r="AB157" s="12">
        <v>24.2</v>
      </c>
      <c r="AC157">
        <v>0</v>
      </c>
      <c r="AD157">
        <f t="shared" si="14"/>
        <v>0</v>
      </c>
    </row>
    <row r="158" spans="1:30" x14ac:dyDescent="0.6">
      <c r="A158">
        <v>2017</v>
      </c>
      <c r="B158">
        <v>6</v>
      </c>
      <c r="C158">
        <v>6</v>
      </c>
      <c r="D158">
        <f t="shared" si="12"/>
        <v>2</v>
      </c>
      <c r="E158" s="17" t="s">
        <v>24</v>
      </c>
      <c r="F158" s="17" t="s">
        <v>13</v>
      </c>
      <c r="G158" s="17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7">
        <f t="shared" si="10"/>
        <v>1</v>
      </c>
      <c r="I158" s="17">
        <f t="shared" si="11"/>
        <v>1</v>
      </c>
      <c r="J158" s="14" t="s">
        <v>89</v>
      </c>
      <c r="K158" s="14" t="s">
        <v>82</v>
      </c>
      <c r="L158">
        <v>21295.537170263789</v>
      </c>
      <c r="M158">
        <v>19059.414868105516</v>
      </c>
      <c r="N158">
        <v>2742.4724220623502</v>
      </c>
      <c r="O158">
        <v>2361.4052757793761</v>
      </c>
      <c r="P158">
        <v>33634</v>
      </c>
      <c r="Q158">
        <v>25570</v>
      </c>
      <c r="R158">
        <v>0.26245914927979652</v>
      </c>
      <c r="S158">
        <v>0.73754085072020359</v>
      </c>
      <c r="T158">
        <v>0.52768158316011327</v>
      </c>
      <c r="U158">
        <v>0.47231841683988668</v>
      </c>
      <c r="V158">
        <v>0.1154027504681935</v>
      </c>
      <c r="W158">
        <v>3603</v>
      </c>
      <c r="X158">
        <f t="shared" si="13"/>
        <v>-227</v>
      </c>
      <c r="Y158">
        <v>4052</v>
      </c>
      <c r="Z158">
        <v>3603.6637499855178</v>
      </c>
      <c r="AA158">
        <v>3603</v>
      </c>
      <c r="AB158" s="12">
        <v>19.399999999999999</v>
      </c>
      <c r="AC158">
        <v>15.5</v>
      </c>
      <c r="AD158">
        <f t="shared" si="14"/>
        <v>300.7</v>
      </c>
    </row>
    <row r="159" spans="1:30" x14ac:dyDescent="0.6">
      <c r="A159">
        <v>2017</v>
      </c>
      <c r="B159">
        <v>6</v>
      </c>
      <c r="C159">
        <v>7</v>
      </c>
      <c r="D159">
        <f t="shared" si="12"/>
        <v>3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0"/>
        <v>0</v>
      </c>
      <c r="I159">
        <f t="shared" si="11"/>
        <v>0</v>
      </c>
      <c r="L159">
        <v>23335.525423728814</v>
      </c>
      <c r="M159">
        <v>20950.627118644068</v>
      </c>
      <c r="N159">
        <v>2550.0169491525426</v>
      </c>
      <c r="O159">
        <v>2122.1525423728817</v>
      </c>
      <c r="P159">
        <v>31214</v>
      </c>
      <c r="Q159">
        <v>31512</v>
      </c>
      <c r="R159">
        <v>0.23765210804647829</v>
      </c>
      <c r="S159">
        <v>0.76234789195352171</v>
      </c>
      <c r="T159">
        <v>0.54025089801138626</v>
      </c>
      <c r="U159">
        <v>0.45974910198861368</v>
      </c>
      <c r="V159">
        <v>0.13970060541228249</v>
      </c>
      <c r="W159">
        <v>3786</v>
      </c>
      <c r="X159">
        <f t="shared" si="13"/>
        <v>183</v>
      </c>
      <c r="Y159">
        <v>4052</v>
      </c>
      <c r="Z159">
        <v>3593.5752892968972</v>
      </c>
      <c r="AA159">
        <v>3786</v>
      </c>
      <c r="AB159" s="12">
        <v>17.600000000000001</v>
      </c>
      <c r="AC159">
        <v>12.5</v>
      </c>
      <c r="AD159">
        <f t="shared" si="14"/>
        <v>220.00000000000003</v>
      </c>
    </row>
    <row r="160" spans="1:30" x14ac:dyDescent="0.6">
      <c r="A160">
        <v>2017</v>
      </c>
      <c r="B160">
        <v>6</v>
      </c>
      <c r="C160">
        <v>8</v>
      </c>
      <c r="D160">
        <f t="shared" si="12"/>
        <v>4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23994.175903614458</v>
      </c>
      <c r="M160">
        <v>21505.397590361448</v>
      </c>
      <c r="N160">
        <v>2739.621686746988</v>
      </c>
      <c r="O160">
        <v>2360.3349397590364</v>
      </c>
      <c r="P160">
        <v>28918</v>
      </c>
      <c r="Q160">
        <v>30816</v>
      </c>
      <c r="R160">
        <v>0.25199005352271819</v>
      </c>
      <c r="S160">
        <v>0.7480099464772817</v>
      </c>
      <c r="T160">
        <v>0.51041982084930115</v>
      </c>
      <c r="U160">
        <v>0.4895801791506989</v>
      </c>
      <c r="V160">
        <v>0.121464942635259</v>
      </c>
      <c r="W160">
        <v>3837</v>
      </c>
      <c r="X160">
        <f t="shared" si="13"/>
        <v>51</v>
      </c>
      <c r="Y160">
        <v>4052</v>
      </c>
      <c r="Z160">
        <v>3619.2874453167192</v>
      </c>
      <c r="AA160">
        <v>3837</v>
      </c>
      <c r="AB160" s="12">
        <v>20.100000000000001</v>
      </c>
      <c r="AC160">
        <v>0</v>
      </c>
      <c r="AD160">
        <f t="shared" si="14"/>
        <v>0</v>
      </c>
    </row>
    <row r="161" spans="1:30" x14ac:dyDescent="0.6">
      <c r="A161">
        <v>2017</v>
      </c>
      <c r="B161">
        <v>6</v>
      </c>
      <c r="C161">
        <v>9</v>
      </c>
      <c r="D161">
        <f t="shared" si="12"/>
        <v>5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26365.58233890215</v>
      </c>
      <c r="M161">
        <v>23066.527446300715</v>
      </c>
      <c r="N161">
        <v>2763.4200477326967</v>
      </c>
      <c r="O161">
        <v>2445.7517899761338</v>
      </c>
      <c r="P161">
        <v>33340</v>
      </c>
      <c r="Q161">
        <v>32206</v>
      </c>
      <c r="R161">
        <v>0.27026311249137341</v>
      </c>
      <c r="S161">
        <v>0.72973688750862653</v>
      </c>
      <c r="T161">
        <v>0.51456322449928593</v>
      </c>
      <c r="U161">
        <v>0.48543677550071412</v>
      </c>
      <c r="V161">
        <v>0.1142010486671612</v>
      </c>
      <c r="W161">
        <v>3813</v>
      </c>
      <c r="X161">
        <f t="shared" si="13"/>
        <v>-24</v>
      </c>
      <c r="Y161">
        <v>4052</v>
      </c>
      <c r="Z161">
        <v>3771.7771302002211</v>
      </c>
      <c r="AA161">
        <v>3813</v>
      </c>
      <c r="AB161" s="12">
        <v>21.2</v>
      </c>
      <c r="AC161">
        <v>0.1</v>
      </c>
      <c r="AD161">
        <f t="shared" si="14"/>
        <v>2.12</v>
      </c>
    </row>
    <row r="162" spans="1:30" x14ac:dyDescent="0.6">
      <c r="A162">
        <v>2017</v>
      </c>
      <c r="B162">
        <v>6</v>
      </c>
      <c r="C162">
        <v>10</v>
      </c>
      <c r="D162">
        <f t="shared" si="12"/>
        <v>6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24016.049382716046</v>
      </c>
      <c r="M162">
        <v>21501.234567901232</v>
      </c>
      <c r="N162">
        <v>2799.3456790123455</v>
      </c>
      <c r="O162">
        <v>2565.1851851851852</v>
      </c>
      <c r="P162">
        <v>32482</v>
      </c>
      <c r="Q162">
        <v>31660</v>
      </c>
      <c r="R162">
        <v>0.25121989414226509</v>
      </c>
      <c r="S162">
        <v>0.74878010585773491</v>
      </c>
      <c r="T162">
        <v>0.51987964278170384</v>
      </c>
      <c r="U162">
        <v>0.4801203572182961</v>
      </c>
      <c r="V162">
        <v>6.4079772884120714E-2</v>
      </c>
      <c r="W162">
        <v>3860</v>
      </c>
      <c r="X162">
        <f t="shared" si="13"/>
        <v>47</v>
      </c>
      <c r="Y162">
        <v>4052</v>
      </c>
      <c r="Z162">
        <v>3834.4805659820931</v>
      </c>
      <c r="AA162">
        <v>3860</v>
      </c>
      <c r="AB162" s="12">
        <v>21.5</v>
      </c>
      <c r="AC162">
        <v>4.5</v>
      </c>
      <c r="AD162">
        <f t="shared" si="14"/>
        <v>96.75</v>
      </c>
    </row>
    <row r="163" spans="1:30" x14ac:dyDescent="0.6">
      <c r="A163">
        <v>2017</v>
      </c>
      <c r="B163">
        <v>6</v>
      </c>
      <c r="C163">
        <v>11</v>
      </c>
      <c r="D163">
        <f t="shared" si="12"/>
        <v>7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20042.079012345679</v>
      </c>
      <c r="M163">
        <v>19374.239506172838</v>
      </c>
      <c r="N163">
        <v>2550.0938271604937</v>
      </c>
      <c r="O163">
        <v>2006.2271604938271</v>
      </c>
      <c r="P163">
        <v>33347</v>
      </c>
      <c r="Q163">
        <v>31715</v>
      </c>
      <c r="R163">
        <v>0.24739828510589759</v>
      </c>
      <c r="S163">
        <v>0.75260171489410244</v>
      </c>
      <c r="T163">
        <v>0.5238727737084139</v>
      </c>
      <c r="U163">
        <v>0.4761272262915861</v>
      </c>
      <c r="V163">
        <v>7.228159095806154E-2</v>
      </c>
      <c r="W163">
        <v>3881</v>
      </c>
      <c r="X163">
        <f t="shared" si="13"/>
        <v>21</v>
      </c>
      <c r="Y163">
        <v>4052</v>
      </c>
      <c r="Z163">
        <v>3934.414795742729</v>
      </c>
      <c r="AA163">
        <v>3881</v>
      </c>
      <c r="AB163" s="12">
        <v>22.8</v>
      </c>
      <c r="AC163">
        <v>0</v>
      </c>
      <c r="AD163">
        <f t="shared" si="14"/>
        <v>0</v>
      </c>
    </row>
    <row r="164" spans="1:30" x14ac:dyDescent="0.6">
      <c r="A164">
        <v>2017</v>
      </c>
      <c r="B164">
        <v>6</v>
      </c>
      <c r="C164">
        <v>12</v>
      </c>
      <c r="D164">
        <f t="shared" si="12"/>
        <v>1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23033.540145985404</v>
      </c>
      <c r="M164">
        <v>21634.270072992702</v>
      </c>
      <c r="N164">
        <v>2635.1070559610707</v>
      </c>
      <c r="O164">
        <v>2261.9294403892945</v>
      </c>
      <c r="P164">
        <v>31307</v>
      </c>
      <c r="Q164">
        <v>32354</v>
      </c>
      <c r="R164">
        <v>0.25768630008255322</v>
      </c>
      <c r="S164">
        <v>0.74231369991744678</v>
      </c>
      <c r="T164">
        <v>0.51866167606588687</v>
      </c>
      <c r="U164">
        <v>0.48133832393411308</v>
      </c>
      <c r="V164">
        <v>8.5483668004868701E-2</v>
      </c>
      <c r="W164">
        <v>3613</v>
      </c>
      <c r="X164">
        <f t="shared" si="13"/>
        <v>-268</v>
      </c>
      <c r="Y164">
        <v>4052</v>
      </c>
      <c r="Z164">
        <v>3538.6713744437911</v>
      </c>
      <c r="AA164">
        <v>3613</v>
      </c>
      <c r="AB164" s="12">
        <v>22.1</v>
      </c>
      <c r="AC164">
        <v>0</v>
      </c>
      <c r="AD164">
        <f t="shared" si="14"/>
        <v>0</v>
      </c>
    </row>
    <row r="165" spans="1:30" x14ac:dyDescent="0.6">
      <c r="A165">
        <v>2017</v>
      </c>
      <c r="B165">
        <v>6</v>
      </c>
      <c r="C165">
        <v>13</v>
      </c>
      <c r="D165">
        <f t="shared" si="12"/>
        <v>2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23187.863414634146</v>
      </c>
      <c r="M165">
        <v>21599.180487804879</v>
      </c>
      <c r="N165">
        <v>2666.4829268292683</v>
      </c>
      <c r="O165">
        <v>2288.990243902439</v>
      </c>
      <c r="P165">
        <v>30715</v>
      </c>
      <c r="Q165">
        <v>29811</v>
      </c>
      <c r="R165">
        <v>0.25417869104887753</v>
      </c>
      <c r="S165">
        <v>0.74582130895112264</v>
      </c>
      <c r="T165">
        <v>0.52617006658557053</v>
      </c>
      <c r="U165">
        <v>0.47382993341442942</v>
      </c>
      <c r="V165">
        <v>3.6181383448935629E-2</v>
      </c>
      <c r="W165">
        <v>3855</v>
      </c>
      <c r="X165">
        <f t="shared" si="13"/>
        <v>242</v>
      </c>
      <c r="Y165">
        <v>4052</v>
      </c>
      <c r="Z165">
        <v>3567.3140863813078</v>
      </c>
      <c r="AA165">
        <v>3855</v>
      </c>
      <c r="AB165" s="12">
        <v>21.5</v>
      </c>
      <c r="AC165">
        <v>0</v>
      </c>
      <c r="AD165">
        <f t="shared" si="14"/>
        <v>0</v>
      </c>
    </row>
    <row r="166" spans="1:30" x14ac:dyDescent="0.6">
      <c r="A166">
        <v>2017</v>
      </c>
      <c r="B166">
        <v>6</v>
      </c>
      <c r="C166">
        <v>14</v>
      </c>
      <c r="D166">
        <f t="shared" si="12"/>
        <v>3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23824.77966101695</v>
      </c>
      <c r="M166">
        <v>21334.423728813559</v>
      </c>
      <c r="N166">
        <v>2764.5593220338983</v>
      </c>
      <c r="O166">
        <v>2315.0847457627119</v>
      </c>
      <c r="P166">
        <v>30579</v>
      </c>
      <c r="Q166">
        <v>29468</v>
      </c>
      <c r="R166">
        <v>0.25254304597839489</v>
      </c>
      <c r="S166">
        <v>0.74745695402160517</v>
      </c>
      <c r="T166">
        <v>0.52389261230860551</v>
      </c>
      <c r="U166">
        <v>0.47610738769139449</v>
      </c>
      <c r="V166">
        <v>5.3248460537904052E-2</v>
      </c>
      <c r="W166">
        <v>3815</v>
      </c>
      <c r="X166">
        <f t="shared" si="13"/>
        <v>-40</v>
      </c>
      <c r="Y166">
        <v>4052</v>
      </c>
      <c r="Z166">
        <v>3625.6364778953921</v>
      </c>
      <c r="AA166">
        <v>3815</v>
      </c>
      <c r="AB166" s="12">
        <v>21.8</v>
      </c>
      <c r="AC166">
        <v>0</v>
      </c>
      <c r="AD166">
        <f t="shared" si="14"/>
        <v>0</v>
      </c>
    </row>
    <row r="167" spans="1:30" x14ac:dyDescent="0.6">
      <c r="A167">
        <v>2017</v>
      </c>
      <c r="B167">
        <v>6</v>
      </c>
      <c r="C167">
        <v>15</v>
      </c>
      <c r="D167">
        <f t="shared" si="12"/>
        <v>4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24089.6213592233</v>
      </c>
      <c r="M167">
        <v>22482.436893203881</v>
      </c>
      <c r="N167">
        <v>2804.4660194174758</v>
      </c>
      <c r="O167">
        <v>2350.9902912621355</v>
      </c>
      <c r="P167">
        <v>31032</v>
      </c>
      <c r="Q167">
        <v>32690</v>
      </c>
      <c r="R167">
        <v>0.24278239969450091</v>
      </c>
      <c r="S167">
        <v>0.75721760030549912</v>
      </c>
      <c r="T167">
        <v>0.51554655775816094</v>
      </c>
      <c r="U167">
        <v>0.48445344224183901</v>
      </c>
      <c r="V167">
        <v>8.6619831761842805E-2</v>
      </c>
      <c r="W167">
        <v>3846</v>
      </c>
      <c r="X167">
        <f t="shared" si="13"/>
        <v>31</v>
      </c>
      <c r="Y167">
        <v>4052</v>
      </c>
      <c r="Z167">
        <v>3732.9872883285229</v>
      </c>
      <c r="AA167">
        <v>3846</v>
      </c>
      <c r="AB167" s="12">
        <v>23.1</v>
      </c>
      <c r="AC167">
        <v>0</v>
      </c>
      <c r="AD167">
        <f t="shared" si="14"/>
        <v>0</v>
      </c>
    </row>
    <row r="168" spans="1:30" x14ac:dyDescent="0.6">
      <c r="A168">
        <v>2017</v>
      </c>
      <c r="B168">
        <v>6</v>
      </c>
      <c r="C168">
        <v>16</v>
      </c>
      <c r="D168">
        <f t="shared" si="12"/>
        <v>5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26526.320388349512</v>
      </c>
      <c r="M168">
        <v>23515.009708737864</v>
      </c>
      <c r="N168">
        <v>2870.6699029126212</v>
      </c>
      <c r="O168">
        <v>2514.4077669902908</v>
      </c>
      <c r="P168">
        <v>32969</v>
      </c>
      <c r="Q168">
        <v>32447</v>
      </c>
      <c r="R168">
        <v>0.25689572499296709</v>
      </c>
      <c r="S168">
        <v>0.74310427500703291</v>
      </c>
      <c r="T168">
        <v>0.5174917293990996</v>
      </c>
      <c r="U168">
        <v>0.48250827060090051</v>
      </c>
      <c r="V168">
        <v>0.14538054894086111</v>
      </c>
      <c r="W168">
        <v>3837</v>
      </c>
      <c r="X168">
        <f t="shared" si="13"/>
        <v>-9</v>
      </c>
      <c r="Y168">
        <v>4052</v>
      </c>
      <c r="Z168">
        <v>3848.4112028750651</v>
      </c>
      <c r="AA168">
        <v>3837</v>
      </c>
      <c r="AB168" s="12">
        <v>25.5</v>
      </c>
      <c r="AC168">
        <v>0</v>
      </c>
      <c r="AD168">
        <f t="shared" si="14"/>
        <v>0</v>
      </c>
    </row>
    <row r="169" spans="1:30" x14ac:dyDescent="0.6">
      <c r="A169">
        <v>2017</v>
      </c>
      <c r="B169">
        <v>6</v>
      </c>
      <c r="C169">
        <v>17</v>
      </c>
      <c r="D169">
        <f t="shared" si="12"/>
        <v>6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23222.970297029704</v>
      </c>
      <c r="M169">
        <v>22154.851485148516</v>
      </c>
      <c r="N169">
        <v>2687.3861386138615</v>
      </c>
      <c r="O169">
        <v>2413.7821782178216</v>
      </c>
      <c r="P169">
        <v>30875</v>
      </c>
      <c r="Q169">
        <v>32602</v>
      </c>
      <c r="R169">
        <v>0.2503471615725264</v>
      </c>
      <c r="S169">
        <v>0.74965283842747354</v>
      </c>
      <c r="T169">
        <v>0.52557523047969867</v>
      </c>
      <c r="U169">
        <v>0.47442476952030138</v>
      </c>
      <c r="V169">
        <v>3.3849104859335039E-2</v>
      </c>
      <c r="W169">
        <v>3911</v>
      </c>
      <c r="X169">
        <f t="shared" si="13"/>
        <v>74</v>
      </c>
      <c r="Y169">
        <v>4052</v>
      </c>
      <c r="Z169">
        <v>3831.424936940738</v>
      </c>
      <c r="AA169">
        <v>3911</v>
      </c>
      <c r="AB169" s="12">
        <v>24.2</v>
      </c>
      <c r="AC169">
        <v>0</v>
      </c>
      <c r="AD169">
        <f t="shared" si="14"/>
        <v>0</v>
      </c>
    </row>
    <row r="170" spans="1:30" x14ac:dyDescent="0.6">
      <c r="A170">
        <v>2017</v>
      </c>
      <c r="B170">
        <v>6</v>
      </c>
      <c r="C170">
        <v>18</v>
      </c>
      <c r="D170">
        <f t="shared" si="12"/>
        <v>7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20503.344743276284</v>
      </c>
      <c r="M170">
        <v>19880.200488997554</v>
      </c>
      <c r="N170">
        <v>2727.5696821515894</v>
      </c>
      <c r="O170">
        <v>2088.2224938875306</v>
      </c>
      <c r="P170">
        <v>34143</v>
      </c>
      <c r="Q170">
        <v>31734</v>
      </c>
      <c r="R170">
        <v>0.23926429467797561</v>
      </c>
      <c r="S170">
        <v>0.76073570532202439</v>
      </c>
      <c r="T170">
        <v>0.52769524215342667</v>
      </c>
      <c r="U170">
        <v>0.47230475784657328</v>
      </c>
      <c r="V170">
        <v>1.8881612845807218E-2</v>
      </c>
      <c r="W170">
        <v>3912</v>
      </c>
      <c r="X170">
        <f t="shared" si="13"/>
        <v>1</v>
      </c>
      <c r="Y170">
        <v>4052</v>
      </c>
      <c r="Z170">
        <v>3989.462353832078</v>
      </c>
      <c r="AA170">
        <v>3912</v>
      </c>
      <c r="AB170" s="12">
        <v>24.3</v>
      </c>
      <c r="AC170">
        <v>0</v>
      </c>
      <c r="AD170">
        <f t="shared" si="14"/>
        <v>0</v>
      </c>
    </row>
    <row r="171" spans="1:30" x14ac:dyDescent="0.6">
      <c r="A171">
        <v>2017</v>
      </c>
      <c r="B171">
        <v>6</v>
      </c>
      <c r="C171">
        <v>19</v>
      </c>
      <c r="D171">
        <f t="shared" si="12"/>
        <v>1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24190.961070559613</v>
      </c>
      <c r="M171">
        <v>22193.114355231144</v>
      </c>
      <c r="N171">
        <v>2665.9756690997565</v>
      </c>
      <c r="O171">
        <v>2212.5644768856446</v>
      </c>
      <c r="P171">
        <v>32322</v>
      </c>
      <c r="Q171">
        <v>30973</v>
      </c>
      <c r="R171">
        <v>0.24923913735179989</v>
      </c>
      <c r="S171">
        <v>0.75076086264820008</v>
      </c>
      <c r="T171">
        <v>0.51890321402744899</v>
      </c>
      <c r="U171">
        <v>0.48109678597255112</v>
      </c>
      <c r="V171">
        <v>3.5831724012779183E-2</v>
      </c>
      <c r="W171">
        <v>3585</v>
      </c>
      <c r="X171">
        <f t="shared" si="13"/>
        <v>-327</v>
      </c>
      <c r="Y171">
        <v>4052</v>
      </c>
      <c r="Z171">
        <v>3620.9793155284101</v>
      </c>
      <c r="AA171">
        <v>3585</v>
      </c>
      <c r="AB171" s="12">
        <v>24.8</v>
      </c>
      <c r="AC171">
        <v>0</v>
      </c>
      <c r="AD171">
        <f t="shared" si="14"/>
        <v>0</v>
      </c>
    </row>
    <row r="172" spans="1:30" x14ac:dyDescent="0.6">
      <c r="A172">
        <v>2017</v>
      </c>
      <c r="B172">
        <v>6</v>
      </c>
      <c r="C172">
        <v>20</v>
      </c>
      <c r="D172">
        <f t="shared" si="12"/>
        <v>2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23977.525798525799</v>
      </c>
      <c r="M172">
        <v>21905.159705159705</v>
      </c>
      <c r="N172">
        <v>2706.226044226044</v>
      </c>
      <c r="O172">
        <v>2294.5110565110563</v>
      </c>
      <c r="P172">
        <v>31305</v>
      </c>
      <c r="Q172">
        <v>29195</v>
      </c>
      <c r="R172">
        <v>0.24894939870407631</v>
      </c>
      <c r="S172">
        <v>0.7510506012959236</v>
      </c>
      <c r="T172">
        <v>0.52334737613981108</v>
      </c>
      <c r="U172">
        <v>0.47665262386018881</v>
      </c>
      <c r="V172">
        <v>7.0533396697079559E-2</v>
      </c>
      <c r="W172">
        <v>3863</v>
      </c>
      <c r="X172">
        <f t="shared" si="13"/>
        <v>278</v>
      </c>
      <c r="Y172">
        <v>4052</v>
      </c>
      <c r="Z172">
        <v>3662.690467506171</v>
      </c>
      <c r="AA172">
        <v>3863</v>
      </c>
      <c r="AB172" s="12">
        <v>26</v>
      </c>
      <c r="AC172">
        <v>0</v>
      </c>
      <c r="AD172">
        <f t="shared" si="14"/>
        <v>0</v>
      </c>
    </row>
    <row r="173" spans="1:30" x14ac:dyDescent="0.6">
      <c r="A173">
        <v>2017</v>
      </c>
      <c r="B173">
        <v>6</v>
      </c>
      <c r="C173">
        <v>21</v>
      </c>
      <c r="D173">
        <f t="shared" si="12"/>
        <v>3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24233.284671532849</v>
      </c>
      <c r="M173">
        <v>23151.873479318736</v>
      </c>
      <c r="N173">
        <v>2838.7177615571777</v>
      </c>
      <c r="O173">
        <v>2413.0389294403894</v>
      </c>
      <c r="P173">
        <v>29401</v>
      </c>
      <c r="Q173">
        <v>30536</v>
      </c>
      <c r="R173">
        <v>0.23984932674266199</v>
      </c>
      <c r="S173">
        <v>0.76015067325733798</v>
      </c>
      <c r="T173">
        <v>0.51856599379090718</v>
      </c>
      <c r="U173">
        <v>0.48143400620909271</v>
      </c>
      <c r="V173">
        <v>5.441747260312027E-2</v>
      </c>
      <c r="W173">
        <v>3801</v>
      </c>
      <c r="X173">
        <f t="shared" si="13"/>
        <v>-62</v>
      </c>
      <c r="Y173">
        <v>4052</v>
      </c>
      <c r="Z173">
        <v>3675.0264749582579</v>
      </c>
      <c r="AA173">
        <v>3801</v>
      </c>
      <c r="AB173" s="12">
        <v>25.4</v>
      </c>
      <c r="AC173">
        <v>0</v>
      </c>
      <c r="AD173">
        <f t="shared" si="14"/>
        <v>0</v>
      </c>
    </row>
    <row r="174" spans="1:30" x14ac:dyDescent="0.6">
      <c r="A174">
        <v>2017</v>
      </c>
      <c r="B174">
        <v>6</v>
      </c>
      <c r="C174">
        <v>22</v>
      </c>
      <c r="D174">
        <f t="shared" si="12"/>
        <v>4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25384.873786407767</v>
      </c>
      <c r="M174">
        <v>24049.009708737864</v>
      </c>
      <c r="N174">
        <v>2750.0970873786409</v>
      </c>
      <c r="O174">
        <v>2413.6116504854367</v>
      </c>
      <c r="P174">
        <v>31465</v>
      </c>
      <c r="Q174">
        <v>33705</v>
      </c>
      <c r="R174">
        <v>0.24625889689602651</v>
      </c>
      <c r="S174">
        <v>0.75374110310397358</v>
      </c>
      <c r="T174">
        <v>0.51840179779099593</v>
      </c>
      <c r="U174">
        <v>0.48159820220900412</v>
      </c>
      <c r="V174">
        <v>7.5441832710525361E-2</v>
      </c>
      <c r="W174">
        <v>3847</v>
      </c>
      <c r="X174">
        <f t="shared" si="13"/>
        <v>46</v>
      </c>
      <c r="Y174">
        <v>4052</v>
      </c>
      <c r="Z174">
        <v>3770.138828386891</v>
      </c>
      <c r="AA174">
        <v>3847</v>
      </c>
      <c r="AB174" s="12">
        <v>25.3</v>
      </c>
      <c r="AC174">
        <v>0</v>
      </c>
      <c r="AD174">
        <f t="shared" si="14"/>
        <v>0</v>
      </c>
    </row>
    <row r="175" spans="1:30" x14ac:dyDescent="0.6">
      <c r="A175">
        <v>2017</v>
      </c>
      <c r="B175">
        <v>6</v>
      </c>
      <c r="C175">
        <v>23</v>
      </c>
      <c r="D175">
        <f t="shared" si="12"/>
        <v>5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27854.61951219512</v>
      </c>
      <c r="M175">
        <v>24195.468292682926</v>
      </c>
      <c r="N175">
        <v>2953.7902439024392</v>
      </c>
      <c r="O175">
        <v>2583.1853658536584</v>
      </c>
      <c r="P175">
        <v>32629</v>
      </c>
      <c r="Q175">
        <v>31128</v>
      </c>
      <c r="R175">
        <v>0.25653564298519299</v>
      </c>
      <c r="S175">
        <v>0.74346435701480706</v>
      </c>
      <c r="T175">
        <v>0.51195891294816287</v>
      </c>
      <c r="U175">
        <v>0.48804108705183707</v>
      </c>
      <c r="V175">
        <v>9.9362659105639781E-2</v>
      </c>
      <c r="W175">
        <v>3790</v>
      </c>
      <c r="X175">
        <f t="shared" si="13"/>
        <v>-57</v>
      </c>
      <c r="Y175">
        <v>4052</v>
      </c>
      <c r="Z175">
        <v>3862.3933256045452</v>
      </c>
      <c r="AA175">
        <v>3790</v>
      </c>
      <c r="AB175" s="12">
        <v>26.7</v>
      </c>
      <c r="AC175">
        <v>0</v>
      </c>
      <c r="AD175">
        <f t="shared" si="14"/>
        <v>0</v>
      </c>
    </row>
    <row r="176" spans="1:30" x14ac:dyDescent="0.6">
      <c r="A176">
        <v>2017</v>
      </c>
      <c r="B176">
        <v>6</v>
      </c>
      <c r="C176">
        <v>24</v>
      </c>
      <c r="D176">
        <f t="shared" si="12"/>
        <v>6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24178.660049627793</v>
      </c>
      <c r="M176">
        <v>22929.141439205956</v>
      </c>
      <c r="N176">
        <v>2832.3771712158809</v>
      </c>
      <c r="O176">
        <v>2457.982630272953</v>
      </c>
      <c r="P176">
        <v>30697</v>
      </c>
      <c r="Q176">
        <v>31077</v>
      </c>
      <c r="R176">
        <v>0.24685060481264551</v>
      </c>
      <c r="S176">
        <v>0.75314939518735446</v>
      </c>
      <c r="T176">
        <v>0.52151910696802339</v>
      </c>
      <c r="U176">
        <v>0.47848089303197661</v>
      </c>
      <c r="V176">
        <v>4.692507218082665E-2</v>
      </c>
      <c r="W176">
        <v>3893</v>
      </c>
      <c r="X176">
        <f t="shared" si="13"/>
        <v>103</v>
      </c>
      <c r="Y176">
        <v>4052</v>
      </c>
      <c r="Z176">
        <v>3838.836800919129</v>
      </c>
      <c r="AA176">
        <v>3893</v>
      </c>
      <c r="AB176" s="12">
        <v>24.5</v>
      </c>
      <c r="AC176">
        <v>3.5</v>
      </c>
      <c r="AD176">
        <f t="shared" si="14"/>
        <v>85.75</v>
      </c>
    </row>
    <row r="177" spans="1:30" x14ac:dyDescent="0.6">
      <c r="A177">
        <v>2017</v>
      </c>
      <c r="B177">
        <v>6</v>
      </c>
      <c r="C177">
        <v>25</v>
      </c>
      <c r="D177">
        <f t="shared" si="12"/>
        <v>7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20903.041769041767</v>
      </c>
      <c r="M177">
        <v>20065.643734643734</v>
      </c>
      <c r="N177">
        <v>2527.5675675675675</v>
      </c>
      <c r="O177">
        <v>2143.7125307125307</v>
      </c>
      <c r="P177">
        <v>32969</v>
      </c>
      <c r="Q177">
        <v>32211</v>
      </c>
      <c r="R177">
        <v>0.23889377338511361</v>
      </c>
      <c r="S177">
        <v>0.76110622661488636</v>
      </c>
      <c r="T177">
        <v>0.52282383105562413</v>
      </c>
      <c r="U177">
        <v>0.47717616894437581</v>
      </c>
      <c r="V177">
        <v>5.3677833404011333E-2</v>
      </c>
      <c r="W177">
        <v>3766</v>
      </c>
      <c r="X177">
        <f t="shared" si="13"/>
        <v>-127</v>
      </c>
      <c r="Y177">
        <v>4052</v>
      </c>
      <c r="Z177">
        <v>3954.4482761133372</v>
      </c>
      <c r="AA177">
        <v>3766</v>
      </c>
      <c r="AB177" s="12">
        <v>23.8</v>
      </c>
      <c r="AC177">
        <v>1.5</v>
      </c>
      <c r="AD177">
        <f t="shared" si="14"/>
        <v>35.700000000000003</v>
      </c>
    </row>
    <row r="178" spans="1:30" x14ac:dyDescent="0.6">
      <c r="A178">
        <v>2017</v>
      </c>
      <c r="B178">
        <v>6</v>
      </c>
      <c r="C178">
        <v>26</v>
      </c>
      <c r="D178">
        <f t="shared" si="12"/>
        <v>1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24101.995133819953</v>
      </c>
      <c r="M178">
        <v>23519.829683698299</v>
      </c>
      <c r="N178">
        <v>2680.6204379562046</v>
      </c>
      <c r="O178">
        <v>2355.350364963504</v>
      </c>
      <c r="P178">
        <v>31301</v>
      </c>
      <c r="Q178">
        <v>32422</v>
      </c>
      <c r="R178">
        <v>0.25468904862118291</v>
      </c>
      <c r="S178">
        <v>0.74531095137881709</v>
      </c>
      <c r="T178">
        <v>0.52202124910821601</v>
      </c>
      <c r="U178">
        <v>0.47797875089178399</v>
      </c>
      <c r="V178">
        <v>0.1655472771913338</v>
      </c>
      <c r="W178">
        <v>3289</v>
      </c>
      <c r="X178">
        <f t="shared" si="13"/>
        <v>-477</v>
      </c>
      <c r="Y178">
        <v>4052</v>
      </c>
      <c r="Z178">
        <v>3548.576122121101</v>
      </c>
      <c r="AA178">
        <v>3289</v>
      </c>
      <c r="AB178" s="12">
        <v>23.1</v>
      </c>
      <c r="AC178">
        <v>29</v>
      </c>
      <c r="AD178">
        <f t="shared" si="14"/>
        <v>669.90000000000009</v>
      </c>
    </row>
    <row r="179" spans="1:30" x14ac:dyDescent="0.6">
      <c r="A179">
        <v>2017</v>
      </c>
      <c r="B179">
        <v>6</v>
      </c>
      <c r="C179">
        <v>27</v>
      </c>
      <c r="D179">
        <f t="shared" si="12"/>
        <v>2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23950.862068965514</v>
      </c>
      <c r="M179">
        <v>23508.62068965517</v>
      </c>
      <c r="N179">
        <v>2746.9310344827586</v>
      </c>
      <c r="O179">
        <v>2431.7931034482758</v>
      </c>
      <c r="P179">
        <v>29813</v>
      </c>
      <c r="Q179">
        <v>31683</v>
      </c>
      <c r="R179">
        <v>0.24477623425326381</v>
      </c>
      <c r="S179">
        <v>0.75522376574673611</v>
      </c>
      <c r="T179">
        <v>0.52630021926980197</v>
      </c>
      <c r="U179">
        <v>0.47369978073019808</v>
      </c>
      <c r="V179">
        <v>6.087438776057702E-2</v>
      </c>
      <c r="W179">
        <v>3653</v>
      </c>
      <c r="X179">
        <f t="shared" si="13"/>
        <v>364</v>
      </c>
      <c r="Y179">
        <v>4052</v>
      </c>
      <c r="Z179">
        <v>3616.0072481320958</v>
      </c>
      <c r="AA179">
        <v>3653</v>
      </c>
      <c r="AB179" s="12">
        <v>25.2</v>
      </c>
      <c r="AC179">
        <v>0</v>
      </c>
      <c r="AD179">
        <f t="shared" si="14"/>
        <v>0</v>
      </c>
    </row>
    <row r="180" spans="1:30" x14ac:dyDescent="0.6">
      <c r="A180">
        <v>2017</v>
      </c>
      <c r="B180">
        <v>6</v>
      </c>
      <c r="C180">
        <v>28</v>
      </c>
      <c r="D180">
        <f t="shared" si="12"/>
        <v>3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24976.165048543688</v>
      </c>
      <c r="M180">
        <v>22805.601941747573</v>
      </c>
      <c r="N180">
        <v>977.504854368932</v>
      </c>
      <c r="O180">
        <v>1340.7961165048544</v>
      </c>
      <c r="P180">
        <v>30853</v>
      </c>
      <c r="Q180">
        <v>28836</v>
      </c>
      <c r="R180">
        <v>0.24426704180712239</v>
      </c>
      <c r="S180">
        <v>0.75573295819287756</v>
      </c>
      <c r="T180">
        <v>0.52185412042369406</v>
      </c>
      <c r="U180">
        <v>0.478145879576306</v>
      </c>
      <c r="V180">
        <v>8.7852813298004789E-2</v>
      </c>
      <c r="W180">
        <v>3711</v>
      </c>
      <c r="X180">
        <f t="shared" si="13"/>
        <v>58</v>
      </c>
      <c r="Y180">
        <v>4052</v>
      </c>
      <c r="Z180">
        <v>3712.686386236192</v>
      </c>
      <c r="AA180">
        <v>3711</v>
      </c>
      <c r="AB180" s="12">
        <v>26</v>
      </c>
      <c r="AC180">
        <v>0</v>
      </c>
      <c r="AD180">
        <f t="shared" si="14"/>
        <v>0</v>
      </c>
    </row>
    <row r="181" spans="1:30" x14ac:dyDescent="0.6">
      <c r="A181">
        <v>2017</v>
      </c>
      <c r="B181">
        <v>6</v>
      </c>
      <c r="C181">
        <v>29</v>
      </c>
      <c r="D181">
        <f t="shared" si="12"/>
        <v>4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26527.589498806683</v>
      </c>
      <c r="M181">
        <v>22837.811455847255</v>
      </c>
      <c r="N181" s="7">
        <v>0</v>
      </c>
      <c r="O181" s="7">
        <v>0</v>
      </c>
      <c r="P181">
        <v>33356</v>
      </c>
      <c r="Q181">
        <v>28420</v>
      </c>
      <c r="R181">
        <v>0.23636407153367711</v>
      </c>
      <c r="S181">
        <v>0.76363592846632278</v>
      </c>
      <c r="T181">
        <v>0.52352747634750596</v>
      </c>
      <c r="U181">
        <v>0.47647252365249398</v>
      </c>
      <c r="V181">
        <v>0.22050534094214269</v>
      </c>
      <c r="W181">
        <v>3511</v>
      </c>
      <c r="X181">
        <f t="shared" si="13"/>
        <v>-200</v>
      </c>
      <c r="Y181">
        <v>4052</v>
      </c>
      <c r="Z181">
        <v>3846.9723704484059</v>
      </c>
      <c r="AA181">
        <v>3511</v>
      </c>
      <c r="AB181" s="12">
        <v>26.2</v>
      </c>
      <c r="AC181">
        <v>0</v>
      </c>
      <c r="AD181">
        <f t="shared" si="14"/>
        <v>0</v>
      </c>
    </row>
    <row r="182" spans="1:30" x14ac:dyDescent="0.6">
      <c r="A182">
        <v>2017</v>
      </c>
      <c r="B182">
        <v>6</v>
      </c>
      <c r="C182">
        <v>30</v>
      </c>
      <c r="D182">
        <f t="shared" si="12"/>
        <v>5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27228.066666666669</v>
      </c>
      <c r="M182">
        <v>23662.600000000002</v>
      </c>
      <c r="N182" s="7">
        <v>0</v>
      </c>
      <c r="O182" s="7">
        <v>0</v>
      </c>
      <c r="P182">
        <v>30679</v>
      </c>
      <c r="Q182">
        <v>28477</v>
      </c>
      <c r="R182">
        <v>0.26523571124895029</v>
      </c>
      <c r="S182">
        <v>0.73476428875104971</v>
      </c>
      <c r="T182">
        <v>0.52793206409123361</v>
      </c>
      <c r="U182">
        <v>0.47206793590876639</v>
      </c>
      <c r="V182">
        <v>3.7104725340019462E-2</v>
      </c>
      <c r="W182">
        <v>3198</v>
      </c>
      <c r="X182">
        <f t="shared" si="13"/>
        <v>-313</v>
      </c>
      <c r="Y182">
        <v>4052</v>
      </c>
      <c r="Z182">
        <v>3772.3818984529148</v>
      </c>
      <c r="AA182">
        <v>3198</v>
      </c>
      <c r="AB182" s="12">
        <v>25.9</v>
      </c>
      <c r="AC182">
        <v>0</v>
      </c>
      <c r="AD182">
        <f t="shared" si="14"/>
        <v>0</v>
      </c>
    </row>
    <row r="183" spans="1:30" x14ac:dyDescent="0.6">
      <c r="A183">
        <v>2017</v>
      </c>
      <c r="B183">
        <v>7</v>
      </c>
      <c r="C183">
        <v>1</v>
      </c>
      <c r="D183">
        <f t="shared" si="12"/>
        <v>6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23176.185185185186</v>
      </c>
      <c r="M183">
        <v>21653.511111111111</v>
      </c>
      <c r="N183">
        <v>2699.8888888888887</v>
      </c>
      <c r="O183">
        <v>2451.7382716049383</v>
      </c>
      <c r="P183">
        <v>26774</v>
      </c>
      <c r="Q183">
        <v>29214</v>
      </c>
      <c r="R183">
        <v>0.25434652931465901</v>
      </c>
      <c r="S183">
        <v>0.74565347068534105</v>
      </c>
      <c r="T183">
        <v>0.52313452278850203</v>
      </c>
      <c r="U183">
        <v>0.47686547721149791</v>
      </c>
      <c r="V183">
        <v>7.3827579942131016E-2</v>
      </c>
      <c r="W183">
        <v>3741</v>
      </c>
      <c r="X183">
        <f t="shared" si="13"/>
        <v>543</v>
      </c>
      <c r="Y183">
        <v>4052</v>
      </c>
      <c r="Z183">
        <v>3734.7032403813778</v>
      </c>
      <c r="AA183">
        <v>3741</v>
      </c>
      <c r="AB183" s="12">
        <v>25.3</v>
      </c>
      <c r="AC183">
        <v>0.5</v>
      </c>
      <c r="AD183">
        <f t="shared" si="14"/>
        <v>12.65</v>
      </c>
    </row>
    <row r="184" spans="1:30" x14ac:dyDescent="0.6">
      <c r="A184">
        <v>2017</v>
      </c>
      <c r="B184">
        <v>7</v>
      </c>
      <c r="C184">
        <v>2</v>
      </c>
      <c r="D184">
        <f t="shared" si="12"/>
        <v>7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19724.101234567901</v>
      </c>
      <c r="M184">
        <v>18566.8</v>
      </c>
      <c r="N184">
        <v>2396.9234567901235</v>
      </c>
      <c r="O184">
        <v>1971.674074074074</v>
      </c>
      <c r="P184">
        <v>28382</v>
      </c>
      <c r="Q184">
        <v>29750</v>
      </c>
      <c r="R184">
        <v>0.30354651467224569</v>
      </c>
      <c r="S184">
        <v>0.69645348532775442</v>
      </c>
      <c r="T184">
        <v>0.49243071905352598</v>
      </c>
      <c r="U184">
        <v>0.50756928094647391</v>
      </c>
      <c r="V184">
        <v>0.25839161353050238</v>
      </c>
      <c r="W184">
        <v>3790</v>
      </c>
      <c r="X184">
        <f t="shared" si="13"/>
        <v>49</v>
      </c>
      <c r="Y184">
        <v>4052</v>
      </c>
      <c r="Z184">
        <v>3719.8016737539269</v>
      </c>
      <c r="AA184">
        <v>3790</v>
      </c>
      <c r="AB184" s="12">
        <v>24.3</v>
      </c>
      <c r="AC184">
        <v>92</v>
      </c>
      <c r="AD184">
        <f t="shared" si="14"/>
        <v>2235.6</v>
      </c>
    </row>
    <row r="185" spans="1:30" x14ac:dyDescent="0.6">
      <c r="A185">
        <v>2017</v>
      </c>
      <c r="B185">
        <v>7</v>
      </c>
      <c r="C185">
        <v>3</v>
      </c>
      <c r="D185">
        <f t="shared" si="12"/>
        <v>1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22884.059259259258</v>
      </c>
      <c r="M185">
        <v>21405.333333333332</v>
      </c>
      <c r="N185">
        <v>2616.3259259259257</v>
      </c>
      <c r="O185">
        <v>2254.4641975308641</v>
      </c>
      <c r="P185">
        <v>27581</v>
      </c>
      <c r="Q185">
        <v>27586</v>
      </c>
      <c r="R185">
        <v>0.25931169171441648</v>
      </c>
      <c r="S185">
        <v>0.74068830828558341</v>
      </c>
      <c r="T185">
        <v>0.534981247063259</v>
      </c>
      <c r="U185">
        <v>0.465018752936741</v>
      </c>
      <c r="V185">
        <v>0.10422824206229971</v>
      </c>
      <c r="W185">
        <v>3338</v>
      </c>
      <c r="X185">
        <f t="shared" si="13"/>
        <v>-452</v>
      </c>
      <c r="Y185">
        <v>4052</v>
      </c>
      <c r="Z185">
        <v>3438.737923095533</v>
      </c>
      <c r="AA185">
        <v>3338</v>
      </c>
      <c r="AB185" s="12">
        <v>24.7</v>
      </c>
      <c r="AC185">
        <v>67.5</v>
      </c>
      <c r="AD185">
        <f t="shared" si="14"/>
        <v>1667.25</v>
      </c>
    </row>
    <row r="186" spans="1:30" x14ac:dyDescent="0.6">
      <c r="A186">
        <v>2017</v>
      </c>
      <c r="B186">
        <v>7</v>
      </c>
      <c r="C186">
        <v>4</v>
      </c>
      <c r="D186">
        <f t="shared" si="12"/>
        <v>2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22920.287531806614</v>
      </c>
      <c r="M186">
        <v>20926.585241730278</v>
      </c>
      <c r="N186">
        <v>2604.2646310432569</v>
      </c>
      <c r="O186">
        <v>2301.5470737913483</v>
      </c>
      <c r="P186">
        <v>25337</v>
      </c>
      <c r="Q186">
        <v>24049</v>
      </c>
      <c r="R186">
        <v>0.25713233903573041</v>
      </c>
      <c r="S186">
        <v>0.74286766096426959</v>
      </c>
      <c r="T186">
        <v>0.55305438394069595</v>
      </c>
      <c r="U186">
        <v>0.44694561605930411</v>
      </c>
      <c r="V186">
        <v>3.0705833404716162E-2</v>
      </c>
      <c r="W186">
        <v>3395</v>
      </c>
      <c r="X186">
        <f t="shared" si="13"/>
        <v>57</v>
      </c>
      <c r="Y186">
        <v>4052</v>
      </c>
      <c r="Z186">
        <v>3480.2520439770642</v>
      </c>
      <c r="AA186">
        <v>3395</v>
      </c>
      <c r="AB186" s="12">
        <v>26.7</v>
      </c>
      <c r="AC186">
        <v>0.5</v>
      </c>
      <c r="AD186">
        <f t="shared" si="14"/>
        <v>13.35</v>
      </c>
    </row>
    <row r="187" spans="1:30" x14ac:dyDescent="0.6">
      <c r="A187">
        <v>2017</v>
      </c>
      <c r="B187">
        <v>7</v>
      </c>
      <c r="C187">
        <v>5</v>
      </c>
      <c r="D187">
        <f t="shared" si="12"/>
        <v>3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24161.898305084746</v>
      </c>
      <c r="M187">
        <v>22651.77966101695</v>
      </c>
      <c r="N187">
        <v>2727.1186440677966</v>
      </c>
      <c r="O187">
        <v>2456.1525423728817</v>
      </c>
      <c r="P187">
        <v>26527</v>
      </c>
      <c r="Q187">
        <v>28175</v>
      </c>
      <c r="R187">
        <v>0.24779331104132321</v>
      </c>
      <c r="S187">
        <v>0.75220668895867682</v>
      </c>
      <c r="T187">
        <v>0.53159352151041295</v>
      </c>
      <c r="U187">
        <v>0.46840647848958711</v>
      </c>
      <c r="V187">
        <v>4.6386888255218792E-2</v>
      </c>
      <c r="W187">
        <v>3563</v>
      </c>
      <c r="X187">
        <f t="shared" si="13"/>
        <v>168</v>
      </c>
      <c r="Y187">
        <v>4052</v>
      </c>
      <c r="Z187">
        <v>3606.87751400876</v>
      </c>
      <c r="AA187">
        <v>3563</v>
      </c>
      <c r="AB187" s="12">
        <v>27.4</v>
      </c>
      <c r="AC187">
        <v>0</v>
      </c>
      <c r="AD187">
        <f t="shared" si="14"/>
        <v>0</v>
      </c>
    </row>
    <row r="188" spans="1:30" x14ac:dyDescent="0.6">
      <c r="A188">
        <v>2017</v>
      </c>
      <c r="B188">
        <v>7</v>
      </c>
      <c r="C188">
        <v>6</v>
      </c>
      <c r="D188">
        <f t="shared" si="12"/>
        <v>4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24982.273631840795</v>
      </c>
      <c r="M188">
        <v>22835.534825870647</v>
      </c>
      <c r="N188">
        <v>2775.0323383084578</v>
      </c>
      <c r="O188">
        <v>2537.7089552238804</v>
      </c>
      <c r="P188">
        <v>27291</v>
      </c>
      <c r="Q188">
        <v>29646</v>
      </c>
      <c r="R188">
        <v>0.25532360031757229</v>
      </c>
      <c r="S188">
        <v>0.74467639968242771</v>
      </c>
      <c r="T188">
        <v>0.51240549324041951</v>
      </c>
      <c r="U188">
        <v>0.48759450675958038</v>
      </c>
      <c r="V188">
        <v>0.14916243028319431</v>
      </c>
      <c r="W188">
        <v>3658</v>
      </c>
      <c r="X188">
        <f t="shared" si="13"/>
        <v>95</v>
      </c>
      <c r="Y188">
        <v>4052</v>
      </c>
      <c r="Z188">
        <v>3662.8470065229822</v>
      </c>
      <c r="AA188">
        <v>3658</v>
      </c>
      <c r="AB188" s="12">
        <v>27.6</v>
      </c>
      <c r="AC188">
        <v>34</v>
      </c>
      <c r="AD188">
        <f t="shared" si="14"/>
        <v>938.40000000000009</v>
      </c>
    </row>
    <row r="189" spans="1:30" x14ac:dyDescent="0.6">
      <c r="A189">
        <v>2017</v>
      </c>
      <c r="B189">
        <v>7</v>
      </c>
      <c r="C189">
        <v>7</v>
      </c>
      <c r="D189">
        <f t="shared" si="12"/>
        <v>5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26345.454545454544</v>
      </c>
      <c r="M189">
        <v>22940.049140049141</v>
      </c>
      <c r="N189">
        <v>2765</v>
      </c>
      <c r="O189">
        <v>2446.1179361179361</v>
      </c>
      <c r="P189">
        <v>28471</v>
      </c>
      <c r="Q189">
        <v>29368</v>
      </c>
      <c r="R189">
        <v>0.26226162176551349</v>
      </c>
      <c r="S189">
        <v>0.73773837823448651</v>
      </c>
      <c r="T189">
        <v>0.50958892724370619</v>
      </c>
      <c r="U189">
        <v>0.49041107275629381</v>
      </c>
      <c r="V189">
        <v>0.13853026805981439</v>
      </c>
      <c r="W189">
        <v>3744</v>
      </c>
      <c r="X189">
        <f t="shared" si="13"/>
        <v>86</v>
      </c>
      <c r="Y189">
        <v>4052</v>
      </c>
      <c r="Z189">
        <v>3731.2331267079749</v>
      </c>
      <c r="AA189">
        <v>3744</v>
      </c>
      <c r="AB189" s="12">
        <v>26.4</v>
      </c>
      <c r="AC189">
        <v>16.5</v>
      </c>
      <c r="AD189">
        <f t="shared" si="14"/>
        <v>435.59999999999997</v>
      </c>
    </row>
    <row r="190" spans="1:30" x14ac:dyDescent="0.6">
      <c r="A190">
        <v>2017</v>
      </c>
      <c r="B190">
        <v>7</v>
      </c>
      <c r="C190">
        <v>8</v>
      </c>
      <c r="D190">
        <f t="shared" si="12"/>
        <v>6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22917.385964912282</v>
      </c>
      <c r="M190">
        <v>21210.982456140351</v>
      </c>
      <c r="N190">
        <v>2823.1578947368421</v>
      </c>
      <c r="O190">
        <v>2484.719298245614</v>
      </c>
      <c r="P190">
        <v>26985</v>
      </c>
      <c r="Q190">
        <v>27437</v>
      </c>
      <c r="R190">
        <v>0.25755700485614258</v>
      </c>
      <c r="S190">
        <v>0.74244299514385736</v>
      </c>
      <c r="T190">
        <v>0.51516002622497048</v>
      </c>
      <c r="U190">
        <v>0.48483997377502952</v>
      </c>
      <c r="V190">
        <v>6.835575994278377E-2</v>
      </c>
      <c r="W190">
        <v>3867</v>
      </c>
      <c r="X190">
        <f t="shared" si="13"/>
        <v>123</v>
      </c>
      <c r="Y190">
        <v>4052</v>
      </c>
      <c r="Z190">
        <v>3749.2528133472952</v>
      </c>
      <c r="AA190">
        <v>3867</v>
      </c>
      <c r="AB190" s="12">
        <v>26</v>
      </c>
      <c r="AC190">
        <v>4.5</v>
      </c>
      <c r="AD190">
        <f t="shared" si="14"/>
        <v>117</v>
      </c>
    </row>
    <row r="191" spans="1:30" x14ac:dyDescent="0.6">
      <c r="A191">
        <v>2017</v>
      </c>
      <c r="B191">
        <v>7</v>
      </c>
      <c r="C191">
        <v>9</v>
      </c>
      <c r="D191">
        <f t="shared" si="12"/>
        <v>7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20976.14039408867</v>
      </c>
      <c r="M191">
        <v>19747.64039408867</v>
      </c>
      <c r="N191">
        <v>2619.0024630541875</v>
      </c>
      <c r="O191">
        <v>2132.3399014778324</v>
      </c>
      <c r="P191">
        <v>31149</v>
      </c>
      <c r="Q191">
        <v>29426</v>
      </c>
      <c r="R191">
        <v>0.25547094783845831</v>
      </c>
      <c r="S191">
        <v>0.74452905216154175</v>
      </c>
      <c r="T191">
        <v>0.51770500052097201</v>
      </c>
      <c r="U191">
        <v>0.48229499947902787</v>
      </c>
      <c r="V191">
        <v>7.0149125613521907E-2</v>
      </c>
      <c r="W191">
        <v>3756</v>
      </c>
      <c r="X191">
        <f t="shared" si="13"/>
        <v>-111</v>
      </c>
      <c r="Y191">
        <v>4052</v>
      </c>
      <c r="Z191">
        <v>3903.7049904364071</v>
      </c>
      <c r="AA191">
        <v>3756</v>
      </c>
      <c r="AB191" s="12">
        <v>26.3</v>
      </c>
      <c r="AC191">
        <v>32.5</v>
      </c>
      <c r="AD191">
        <f t="shared" si="14"/>
        <v>854.75</v>
      </c>
    </row>
    <row r="192" spans="1:30" x14ac:dyDescent="0.6">
      <c r="A192">
        <v>2017</v>
      </c>
      <c r="B192">
        <v>7</v>
      </c>
      <c r="C192">
        <v>10</v>
      </c>
      <c r="D192">
        <f t="shared" si="12"/>
        <v>1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22956.198511166254</v>
      </c>
      <c r="M192">
        <v>21919.057071960298</v>
      </c>
      <c r="N192">
        <v>2399.2903225806449</v>
      </c>
      <c r="O192">
        <v>1876.2655086848636</v>
      </c>
      <c r="P192">
        <v>28014</v>
      </c>
      <c r="Q192">
        <v>29596</v>
      </c>
      <c r="R192">
        <v>0.25721684374464021</v>
      </c>
      <c r="S192">
        <v>0.74278315625535973</v>
      </c>
      <c r="T192">
        <v>0.51307339106504535</v>
      </c>
      <c r="U192">
        <v>0.48692660893495471</v>
      </c>
      <c r="V192">
        <v>0.35844278020479392</v>
      </c>
      <c r="W192">
        <v>3451</v>
      </c>
      <c r="X192">
        <f t="shared" si="13"/>
        <v>-305</v>
      </c>
      <c r="Y192">
        <v>4052</v>
      </c>
      <c r="Z192">
        <v>3436.0387843587132</v>
      </c>
      <c r="AA192">
        <v>3451</v>
      </c>
      <c r="AB192" s="12">
        <v>24</v>
      </c>
      <c r="AC192">
        <v>144.5</v>
      </c>
      <c r="AD192">
        <f t="shared" si="14"/>
        <v>3468</v>
      </c>
    </row>
    <row r="193" spans="1:30" x14ac:dyDescent="0.6">
      <c r="A193">
        <v>2017</v>
      </c>
      <c r="B193">
        <v>7</v>
      </c>
      <c r="C193">
        <v>11</v>
      </c>
      <c r="D193">
        <f t="shared" si="12"/>
        <v>2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24192.373737373739</v>
      </c>
      <c r="M193">
        <v>23278.838383838382</v>
      </c>
      <c r="N193">
        <v>2802.9595959595958</v>
      </c>
      <c r="O193">
        <v>2471.0202020202023</v>
      </c>
      <c r="P193">
        <v>27483</v>
      </c>
      <c r="Q193">
        <v>29734</v>
      </c>
      <c r="R193">
        <v>0.26132651897391429</v>
      </c>
      <c r="S193">
        <v>0.73867348102608565</v>
      </c>
      <c r="T193">
        <v>0.52275867612891436</v>
      </c>
      <c r="U193">
        <v>0.47724132387108559</v>
      </c>
      <c r="V193">
        <v>0.10253519251870311</v>
      </c>
      <c r="W193">
        <v>3777</v>
      </c>
      <c r="X193">
        <f t="shared" si="13"/>
        <v>326</v>
      </c>
      <c r="Y193">
        <v>4052</v>
      </c>
      <c r="Z193">
        <v>3540.6598600650441</v>
      </c>
      <c r="AA193">
        <v>3777</v>
      </c>
      <c r="AB193" s="12">
        <v>26</v>
      </c>
      <c r="AC193">
        <v>1</v>
      </c>
      <c r="AD193">
        <f t="shared" si="14"/>
        <v>26</v>
      </c>
    </row>
    <row r="194" spans="1:30" x14ac:dyDescent="0.6">
      <c r="A194">
        <v>2017</v>
      </c>
      <c r="B194">
        <v>7</v>
      </c>
      <c r="C194">
        <v>12</v>
      </c>
      <c r="D194">
        <f t="shared" si="12"/>
        <v>3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24677.586206896551</v>
      </c>
      <c r="M194">
        <v>23283.62068965517</v>
      </c>
      <c r="N194">
        <v>2806.3103448275861</v>
      </c>
      <c r="O194">
        <v>2492.3793103448274</v>
      </c>
      <c r="P194">
        <v>28477</v>
      </c>
      <c r="Q194">
        <v>31023</v>
      </c>
      <c r="R194">
        <v>0.25624972991002781</v>
      </c>
      <c r="S194">
        <v>0.74375027008997219</v>
      </c>
      <c r="T194">
        <v>0.52261633832793752</v>
      </c>
      <c r="U194">
        <v>0.47738366167206248</v>
      </c>
      <c r="V194">
        <v>3.8453258040289783E-2</v>
      </c>
      <c r="W194">
        <v>3810</v>
      </c>
      <c r="X194">
        <f t="shared" si="13"/>
        <v>33</v>
      </c>
      <c r="Y194">
        <v>4052</v>
      </c>
      <c r="Z194">
        <v>3645.8768512647289</v>
      </c>
      <c r="AA194">
        <v>3810</v>
      </c>
      <c r="AB194" s="12">
        <v>27.1</v>
      </c>
      <c r="AC194">
        <v>0</v>
      </c>
      <c r="AD194">
        <f t="shared" si="14"/>
        <v>0</v>
      </c>
    </row>
    <row r="195" spans="1:30" x14ac:dyDescent="0.6">
      <c r="A195">
        <v>2017</v>
      </c>
      <c r="B195">
        <v>7</v>
      </c>
      <c r="C195">
        <v>13</v>
      </c>
      <c r="D195">
        <f t="shared" ref="D195:D258" si="17">WEEKDAY(DATE(A195,B195,C195), 2)</f>
        <v>4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26221.411764705885</v>
      </c>
      <c r="M195">
        <v>23737.568627450983</v>
      </c>
      <c r="N195">
        <v>2906.4313725490197</v>
      </c>
      <c r="O195">
        <v>2571.0392156862745</v>
      </c>
      <c r="P195">
        <v>30452</v>
      </c>
      <c r="Q195">
        <v>31766</v>
      </c>
      <c r="R195">
        <v>0.24799761268330389</v>
      </c>
      <c r="S195">
        <v>0.75200238731669611</v>
      </c>
      <c r="T195">
        <v>0.51622421864042545</v>
      </c>
      <c r="U195">
        <v>0.48377578135957461</v>
      </c>
      <c r="V195">
        <v>5.3353841683361138E-2</v>
      </c>
      <c r="W195">
        <v>3821</v>
      </c>
      <c r="X195">
        <f t="shared" ref="X195:X258" si="18">W195-W194</f>
        <v>11</v>
      </c>
      <c r="Y195">
        <v>4052</v>
      </c>
      <c r="Z195">
        <v>3777.2072687145942</v>
      </c>
      <c r="AA195">
        <v>3821</v>
      </c>
      <c r="AB195" s="12">
        <v>27.6</v>
      </c>
      <c r="AC195">
        <v>0</v>
      </c>
      <c r="AD195">
        <f t="shared" ref="AD195:AD258" si="19">AB195*AC195</f>
        <v>0</v>
      </c>
    </row>
    <row r="196" spans="1:30" x14ac:dyDescent="0.6">
      <c r="A196">
        <v>2017</v>
      </c>
      <c r="B196">
        <v>7</v>
      </c>
      <c r="C196">
        <v>14</v>
      </c>
      <c r="D196">
        <f t="shared" si="17"/>
        <v>5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28364.5</v>
      </c>
      <c r="M196">
        <v>24705.40243902439</v>
      </c>
      <c r="N196">
        <v>2879.6341463414633</v>
      </c>
      <c r="O196">
        <v>2405.1707317073169</v>
      </c>
      <c r="P196">
        <v>31973</v>
      </c>
      <c r="Q196">
        <v>29480</v>
      </c>
      <c r="R196">
        <v>0.27399663759250598</v>
      </c>
      <c r="S196">
        <v>0.72600336240749386</v>
      </c>
      <c r="T196">
        <v>0.516807682045485</v>
      </c>
      <c r="U196">
        <v>0.483192317954515</v>
      </c>
      <c r="V196">
        <v>0.1321173423447364</v>
      </c>
      <c r="W196">
        <v>3768</v>
      </c>
      <c r="X196">
        <f t="shared" si="18"/>
        <v>-53</v>
      </c>
      <c r="Y196">
        <v>4052</v>
      </c>
      <c r="Z196">
        <v>3842.5374178940492</v>
      </c>
      <c r="AA196">
        <v>3768</v>
      </c>
      <c r="AB196" s="12">
        <v>28.7</v>
      </c>
      <c r="AC196">
        <v>0</v>
      </c>
      <c r="AD196">
        <f t="shared" si="19"/>
        <v>0</v>
      </c>
    </row>
    <row r="197" spans="1:30" x14ac:dyDescent="0.6">
      <c r="A197">
        <v>2017</v>
      </c>
      <c r="B197">
        <v>7</v>
      </c>
      <c r="C197">
        <v>15</v>
      </c>
      <c r="D197">
        <f t="shared" si="17"/>
        <v>6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24289.361111111113</v>
      </c>
      <c r="M197">
        <v>22891.777777777777</v>
      </c>
      <c r="N197">
        <v>2754.1388888888887</v>
      </c>
      <c r="O197">
        <v>2403.0277777777778</v>
      </c>
      <c r="P197">
        <v>30032</v>
      </c>
      <c r="Q197">
        <v>29941</v>
      </c>
      <c r="R197">
        <v>0.24997010759091789</v>
      </c>
      <c r="S197">
        <v>0.75002989240908213</v>
      </c>
      <c r="T197">
        <v>0.51121433359419632</v>
      </c>
      <c r="U197">
        <v>0.48878566640580368</v>
      </c>
      <c r="V197">
        <v>0.42490589412382379</v>
      </c>
      <c r="W197">
        <v>3870</v>
      </c>
      <c r="X197">
        <f t="shared" si="18"/>
        <v>102</v>
      </c>
      <c r="Y197">
        <v>4052</v>
      </c>
      <c r="Z197">
        <v>3814.4943525412491</v>
      </c>
      <c r="AA197">
        <v>3870</v>
      </c>
      <c r="AB197" s="12">
        <v>25</v>
      </c>
      <c r="AC197">
        <v>42.5</v>
      </c>
      <c r="AD197">
        <f t="shared" si="19"/>
        <v>1062.5</v>
      </c>
    </row>
    <row r="198" spans="1:30" x14ac:dyDescent="0.6">
      <c r="A198">
        <v>2017</v>
      </c>
      <c r="B198">
        <v>7</v>
      </c>
      <c r="C198">
        <v>16</v>
      </c>
      <c r="D198">
        <f t="shared" si="17"/>
        <v>7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21388.313725490196</v>
      </c>
      <c r="M198">
        <v>20230.50980392157</v>
      </c>
      <c r="N198">
        <v>2843.2156862745096</v>
      </c>
      <c r="O198">
        <v>2358.3529411764707</v>
      </c>
      <c r="P198">
        <v>31793</v>
      </c>
      <c r="Q198">
        <v>31489</v>
      </c>
      <c r="R198">
        <v>0.24670294722912439</v>
      </c>
      <c r="S198">
        <v>0.75329705277087555</v>
      </c>
      <c r="T198">
        <v>0.51878351964969982</v>
      </c>
      <c r="U198">
        <v>0.48121648035030018</v>
      </c>
      <c r="V198">
        <v>0.23285481067751271</v>
      </c>
      <c r="W198">
        <v>3912</v>
      </c>
      <c r="X198">
        <f t="shared" si="18"/>
        <v>42</v>
      </c>
      <c r="Y198">
        <v>4052</v>
      </c>
      <c r="Z198">
        <v>3938.693184113451</v>
      </c>
      <c r="AA198">
        <v>3912</v>
      </c>
      <c r="AB198" s="12">
        <v>26.2</v>
      </c>
      <c r="AC198">
        <v>22.5</v>
      </c>
      <c r="AD198">
        <f t="shared" si="19"/>
        <v>589.5</v>
      </c>
    </row>
    <row r="199" spans="1:30" x14ac:dyDescent="0.6">
      <c r="A199">
        <v>2017</v>
      </c>
      <c r="B199">
        <v>7</v>
      </c>
      <c r="C199">
        <v>17</v>
      </c>
      <c r="D199">
        <f t="shared" si="17"/>
        <v>1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24312.094527363184</v>
      </c>
      <c r="M199">
        <v>22508.074626865669</v>
      </c>
      <c r="N199">
        <v>2602.8606965174131</v>
      </c>
      <c r="O199">
        <v>2215.3681592039802</v>
      </c>
      <c r="P199">
        <v>30443</v>
      </c>
      <c r="Q199">
        <v>30670</v>
      </c>
      <c r="R199">
        <v>0.27098361732387372</v>
      </c>
      <c r="S199">
        <v>0.72901638267612623</v>
      </c>
      <c r="T199">
        <v>0.51968702408948508</v>
      </c>
      <c r="U199">
        <v>0.48031297591051492</v>
      </c>
      <c r="V199">
        <v>0.23670311661475071</v>
      </c>
      <c r="W199">
        <v>3712</v>
      </c>
      <c r="X199">
        <f t="shared" si="18"/>
        <v>-200</v>
      </c>
      <c r="Y199">
        <v>4052</v>
      </c>
      <c r="Z199">
        <v>3560.2681143935201</v>
      </c>
      <c r="AA199">
        <v>3712</v>
      </c>
      <c r="AB199" s="12">
        <v>26.8</v>
      </c>
      <c r="AC199">
        <v>7.5</v>
      </c>
      <c r="AD199">
        <f t="shared" si="19"/>
        <v>201</v>
      </c>
    </row>
    <row r="200" spans="1:30" x14ac:dyDescent="0.6">
      <c r="A200">
        <v>2017</v>
      </c>
      <c r="B200">
        <v>7</v>
      </c>
      <c r="C200">
        <v>18</v>
      </c>
      <c r="D200">
        <f t="shared" si="17"/>
        <v>2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24182.456410256407</v>
      </c>
      <c r="M200">
        <v>22236.692307692305</v>
      </c>
      <c r="N200">
        <v>2922.6410256410254</v>
      </c>
      <c r="O200">
        <v>2479.8153846153846</v>
      </c>
      <c r="P200">
        <v>29938</v>
      </c>
      <c r="Q200">
        <v>28496</v>
      </c>
      <c r="R200">
        <v>0.27022929359717618</v>
      </c>
      <c r="S200">
        <v>0.72977070640282371</v>
      </c>
      <c r="T200">
        <v>0.54164587431682598</v>
      </c>
      <c r="U200">
        <v>0.45835412568317402</v>
      </c>
      <c r="V200">
        <v>0.1100178223983581</v>
      </c>
      <c r="W200">
        <v>3850</v>
      </c>
      <c r="X200">
        <f t="shared" si="18"/>
        <v>138</v>
      </c>
      <c r="Y200">
        <v>4052</v>
      </c>
      <c r="Z200">
        <v>3583.5903497140162</v>
      </c>
      <c r="AA200">
        <v>3850</v>
      </c>
      <c r="AB200" s="12">
        <v>26.5</v>
      </c>
      <c r="AC200">
        <v>2.5</v>
      </c>
      <c r="AD200">
        <f t="shared" si="19"/>
        <v>66.25</v>
      </c>
    </row>
    <row r="201" spans="1:30" x14ac:dyDescent="0.6">
      <c r="A201">
        <v>2017</v>
      </c>
      <c r="B201">
        <v>7</v>
      </c>
      <c r="C201">
        <v>19</v>
      </c>
      <c r="D201">
        <f t="shared" si="17"/>
        <v>3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25214.368421052633</v>
      </c>
      <c r="M201">
        <v>22489.280701754386</v>
      </c>
      <c r="N201">
        <v>2857.2105263157896</v>
      </c>
      <c r="O201">
        <v>2511.9824561403511</v>
      </c>
      <c r="P201">
        <v>30975</v>
      </c>
      <c r="Q201">
        <v>29279</v>
      </c>
      <c r="R201">
        <v>0.26694839251894242</v>
      </c>
      <c r="S201">
        <v>0.73305160748105769</v>
      </c>
      <c r="T201">
        <v>0.52869505616868828</v>
      </c>
      <c r="U201">
        <v>0.47130494383131172</v>
      </c>
      <c r="V201">
        <v>5.2282891497950922E-2</v>
      </c>
      <c r="W201">
        <v>3824</v>
      </c>
      <c r="X201">
        <f t="shared" si="18"/>
        <v>-26</v>
      </c>
      <c r="Y201">
        <v>4052</v>
      </c>
      <c r="Z201">
        <v>3707.6681018105328</v>
      </c>
      <c r="AA201">
        <v>3824</v>
      </c>
      <c r="AB201" s="12">
        <v>28.3</v>
      </c>
      <c r="AC201">
        <v>0</v>
      </c>
      <c r="AD201">
        <f t="shared" si="19"/>
        <v>0</v>
      </c>
    </row>
    <row r="202" spans="1:30" x14ac:dyDescent="0.6">
      <c r="A202">
        <v>2017</v>
      </c>
      <c r="B202">
        <v>7</v>
      </c>
      <c r="C202">
        <v>20</v>
      </c>
      <c r="D202">
        <f t="shared" si="17"/>
        <v>4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26815.710073710074</v>
      </c>
      <c r="M202">
        <v>23662.746928746928</v>
      </c>
      <c r="N202">
        <v>2982.3882063882065</v>
      </c>
      <c r="O202">
        <v>2524.066339066339</v>
      </c>
      <c r="P202">
        <v>32430</v>
      </c>
      <c r="Q202">
        <v>31072</v>
      </c>
      <c r="R202">
        <v>0.25692463708109858</v>
      </c>
      <c r="S202">
        <v>0.74307536291890131</v>
      </c>
      <c r="T202">
        <v>0.51209634647651792</v>
      </c>
      <c r="U202">
        <v>0.48790365352348208</v>
      </c>
      <c r="V202">
        <v>0.1090456928692223</v>
      </c>
      <c r="W202">
        <v>3833</v>
      </c>
      <c r="X202">
        <f t="shared" si="18"/>
        <v>9</v>
      </c>
      <c r="Y202">
        <v>4052</v>
      </c>
      <c r="Z202">
        <v>3852.456602005997</v>
      </c>
      <c r="AA202">
        <v>3833</v>
      </c>
      <c r="AB202" s="12">
        <v>29.9</v>
      </c>
      <c r="AC202">
        <v>0</v>
      </c>
      <c r="AD202">
        <f t="shared" si="19"/>
        <v>0</v>
      </c>
    </row>
    <row r="203" spans="1:30" x14ac:dyDescent="0.6">
      <c r="A203">
        <v>2017</v>
      </c>
      <c r="B203">
        <v>7</v>
      </c>
      <c r="C203">
        <v>21</v>
      </c>
      <c r="D203">
        <f t="shared" si="17"/>
        <v>5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27624.807692307695</v>
      </c>
      <c r="M203">
        <v>24261.057692307691</v>
      </c>
      <c r="N203">
        <v>2911.6538461538462</v>
      </c>
      <c r="O203">
        <v>2604.5</v>
      </c>
      <c r="P203">
        <v>29968</v>
      </c>
      <c r="Q203">
        <v>29478</v>
      </c>
      <c r="R203">
        <v>0.26752774354066589</v>
      </c>
      <c r="S203">
        <v>0.73247225645933423</v>
      </c>
      <c r="T203">
        <v>0.52523329673820995</v>
      </c>
      <c r="U203">
        <v>0.4747667032617901</v>
      </c>
      <c r="V203">
        <v>0.10343191283223591</v>
      </c>
      <c r="W203">
        <v>3523</v>
      </c>
      <c r="X203">
        <f t="shared" si="18"/>
        <v>-310</v>
      </c>
      <c r="Y203">
        <v>4052</v>
      </c>
      <c r="Z203">
        <v>3811.3523747070831</v>
      </c>
      <c r="AA203">
        <v>3523</v>
      </c>
      <c r="AB203" s="12">
        <v>29.8</v>
      </c>
      <c r="AC203">
        <v>0</v>
      </c>
      <c r="AD203">
        <f t="shared" si="19"/>
        <v>0</v>
      </c>
    </row>
    <row r="204" spans="1:30" x14ac:dyDescent="0.6">
      <c r="A204">
        <v>2017</v>
      </c>
      <c r="B204">
        <v>7</v>
      </c>
      <c r="C204">
        <v>22</v>
      </c>
      <c r="D204">
        <f t="shared" si="17"/>
        <v>6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23599.215158924206</v>
      </c>
      <c r="M204">
        <v>21995.611246943765</v>
      </c>
      <c r="N204">
        <v>2767.0073349633253</v>
      </c>
      <c r="O204">
        <v>2556.9070904645478</v>
      </c>
      <c r="P204">
        <v>26703</v>
      </c>
      <c r="Q204">
        <v>29733</v>
      </c>
      <c r="R204">
        <v>0.25720478725593809</v>
      </c>
      <c r="S204">
        <v>0.74279521274406191</v>
      </c>
      <c r="T204">
        <v>0.51974128386532481</v>
      </c>
      <c r="U204">
        <v>0.48025871613467519</v>
      </c>
      <c r="V204">
        <v>5.3204055109425948E-2</v>
      </c>
      <c r="W204">
        <v>3834</v>
      </c>
      <c r="X204">
        <f t="shared" si="18"/>
        <v>311</v>
      </c>
      <c r="Y204">
        <v>4052</v>
      </c>
      <c r="Z204">
        <v>3791.488043921313</v>
      </c>
      <c r="AA204">
        <v>3834</v>
      </c>
      <c r="AB204" s="12">
        <v>29.3</v>
      </c>
      <c r="AC204">
        <v>0.5</v>
      </c>
      <c r="AD204">
        <f t="shared" si="19"/>
        <v>14.65</v>
      </c>
    </row>
    <row r="205" spans="1:30" x14ac:dyDescent="0.6">
      <c r="A205">
        <v>2017</v>
      </c>
      <c r="B205">
        <v>7</v>
      </c>
      <c r="C205">
        <v>23</v>
      </c>
      <c r="D205">
        <f t="shared" si="17"/>
        <v>7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19823.396593673966</v>
      </c>
      <c r="M205">
        <v>18379.474452554747</v>
      </c>
      <c r="N205">
        <v>2500.7615571776155</v>
      </c>
      <c r="O205">
        <v>1969.4209245742093</v>
      </c>
      <c r="P205">
        <v>29392</v>
      </c>
      <c r="Q205">
        <v>30779</v>
      </c>
      <c r="R205">
        <v>0.24492409216467079</v>
      </c>
      <c r="S205">
        <v>0.7550759078353293</v>
      </c>
      <c r="T205">
        <v>0.51791251546455985</v>
      </c>
      <c r="U205">
        <v>0.48208748453544009</v>
      </c>
      <c r="V205">
        <v>0.17717028350422179</v>
      </c>
      <c r="W205">
        <v>3905</v>
      </c>
      <c r="X205">
        <f t="shared" si="18"/>
        <v>71</v>
      </c>
      <c r="Y205">
        <v>4052</v>
      </c>
      <c r="Z205">
        <v>3825.790851897134</v>
      </c>
      <c r="AA205">
        <v>3905</v>
      </c>
      <c r="AB205" s="12">
        <v>27</v>
      </c>
      <c r="AC205">
        <v>133.5</v>
      </c>
      <c r="AD205">
        <f t="shared" si="19"/>
        <v>3604.5</v>
      </c>
    </row>
    <row r="206" spans="1:30" x14ac:dyDescent="0.6">
      <c r="A206">
        <v>2017</v>
      </c>
      <c r="B206">
        <v>7</v>
      </c>
      <c r="C206">
        <v>24</v>
      </c>
      <c r="D206">
        <f t="shared" si="17"/>
        <v>1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23077.946210268947</v>
      </c>
      <c r="M206">
        <v>21238.767726161368</v>
      </c>
      <c r="N206">
        <v>2600.6161369193155</v>
      </c>
      <c r="O206">
        <v>2291.8215158924204</v>
      </c>
      <c r="P206">
        <v>25584</v>
      </c>
      <c r="Q206">
        <v>28359</v>
      </c>
      <c r="R206">
        <v>0.24972202212310529</v>
      </c>
      <c r="S206">
        <v>0.75027797787689465</v>
      </c>
      <c r="T206">
        <v>0.53180948733829736</v>
      </c>
      <c r="U206">
        <v>0.4681905126617027</v>
      </c>
      <c r="V206">
        <v>6.4093107648470968E-2</v>
      </c>
      <c r="W206">
        <v>3613</v>
      </c>
      <c r="X206">
        <f t="shared" si="18"/>
        <v>-292</v>
      </c>
      <c r="Y206">
        <v>4052</v>
      </c>
      <c r="Z206">
        <v>3452.8217062873491</v>
      </c>
      <c r="AA206">
        <v>3613</v>
      </c>
      <c r="AB206" s="12">
        <v>26.2</v>
      </c>
      <c r="AC206">
        <v>3</v>
      </c>
      <c r="AD206">
        <f t="shared" si="19"/>
        <v>78.599999999999994</v>
      </c>
    </row>
    <row r="207" spans="1:30" x14ac:dyDescent="0.6">
      <c r="A207">
        <v>2017</v>
      </c>
      <c r="B207">
        <v>7</v>
      </c>
      <c r="C207">
        <v>25</v>
      </c>
      <c r="D207">
        <f t="shared" si="17"/>
        <v>2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24277.373737373739</v>
      </c>
      <c r="M207">
        <v>22254.545454545452</v>
      </c>
      <c r="N207">
        <v>2853.9292929292928</v>
      </c>
      <c r="O207">
        <v>2503.2626262626263</v>
      </c>
      <c r="P207">
        <v>26719</v>
      </c>
      <c r="Q207">
        <v>27365</v>
      </c>
      <c r="R207">
        <v>0.24865590330659651</v>
      </c>
      <c r="S207">
        <v>0.75134409669340352</v>
      </c>
      <c r="T207">
        <v>0.55187631606564169</v>
      </c>
      <c r="U207">
        <v>0.44812368393435831</v>
      </c>
      <c r="V207">
        <v>2.980418037962795E-2</v>
      </c>
      <c r="W207">
        <v>3804</v>
      </c>
      <c r="X207">
        <f t="shared" si="18"/>
        <v>191</v>
      </c>
      <c r="Y207">
        <v>4052</v>
      </c>
      <c r="Z207">
        <v>3573.599482614205</v>
      </c>
      <c r="AA207">
        <v>3804</v>
      </c>
      <c r="AB207" s="12">
        <v>29.4</v>
      </c>
      <c r="AC207">
        <v>0</v>
      </c>
      <c r="AD207">
        <f t="shared" si="19"/>
        <v>0</v>
      </c>
    </row>
    <row r="208" spans="1:30" x14ac:dyDescent="0.6">
      <c r="A208">
        <v>2017</v>
      </c>
      <c r="B208">
        <v>7</v>
      </c>
      <c r="C208">
        <v>26</v>
      </c>
      <c r="D208">
        <f t="shared" si="17"/>
        <v>3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26077.423728813559</v>
      </c>
      <c r="M208">
        <v>24094.474576271186</v>
      </c>
      <c r="N208">
        <v>2972.3220338983051</v>
      </c>
      <c r="O208">
        <v>2807.0508474576272</v>
      </c>
      <c r="P208">
        <v>29278</v>
      </c>
      <c r="Q208">
        <v>31561</v>
      </c>
      <c r="R208">
        <v>0.24686798278368369</v>
      </c>
      <c r="S208">
        <v>0.75313201721631629</v>
      </c>
      <c r="T208">
        <v>0.52904016468784443</v>
      </c>
      <c r="U208">
        <v>0.47095983531215552</v>
      </c>
      <c r="V208">
        <v>0.11894871850733579</v>
      </c>
      <c r="W208">
        <v>3861</v>
      </c>
      <c r="X208">
        <f t="shared" si="18"/>
        <v>57</v>
      </c>
      <c r="Y208">
        <v>4052</v>
      </c>
      <c r="Z208">
        <v>3702.8349416870678</v>
      </c>
      <c r="AA208">
        <v>3861</v>
      </c>
      <c r="AB208" s="12">
        <v>28.7</v>
      </c>
      <c r="AC208">
        <v>0</v>
      </c>
      <c r="AD208">
        <f t="shared" si="19"/>
        <v>0</v>
      </c>
    </row>
    <row r="209" spans="1:30" x14ac:dyDescent="0.6">
      <c r="A209">
        <v>2017</v>
      </c>
      <c r="B209">
        <v>7</v>
      </c>
      <c r="C209">
        <v>27</v>
      </c>
      <c r="D209">
        <f t="shared" si="17"/>
        <v>4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24723.854368932036</v>
      </c>
      <c r="M209">
        <v>22793.50485436893</v>
      </c>
      <c r="N209">
        <v>2943.7281553398057</v>
      </c>
      <c r="O209">
        <v>2640.8640776699031</v>
      </c>
      <c r="P209">
        <v>28836</v>
      </c>
      <c r="Q209">
        <v>30061</v>
      </c>
      <c r="R209">
        <v>0.2461171036871195</v>
      </c>
      <c r="S209">
        <v>0.75388289631288052</v>
      </c>
      <c r="T209">
        <v>0.51526539647710257</v>
      </c>
      <c r="U209">
        <v>0.48473460352289738</v>
      </c>
      <c r="V209">
        <v>7.2867892192161957E-2</v>
      </c>
      <c r="W209">
        <v>3792</v>
      </c>
      <c r="X209">
        <f t="shared" si="18"/>
        <v>-69</v>
      </c>
      <c r="Y209">
        <v>4052</v>
      </c>
      <c r="Z209">
        <v>3728.7168351552041</v>
      </c>
      <c r="AA209">
        <v>3792</v>
      </c>
      <c r="AB209" s="12">
        <v>27.1</v>
      </c>
      <c r="AC209">
        <v>3.5</v>
      </c>
      <c r="AD209">
        <f t="shared" si="19"/>
        <v>94.850000000000009</v>
      </c>
    </row>
    <row r="210" spans="1:30" x14ac:dyDescent="0.6">
      <c r="A210">
        <v>2017</v>
      </c>
      <c r="B210">
        <v>7</v>
      </c>
      <c r="C210">
        <v>28</v>
      </c>
      <c r="D210">
        <f t="shared" si="17"/>
        <v>5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25165.062200956938</v>
      </c>
      <c r="M210">
        <v>23685.885167464116</v>
      </c>
      <c r="N210">
        <v>2836.1291866028705</v>
      </c>
      <c r="O210">
        <v>2606.8516746411483</v>
      </c>
      <c r="P210">
        <v>29809</v>
      </c>
      <c r="Q210">
        <v>32457</v>
      </c>
      <c r="R210">
        <v>0.26656080002935978</v>
      </c>
      <c r="S210">
        <v>0.73343919997064011</v>
      </c>
      <c r="T210">
        <v>0.52138198317248496</v>
      </c>
      <c r="U210">
        <v>0.47861801682751498</v>
      </c>
      <c r="V210">
        <v>8.7167099688486058E-2</v>
      </c>
      <c r="W210">
        <v>3618</v>
      </c>
      <c r="X210">
        <f t="shared" si="18"/>
        <v>-174</v>
      </c>
      <c r="Y210">
        <v>4052</v>
      </c>
      <c r="Z210">
        <v>3741.8375831028079</v>
      </c>
      <c r="AA210">
        <v>3618</v>
      </c>
      <c r="AB210" s="12">
        <v>25.5</v>
      </c>
      <c r="AC210">
        <v>8.5</v>
      </c>
      <c r="AD210">
        <f t="shared" si="19"/>
        <v>216.75</v>
      </c>
    </row>
    <row r="211" spans="1:30" x14ac:dyDescent="0.6">
      <c r="A211">
        <v>2017</v>
      </c>
      <c r="B211">
        <v>7</v>
      </c>
      <c r="C211">
        <v>29</v>
      </c>
      <c r="D211">
        <f t="shared" si="17"/>
        <v>6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23395.450121654503</v>
      </c>
      <c r="M211">
        <v>22390.912408759126</v>
      </c>
      <c r="N211" s="7">
        <v>0</v>
      </c>
      <c r="O211" s="7">
        <v>0</v>
      </c>
      <c r="P211">
        <v>28789</v>
      </c>
      <c r="Q211">
        <v>34357</v>
      </c>
      <c r="R211">
        <v>0.25293471131009632</v>
      </c>
      <c r="S211">
        <v>0.74706528868990374</v>
      </c>
      <c r="T211">
        <v>0.51376017609379709</v>
      </c>
      <c r="U211">
        <v>0.48623982390620291</v>
      </c>
      <c r="V211">
        <v>3.4476882964843497E-2</v>
      </c>
      <c r="W211">
        <v>3907</v>
      </c>
      <c r="X211">
        <f t="shared" si="18"/>
        <v>289</v>
      </c>
      <c r="Y211">
        <v>4052</v>
      </c>
      <c r="Z211">
        <v>3826.3643626180051</v>
      </c>
      <c r="AA211">
        <v>3907</v>
      </c>
      <c r="AB211" s="12">
        <v>27.2</v>
      </c>
      <c r="AC211">
        <v>0</v>
      </c>
      <c r="AD211">
        <f t="shared" si="19"/>
        <v>0</v>
      </c>
    </row>
    <row r="212" spans="1:30" x14ac:dyDescent="0.6">
      <c r="A212">
        <v>2017</v>
      </c>
      <c r="B212">
        <v>7</v>
      </c>
      <c r="C212">
        <v>30</v>
      </c>
      <c r="D212">
        <f t="shared" si="17"/>
        <v>7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21056.599045346062</v>
      </c>
      <c r="M212">
        <v>19699.031026252982</v>
      </c>
      <c r="N212" s="7">
        <v>0</v>
      </c>
      <c r="O212" s="7">
        <v>0</v>
      </c>
      <c r="P212">
        <v>31129</v>
      </c>
      <c r="Q212">
        <v>32893</v>
      </c>
      <c r="R212">
        <v>0.24919997107057121</v>
      </c>
      <c r="S212">
        <v>0.75080002892942876</v>
      </c>
      <c r="T212">
        <v>0.51198942501770328</v>
      </c>
      <c r="U212">
        <v>0.48801057498229677</v>
      </c>
      <c r="V212">
        <v>8.1564771120910012E-2</v>
      </c>
      <c r="W212">
        <v>3991</v>
      </c>
      <c r="X212">
        <f t="shared" si="18"/>
        <v>84</v>
      </c>
      <c r="Y212">
        <v>4052</v>
      </c>
      <c r="Z212">
        <v>3959.397459399494</v>
      </c>
      <c r="AA212">
        <v>3991</v>
      </c>
      <c r="AB212" s="12">
        <v>27.9</v>
      </c>
      <c r="AC212">
        <v>0</v>
      </c>
      <c r="AD212">
        <f t="shared" si="19"/>
        <v>0</v>
      </c>
    </row>
    <row r="213" spans="1:30" x14ac:dyDescent="0.6">
      <c r="A213">
        <v>2017</v>
      </c>
      <c r="B213">
        <v>7</v>
      </c>
      <c r="C213">
        <v>31</v>
      </c>
      <c r="D213">
        <f t="shared" si="17"/>
        <v>1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23256.03448275862</v>
      </c>
      <c r="M213">
        <v>21511.206896551721</v>
      </c>
      <c r="N213" s="7">
        <v>0</v>
      </c>
      <c r="O213" s="7">
        <v>0</v>
      </c>
      <c r="P213">
        <v>29381</v>
      </c>
      <c r="Q213">
        <v>31154</v>
      </c>
      <c r="R213">
        <v>0.25018718288520447</v>
      </c>
      <c r="S213">
        <v>0.74981281711479542</v>
      </c>
      <c r="T213">
        <v>0.5262439462050188</v>
      </c>
      <c r="U213">
        <v>0.4737560537949812</v>
      </c>
      <c r="V213">
        <v>0.2110106083063808</v>
      </c>
      <c r="W213">
        <v>3858</v>
      </c>
      <c r="X213">
        <f t="shared" si="18"/>
        <v>-133</v>
      </c>
      <c r="Y213">
        <v>4052</v>
      </c>
      <c r="Z213">
        <v>3548.5336342216469</v>
      </c>
      <c r="AA213">
        <v>3858</v>
      </c>
      <c r="AB213" s="12">
        <v>25.7</v>
      </c>
      <c r="AC213">
        <v>3.5</v>
      </c>
      <c r="AD213">
        <f t="shared" si="19"/>
        <v>89.95</v>
      </c>
    </row>
    <row r="214" spans="1:30" x14ac:dyDescent="0.6">
      <c r="A214">
        <v>2017</v>
      </c>
      <c r="B214">
        <v>8</v>
      </c>
      <c r="C214">
        <v>1</v>
      </c>
      <c r="D214">
        <f t="shared" si="17"/>
        <v>2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23691.433915211972</v>
      </c>
      <c r="M214">
        <v>21610.249376558604</v>
      </c>
      <c r="N214">
        <v>2842.6284289276809</v>
      </c>
      <c r="O214">
        <v>2559.7855361596012</v>
      </c>
      <c r="P214">
        <v>30811</v>
      </c>
      <c r="Q214">
        <v>29792</v>
      </c>
      <c r="R214">
        <v>0.26203225527158758</v>
      </c>
      <c r="S214">
        <v>0.73796774472841242</v>
      </c>
      <c r="T214">
        <v>0.52119204087268434</v>
      </c>
      <c r="U214">
        <v>0.47880795912731572</v>
      </c>
      <c r="V214">
        <v>9.8084681729183013E-2</v>
      </c>
      <c r="W214">
        <v>3896</v>
      </c>
      <c r="X214">
        <f t="shared" si="18"/>
        <v>38</v>
      </c>
      <c r="Y214">
        <v>4052</v>
      </c>
      <c r="Z214">
        <v>3667.370695322591</v>
      </c>
      <c r="AA214">
        <v>3896</v>
      </c>
      <c r="AB214" s="12">
        <v>28.6</v>
      </c>
      <c r="AC214">
        <v>2</v>
      </c>
      <c r="AD214">
        <f t="shared" si="19"/>
        <v>57.2</v>
      </c>
    </row>
    <row r="215" spans="1:30" x14ac:dyDescent="0.6">
      <c r="A215">
        <v>2017</v>
      </c>
      <c r="B215">
        <v>8</v>
      </c>
      <c r="C215">
        <v>2</v>
      </c>
      <c r="D215">
        <f t="shared" si="17"/>
        <v>3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24659.975669099756</v>
      </c>
      <c r="M215">
        <v>23169.148418491484</v>
      </c>
      <c r="N215">
        <v>3055.1727493917278</v>
      </c>
      <c r="O215">
        <v>2809.9586374695864</v>
      </c>
      <c r="P215">
        <v>32365</v>
      </c>
      <c r="Q215">
        <v>32234</v>
      </c>
      <c r="R215">
        <v>0.24991116528436491</v>
      </c>
      <c r="S215">
        <v>0.75008883471563503</v>
      </c>
      <c r="T215">
        <v>0.52148216852096918</v>
      </c>
      <c r="U215">
        <v>0.47851783147903088</v>
      </c>
      <c r="V215">
        <v>6.3399223325693907E-2</v>
      </c>
      <c r="W215">
        <v>3904</v>
      </c>
      <c r="X215">
        <f t="shared" si="18"/>
        <v>8</v>
      </c>
      <c r="Y215">
        <v>4052</v>
      </c>
      <c r="Z215">
        <v>3804.525591620984</v>
      </c>
      <c r="AA215">
        <v>3904</v>
      </c>
      <c r="AB215" s="12">
        <v>30</v>
      </c>
      <c r="AC215">
        <v>0</v>
      </c>
      <c r="AD215">
        <f t="shared" si="19"/>
        <v>0</v>
      </c>
    </row>
    <row r="216" spans="1:30" x14ac:dyDescent="0.6">
      <c r="A216">
        <v>2017</v>
      </c>
      <c r="B216">
        <v>8</v>
      </c>
      <c r="C216">
        <v>3</v>
      </c>
      <c r="D216">
        <f t="shared" si="17"/>
        <v>4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24643.708641975307</v>
      </c>
      <c r="M216">
        <v>23121.034567901235</v>
      </c>
      <c r="N216">
        <v>2996.2740740740737</v>
      </c>
      <c r="O216">
        <v>2683.8172839506169</v>
      </c>
      <c r="P216">
        <v>30394</v>
      </c>
      <c r="Q216">
        <v>30289</v>
      </c>
      <c r="R216">
        <v>0.2443942332177626</v>
      </c>
      <c r="S216">
        <v>0.75560576678223745</v>
      </c>
      <c r="T216">
        <v>0.50095686992745814</v>
      </c>
      <c r="U216">
        <v>0.49904313007254192</v>
      </c>
      <c r="V216">
        <v>0.1212555581673229</v>
      </c>
      <c r="W216">
        <v>3892</v>
      </c>
      <c r="X216">
        <f t="shared" si="18"/>
        <v>-12</v>
      </c>
      <c r="Y216">
        <v>4052</v>
      </c>
      <c r="Z216">
        <v>3832.579141420023</v>
      </c>
      <c r="AA216">
        <v>3892</v>
      </c>
      <c r="AB216" s="12">
        <v>30.2</v>
      </c>
      <c r="AC216">
        <v>0</v>
      </c>
      <c r="AD216">
        <f t="shared" si="19"/>
        <v>0</v>
      </c>
    </row>
    <row r="217" spans="1:30" x14ac:dyDescent="0.6">
      <c r="A217">
        <v>2017</v>
      </c>
      <c r="B217">
        <v>8</v>
      </c>
      <c r="C217">
        <v>4</v>
      </c>
      <c r="D217">
        <f t="shared" si="17"/>
        <v>5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26405.608272506084</v>
      </c>
      <c r="M217">
        <v>23860.145985401461</v>
      </c>
      <c r="N217">
        <v>2894.8004866180049</v>
      </c>
      <c r="O217">
        <v>2820.3600973236012</v>
      </c>
      <c r="P217">
        <v>32390</v>
      </c>
      <c r="Q217">
        <v>27296</v>
      </c>
      <c r="R217">
        <v>0.26644097192629579</v>
      </c>
      <c r="S217">
        <v>0.7335590280737041</v>
      </c>
      <c r="T217">
        <v>0.52003789392495992</v>
      </c>
      <c r="U217">
        <v>0.47996210607504008</v>
      </c>
      <c r="V217">
        <v>8.8328218004270972E-2</v>
      </c>
      <c r="W217">
        <v>3784</v>
      </c>
      <c r="X217">
        <f t="shared" si="18"/>
        <v>-108</v>
      </c>
      <c r="Y217">
        <v>4052</v>
      </c>
      <c r="Z217">
        <v>3888.5507529989968</v>
      </c>
      <c r="AA217">
        <v>3784</v>
      </c>
      <c r="AB217" s="12">
        <v>30.3</v>
      </c>
      <c r="AC217">
        <v>0</v>
      </c>
      <c r="AD217">
        <f t="shared" si="19"/>
        <v>0</v>
      </c>
    </row>
    <row r="218" spans="1:30" x14ac:dyDescent="0.6">
      <c r="A218">
        <v>2017</v>
      </c>
      <c r="B218">
        <v>8</v>
      </c>
      <c r="C218">
        <v>5</v>
      </c>
      <c r="D218">
        <f t="shared" si="17"/>
        <v>6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23926.06</v>
      </c>
      <c r="M218">
        <v>22509.64</v>
      </c>
      <c r="N218">
        <v>2685.76</v>
      </c>
      <c r="O218">
        <v>2566.62</v>
      </c>
      <c r="P218">
        <v>32431</v>
      </c>
      <c r="Q218">
        <v>27706</v>
      </c>
      <c r="R218">
        <v>0.26151128451133199</v>
      </c>
      <c r="S218">
        <v>0.73848871548866801</v>
      </c>
      <c r="T218">
        <v>0.50516002390904402</v>
      </c>
      <c r="U218">
        <v>0.49483997609095598</v>
      </c>
      <c r="V218">
        <v>4.8810682656026429E-2</v>
      </c>
      <c r="W218">
        <v>3508</v>
      </c>
      <c r="X218">
        <f t="shared" si="18"/>
        <v>-276</v>
      </c>
      <c r="Y218">
        <v>4052</v>
      </c>
      <c r="Z218">
        <v>3978.4537731146311</v>
      </c>
      <c r="AA218">
        <v>3508</v>
      </c>
      <c r="AB218" s="12">
        <v>31.4</v>
      </c>
      <c r="AC218">
        <v>0</v>
      </c>
      <c r="AD218">
        <f t="shared" si="19"/>
        <v>0</v>
      </c>
    </row>
    <row r="219" spans="1:30" x14ac:dyDescent="0.6">
      <c r="A219">
        <v>2017</v>
      </c>
      <c r="B219">
        <v>8</v>
      </c>
      <c r="C219">
        <v>6</v>
      </c>
      <c r="D219">
        <f t="shared" si="17"/>
        <v>7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21850.745098039217</v>
      </c>
      <c r="M219">
        <v>19703.372549019608</v>
      </c>
      <c r="N219">
        <v>2833.0784313725489</v>
      </c>
      <c r="O219">
        <v>2277.2352941176468</v>
      </c>
      <c r="P219">
        <v>33428</v>
      </c>
      <c r="Q219">
        <v>29075</v>
      </c>
      <c r="R219">
        <v>0.24875609411751551</v>
      </c>
      <c r="S219">
        <v>0.75124390588248446</v>
      </c>
      <c r="T219">
        <v>0.51535194632919767</v>
      </c>
      <c r="U219">
        <v>0.48464805367080238</v>
      </c>
      <c r="V219">
        <v>6.0074408374314138E-2</v>
      </c>
      <c r="W219">
        <v>3387</v>
      </c>
      <c r="X219">
        <f t="shared" si="18"/>
        <v>-121</v>
      </c>
      <c r="Y219">
        <v>4052</v>
      </c>
      <c r="Z219">
        <v>4043.556937008012</v>
      </c>
      <c r="AA219">
        <v>3387</v>
      </c>
      <c r="AB219" s="12">
        <v>29.8</v>
      </c>
      <c r="AC219">
        <v>5</v>
      </c>
      <c r="AD219">
        <f t="shared" si="19"/>
        <v>149</v>
      </c>
    </row>
    <row r="220" spans="1:30" x14ac:dyDescent="0.6">
      <c r="A220">
        <v>2017</v>
      </c>
      <c r="B220">
        <v>8</v>
      </c>
      <c r="C220">
        <v>7</v>
      </c>
      <c r="D220">
        <f t="shared" si="17"/>
        <v>1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23646.546134663342</v>
      </c>
      <c r="M220">
        <v>21704.229426433914</v>
      </c>
      <c r="N220">
        <v>2767.3665835411471</v>
      </c>
      <c r="O220">
        <v>2299.2069825436411</v>
      </c>
      <c r="P220">
        <v>24947</v>
      </c>
      <c r="Q220">
        <v>28408</v>
      </c>
      <c r="R220">
        <v>0.26571250253525958</v>
      </c>
      <c r="S220">
        <v>0.73428749746474054</v>
      </c>
      <c r="T220">
        <v>0.51898971417537176</v>
      </c>
      <c r="U220">
        <v>0.48101028582462818</v>
      </c>
      <c r="V220">
        <v>1.968219092956933E-2</v>
      </c>
      <c r="W220">
        <v>3473</v>
      </c>
      <c r="X220">
        <f t="shared" si="18"/>
        <v>86</v>
      </c>
      <c r="Y220">
        <v>4052</v>
      </c>
      <c r="Z220">
        <v>3465.5270805197092</v>
      </c>
      <c r="AA220">
        <v>3473</v>
      </c>
      <c r="AB220" s="12">
        <v>29.2</v>
      </c>
      <c r="AC220">
        <v>0</v>
      </c>
      <c r="AD220">
        <f t="shared" si="19"/>
        <v>0</v>
      </c>
    </row>
    <row r="221" spans="1:30" x14ac:dyDescent="0.6">
      <c r="A221">
        <v>2017</v>
      </c>
      <c r="B221">
        <v>8</v>
      </c>
      <c r="C221">
        <v>8</v>
      </c>
      <c r="D221">
        <f t="shared" si="17"/>
        <v>2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24156.848635235732</v>
      </c>
      <c r="M221">
        <v>21792.357320099254</v>
      </c>
      <c r="N221">
        <v>2901.677419354839</v>
      </c>
      <c r="O221">
        <v>2552.3374689826305</v>
      </c>
      <c r="P221">
        <v>27714</v>
      </c>
      <c r="Q221">
        <v>27019</v>
      </c>
      <c r="R221">
        <v>0.25755308872128491</v>
      </c>
      <c r="S221">
        <v>0.74244691127871509</v>
      </c>
      <c r="T221">
        <v>0.52231656132287996</v>
      </c>
      <c r="U221">
        <v>0.47768343867711999</v>
      </c>
      <c r="V221">
        <v>3.7326857208006603E-2</v>
      </c>
      <c r="W221">
        <v>3856</v>
      </c>
      <c r="X221">
        <f t="shared" si="18"/>
        <v>383</v>
      </c>
      <c r="Y221">
        <v>4052</v>
      </c>
      <c r="Z221">
        <v>3587.6621308769309</v>
      </c>
      <c r="AA221">
        <v>3856</v>
      </c>
      <c r="AB221" s="12">
        <v>28.2</v>
      </c>
      <c r="AC221">
        <v>0</v>
      </c>
      <c r="AD221">
        <f t="shared" si="19"/>
        <v>0</v>
      </c>
    </row>
    <row r="222" spans="1:30" x14ac:dyDescent="0.6">
      <c r="A222">
        <v>2017</v>
      </c>
      <c r="B222">
        <v>8</v>
      </c>
      <c r="C222">
        <v>9</v>
      </c>
      <c r="D222">
        <f t="shared" si="17"/>
        <v>3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24470.92665036675</v>
      </c>
      <c r="M222">
        <v>22024.955990220049</v>
      </c>
      <c r="N222">
        <v>2922.1589242053788</v>
      </c>
      <c r="O222">
        <v>2680.1809290953547</v>
      </c>
      <c r="P222">
        <v>30151</v>
      </c>
      <c r="Q222">
        <v>28589</v>
      </c>
      <c r="R222">
        <v>0.24926117439729051</v>
      </c>
      <c r="S222">
        <v>0.75073882560270944</v>
      </c>
      <c r="T222">
        <v>0.51901259042901071</v>
      </c>
      <c r="U222">
        <v>0.48098740957098929</v>
      </c>
      <c r="V222">
        <v>0.1078181535741842</v>
      </c>
      <c r="W222">
        <v>3854</v>
      </c>
      <c r="X222">
        <f t="shared" si="18"/>
        <v>-2</v>
      </c>
      <c r="Y222">
        <v>4052</v>
      </c>
      <c r="Z222">
        <v>3710.6431077359821</v>
      </c>
      <c r="AA222">
        <v>3854</v>
      </c>
      <c r="AB222" s="12">
        <v>27.6</v>
      </c>
      <c r="AC222">
        <v>2.5</v>
      </c>
      <c r="AD222">
        <f t="shared" si="19"/>
        <v>69</v>
      </c>
    </row>
    <row r="223" spans="1:30" x14ac:dyDescent="0.6">
      <c r="A223">
        <v>2017</v>
      </c>
      <c r="B223">
        <v>8</v>
      </c>
      <c r="C223">
        <v>10</v>
      </c>
      <c r="D223">
        <f t="shared" si="17"/>
        <v>4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24594.800498753117</v>
      </c>
      <c r="M223">
        <v>23170.062344139653</v>
      </c>
      <c r="N223">
        <v>2946.4713216957607</v>
      </c>
      <c r="O223">
        <v>2619.1770573566087</v>
      </c>
      <c r="P223">
        <v>29732</v>
      </c>
      <c r="Q223">
        <v>31232</v>
      </c>
      <c r="R223">
        <v>0.23946075838809411</v>
      </c>
      <c r="S223">
        <v>0.760539241611906</v>
      </c>
      <c r="T223">
        <v>0.50465917140657623</v>
      </c>
      <c r="U223">
        <v>0.49534082859342382</v>
      </c>
      <c r="V223">
        <v>2.56110991405109E-2</v>
      </c>
      <c r="W223">
        <v>3761</v>
      </c>
      <c r="X223">
        <f t="shared" si="18"/>
        <v>-93</v>
      </c>
      <c r="Y223">
        <v>4052</v>
      </c>
      <c r="Z223">
        <v>3735.9245900726128</v>
      </c>
      <c r="AA223">
        <v>3761</v>
      </c>
      <c r="AB223" s="12">
        <v>24.8</v>
      </c>
      <c r="AC223">
        <v>5.5</v>
      </c>
      <c r="AD223">
        <f t="shared" si="19"/>
        <v>136.4</v>
      </c>
    </row>
    <row r="224" spans="1:30" x14ac:dyDescent="0.6">
      <c r="A224">
        <v>2017</v>
      </c>
      <c r="B224">
        <v>8</v>
      </c>
      <c r="C224">
        <v>11</v>
      </c>
      <c r="D224">
        <f t="shared" si="17"/>
        <v>5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26964.421307506054</v>
      </c>
      <c r="M224">
        <v>25476.944309927363</v>
      </c>
      <c r="N224">
        <v>3013.769975786925</v>
      </c>
      <c r="O224">
        <v>2715.181598062954</v>
      </c>
      <c r="P224">
        <v>31312</v>
      </c>
      <c r="Q224">
        <v>34317</v>
      </c>
      <c r="R224">
        <v>0.25930426913531113</v>
      </c>
      <c r="S224">
        <v>0.74069573086468898</v>
      </c>
      <c r="T224">
        <v>0.52968041499549767</v>
      </c>
      <c r="U224">
        <v>0.47031958500450233</v>
      </c>
      <c r="V224">
        <v>7.4667807341121023E-2</v>
      </c>
      <c r="W224">
        <v>3689</v>
      </c>
      <c r="X224">
        <f t="shared" si="18"/>
        <v>-72</v>
      </c>
      <c r="Y224">
        <v>4052</v>
      </c>
      <c r="Z224">
        <v>3814.464928753875</v>
      </c>
      <c r="AA224">
        <v>3689</v>
      </c>
      <c r="AB224" s="12">
        <v>27</v>
      </c>
      <c r="AC224">
        <v>0.5</v>
      </c>
      <c r="AD224">
        <f t="shared" si="19"/>
        <v>13.5</v>
      </c>
    </row>
    <row r="225" spans="1:30" x14ac:dyDescent="0.6">
      <c r="A225">
        <v>2017</v>
      </c>
      <c r="B225">
        <v>8</v>
      </c>
      <c r="C225">
        <v>12</v>
      </c>
      <c r="D225">
        <f t="shared" si="17"/>
        <v>6</v>
      </c>
      <c r="E225" s="17" t="s">
        <v>47</v>
      </c>
      <c r="F225" s="17" t="s">
        <v>33</v>
      </c>
      <c r="G225" s="17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-3</v>
      </c>
      <c r="H225" s="17">
        <f t="shared" si="15"/>
        <v>0</v>
      </c>
      <c r="I225" s="17">
        <f t="shared" si="16"/>
        <v>1</v>
      </c>
      <c r="J225" s="14"/>
      <c r="K225" s="14" t="s">
        <v>82</v>
      </c>
      <c r="L225">
        <v>24051.7012345679</v>
      </c>
      <c r="M225">
        <v>23240.814814814814</v>
      </c>
      <c r="N225">
        <v>2752.8296296296294</v>
      </c>
      <c r="O225">
        <v>2694.8419753086418</v>
      </c>
      <c r="P225">
        <v>29135</v>
      </c>
      <c r="Q225">
        <v>33961</v>
      </c>
      <c r="R225">
        <v>0.24736368925025459</v>
      </c>
      <c r="S225">
        <v>0.75263631074974546</v>
      </c>
      <c r="T225">
        <v>0.51609757743050966</v>
      </c>
      <c r="U225">
        <v>0.4839024225694904</v>
      </c>
      <c r="V225">
        <v>4.6862320685850098E-2</v>
      </c>
      <c r="W225">
        <v>3860</v>
      </c>
      <c r="X225">
        <f t="shared" si="18"/>
        <v>171</v>
      </c>
      <c r="Y225">
        <v>4052</v>
      </c>
      <c r="Z225">
        <v>3858.7975798355578</v>
      </c>
      <c r="AA225">
        <v>3860</v>
      </c>
      <c r="AB225" s="12">
        <v>27.8</v>
      </c>
      <c r="AC225">
        <v>0</v>
      </c>
      <c r="AD225">
        <f t="shared" si="19"/>
        <v>0</v>
      </c>
    </row>
    <row r="226" spans="1:30" x14ac:dyDescent="0.6">
      <c r="A226">
        <v>2017</v>
      </c>
      <c r="B226">
        <v>8</v>
      </c>
      <c r="C226">
        <v>13</v>
      </c>
      <c r="D226">
        <f t="shared" si="17"/>
        <v>7</v>
      </c>
      <c r="E226" s="17" t="s">
        <v>47</v>
      </c>
      <c r="F226" s="17" t="s">
        <v>15</v>
      </c>
      <c r="G226" s="17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-2</v>
      </c>
      <c r="H226" s="17">
        <f t="shared" si="15"/>
        <v>0</v>
      </c>
      <c r="I226" s="17">
        <f t="shared" si="16"/>
        <v>1</v>
      </c>
      <c r="J226" s="14"/>
      <c r="K226" s="14" t="s">
        <v>82</v>
      </c>
      <c r="L226">
        <v>20757.566909975671</v>
      </c>
      <c r="M226">
        <v>19798.807785888079</v>
      </c>
      <c r="N226">
        <v>2711.6107055961074</v>
      </c>
      <c r="O226">
        <v>2171.5328467153286</v>
      </c>
      <c r="P226">
        <v>30221</v>
      </c>
      <c r="Q226">
        <v>31672</v>
      </c>
      <c r="R226">
        <v>0.25433478854194957</v>
      </c>
      <c r="S226">
        <v>0.74566521145805031</v>
      </c>
      <c r="T226">
        <v>0.51827647487494044</v>
      </c>
      <c r="U226">
        <v>0.48172352512505962</v>
      </c>
      <c r="V226">
        <v>0.15003818148319431</v>
      </c>
      <c r="W226">
        <v>3952</v>
      </c>
      <c r="X226">
        <f t="shared" si="18"/>
        <v>92</v>
      </c>
      <c r="Y226">
        <v>4052</v>
      </c>
      <c r="Z226">
        <v>3904.012928889857</v>
      </c>
      <c r="AA226">
        <v>3952</v>
      </c>
      <c r="AB226" s="12">
        <v>26.3</v>
      </c>
      <c r="AC226">
        <v>0</v>
      </c>
      <c r="AD226">
        <f t="shared" si="19"/>
        <v>0</v>
      </c>
    </row>
    <row r="227" spans="1:30" x14ac:dyDescent="0.6">
      <c r="A227">
        <v>2017</v>
      </c>
      <c r="B227">
        <v>8</v>
      </c>
      <c r="C227">
        <v>14</v>
      </c>
      <c r="D227">
        <f t="shared" si="17"/>
        <v>1</v>
      </c>
      <c r="E227" s="17" t="s">
        <v>47</v>
      </c>
      <c r="F227" s="17" t="s">
        <v>16</v>
      </c>
      <c r="G227" s="1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-1</v>
      </c>
      <c r="H227" s="17">
        <f t="shared" si="15"/>
        <v>0</v>
      </c>
      <c r="I227" s="17">
        <f t="shared" si="16"/>
        <v>1</v>
      </c>
      <c r="J227" s="14"/>
      <c r="K227" s="14" t="s">
        <v>82</v>
      </c>
      <c r="L227">
        <v>24427.772616136921</v>
      </c>
      <c r="M227">
        <v>22592</v>
      </c>
      <c r="N227">
        <v>2785.4327628361862</v>
      </c>
      <c r="O227">
        <v>2496.5990220048898</v>
      </c>
      <c r="P227">
        <v>32149</v>
      </c>
      <c r="Q227">
        <v>28437</v>
      </c>
      <c r="R227">
        <v>0.246044663820946</v>
      </c>
      <c r="S227">
        <v>0.75395533617905408</v>
      </c>
      <c r="T227">
        <v>0.53046078881857583</v>
      </c>
      <c r="U227">
        <v>0.46953921118142411</v>
      </c>
      <c r="V227">
        <v>0.32071042424320118</v>
      </c>
      <c r="W227">
        <v>3822</v>
      </c>
      <c r="X227">
        <f t="shared" si="18"/>
        <v>-130</v>
      </c>
      <c r="Y227">
        <v>4052</v>
      </c>
      <c r="Z227">
        <v>3616.2059996065359</v>
      </c>
      <c r="AA227">
        <v>3822</v>
      </c>
      <c r="AB227" s="12">
        <v>24.6</v>
      </c>
      <c r="AC227">
        <v>1.5</v>
      </c>
      <c r="AD227">
        <f t="shared" si="19"/>
        <v>36.900000000000006</v>
      </c>
    </row>
    <row r="228" spans="1:30" x14ac:dyDescent="0.6">
      <c r="A228">
        <v>2017</v>
      </c>
      <c r="B228">
        <v>8</v>
      </c>
      <c r="C228">
        <v>15</v>
      </c>
      <c r="D228">
        <f t="shared" si="17"/>
        <v>2</v>
      </c>
      <c r="E228" s="17" t="s">
        <v>47</v>
      </c>
      <c r="F228" s="17" t="s">
        <v>38</v>
      </c>
      <c r="G228" s="17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 s="17">
        <f t="shared" si="15"/>
        <v>1</v>
      </c>
      <c r="I228" s="17">
        <f t="shared" si="16"/>
        <v>1</v>
      </c>
      <c r="J228" s="14" t="s">
        <v>89</v>
      </c>
      <c r="K228" s="14" t="s">
        <v>82</v>
      </c>
      <c r="L228">
        <v>21141.644444444442</v>
      </c>
      <c r="M228">
        <v>19467.306172839504</v>
      </c>
      <c r="N228">
        <v>2644.0345679012344</v>
      </c>
      <c r="O228">
        <v>1938.120987654321</v>
      </c>
      <c r="P228">
        <v>32756</v>
      </c>
      <c r="Q228">
        <v>29954</v>
      </c>
      <c r="R228">
        <v>0.24668488374370731</v>
      </c>
      <c r="S228">
        <v>0.75331511625629277</v>
      </c>
      <c r="T228">
        <v>0.52143820373999406</v>
      </c>
      <c r="U228">
        <v>0.47856179626000589</v>
      </c>
      <c r="V228">
        <v>0.20228404161908001</v>
      </c>
      <c r="W228">
        <v>3533</v>
      </c>
      <c r="X228">
        <f t="shared" si="18"/>
        <v>-289</v>
      </c>
      <c r="Y228">
        <v>4052</v>
      </c>
      <c r="Z228">
        <v>3633.0017017683008</v>
      </c>
      <c r="AA228">
        <v>3533</v>
      </c>
      <c r="AB228" s="12">
        <v>21.9</v>
      </c>
      <c r="AC228">
        <v>93.5</v>
      </c>
      <c r="AD228">
        <f t="shared" si="19"/>
        <v>2047.6499999999999</v>
      </c>
    </row>
    <row r="229" spans="1:30" x14ac:dyDescent="0.6">
      <c r="A229">
        <v>2017</v>
      </c>
      <c r="B229">
        <v>8</v>
      </c>
      <c r="C229">
        <v>16</v>
      </c>
      <c r="D229">
        <f t="shared" si="17"/>
        <v>3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5"/>
        <v>0</v>
      </c>
      <c r="I229">
        <f t="shared" si="16"/>
        <v>0</v>
      </c>
      <c r="L229">
        <v>24348.163017031631</v>
      </c>
      <c r="M229">
        <v>22405.596107055964</v>
      </c>
      <c r="N229">
        <v>2747.8175182481755</v>
      </c>
      <c r="O229">
        <v>2481.5474452554745</v>
      </c>
      <c r="P229">
        <v>31143</v>
      </c>
      <c r="Q229">
        <v>31539</v>
      </c>
      <c r="R229">
        <v>0.24535028199770109</v>
      </c>
      <c r="S229">
        <v>0.75464971800229896</v>
      </c>
      <c r="T229">
        <v>0.52469383517115775</v>
      </c>
      <c r="U229">
        <v>0.47530616482884219</v>
      </c>
      <c r="V229">
        <v>0.18030528522944969</v>
      </c>
      <c r="W229">
        <v>3818</v>
      </c>
      <c r="X229">
        <f t="shared" si="18"/>
        <v>285</v>
      </c>
      <c r="Y229">
        <v>4052</v>
      </c>
      <c r="Z229">
        <v>3674.5551008735961</v>
      </c>
      <c r="AA229">
        <v>3818</v>
      </c>
      <c r="AB229" s="12">
        <v>23.3</v>
      </c>
      <c r="AC229">
        <v>2</v>
      </c>
      <c r="AD229">
        <f t="shared" si="19"/>
        <v>46.6</v>
      </c>
    </row>
    <row r="230" spans="1:30" x14ac:dyDescent="0.6">
      <c r="A230">
        <v>2017</v>
      </c>
      <c r="B230">
        <v>8</v>
      </c>
      <c r="C230">
        <v>17</v>
      </c>
      <c r="D230">
        <f t="shared" si="17"/>
        <v>4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24618.502487562189</v>
      </c>
      <c r="M230">
        <v>21869.437810945274</v>
      </c>
      <c r="N230">
        <v>2782.960199004975</v>
      </c>
      <c r="O230">
        <v>2485.1791044776119</v>
      </c>
      <c r="P230">
        <v>31455</v>
      </c>
      <c r="Q230">
        <v>28315</v>
      </c>
      <c r="R230">
        <v>0.23518637074028109</v>
      </c>
      <c r="S230">
        <v>0.76481362925971896</v>
      </c>
      <c r="T230">
        <v>0.51462500347949258</v>
      </c>
      <c r="U230">
        <v>0.48537499652050731</v>
      </c>
      <c r="V230">
        <v>3.2520727354486939E-2</v>
      </c>
      <c r="W230">
        <v>3878</v>
      </c>
      <c r="X230">
        <f t="shared" si="18"/>
        <v>60</v>
      </c>
      <c r="Y230">
        <v>4052</v>
      </c>
      <c r="Z230">
        <v>3783.542749306273</v>
      </c>
      <c r="AA230">
        <v>3878</v>
      </c>
      <c r="AB230" s="12">
        <v>24.8</v>
      </c>
      <c r="AC230">
        <v>0.5</v>
      </c>
      <c r="AD230">
        <f t="shared" si="19"/>
        <v>12.4</v>
      </c>
    </row>
    <row r="231" spans="1:30" x14ac:dyDescent="0.6">
      <c r="A231">
        <v>2017</v>
      </c>
      <c r="B231">
        <v>8</v>
      </c>
      <c r="C231">
        <v>18</v>
      </c>
      <c r="D231">
        <f t="shared" si="17"/>
        <v>5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26271.117073170732</v>
      </c>
      <c r="M231">
        <v>23480.560975609755</v>
      </c>
      <c r="N231">
        <v>2979.0536585365853</v>
      </c>
      <c r="O231">
        <v>2675.9804878048781</v>
      </c>
      <c r="P231">
        <v>32730</v>
      </c>
      <c r="Q231">
        <v>27905</v>
      </c>
      <c r="R231">
        <v>0.26741614579561268</v>
      </c>
      <c r="S231">
        <v>0.73258385420438732</v>
      </c>
      <c r="T231">
        <v>0.5278268188277534</v>
      </c>
      <c r="U231">
        <v>0.4721731811722466</v>
      </c>
      <c r="V231">
        <v>5.0929245549360597E-2</v>
      </c>
      <c r="W231">
        <v>3748</v>
      </c>
      <c r="X231">
        <f t="shared" si="18"/>
        <v>-130</v>
      </c>
      <c r="Y231">
        <v>4052</v>
      </c>
      <c r="Z231">
        <v>3829.040439294974</v>
      </c>
      <c r="AA231">
        <v>3748</v>
      </c>
      <c r="AB231" s="12">
        <v>26.3</v>
      </c>
      <c r="AC231">
        <v>0</v>
      </c>
      <c r="AD231">
        <f t="shared" si="19"/>
        <v>0</v>
      </c>
    </row>
    <row r="232" spans="1:30" x14ac:dyDescent="0.6">
      <c r="A232">
        <v>2017</v>
      </c>
      <c r="B232">
        <v>8</v>
      </c>
      <c r="C232">
        <v>19</v>
      </c>
      <c r="D232">
        <f t="shared" si="17"/>
        <v>6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23571.034825870647</v>
      </c>
      <c r="M232">
        <v>22151.746268656716</v>
      </c>
      <c r="N232">
        <v>2910.3880597014922</v>
      </c>
      <c r="O232">
        <v>2660.1243781094527</v>
      </c>
      <c r="P232">
        <v>31272</v>
      </c>
      <c r="Q232">
        <v>28687</v>
      </c>
      <c r="R232">
        <v>0.26213102229461022</v>
      </c>
      <c r="S232">
        <v>0.73786897770538984</v>
      </c>
      <c r="T232">
        <v>0.50066424203850657</v>
      </c>
      <c r="U232">
        <v>0.49933575796149332</v>
      </c>
      <c r="V232">
        <v>7.6247867336842981E-2</v>
      </c>
      <c r="W232">
        <v>3706</v>
      </c>
      <c r="X232">
        <f t="shared" si="18"/>
        <v>-42</v>
      </c>
      <c r="Y232">
        <v>4052</v>
      </c>
      <c r="Z232">
        <v>3868.900111537806</v>
      </c>
      <c r="AA232">
        <v>3706</v>
      </c>
      <c r="AB232" s="12">
        <v>26.1</v>
      </c>
      <c r="AC232">
        <v>0</v>
      </c>
      <c r="AD232">
        <f t="shared" si="19"/>
        <v>0</v>
      </c>
    </row>
    <row r="233" spans="1:30" x14ac:dyDescent="0.6">
      <c r="A233">
        <v>2017</v>
      </c>
      <c r="B233">
        <v>8</v>
      </c>
      <c r="C233">
        <v>20</v>
      </c>
      <c r="D233">
        <f t="shared" si="17"/>
        <v>7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20291.42713567839</v>
      </c>
      <c r="M233">
        <v>19124.502512562813</v>
      </c>
      <c r="N233">
        <v>2473.9849246231156</v>
      </c>
      <c r="O233">
        <v>1865.683417085427</v>
      </c>
      <c r="P233">
        <v>29828</v>
      </c>
      <c r="Q233">
        <v>32191</v>
      </c>
      <c r="R233">
        <v>0.25574026052292859</v>
      </c>
      <c r="S233">
        <v>0.74425973947707147</v>
      </c>
      <c r="T233">
        <v>0.51675577313597632</v>
      </c>
      <c r="U233">
        <v>0.48324422686402368</v>
      </c>
      <c r="V233">
        <v>0.23513198728723339</v>
      </c>
      <c r="W233">
        <v>3773</v>
      </c>
      <c r="X233">
        <f t="shared" si="18"/>
        <v>67</v>
      </c>
      <c r="Y233">
        <v>4052</v>
      </c>
      <c r="Z233">
        <v>3803.5972555811009</v>
      </c>
      <c r="AA233">
        <v>3773</v>
      </c>
      <c r="AB233" s="12">
        <v>23.2</v>
      </c>
      <c r="AC233">
        <v>124.5</v>
      </c>
      <c r="AD233">
        <f t="shared" si="19"/>
        <v>2888.4</v>
      </c>
    </row>
    <row r="234" spans="1:30" x14ac:dyDescent="0.6">
      <c r="A234">
        <v>2017</v>
      </c>
      <c r="B234">
        <v>8</v>
      </c>
      <c r="C234">
        <v>21</v>
      </c>
      <c r="D234">
        <f t="shared" si="17"/>
        <v>1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24591.346733668339</v>
      </c>
      <c r="M234">
        <v>23533.552763819094</v>
      </c>
      <c r="N234">
        <v>2762.4824120603016</v>
      </c>
      <c r="O234">
        <v>2419.9648241206032</v>
      </c>
      <c r="P234">
        <v>28707</v>
      </c>
      <c r="Q234">
        <v>31669</v>
      </c>
      <c r="R234">
        <v>0.23230675726236799</v>
      </c>
      <c r="S234">
        <v>0.76769324273763195</v>
      </c>
      <c r="T234">
        <v>0.54212973797636488</v>
      </c>
      <c r="U234">
        <v>0.45787026202363501</v>
      </c>
      <c r="V234">
        <v>0.30926216824799951</v>
      </c>
      <c r="W234">
        <v>3781</v>
      </c>
      <c r="X234">
        <f t="shared" si="18"/>
        <v>8</v>
      </c>
      <c r="Y234">
        <v>4052</v>
      </c>
      <c r="Z234">
        <v>3550.4544164220019</v>
      </c>
      <c r="AA234">
        <v>3781</v>
      </c>
      <c r="AB234" s="12">
        <v>25.8</v>
      </c>
      <c r="AC234">
        <v>5</v>
      </c>
      <c r="AD234">
        <f t="shared" si="19"/>
        <v>129</v>
      </c>
    </row>
    <row r="235" spans="1:30" x14ac:dyDescent="0.6">
      <c r="A235">
        <v>2017</v>
      </c>
      <c r="B235">
        <v>8</v>
      </c>
      <c r="C235">
        <v>22</v>
      </c>
      <c r="D235">
        <f t="shared" si="17"/>
        <v>2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24530.7146529563</v>
      </c>
      <c r="M235">
        <v>23885.259640102828</v>
      </c>
      <c r="N235">
        <v>2893.4601542416453</v>
      </c>
      <c r="O235">
        <v>2487.5964010282778</v>
      </c>
      <c r="P235">
        <v>29409</v>
      </c>
      <c r="Q235">
        <v>31237</v>
      </c>
      <c r="R235">
        <v>0.25538578445949761</v>
      </c>
      <c r="S235">
        <v>0.74461421554050233</v>
      </c>
      <c r="T235">
        <v>0.54626288436671899</v>
      </c>
      <c r="U235">
        <v>0.45373711563328112</v>
      </c>
      <c r="V235">
        <v>0.12226591610930659</v>
      </c>
      <c r="W235">
        <v>3867</v>
      </c>
      <c r="X235">
        <f t="shared" si="18"/>
        <v>86</v>
      </c>
      <c r="Y235">
        <v>4052</v>
      </c>
      <c r="Z235">
        <v>3605.100432200667</v>
      </c>
      <c r="AA235">
        <v>3867</v>
      </c>
      <c r="AB235" s="12">
        <v>27.3</v>
      </c>
      <c r="AC235">
        <v>0</v>
      </c>
      <c r="AD235">
        <f t="shared" si="19"/>
        <v>0</v>
      </c>
    </row>
    <row r="236" spans="1:30" x14ac:dyDescent="0.6">
      <c r="A236">
        <v>2017</v>
      </c>
      <c r="B236">
        <v>8</v>
      </c>
      <c r="C236">
        <v>23</v>
      </c>
      <c r="D236">
        <f t="shared" si="17"/>
        <v>3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25005.351219512195</v>
      </c>
      <c r="M236">
        <v>23711.956097560975</v>
      </c>
      <c r="N236">
        <v>2693.3463414634148</v>
      </c>
      <c r="O236">
        <v>2398.7853658536587</v>
      </c>
      <c r="P236">
        <v>31933</v>
      </c>
      <c r="Q236">
        <v>33142</v>
      </c>
      <c r="R236">
        <v>0.25167247217801247</v>
      </c>
      <c r="S236">
        <v>0.74832752782198753</v>
      </c>
      <c r="T236">
        <v>0.5257778154136199</v>
      </c>
      <c r="U236">
        <v>0.47422218458637999</v>
      </c>
      <c r="V236">
        <v>0.1445877802582381</v>
      </c>
      <c r="W236">
        <v>3824</v>
      </c>
      <c r="X236">
        <f t="shared" si="18"/>
        <v>-43</v>
      </c>
      <c r="Y236">
        <v>4052</v>
      </c>
      <c r="Z236">
        <v>3725.5254389321358</v>
      </c>
      <c r="AA236">
        <v>3824</v>
      </c>
      <c r="AB236" s="12">
        <v>27.2</v>
      </c>
      <c r="AC236">
        <v>31.5</v>
      </c>
      <c r="AD236">
        <f t="shared" si="19"/>
        <v>856.8</v>
      </c>
    </row>
    <row r="237" spans="1:30" x14ac:dyDescent="0.6">
      <c r="A237">
        <v>2017</v>
      </c>
      <c r="B237">
        <v>8</v>
      </c>
      <c r="C237">
        <v>24</v>
      </c>
      <c r="D237">
        <f t="shared" si="17"/>
        <v>4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26068.052109181142</v>
      </c>
      <c r="M237">
        <v>23328.215880893302</v>
      </c>
      <c r="N237">
        <v>2758.3151364764267</v>
      </c>
      <c r="O237">
        <v>2308.1439205955335</v>
      </c>
      <c r="P237">
        <v>32747</v>
      </c>
      <c r="Q237">
        <v>32099</v>
      </c>
      <c r="R237">
        <v>0.25969541818576308</v>
      </c>
      <c r="S237">
        <v>0.74030458181423686</v>
      </c>
      <c r="T237">
        <v>0.51337061185146915</v>
      </c>
      <c r="U237">
        <v>0.48662938814853102</v>
      </c>
      <c r="V237">
        <v>0.2069305182297704</v>
      </c>
      <c r="W237">
        <v>3778</v>
      </c>
      <c r="X237">
        <f t="shared" si="18"/>
        <v>-46</v>
      </c>
      <c r="Y237">
        <v>4052</v>
      </c>
      <c r="Z237">
        <v>3795.634340597559</v>
      </c>
      <c r="AA237">
        <v>3778</v>
      </c>
      <c r="AB237" s="12">
        <v>26.5</v>
      </c>
      <c r="AC237">
        <v>14</v>
      </c>
      <c r="AD237">
        <f t="shared" si="19"/>
        <v>371</v>
      </c>
    </row>
    <row r="238" spans="1:30" x14ac:dyDescent="0.6">
      <c r="A238">
        <v>2017</v>
      </c>
      <c r="B238">
        <v>8</v>
      </c>
      <c r="C238">
        <v>25</v>
      </c>
      <c r="D238">
        <f t="shared" si="17"/>
        <v>5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28666.229268292682</v>
      </c>
      <c r="M238">
        <v>24429.453658536586</v>
      </c>
      <c r="N238">
        <v>2849.8634146341465</v>
      </c>
      <c r="O238">
        <v>2630.0048780487805</v>
      </c>
      <c r="P238">
        <v>33135</v>
      </c>
      <c r="Q238">
        <v>30235</v>
      </c>
      <c r="R238">
        <v>0.274179225773653</v>
      </c>
      <c r="S238">
        <v>0.72582077422634694</v>
      </c>
      <c r="T238">
        <v>0.53569256508884988</v>
      </c>
      <c r="U238">
        <v>0.46430743491115012</v>
      </c>
      <c r="V238">
        <v>7.1024354042929894E-2</v>
      </c>
      <c r="W238">
        <v>3690</v>
      </c>
      <c r="X238">
        <f t="shared" si="18"/>
        <v>-88</v>
      </c>
      <c r="Y238">
        <v>4052</v>
      </c>
      <c r="Z238">
        <v>3807.282168375295</v>
      </c>
      <c r="AA238">
        <v>3690</v>
      </c>
      <c r="AB238" s="12">
        <v>25.3</v>
      </c>
      <c r="AC238">
        <v>0</v>
      </c>
      <c r="AD238">
        <f t="shared" si="19"/>
        <v>0</v>
      </c>
    </row>
    <row r="239" spans="1:30" x14ac:dyDescent="0.6">
      <c r="A239">
        <v>2017</v>
      </c>
      <c r="B239">
        <v>8</v>
      </c>
      <c r="C239">
        <v>26</v>
      </c>
      <c r="D239">
        <f t="shared" si="17"/>
        <v>6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25515.777777777777</v>
      </c>
      <c r="M239">
        <v>23405.404938271604</v>
      </c>
      <c r="N239">
        <v>2957.9777777777776</v>
      </c>
      <c r="O239">
        <v>2519.0172839506172</v>
      </c>
      <c r="P239">
        <v>32512</v>
      </c>
      <c r="Q239">
        <v>31903</v>
      </c>
      <c r="R239">
        <v>0.26574501337225709</v>
      </c>
      <c r="S239">
        <v>0.7342549866277428</v>
      </c>
      <c r="T239">
        <v>0.51755276800429739</v>
      </c>
      <c r="U239">
        <v>0.48244723199570272</v>
      </c>
      <c r="V239">
        <v>8.3104684223610045E-2</v>
      </c>
      <c r="W239">
        <v>3900</v>
      </c>
      <c r="X239">
        <f t="shared" si="18"/>
        <v>210</v>
      </c>
      <c r="Y239">
        <v>4052</v>
      </c>
      <c r="Z239">
        <v>3854.2735298178318</v>
      </c>
      <c r="AA239">
        <v>3900</v>
      </c>
      <c r="AB239" s="12">
        <v>24.2</v>
      </c>
      <c r="AC239">
        <v>0</v>
      </c>
      <c r="AD239">
        <f t="shared" si="19"/>
        <v>0</v>
      </c>
    </row>
    <row r="240" spans="1:30" x14ac:dyDescent="0.6">
      <c r="A240">
        <v>2017</v>
      </c>
      <c r="B240">
        <v>8</v>
      </c>
      <c r="C240">
        <v>27</v>
      </c>
      <c r="D240">
        <f t="shared" si="17"/>
        <v>7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22016.20975609756</v>
      </c>
      <c r="M240">
        <v>20764.258536585367</v>
      </c>
      <c r="N240">
        <v>2704.5073170731707</v>
      </c>
      <c r="O240">
        <v>2127.6</v>
      </c>
      <c r="P240">
        <v>33105</v>
      </c>
      <c r="Q240">
        <v>33204</v>
      </c>
      <c r="R240">
        <v>0.25597074481389132</v>
      </c>
      <c r="S240">
        <v>0.74402925518610874</v>
      </c>
      <c r="T240">
        <v>0.51797279619601522</v>
      </c>
      <c r="U240">
        <v>0.48202720380398478</v>
      </c>
      <c r="V240">
        <v>7.4249328840794715E-2</v>
      </c>
      <c r="W240">
        <v>3939</v>
      </c>
      <c r="X240">
        <f t="shared" si="18"/>
        <v>39</v>
      </c>
      <c r="Y240">
        <v>4052</v>
      </c>
      <c r="Z240">
        <v>3916.1775110501972</v>
      </c>
      <c r="AA240">
        <v>3939</v>
      </c>
      <c r="AB240" s="12">
        <v>22.7</v>
      </c>
      <c r="AC240">
        <v>0</v>
      </c>
      <c r="AD240">
        <f t="shared" si="19"/>
        <v>0</v>
      </c>
    </row>
    <row r="241" spans="1:30" x14ac:dyDescent="0.6">
      <c r="A241">
        <v>2017</v>
      </c>
      <c r="B241">
        <v>8</v>
      </c>
      <c r="C241">
        <v>28</v>
      </c>
      <c r="D241">
        <f t="shared" si="17"/>
        <v>1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25461.53284671533</v>
      </c>
      <c r="M241">
        <v>23464.5498783455</v>
      </c>
      <c r="N241">
        <v>1768.9343065693431</v>
      </c>
      <c r="O241">
        <v>1354.5669099756692</v>
      </c>
      <c r="P241">
        <v>31750</v>
      </c>
      <c r="Q241">
        <v>32410</v>
      </c>
      <c r="R241">
        <v>0.26362855034523303</v>
      </c>
      <c r="S241">
        <v>0.73637144965476697</v>
      </c>
      <c r="T241">
        <v>0.53106265155096044</v>
      </c>
      <c r="U241">
        <v>0.4689373484490395</v>
      </c>
      <c r="V241">
        <v>9.5240489358136407E-2</v>
      </c>
      <c r="W241">
        <v>3779</v>
      </c>
      <c r="X241">
        <f t="shared" si="18"/>
        <v>-160</v>
      </c>
      <c r="Y241">
        <v>4052</v>
      </c>
      <c r="Z241">
        <v>3520.8339469378948</v>
      </c>
      <c r="AA241">
        <v>3779</v>
      </c>
      <c r="AB241" s="12">
        <v>21.5</v>
      </c>
      <c r="AC241">
        <v>9</v>
      </c>
      <c r="AD241">
        <f t="shared" si="19"/>
        <v>193.5</v>
      </c>
    </row>
    <row r="242" spans="1:30" x14ac:dyDescent="0.6">
      <c r="A242">
        <v>2017</v>
      </c>
      <c r="B242">
        <v>8</v>
      </c>
      <c r="C242">
        <v>29</v>
      </c>
      <c r="D242">
        <f t="shared" si="17"/>
        <v>2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24953.125944584383</v>
      </c>
      <c r="M242">
        <v>23033.390428211587</v>
      </c>
      <c r="N242">
        <v>1872.9118387909321</v>
      </c>
      <c r="O242">
        <v>1476.9244332493704</v>
      </c>
      <c r="P242">
        <v>31291</v>
      </c>
      <c r="Q242">
        <v>30563</v>
      </c>
      <c r="R242">
        <v>0.25970760039679142</v>
      </c>
      <c r="S242">
        <v>0.74029239960320858</v>
      </c>
      <c r="T242">
        <v>0.54302352408961641</v>
      </c>
      <c r="U242">
        <v>0.45697647591038359</v>
      </c>
      <c r="V242">
        <v>3.6267957151656163E-2</v>
      </c>
      <c r="W242">
        <v>3860</v>
      </c>
      <c r="X242">
        <f t="shared" si="18"/>
        <v>81</v>
      </c>
      <c r="Y242">
        <v>4052</v>
      </c>
      <c r="Z242">
        <v>3530.3943454635082</v>
      </c>
      <c r="AA242">
        <v>3860</v>
      </c>
      <c r="AB242" s="12">
        <v>19.5</v>
      </c>
      <c r="AC242">
        <v>0</v>
      </c>
      <c r="AD242">
        <f t="shared" si="19"/>
        <v>0</v>
      </c>
    </row>
    <row r="243" spans="1:30" x14ac:dyDescent="0.6">
      <c r="A243">
        <v>2017</v>
      </c>
      <c r="B243">
        <v>8</v>
      </c>
      <c r="C243">
        <v>30</v>
      </c>
      <c r="D243">
        <f t="shared" si="17"/>
        <v>3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25620.462287104623</v>
      </c>
      <c r="M243">
        <v>22343.406326034066</v>
      </c>
      <c r="N243">
        <v>2959.729927007299</v>
      </c>
      <c r="O243">
        <v>2496.9610705596106</v>
      </c>
      <c r="P243">
        <v>32843</v>
      </c>
      <c r="Q243">
        <v>29290</v>
      </c>
      <c r="R243">
        <v>0.24929191550846119</v>
      </c>
      <c r="S243">
        <v>0.75070808449153881</v>
      </c>
      <c r="T243">
        <v>0.53459979154412207</v>
      </c>
      <c r="U243">
        <v>0.46540020845587787</v>
      </c>
      <c r="V243">
        <v>5.4910691520829343E-2</v>
      </c>
      <c r="W243">
        <v>3838</v>
      </c>
      <c r="X243">
        <f t="shared" si="18"/>
        <v>-22</v>
      </c>
      <c r="Y243">
        <v>4052</v>
      </c>
      <c r="Z243">
        <v>3652.6291523996751</v>
      </c>
      <c r="AA243">
        <v>3838</v>
      </c>
      <c r="AB243" s="12">
        <v>19.8</v>
      </c>
      <c r="AC243">
        <v>0</v>
      </c>
      <c r="AD243">
        <f t="shared" si="19"/>
        <v>0</v>
      </c>
    </row>
    <row r="244" spans="1:30" x14ac:dyDescent="0.6">
      <c r="A244">
        <v>2017</v>
      </c>
      <c r="B244">
        <v>8</v>
      </c>
      <c r="C244">
        <v>31</v>
      </c>
      <c r="D244">
        <f t="shared" si="17"/>
        <v>4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26277.064676616916</v>
      </c>
      <c r="M244">
        <v>22685.378109452737</v>
      </c>
      <c r="N244">
        <v>2301.0447761194027</v>
      </c>
      <c r="O244">
        <v>2096.5472636815921</v>
      </c>
      <c r="P244">
        <v>32959</v>
      </c>
      <c r="Q244">
        <v>30271</v>
      </c>
      <c r="R244">
        <v>0.2576968528187123</v>
      </c>
      <c r="S244">
        <v>0.74230314718128776</v>
      </c>
      <c r="T244">
        <v>0.51981117413530531</v>
      </c>
      <c r="U244">
        <v>0.48018882586469458</v>
      </c>
      <c r="V244">
        <v>5.1012774523004699E-2</v>
      </c>
      <c r="W244">
        <v>3585</v>
      </c>
      <c r="X244">
        <f t="shared" si="18"/>
        <v>-253</v>
      </c>
      <c r="Y244">
        <v>4052</v>
      </c>
      <c r="Z244">
        <v>3741.6987404248348</v>
      </c>
      <c r="AA244">
        <v>3585</v>
      </c>
      <c r="AB244" s="12">
        <v>22.2</v>
      </c>
      <c r="AC244">
        <v>0</v>
      </c>
      <c r="AD244">
        <f t="shared" si="19"/>
        <v>0</v>
      </c>
    </row>
    <row r="245" spans="1:30" x14ac:dyDescent="0.6">
      <c r="A245">
        <v>2017</v>
      </c>
      <c r="B245">
        <v>9</v>
      </c>
      <c r="C245">
        <v>1</v>
      </c>
      <c r="D245">
        <f t="shared" si="17"/>
        <v>5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26697.551558752995</v>
      </c>
      <c r="M245">
        <v>23794.834532374098</v>
      </c>
      <c r="N245">
        <v>2868.2829736211033</v>
      </c>
      <c r="O245">
        <v>2491.074340527578</v>
      </c>
      <c r="P245">
        <v>31660</v>
      </c>
      <c r="Q245">
        <v>31645</v>
      </c>
      <c r="R245">
        <v>0.26716883220059517</v>
      </c>
      <c r="S245">
        <v>0.73283116779940471</v>
      </c>
      <c r="T245">
        <v>0.51893515080958352</v>
      </c>
      <c r="U245">
        <v>0.48106484919041642</v>
      </c>
      <c r="V245">
        <v>9.3162976086208493E-2</v>
      </c>
      <c r="W245">
        <v>3749</v>
      </c>
      <c r="X245">
        <f t="shared" si="18"/>
        <v>164</v>
      </c>
      <c r="Y245">
        <v>4052</v>
      </c>
      <c r="Z245">
        <v>3761.6791460276841</v>
      </c>
      <c r="AA245">
        <v>3749</v>
      </c>
      <c r="AB245" s="12">
        <v>23.3</v>
      </c>
      <c r="AC245">
        <v>0</v>
      </c>
      <c r="AD245">
        <f t="shared" si="19"/>
        <v>0</v>
      </c>
    </row>
    <row r="246" spans="1:30" x14ac:dyDescent="0.6">
      <c r="A246">
        <v>2017</v>
      </c>
      <c r="B246">
        <v>9</v>
      </c>
      <c r="C246">
        <v>2</v>
      </c>
      <c r="D246">
        <f t="shared" si="17"/>
        <v>6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24209.513513513513</v>
      </c>
      <c r="M246">
        <v>22538.167076167076</v>
      </c>
      <c r="N246">
        <v>2752.8771498771498</v>
      </c>
      <c r="O246">
        <v>2476.8034398034397</v>
      </c>
      <c r="P246">
        <v>29586</v>
      </c>
      <c r="Q246">
        <v>32194</v>
      </c>
      <c r="R246">
        <v>0.25410543126066171</v>
      </c>
      <c r="S246">
        <v>0.74589456873933835</v>
      </c>
      <c r="T246">
        <v>0.52103845653796677</v>
      </c>
      <c r="U246">
        <v>0.47896154346203312</v>
      </c>
      <c r="V246">
        <v>4.8013382349093747E-2</v>
      </c>
      <c r="W246">
        <v>3909</v>
      </c>
      <c r="X246">
        <f t="shared" si="18"/>
        <v>160</v>
      </c>
      <c r="Y246">
        <v>4052</v>
      </c>
      <c r="Z246">
        <v>3788.1422390002408</v>
      </c>
      <c r="AA246">
        <v>3909</v>
      </c>
      <c r="AB246" s="12">
        <v>23.8</v>
      </c>
      <c r="AC246">
        <v>0</v>
      </c>
      <c r="AD246">
        <f t="shared" si="19"/>
        <v>0</v>
      </c>
    </row>
    <row r="247" spans="1:30" x14ac:dyDescent="0.6">
      <c r="A247">
        <v>2017</v>
      </c>
      <c r="B247">
        <v>9</v>
      </c>
      <c r="C247">
        <v>3</v>
      </c>
      <c r="D247">
        <f t="shared" si="17"/>
        <v>7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21013.425427872862</v>
      </c>
      <c r="M247">
        <v>19827.552567237166</v>
      </c>
      <c r="N247">
        <v>2679.9339853300735</v>
      </c>
      <c r="O247">
        <v>2058.9144254278726</v>
      </c>
      <c r="P247">
        <v>33153</v>
      </c>
      <c r="Q247">
        <v>33250</v>
      </c>
      <c r="R247">
        <v>0.24895690291743039</v>
      </c>
      <c r="S247">
        <v>0.75104309708256967</v>
      </c>
      <c r="T247">
        <v>0.51667673434262662</v>
      </c>
      <c r="U247">
        <v>0.48332326565737338</v>
      </c>
      <c r="V247">
        <v>0.11989599728929751</v>
      </c>
      <c r="W247">
        <v>3914</v>
      </c>
      <c r="X247">
        <f t="shared" si="18"/>
        <v>5</v>
      </c>
      <c r="Y247">
        <v>4052</v>
      </c>
      <c r="Z247">
        <v>3945.5980250182511</v>
      </c>
      <c r="AA247">
        <v>3914</v>
      </c>
      <c r="AB247" s="12">
        <v>23.7</v>
      </c>
      <c r="AC247">
        <v>0</v>
      </c>
      <c r="AD247">
        <f t="shared" si="19"/>
        <v>0</v>
      </c>
    </row>
    <row r="248" spans="1:30" x14ac:dyDescent="0.6">
      <c r="A248">
        <v>2017</v>
      </c>
      <c r="B248">
        <v>9</v>
      </c>
      <c r="C248">
        <v>4</v>
      </c>
      <c r="D248">
        <f t="shared" si="17"/>
        <v>1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23977.498800959231</v>
      </c>
      <c r="M248">
        <v>21476.470023980815</v>
      </c>
      <c r="N248">
        <v>2600.2733812949641</v>
      </c>
      <c r="O248">
        <v>2222.556354916067</v>
      </c>
      <c r="P248">
        <v>31544</v>
      </c>
      <c r="Q248">
        <v>32525</v>
      </c>
      <c r="R248">
        <v>0.25888526012592672</v>
      </c>
      <c r="S248">
        <v>0.74111473987407339</v>
      </c>
      <c r="T248">
        <v>0.52999553677367373</v>
      </c>
      <c r="U248">
        <v>0.47000446322632627</v>
      </c>
      <c r="V248">
        <v>0.1048633663378246</v>
      </c>
      <c r="W248">
        <v>3734</v>
      </c>
      <c r="X248">
        <f t="shared" si="18"/>
        <v>-180</v>
      </c>
      <c r="Y248">
        <v>4052</v>
      </c>
      <c r="Z248">
        <v>3573.0074547830332</v>
      </c>
      <c r="AA248">
        <v>3734</v>
      </c>
      <c r="AB248" s="12">
        <v>24.6</v>
      </c>
      <c r="AC248">
        <v>0</v>
      </c>
      <c r="AD248">
        <f t="shared" si="19"/>
        <v>0</v>
      </c>
    </row>
    <row r="249" spans="1:30" x14ac:dyDescent="0.6">
      <c r="A249">
        <v>2017</v>
      </c>
      <c r="B249">
        <v>9</v>
      </c>
      <c r="C249">
        <v>5</v>
      </c>
      <c r="D249">
        <f t="shared" si="17"/>
        <v>2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23560.982800982802</v>
      </c>
      <c r="M249">
        <v>21360.980343980344</v>
      </c>
      <c r="N249">
        <v>2757.2088452088451</v>
      </c>
      <c r="O249">
        <v>2306.02457002457</v>
      </c>
      <c r="P249">
        <v>30163</v>
      </c>
      <c r="Q249">
        <v>29358</v>
      </c>
      <c r="R249">
        <v>0.26031341995557122</v>
      </c>
      <c r="S249">
        <v>0.73968658004442878</v>
      </c>
      <c r="T249">
        <v>0.52920736608594243</v>
      </c>
      <c r="U249">
        <v>0.47079263391405762</v>
      </c>
      <c r="V249">
        <v>9.2789514316467092E-2</v>
      </c>
      <c r="W249">
        <v>3873</v>
      </c>
      <c r="X249">
        <f t="shared" si="18"/>
        <v>139</v>
      </c>
      <c r="Y249">
        <v>4052</v>
      </c>
      <c r="Z249">
        <v>3546.2543471410172</v>
      </c>
      <c r="AA249">
        <v>3873</v>
      </c>
      <c r="AB249" s="12">
        <v>21.9</v>
      </c>
      <c r="AC249">
        <v>0</v>
      </c>
      <c r="AD249">
        <f t="shared" si="19"/>
        <v>0</v>
      </c>
    </row>
    <row r="250" spans="1:30" x14ac:dyDescent="0.6">
      <c r="A250">
        <v>2017</v>
      </c>
      <c r="B250">
        <v>9</v>
      </c>
      <c r="C250">
        <v>6</v>
      </c>
      <c r="D250">
        <f t="shared" si="17"/>
        <v>3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23397.115942028984</v>
      </c>
      <c r="M250">
        <v>21279.381642512075</v>
      </c>
      <c r="N250">
        <v>2609.8115942028985</v>
      </c>
      <c r="O250">
        <v>2281.7198067632849</v>
      </c>
      <c r="P250">
        <v>29769</v>
      </c>
      <c r="Q250">
        <v>30735</v>
      </c>
      <c r="R250">
        <v>0.2448175840775787</v>
      </c>
      <c r="S250">
        <v>0.7551824159224213</v>
      </c>
      <c r="T250">
        <v>0.52307547524938824</v>
      </c>
      <c r="U250">
        <v>0.47692452475061181</v>
      </c>
      <c r="V250">
        <v>3.7020675116650352E-2</v>
      </c>
      <c r="W250">
        <v>3832</v>
      </c>
      <c r="X250">
        <f t="shared" si="18"/>
        <v>-41</v>
      </c>
      <c r="Y250">
        <v>4052</v>
      </c>
      <c r="Z250">
        <v>3599.4298618115372</v>
      </c>
      <c r="AA250">
        <v>3832</v>
      </c>
      <c r="AB250" s="12">
        <v>20.6</v>
      </c>
      <c r="AC250">
        <v>2</v>
      </c>
      <c r="AD250">
        <f t="shared" si="19"/>
        <v>41.2</v>
      </c>
    </row>
    <row r="251" spans="1:30" x14ac:dyDescent="0.6">
      <c r="A251">
        <v>2017</v>
      </c>
      <c r="B251">
        <v>9</v>
      </c>
      <c r="C251">
        <v>7</v>
      </c>
      <c r="D251">
        <f t="shared" si="17"/>
        <v>4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23855.827250608276</v>
      </c>
      <c r="M251">
        <v>22495.42579075426</v>
      </c>
      <c r="N251">
        <v>2726.6277372262775</v>
      </c>
      <c r="O251">
        <v>2313.5766423357663</v>
      </c>
      <c r="P251">
        <v>32459</v>
      </c>
      <c r="Q251">
        <v>33118</v>
      </c>
      <c r="R251">
        <v>0.24973076795327431</v>
      </c>
      <c r="S251">
        <v>0.75026923204672569</v>
      </c>
      <c r="T251">
        <v>0.51213671168274744</v>
      </c>
      <c r="U251">
        <v>0.48786328831725251</v>
      </c>
      <c r="V251">
        <v>0.12103949733632299</v>
      </c>
      <c r="W251">
        <v>3825</v>
      </c>
      <c r="X251">
        <f t="shared" si="18"/>
        <v>-7</v>
      </c>
      <c r="Y251">
        <v>4052</v>
      </c>
      <c r="Z251">
        <v>3750.608151837595</v>
      </c>
      <c r="AA251">
        <v>3825</v>
      </c>
      <c r="AB251" s="12">
        <v>22.4</v>
      </c>
      <c r="AC251">
        <v>0</v>
      </c>
      <c r="AD251">
        <f t="shared" si="19"/>
        <v>0</v>
      </c>
    </row>
    <row r="252" spans="1:30" x14ac:dyDescent="0.6">
      <c r="A252">
        <v>2017</v>
      </c>
      <c r="B252">
        <v>9</v>
      </c>
      <c r="C252">
        <v>8</v>
      </c>
      <c r="D252">
        <f t="shared" si="17"/>
        <v>5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27255.930787589499</v>
      </c>
      <c r="M252">
        <v>24303.31264916468</v>
      </c>
      <c r="N252">
        <v>2894.7064439140813</v>
      </c>
      <c r="O252">
        <v>2584.6181384248212</v>
      </c>
      <c r="P252">
        <v>33533</v>
      </c>
      <c r="Q252">
        <v>32021</v>
      </c>
      <c r="R252">
        <v>0.26472764270068949</v>
      </c>
      <c r="S252">
        <v>0.73527235729931051</v>
      </c>
      <c r="T252">
        <v>0.52226869789917618</v>
      </c>
      <c r="U252">
        <v>0.47773130210082382</v>
      </c>
      <c r="V252">
        <v>6.1504355325469703E-2</v>
      </c>
      <c r="W252">
        <v>3888</v>
      </c>
      <c r="X252">
        <f t="shared" si="18"/>
        <v>63</v>
      </c>
      <c r="Y252">
        <v>4052</v>
      </c>
      <c r="Z252">
        <v>3828.1972204071922</v>
      </c>
      <c r="AA252">
        <v>3888</v>
      </c>
      <c r="AB252" s="12">
        <v>24.3</v>
      </c>
      <c r="AC252">
        <v>0</v>
      </c>
      <c r="AD252">
        <f t="shared" si="19"/>
        <v>0</v>
      </c>
    </row>
    <row r="253" spans="1:30" x14ac:dyDescent="0.6">
      <c r="A253">
        <v>2017</v>
      </c>
      <c r="B253">
        <v>9</v>
      </c>
      <c r="C253">
        <v>9</v>
      </c>
      <c r="D253">
        <f t="shared" si="17"/>
        <v>6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24962.395577395575</v>
      </c>
      <c r="M253">
        <v>22758.943488943489</v>
      </c>
      <c r="N253">
        <v>2824.4914004914008</v>
      </c>
      <c r="O253">
        <v>2594.4103194103191</v>
      </c>
      <c r="P253">
        <v>33551</v>
      </c>
      <c r="Q253">
        <v>32337</v>
      </c>
      <c r="R253">
        <v>0.25419981093523958</v>
      </c>
      <c r="S253">
        <v>0.74580018906476031</v>
      </c>
      <c r="T253">
        <v>0.51844848870188753</v>
      </c>
      <c r="U253">
        <v>0.48155151129811252</v>
      </c>
      <c r="V253">
        <v>2.4148645472174889E-2</v>
      </c>
      <c r="W253">
        <v>3925</v>
      </c>
      <c r="X253">
        <f t="shared" si="18"/>
        <v>37</v>
      </c>
      <c r="Y253">
        <v>4052</v>
      </c>
      <c r="Z253">
        <v>3894.5542984618769</v>
      </c>
      <c r="AA253">
        <v>3925</v>
      </c>
      <c r="AB253" s="12">
        <v>23.8</v>
      </c>
      <c r="AC253">
        <v>0</v>
      </c>
      <c r="AD253">
        <f t="shared" si="19"/>
        <v>0</v>
      </c>
    </row>
    <row r="254" spans="1:30" x14ac:dyDescent="0.6">
      <c r="A254">
        <v>2017</v>
      </c>
      <c r="B254">
        <v>9</v>
      </c>
      <c r="C254">
        <v>10</v>
      </c>
      <c r="D254">
        <f t="shared" si="17"/>
        <v>7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21003.931540342299</v>
      </c>
      <c r="M254">
        <v>19395.149144254279</v>
      </c>
      <c r="N254">
        <v>2682.6845965770171</v>
      </c>
      <c r="O254">
        <v>2106.7652811735943</v>
      </c>
      <c r="P254">
        <v>33943</v>
      </c>
      <c r="Q254">
        <v>32203</v>
      </c>
      <c r="R254">
        <v>0.2475932170379804</v>
      </c>
      <c r="S254">
        <v>0.75240678296201957</v>
      </c>
      <c r="T254">
        <v>0.51848242483052021</v>
      </c>
      <c r="U254">
        <v>0.48151757516947979</v>
      </c>
      <c r="V254">
        <v>5.0588259511002653E-2</v>
      </c>
      <c r="W254">
        <v>3884</v>
      </c>
      <c r="X254">
        <f t="shared" si="18"/>
        <v>-41</v>
      </c>
      <c r="Y254">
        <v>4052</v>
      </c>
      <c r="Z254">
        <v>3956.6300389249668</v>
      </c>
      <c r="AA254">
        <v>3884</v>
      </c>
      <c r="AB254" s="12">
        <v>23</v>
      </c>
      <c r="AC254">
        <v>0.5</v>
      </c>
      <c r="AD254">
        <f t="shared" si="19"/>
        <v>11.5</v>
      </c>
    </row>
    <row r="255" spans="1:30" x14ac:dyDescent="0.6">
      <c r="A255">
        <v>2017</v>
      </c>
      <c r="B255">
        <v>9</v>
      </c>
      <c r="C255">
        <v>11</v>
      </c>
      <c r="D255">
        <f t="shared" si="17"/>
        <v>1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23595.649122807019</v>
      </c>
      <c r="M255">
        <v>20830.157894736843</v>
      </c>
      <c r="N255">
        <v>2579.7017543859647</v>
      </c>
      <c r="O255">
        <v>2326.8070175438597</v>
      </c>
      <c r="P255">
        <v>31838</v>
      </c>
      <c r="Q255">
        <v>30494</v>
      </c>
      <c r="R255">
        <v>0.2144040700997539</v>
      </c>
      <c r="S255">
        <v>0.78559592990024607</v>
      </c>
      <c r="T255">
        <v>0.56212950832328001</v>
      </c>
      <c r="U255">
        <v>0.43787049167671999</v>
      </c>
      <c r="V255">
        <v>0.1042953692334497</v>
      </c>
      <c r="W255">
        <v>3767</v>
      </c>
      <c r="X255">
        <f t="shared" si="18"/>
        <v>-117</v>
      </c>
      <c r="Y255">
        <v>4052</v>
      </c>
      <c r="Z255">
        <v>3578.1555819633718</v>
      </c>
      <c r="AA255">
        <v>3767</v>
      </c>
      <c r="AB255" s="12">
        <v>21.2</v>
      </c>
      <c r="AC255">
        <v>24</v>
      </c>
      <c r="AD255">
        <f t="shared" si="19"/>
        <v>508.79999999999995</v>
      </c>
    </row>
    <row r="256" spans="1:30" x14ac:dyDescent="0.6">
      <c r="A256">
        <v>2017</v>
      </c>
      <c r="B256">
        <v>9</v>
      </c>
      <c r="C256">
        <v>12</v>
      </c>
      <c r="D256">
        <f t="shared" si="17"/>
        <v>2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23813.603491271821</v>
      </c>
      <c r="M256">
        <v>21623.154613466337</v>
      </c>
      <c r="N256">
        <v>2621.9476309226934</v>
      </c>
      <c r="O256">
        <v>2335.0997506234417</v>
      </c>
      <c r="P256">
        <v>31291</v>
      </c>
      <c r="Q256">
        <v>29973</v>
      </c>
      <c r="R256">
        <v>0.26186713710962878</v>
      </c>
      <c r="S256">
        <v>0.73813286289037128</v>
      </c>
      <c r="T256">
        <v>0.53617491634087966</v>
      </c>
      <c r="U256">
        <v>0.46382508365912029</v>
      </c>
      <c r="V256">
        <v>3.2501565877524959E-2</v>
      </c>
      <c r="W256">
        <v>3843</v>
      </c>
      <c r="X256">
        <f t="shared" si="18"/>
        <v>76</v>
      </c>
      <c r="Y256">
        <v>4052</v>
      </c>
      <c r="Z256">
        <v>3571.452440990347</v>
      </c>
      <c r="AA256">
        <v>3843</v>
      </c>
      <c r="AB256" s="12">
        <v>22.1</v>
      </c>
      <c r="AC256">
        <v>0</v>
      </c>
      <c r="AD256">
        <f t="shared" si="19"/>
        <v>0</v>
      </c>
    </row>
    <row r="257" spans="1:30" x14ac:dyDescent="0.6">
      <c r="A257">
        <v>2017</v>
      </c>
      <c r="B257">
        <v>9</v>
      </c>
      <c r="C257">
        <v>13</v>
      </c>
      <c r="D257">
        <f t="shared" si="17"/>
        <v>3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23825.247572815533</v>
      </c>
      <c r="M257">
        <v>22629.597087378639</v>
      </c>
      <c r="N257">
        <v>2811.9271844660193</v>
      </c>
      <c r="O257">
        <v>2523.4077669902908</v>
      </c>
      <c r="P257">
        <v>29837</v>
      </c>
      <c r="Q257">
        <v>31829</v>
      </c>
      <c r="R257">
        <v>0.2472802058784358</v>
      </c>
      <c r="S257">
        <v>0.7527197941215642</v>
      </c>
      <c r="T257">
        <v>0.52500113160397177</v>
      </c>
      <c r="U257">
        <v>0.47499886839602812</v>
      </c>
      <c r="V257">
        <v>7.2641604107144556E-2</v>
      </c>
      <c r="W257">
        <v>3822</v>
      </c>
      <c r="X257">
        <f t="shared" si="18"/>
        <v>-21</v>
      </c>
      <c r="Y257">
        <v>4052</v>
      </c>
      <c r="Z257">
        <v>3608.060159366516</v>
      </c>
      <c r="AA257">
        <v>3822</v>
      </c>
      <c r="AB257" s="12">
        <v>21.4</v>
      </c>
      <c r="AC257">
        <v>0</v>
      </c>
      <c r="AD257">
        <f t="shared" si="19"/>
        <v>0</v>
      </c>
    </row>
    <row r="258" spans="1:30" x14ac:dyDescent="0.6">
      <c r="A258">
        <v>2017</v>
      </c>
      <c r="B258">
        <v>9</v>
      </c>
      <c r="C258">
        <v>14</v>
      </c>
      <c r="D258">
        <f t="shared" si="17"/>
        <v>4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24520.796116504855</v>
      </c>
      <c r="M258">
        <v>23178.88349514563</v>
      </c>
      <c r="N258">
        <v>2815.4174757281553</v>
      </c>
      <c r="O258">
        <v>2324.2524271844659</v>
      </c>
      <c r="P258">
        <v>32547</v>
      </c>
      <c r="Q258">
        <v>33750</v>
      </c>
      <c r="R258">
        <v>0.23924213028358229</v>
      </c>
      <c r="S258">
        <v>0.76075786971641768</v>
      </c>
      <c r="T258">
        <v>0.5238074649633826</v>
      </c>
      <c r="U258">
        <v>0.4761925350366174</v>
      </c>
      <c r="V258">
        <v>4.1648172453565613E-2</v>
      </c>
      <c r="W258">
        <v>3818</v>
      </c>
      <c r="X258">
        <f t="shared" si="18"/>
        <v>-4</v>
      </c>
      <c r="Y258">
        <v>4052</v>
      </c>
      <c r="Z258">
        <v>3762.3506508624132</v>
      </c>
      <c r="AA258">
        <v>3818</v>
      </c>
      <c r="AB258" s="12">
        <v>22.4</v>
      </c>
      <c r="AC258">
        <v>0</v>
      </c>
      <c r="AD258">
        <f t="shared" si="19"/>
        <v>0</v>
      </c>
    </row>
    <row r="259" spans="1:30" x14ac:dyDescent="0.6">
      <c r="A259">
        <v>2017</v>
      </c>
      <c r="B259">
        <v>9</v>
      </c>
      <c r="C259">
        <v>15</v>
      </c>
      <c r="D259">
        <f t="shared" ref="D259:D322" si="22">WEEKDAY(DATE(A259,B259,C259), 2)</f>
        <v>5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28259.867612293147</v>
      </c>
      <c r="M259">
        <v>23393.430260047284</v>
      </c>
      <c r="N259">
        <v>2971.3995271867616</v>
      </c>
      <c r="O259">
        <v>2502.2505910165482</v>
      </c>
      <c r="P259">
        <v>34500</v>
      </c>
      <c r="Q259">
        <v>29239</v>
      </c>
      <c r="R259">
        <v>0.26273686478047542</v>
      </c>
      <c r="S259">
        <v>0.73726313521952469</v>
      </c>
      <c r="T259">
        <v>0.53356607501130826</v>
      </c>
      <c r="U259">
        <v>0.46643392498869168</v>
      </c>
      <c r="V259">
        <v>0.21940290045766719</v>
      </c>
      <c r="W259">
        <v>3679</v>
      </c>
      <c r="X259">
        <f t="shared" ref="X259:X322" si="23">W259-W258</f>
        <v>-139</v>
      </c>
      <c r="Y259">
        <v>4052</v>
      </c>
      <c r="Z259">
        <v>3822.9651060998549</v>
      </c>
      <c r="AA259">
        <v>3679</v>
      </c>
      <c r="AB259" s="12">
        <v>22.6</v>
      </c>
      <c r="AC259">
        <v>0</v>
      </c>
      <c r="AD259">
        <f t="shared" ref="AD259:AD322" si="24">AB259*AC259</f>
        <v>0</v>
      </c>
    </row>
    <row r="260" spans="1:30" x14ac:dyDescent="0.6">
      <c r="A260">
        <v>2017</v>
      </c>
      <c r="B260">
        <v>9</v>
      </c>
      <c r="C260">
        <v>16</v>
      </c>
      <c r="D260">
        <f t="shared" si="22"/>
        <v>6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23872.156862745098</v>
      </c>
      <c r="M260">
        <v>21879.215686274511</v>
      </c>
      <c r="N260">
        <v>2826.0392156862745</v>
      </c>
      <c r="O260">
        <v>2473.1176470588234</v>
      </c>
      <c r="P260">
        <v>29701</v>
      </c>
      <c r="Q260">
        <v>27914</v>
      </c>
      <c r="R260">
        <v>0.25459503884016721</v>
      </c>
      <c r="S260">
        <v>0.74540496115983268</v>
      </c>
      <c r="T260">
        <v>0.53246384674904068</v>
      </c>
      <c r="U260">
        <v>0.46753615325095932</v>
      </c>
      <c r="V260">
        <v>0.1098529210289363</v>
      </c>
      <c r="W260">
        <v>3811</v>
      </c>
      <c r="X260">
        <f t="shared" si="23"/>
        <v>132</v>
      </c>
      <c r="Y260">
        <v>4052</v>
      </c>
      <c r="Z260">
        <v>3754.574408189922</v>
      </c>
      <c r="AA260">
        <v>3811</v>
      </c>
      <c r="AB260" s="12">
        <v>22</v>
      </c>
      <c r="AC260">
        <v>0</v>
      </c>
      <c r="AD260">
        <f t="shared" si="24"/>
        <v>0</v>
      </c>
    </row>
    <row r="261" spans="1:30" x14ac:dyDescent="0.6">
      <c r="A261">
        <v>2017</v>
      </c>
      <c r="B261">
        <v>9</v>
      </c>
      <c r="C261">
        <v>17</v>
      </c>
      <c r="D261">
        <f t="shared" si="22"/>
        <v>7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20928.106172839507</v>
      </c>
      <c r="M261">
        <v>19566.659259259257</v>
      </c>
      <c r="N261">
        <v>2780.538271604938</v>
      </c>
      <c r="O261">
        <v>2268.6765432098764</v>
      </c>
      <c r="P261">
        <v>30557</v>
      </c>
      <c r="Q261">
        <v>30648</v>
      </c>
      <c r="R261">
        <v>0.23966210778841951</v>
      </c>
      <c r="S261">
        <v>0.76033789221158044</v>
      </c>
      <c r="T261">
        <v>0.54261709322950047</v>
      </c>
      <c r="U261">
        <v>0.45738290677049959</v>
      </c>
      <c r="V261">
        <v>1.85229476405947E-2</v>
      </c>
      <c r="W261">
        <v>3809</v>
      </c>
      <c r="X261">
        <f t="shared" si="23"/>
        <v>-2</v>
      </c>
      <c r="Y261">
        <v>4052</v>
      </c>
      <c r="Z261">
        <v>3864.9820187269688</v>
      </c>
      <c r="AA261">
        <v>3809</v>
      </c>
      <c r="AB261" s="12">
        <v>23.1</v>
      </c>
      <c r="AC261">
        <v>0</v>
      </c>
      <c r="AD261">
        <f t="shared" si="24"/>
        <v>0</v>
      </c>
    </row>
    <row r="262" spans="1:30" x14ac:dyDescent="0.6">
      <c r="A262">
        <v>2017</v>
      </c>
      <c r="B262">
        <v>9</v>
      </c>
      <c r="C262">
        <v>18</v>
      </c>
      <c r="D262">
        <f t="shared" si="22"/>
        <v>1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24085.007228915663</v>
      </c>
      <c r="M262">
        <v>21656.783132530123</v>
      </c>
      <c r="N262">
        <v>2763.2891566265062</v>
      </c>
      <c r="O262">
        <v>2307.1855421686751</v>
      </c>
      <c r="P262">
        <v>31101</v>
      </c>
      <c r="Q262">
        <v>30462</v>
      </c>
      <c r="R262">
        <v>0.25720347761287038</v>
      </c>
      <c r="S262">
        <v>0.74279652238712957</v>
      </c>
      <c r="T262">
        <v>0.55098421369732309</v>
      </c>
      <c r="U262">
        <v>0.44901578630267691</v>
      </c>
      <c r="V262">
        <v>3.8989655130663582E-2</v>
      </c>
      <c r="W262">
        <v>3615</v>
      </c>
      <c r="X262">
        <f t="shared" si="23"/>
        <v>-194</v>
      </c>
      <c r="Y262">
        <v>4052</v>
      </c>
      <c r="Z262">
        <v>3507.735002462287</v>
      </c>
      <c r="AA262">
        <v>3615</v>
      </c>
      <c r="AB262" s="12">
        <v>21.9</v>
      </c>
      <c r="AC262">
        <v>0</v>
      </c>
      <c r="AD262">
        <f t="shared" si="24"/>
        <v>0</v>
      </c>
    </row>
    <row r="263" spans="1:30" x14ac:dyDescent="0.6">
      <c r="A263">
        <v>2017</v>
      </c>
      <c r="B263">
        <v>9</v>
      </c>
      <c r="C263">
        <v>19</v>
      </c>
      <c r="D263">
        <f t="shared" si="22"/>
        <v>2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23648.926829268294</v>
      </c>
      <c r="M263">
        <v>21433.404878048779</v>
      </c>
      <c r="N263">
        <v>2753.0878048780487</v>
      </c>
      <c r="O263">
        <v>2232.5951219512194</v>
      </c>
      <c r="P263">
        <v>29621</v>
      </c>
      <c r="Q263">
        <v>28317</v>
      </c>
      <c r="R263">
        <v>0.25735165906314511</v>
      </c>
      <c r="S263">
        <v>0.74264834093685494</v>
      </c>
      <c r="T263">
        <v>0.54594408655030957</v>
      </c>
      <c r="U263">
        <v>0.45405591344969037</v>
      </c>
      <c r="V263">
        <v>4.5951308090372643E-2</v>
      </c>
      <c r="W263">
        <v>3706</v>
      </c>
      <c r="X263">
        <f t="shared" si="23"/>
        <v>91</v>
      </c>
      <c r="Y263">
        <v>4052</v>
      </c>
      <c r="Z263">
        <v>3533.7722651488998</v>
      </c>
      <c r="AA263">
        <v>3706</v>
      </c>
      <c r="AB263" s="12">
        <v>22.6</v>
      </c>
      <c r="AC263">
        <v>8</v>
      </c>
      <c r="AD263">
        <f t="shared" si="24"/>
        <v>180.8</v>
      </c>
    </row>
    <row r="264" spans="1:30" x14ac:dyDescent="0.6">
      <c r="A264">
        <v>2017</v>
      </c>
      <c r="B264">
        <v>9</v>
      </c>
      <c r="C264">
        <v>20</v>
      </c>
      <c r="D264">
        <f t="shared" si="22"/>
        <v>3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24261.057692307691</v>
      </c>
      <c r="M264">
        <v>22680</v>
      </c>
      <c r="N264">
        <v>2766.75</v>
      </c>
      <c r="O264">
        <v>2414.6538461538462</v>
      </c>
      <c r="P264">
        <v>29256</v>
      </c>
      <c r="Q264">
        <v>30501</v>
      </c>
      <c r="R264">
        <v>0.25095146625919001</v>
      </c>
      <c r="S264">
        <v>0.74904853374081004</v>
      </c>
      <c r="T264">
        <v>0.54339705200519406</v>
      </c>
      <c r="U264">
        <v>0.45660294799480589</v>
      </c>
      <c r="V264">
        <v>5.990660155565606E-2</v>
      </c>
      <c r="W264">
        <v>3744</v>
      </c>
      <c r="X264">
        <f t="shared" si="23"/>
        <v>38</v>
      </c>
      <c r="Y264">
        <v>4052</v>
      </c>
      <c r="Z264">
        <v>3544.1622425757678</v>
      </c>
      <c r="AA264">
        <v>3744</v>
      </c>
      <c r="AB264" s="12">
        <v>19.5</v>
      </c>
      <c r="AC264">
        <v>0</v>
      </c>
      <c r="AD264">
        <f t="shared" si="24"/>
        <v>0</v>
      </c>
    </row>
    <row r="265" spans="1:30" x14ac:dyDescent="0.6">
      <c r="A265">
        <v>2017</v>
      </c>
      <c r="B265">
        <v>9</v>
      </c>
      <c r="C265">
        <v>21</v>
      </c>
      <c r="D265">
        <f t="shared" si="22"/>
        <v>4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24827.256790123458</v>
      </c>
      <c r="M265">
        <v>23214.962962962964</v>
      </c>
      <c r="N265">
        <v>2759.2740740740742</v>
      </c>
      <c r="O265">
        <v>2278.4222222222224</v>
      </c>
      <c r="P265">
        <v>29927</v>
      </c>
      <c r="Q265">
        <v>33007</v>
      </c>
      <c r="R265">
        <v>0.24696481764896089</v>
      </c>
      <c r="S265">
        <v>0.75303518235103906</v>
      </c>
      <c r="T265">
        <v>0.53657994818480759</v>
      </c>
      <c r="U265">
        <v>0.46342005181519252</v>
      </c>
      <c r="V265">
        <v>9.6452180243740346E-2</v>
      </c>
      <c r="W265">
        <v>3717</v>
      </c>
      <c r="X265">
        <f t="shared" si="23"/>
        <v>-27</v>
      </c>
      <c r="Y265">
        <v>4052</v>
      </c>
      <c r="Z265">
        <v>3638.7091236470492</v>
      </c>
      <c r="AA265">
        <v>3717</v>
      </c>
      <c r="AB265" s="12">
        <v>20.3</v>
      </c>
      <c r="AC265">
        <v>0</v>
      </c>
      <c r="AD265">
        <f t="shared" si="24"/>
        <v>0</v>
      </c>
    </row>
    <row r="266" spans="1:30" x14ac:dyDescent="0.6">
      <c r="A266">
        <v>2017</v>
      </c>
      <c r="B266">
        <v>9</v>
      </c>
      <c r="C266">
        <v>22</v>
      </c>
      <c r="D266">
        <f t="shared" si="22"/>
        <v>5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28776.255813953485</v>
      </c>
      <c r="M266">
        <v>25952.990697674417</v>
      </c>
      <c r="N266">
        <v>2936.4418604651164</v>
      </c>
      <c r="O266">
        <v>2562.6046511627906</v>
      </c>
      <c r="P266">
        <v>33208</v>
      </c>
      <c r="Q266">
        <v>32780</v>
      </c>
      <c r="R266">
        <v>0.26400927057162948</v>
      </c>
      <c r="S266">
        <v>0.7359907294283704</v>
      </c>
      <c r="T266">
        <v>0.54756325009371498</v>
      </c>
      <c r="U266">
        <v>0.45243674990628502</v>
      </c>
      <c r="V266">
        <v>9.0315279113233074E-2</v>
      </c>
      <c r="W266">
        <v>3700</v>
      </c>
      <c r="X266">
        <f t="shared" si="23"/>
        <v>-17</v>
      </c>
      <c r="Y266">
        <v>4052</v>
      </c>
      <c r="Z266">
        <v>3745.9994147511811</v>
      </c>
      <c r="AA266">
        <v>3700</v>
      </c>
      <c r="AB266" s="12">
        <v>20.6</v>
      </c>
      <c r="AC266">
        <v>0</v>
      </c>
      <c r="AD266">
        <f t="shared" si="24"/>
        <v>0</v>
      </c>
    </row>
    <row r="267" spans="1:30" x14ac:dyDescent="0.6">
      <c r="A267">
        <v>2017</v>
      </c>
      <c r="B267">
        <v>9</v>
      </c>
      <c r="C267">
        <v>23</v>
      </c>
      <c r="D267">
        <f t="shared" si="22"/>
        <v>6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25397.112676056338</v>
      </c>
      <c r="M267">
        <v>23177.112676056338</v>
      </c>
      <c r="N267">
        <v>2885.4460093896714</v>
      </c>
      <c r="O267">
        <v>2495.6150234741781</v>
      </c>
      <c r="P267">
        <v>32618</v>
      </c>
      <c r="Q267">
        <v>32269</v>
      </c>
      <c r="R267">
        <v>0.25951961165196458</v>
      </c>
      <c r="S267">
        <v>0.74048038834803531</v>
      </c>
      <c r="T267">
        <v>0.55426661301661295</v>
      </c>
      <c r="U267">
        <v>0.44573338698338688</v>
      </c>
      <c r="V267">
        <v>7.6928428325487144E-2</v>
      </c>
      <c r="W267">
        <v>3835</v>
      </c>
      <c r="X267">
        <f t="shared" si="23"/>
        <v>135</v>
      </c>
      <c r="Y267">
        <v>4052</v>
      </c>
      <c r="Z267">
        <v>3804.4951902061548</v>
      </c>
      <c r="AA267">
        <v>3835</v>
      </c>
      <c r="AB267" s="12">
        <v>21.8</v>
      </c>
      <c r="AC267">
        <v>0</v>
      </c>
      <c r="AD267">
        <f t="shared" si="24"/>
        <v>0</v>
      </c>
    </row>
    <row r="268" spans="1:30" x14ac:dyDescent="0.6">
      <c r="A268">
        <v>2017</v>
      </c>
      <c r="B268">
        <v>9</v>
      </c>
      <c r="C268">
        <v>24</v>
      </c>
      <c r="D268">
        <f t="shared" si="22"/>
        <v>7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21277.169811320757</v>
      </c>
      <c r="M268">
        <v>19876.33962264151</v>
      </c>
      <c r="N268">
        <v>2723.9811320754716</v>
      </c>
      <c r="O268">
        <v>2127.1509433962265</v>
      </c>
      <c r="P268">
        <v>34503</v>
      </c>
      <c r="Q268">
        <v>29776</v>
      </c>
      <c r="R268">
        <v>0.25616465791068121</v>
      </c>
      <c r="S268">
        <v>0.74383534208931879</v>
      </c>
      <c r="T268">
        <v>0.5589265169429577</v>
      </c>
      <c r="U268">
        <v>0.44107348305704241</v>
      </c>
      <c r="V268">
        <v>5.0509238151225988E-2</v>
      </c>
      <c r="W268">
        <v>3628</v>
      </c>
      <c r="X268">
        <f t="shared" si="23"/>
        <v>-207</v>
      </c>
      <c r="Y268">
        <v>4052</v>
      </c>
      <c r="Z268">
        <v>3918.7100767818488</v>
      </c>
      <c r="AA268">
        <v>3628</v>
      </c>
      <c r="AB268" s="12">
        <v>22.4</v>
      </c>
      <c r="AC268">
        <v>0</v>
      </c>
      <c r="AD268">
        <f t="shared" si="24"/>
        <v>0</v>
      </c>
    </row>
    <row r="269" spans="1:30" x14ac:dyDescent="0.6">
      <c r="A269">
        <v>2017</v>
      </c>
      <c r="B269">
        <v>9</v>
      </c>
      <c r="C269">
        <v>25</v>
      </c>
      <c r="D269">
        <f t="shared" si="22"/>
        <v>1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25111.302600472813</v>
      </c>
      <c r="M269">
        <v>22254.255319148939</v>
      </c>
      <c r="N269">
        <v>2721.0520094562648</v>
      </c>
      <c r="O269">
        <v>2227.5082742316786</v>
      </c>
      <c r="P269">
        <v>32587</v>
      </c>
      <c r="Q269">
        <v>29387</v>
      </c>
      <c r="R269">
        <v>0.2583977696742854</v>
      </c>
      <c r="S269">
        <v>0.7416022303257146</v>
      </c>
      <c r="T269">
        <v>0.55414358087293247</v>
      </c>
      <c r="U269">
        <v>0.44585641912706753</v>
      </c>
      <c r="V269">
        <v>4.2225071035812717E-2</v>
      </c>
      <c r="W269">
        <v>3198</v>
      </c>
      <c r="X269">
        <f t="shared" si="23"/>
        <v>-430</v>
      </c>
      <c r="Y269">
        <v>4052</v>
      </c>
      <c r="Z269">
        <v>3565.6370203891738</v>
      </c>
      <c r="AA269">
        <v>3198</v>
      </c>
      <c r="AB269" s="12">
        <v>23.4</v>
      </c>
      <c r="AC269">
        <v>0</v>
      </c>
      <c r="AD269">
        <f t="shared" si="24"/>
        <v>0</v>
      </c>
    </row>
    <row r="270" spans="1:30" x14ac:dyDescent="0.6">
      <c r="A270">
        <v>2017</v>
      </c>
      <c r="B270">
        <v>9</v>
      </c>
      <c r="C270">
        <v>26</v>
      </c>
      <c r="D270">
        <f t="shared" si="22"/>
        <v>2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23802.88834951456</v>
      </c>
      <c r="M270">
        <v>21407.002427184463</v>
      </c>
      <c r="N270">
        <v>2757.2233009708739</v>
      </c>
      <c r="O270">
        <v>2371.8762135922329</v>
      </c>
      <c r="P270">
        <v>27538</v>
      </c>
      <c r="Q270">
        <v>25838</v>
      </c>
      <c r="R270">
        <v>0.26383727235161381</v>
      </c>
      <c r="S270">
        <v>0.73616272764838619</v>
      </c>
      <c r="T270">
        <v>0.5668102239809466</v>
      </c>
      <c r="U270">
        <v>0.43318977601905351</v>
      </c>
      <c r="V270">
        <v>4.253575916200486E-2</v>
      </c>
      <c r="W270">
        <v>3518</v>
      </c>
      <c r="X270">
        <f t="shared" si="23"/>
        <v>320</v>
      </c>
      <c r="Y270">
        <v>4052</v>
      </c>
      <c r="Z270">
        <v>3492.876393866693</v>
      </c>
      <c r="AA270">
        <v>3518</v>
      </c>
      <c r="AB270" s="12">
        <v>25.1</v>
      </c>
      <c r="AC270">
        <v>0</v>
      </c>
      <c r="AD270">
        <f t="shared" si="24"/>
        <v>0</v>
      </c>
    </row>
    <row r="271" spans="1:30" x14ac:dyDescent="0.6">
      <c r="A271">
        <v>2017</v>
      </c>
      <c r="B271">
        <v>9</v>
      </c>
      <c r="C271">
        <v>27</v>
      </c>
      <c r="D271">
        <f t="shared" si="22"/>
        <v>3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24493.14563106796</v>
      </c>
      <c r="M271">
        <v>22918.796116504855</v>
      </c>
      <c r="N271">
        <v>2747.8640776699031</v>
      </c>
      <c r="O271">
        <v>2492.9320388349515</v>
      </c>
      <c r="P271">
        <v>28749</v>
      </c>
      <c r="Q271">
        <v>26653</v>
      </c>
      <c r="R271">
        <v>0.23548022683727371</v>
      </c>
      <c r="S271">
        <v>0.76451977316272635</v>
      </c>
      <c r="T271">
        <v>0.56092691783494397</v>
      </c>
      <c r="U271">
        <v>0.43907308216505597</v>
      </c>
      <c r="V271">
        <v>4.4491874044303707E-2</v>
      </c>
      <c r="W271">
        <v>3309</v>
      </c>
      <c r="X271">
        <f t="shared" si="23"/>
        <v>-209</v>
      </c>
      <c r="Y271">
        <v>4052</v>
      </c>
      <c r="Z271">
        <v>3593.3016561043009</v>
      </c>
      <c r="AA271">
        <v>3309</v>
      </c>
      <c r="AB271" s="12">
        <v>22.7</v>
      </c>
      <c r="AC271">
        <v>0.5</v>
      </c>
      <c r="AD271">
        <f t="shared" si="24"/>
        <v>11.35</v>
      </c>
    </row>
    <row r="272" spans="1:30" x14ac:dyDescent="0.6">
      <c r="A272">
        <v>2017</v>
      </c>
      <c r="B272">
        <v>9</v>
      </c>
      <c r="C272">
        <v>28</v>
      </c>
      <c r="D272">
        <f t="shared" si="22"/>
        <v>4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24397.016949152545</v>
      </c>
      <c r="M272">
        <v>24255.254237288136</v>
      </c>
      <c r="N272">
        <v>154.71186440677968</v>
      </c>
      <c r="O272">
        <v>465.4406779661017</v>
      </c>
      <c r="P272">
        <v>27247</v>
      </c>
      <c r="Q272">
        <v>29959</v>
      </c>
      <c r="R272">
        <v>0.24464864844640449</v>
      </c>
      <c r="S272">
        <v>0.75535135155359545</v>
      </c>
      <c r="T272">
        <v>0.53692937954318243</v>
      </c>
      <c r="U272">
        <v>0.46307062045681763</v>
      </c>
      <c r="V272">
        <v>4.5868825687600277E-2</v>
      </c>
      <c r="W272">
        <v>3014</v>
      </c>
      <c r="X272">
        <f t="shared" si="23"/>
        <v>-295</v>
      </c>
      <c r="Y272">
        <v>4052</v>
      </c>
      <c r="Z272">
        <v>3554.7795546647071</v>
      </c>
      <c r="AA272">
        <v>3014</v>
      </c>
      <c r="AB272" s="12">
        <v>19.2</v>
      </c>
      <c r="AC272">
        <v>0</v>
      </c>
      <c r="AD272">
        <f t="shared" si="24"/>
        <v>0</v>
      </c>
    </row>
    <row r="273" spans="1:30" x14ac:dyDescent="0.6">
      <c r="A273">
        <v>2017</v>
      </c>
      <c r="B273">
        <v>9</v>
      </c>
      <c r="C273">
        <v>29</v>
      </c>
      <c r="D273">
        <f t="shared" si="22"/>
        <v>5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26771.855421686749</v>
      </c>
      <c r="M273">
        <v>26435.277108433736</v>
      </c>
      <c r="N273" s="7">
        <v>0</v>
      </c>
      <c r="O273" s="7">
        <v>0</v>
      </c>
      <c r="P273">
        <v>27103</v>
      </c>
      <c r="Q273">
        <v>34866</v>
      </c>
      <c r="R273">
        <v>0.27724550363263523</v>
      </c>
      <c r="S273">
        <v>0.72275449636736488</v>
      </c>
      <c r="T273">
        <v>0.52901231334735166</v>
      </c>
      <c r="U273">
        <v>0.47098768665264817</v>
      </c>
      <c r="V273">
        <v>0.26300258990796083</v>
      </c>
      <c r="W273">
        <v>2579</v>
      </c>
      <c r="X273">
        <f t="shared" si="23"/>
        <v>-435</v>
      </c>
      <c r="Y273">
        <v>4052</v>
      </c>
      <c r="Z273">
        <v>3526.6581011179542</v>
      </c>
      <c r="AA273">
        <v>2579</v>
      </c>
      <c r="AB273" s="12">
        <v>17.399999999999999</v>
      </c>
      <c r="AC273">
        <v>0</v>
      </c>
      <c r="AD273">
        <f t="shared" si="24"/>
        <v>0</v>
      </c>
    </row>
    <row r="274" spans="1:30" x14ac:dyDescent="0.6">
      <c r="A274">
        <v>2017</v>
      </c>
      <c r="B274">
        <v>9</v>
      </c>
      <c r="C274">
        <v>30</v>
      </c>
      <c r="D274">
        <f t="shared" si="22"/>
        <v>6</v>
      </c>
      <c r="E274" t="s">
        <v>26</v>
      </c>
      <c r="F274" t="s">
        <v>32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-4</v>
      </c>
      <c r="H274">
        <f t="shared" si="20"/>
        <v>0</v>
      </c>
      <c r="I274">
        <f t="shared" si="21"/>
        <v>1</v>
      </c>
      <c r="J274" s="14" t="s">
        <v>95</v>
      </c>
      <c r="K274" s="14"/>
      <c r="L274">
        <v>23103.971014492752</v>
      </c>
      <c r="M274">
        <v>24335.352657004831</v>
      </c>
      <c r="N274" s="7">
        <v>0</v>
      </c>
      <c r="O274" s="7">
        <v>0</v>
      </c>
      <c r="P274">
        <v>23355</v>
      </c>
      <c r="Q274">
        <v>35176</v>
      </c>
      <c r="R274">
        <v>0.24385692513003729</v>
      </c>
      <c r="S274">
        <v>0.75614307486996268</v>
      </c>
      <c r="T274">
        <v>0.52427293134390285</v>
      </c>
      <c r="U274">
        <v>0.47572706865609721</v>
      </c>
      <c r="V274">
        <v>0.15878403347330811</v>
      </c>
      <c r="W274">
        <v>3019</v>
      </c>
      <c r="X274">
        <f t="shared" si="23"/>
        <v>440</v>
      </c>
      <c r="Y274">
        <v>4052</v>
      </c>
      <c r="Z274">
        <v>3586.8355604126641</v>
      </c>
      <c r="AA274">
        <v>3019</v>
      </c>
      <c r="AB274" s="12">
        <v>20</v>
      </c>
      <c r="AC274">
        <v>0</v>
      </c>
      <c r="AD274">
        <f t="shared" si="24"/>
        <v>0</v>
      </c>
    </row>
    <row r="275" spans="1:30" x14ac:dyDescent="0.6">
      <c r="A275">
        <v>2017</v>
      </c>
      <c r="B275">
        <v>10</v>
      </c>
      <c r="C275">
        <v>1</v>
      </c>
      <c r="D275">
        <f t="shared" si="22"/>
        <v>7</v>
      </c>
      <c r="E275" t="s">
        <v>26</v>
      </c>
      <c r="F275" t="s">
        <v>33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-3</v>
      </c>
      <c r="H275">
        <f t="shared" si="20"/>
        <v>0</v>
      </c>
      <c r="I275">
        <f t="shared" si="21"/>
        <v>1</v>
      </c>
      <c r="J275" s="14" t="s">
        <v>95</v>
      </c>
      <c r="K275" s="14"/>
      <c r="L275">
        <v>18271.728395061727</v>
      </c>
      <c r="M275">
        <v>20326.790123456791</v>
      </c>
      <c r="N275">
        <v>2434.358024691358</v>
      </c>
      <c r="O275">
        <v>2194.6049382716046</v>
      </c>
      <c r="P275">
        <v>20203</v>
      </c>
      <c r="Q275">
        <v>35142</v>
      </c>
      <c r="R275">
        <v>0.27070290965091148</v>
      </c>
      <c r="S275">
        <v>0.72929709034908841</v>
      </c>
      <c r="T275">
        <v>0.52540452610697985</v>
      </c>
      <c r="U275">
        <v>0.47459547389301998</v>
      </c>
      <c r="V275">
        <v>0.39803720608179288</v>
      </c>
      <c r="W275">
        <v>3558</v>
      </c>
      <c r="X275">
        <f t="shared" si="23"/>
        <v>539</v>
      </c>
      <c r="Y275">
        <v>4052</v>
      </c>
      <c r="Z275">
        <v>3482.9686374795492</v>
      </c>
      <c r="AA275">
        <v>3558</v>
      </c>
      <c r="AB275" s="12">
        <v>18.2</v>
      </c>
      <c r="AC275">
        <v>4</v>
      </c>
      <c r="AD275">
        <f t="shared" si="24"/>
        <v>72.8</v>
      </c>
    </row>
    <row r="276" spans="1:30" x14ac:dyDescent="0.6">
      <c r="A276">
        <v>2017</v>
      </c>
      <c r="B276">
        <v>10</v>
      </c>
      <c r="C276">
        <v>2</v>
      </c>
      <c r="D276">
        <f t="shared" si="22"/>
        <v>1</v>
      </c>
      <c r="E276" t="s">
        <v>26</v>
      </c>
      <c r="F276" t="s">
        <v>15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-2</v>
      </c>
      <c r="H276">
        <f t="shared" si="20"/>
        <v>0</v>
      </c>
      <c r="I276">
        <f t="shared" si="21"/>
        <v>1</v>
      </c>
      <c r="J276" s="14" t="s">
        <v>95</v>
      </c>
      <c r="K276" s="14"/>
      <c r="L276">
        <v>20526.355450236966</v>
      </c>
      <c r="M276">
        <v>21781.336492890994</v>
      </c>
      <c r="N276">
        <v>2632.2464454976302</v>
      </c>
      <c r="O276">
        <v>2409.7630331753553</v>
      </c>
      <c r="P276">
        <v>27704</v>
      </c>
      <c r="Q276">
        <v>35403</v>
      </c>
      <c r="R276">
        <v>0.25652516139728421</v>
      </c>
      <c r="S276">
        <v>0.7434748386027159</v>
      </c>
      <c r="T276">
        <v>0.5356666394134425</v>
      </c>
      <c r="U276">
        <v>0.4643333605865575</v>
      </c>
      <c r="V276">
        <v>0.15983976665562341</v>
      </c>
      <c r="W276">
        <v>3887</v>
      </c>
      <c r="X276">
        <f t="shared" si="23"/>
        <v>329</v>
      </c>
      <c r="Y276">
        <v>4052</v>
      </c>
      <c r="Z276">
        <v>3437.778826954906</v>
      </c>
      <c r="AA276">
        <v>3887</v>
      </c>
      <c r="AB276" s="12">
        <v>22</v>
      </c>
      <c r="AC276">
        <v>1.5</v>
      </c>
      <c r="AD276">
        <f t="shared" si="24"/>
        <v>33</v>
      </c>
    </row>
    <row r="277" spans="1:30" x14ac:dyDescent="0.6">
      <c r="A277">
        <v>2017</v>
      </c>
      <c r="B277">
        <v>10</v>
      </c>
      <c r="C277">
        <v>3</v>
      </c>
      <c r="D277">
        <f t="shared" si="22"/>
        <v>2</v>
      </c>
      <c r="E277" t="s">
        <v>39</v>
      </c>
      <c r="F277" t="s">
        <v>16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-1</v>
      </c>
      <c r="H277">
        <f t="shared" si="20"/>
        <v>0</v>
      </c>
      <c r="I277">
        <f t="shared" si="21"/>
        <v>1</v>
      </c>
      <c r="J277" s="14" t="s">
        <v>95</v>
      </c>
      <c r="K277" s="14"/>
      <c r="L277">
        <v>17342.702127659573</v>
      </c>
      <c r="M277">
        <v>18050.67375886525</v>
      </c>
      <c r="N277">
        <v>2170.6997635933808</v>
      </c>
      <c r="O277">
        <v>1776.1394799054374</v>
      </c>
      <c r="P277">
        <v>32741</v>
      </c>
      <c r="Q277">
        <v>35809</v>
      </c>
      <c r="R277">
        <v>0.26435694782366598</v>
      </c>
      <c r="S277">
        <v>0.73564305217633397</v>
      </c>
      <c r="T277">
        <v>0.52974603392166597</v>
      </c>
      <c r="U277">
        <v>0.47025396607833397</v>
      </c>
      <c r="V277">
        <v>6.810307694449988E-2</v>
      </c>
      <c r="W277">
        <v>3920</v>
      </c>
      <c r="X277">
        <f t="shared" si="23"/>
        <v>33</v>
      </c>
      <c r="Y277">
        <v>4052</v>
      </c>
      <c r="Z277">
        <v>3547.5890228445651</v>
      </c>
      <c r="AA277">
        <v>3920</v>
      </c>
      <c r="AB277" s="12">
        <v>17.600000000000001</v>
      </c>
      <c r="AC277">
        <v>0</v>
      </c>
      <c r="AD277">
        <f t="shared" si="24"/>
        <v>0</v>
      </c>
    </row>
    <row r="278" spans="1:30" x14ac:dyDescent="0.6">
      <c r="A278">
        <v>2017</v>
      </c>
      <c r="B278">
        <v>10</v>
      </c>
      <c r="C278">
        <v>4</v>
      </c>
      <c r="D278">
        <f t="shared" si="22"/>
        <v>3</v>
      </c>
      <c r="E278" t="s">
        <v>26</v>
      </c>
      <c r="F278" t="s">
        <v>13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0"/>
        <v>1</v>
      </c>
      <c r="I278">
        <f t="shared" si="21"/>
        <v>1</v>
      </c>
      <c r="J278" s="14" t="s">
        <v>95</v>
      </c>
      <c r="K278" s="14"/>
      <c r="L278">
        <v>17369.915294117647</v>
      </c>
      <c r="M278">
        <v>16109.237647058824</v>
      </c>
      <c r="N278">
        <v>2292.630588235294</v>
      </c>
      <c r="O278">
        <v>1787.8400000000001</v>
      </c>
      <c r="P278">
        <v>35806</v>
      </c>
      <c r="Q278">
        <v>35614</v>
      </c>
      <c r="R278">
        <v>0.25147025576847432</v>
      </c>
      <c r="S278">
        <v>0.74852974423152574</v>
      </c>
      <c r="T278">
        <v>0.52353872783496203</v>
      </c>
      <c r="U278">
        <v>0.47646127216503797</v>
      </c>
      <c r="V278">
        <v>3.3655381692907042E-2</v>
      </c>
      <c r="W278">
        <v>3762</v>
      </c>
      <c r="X278">
        <f t="shared" si="23"/>
        <v>-158</v>
      </c>
      <c r="Y278">
        <v>4052</v>
      </c>
      <c r="Z278">
        <v>3694.0133725834398</v>
      </c>
      <c r="AA278">
        <v>3762</v>
      </c>
      <c r="AB278" s="12">
        <v>16.7</v>
      </c>
      <c r="AC278">
        <v>0</v>
      </c>
      <c r="AD278">
        <f t="shared" si="24"/>
        <v>0</v>
      </c>
    </row>
    <row r="279" spans="1:30" x14ac:dyDescent="0.6">
      <c r="A279">
        <v>2017</v>
      </c>
      <c r="B279">
        <v>10</v>
      </c>
      <c r="C279">
        <v>5</v>
      </c>
      <c r="D279">
        <f t="shared" si="22"/>
        <v>4</v>
      </c>
      <c r="E279" t="s">
        <v>26</v>
      </c>
      <c r="F279" t="s">
        <v>17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1</v>
      </c>
      <c r="H279">
        <f t="shared" si="20"/>
        <v>0</v>
      </c>
      <c r="I279">
        <f t="shared" si="21"/>
        <v>1</v>
      </c>
      <c r="J279" s="14" t="s">
        <v>95</v>
      </c>
      <c r="K279" s="14"/>
      <c r="L279">
        <v>20720.322580645163</v>
      </c>
      <c r="M279">
        <v>18362.612903225807</v>
      </c>
      <c r="N279">
        <v>2574.9677419354839</v>
      </c>
      <c r="O279">
        <v>2003.2903225806451</v>
      </c>
      <c r="P279">
        <v>37264</v>
      </c>
      <c r="Q279">
        <v>36636</v>
      </c>
      <c r="R279">
        <v>0.24987547891904541</v>
      </c>
      <c r="S279">
        <v>0.75012452108095462</v>
      </c>
      <c r="T279">
        <v>0.51556600419926113</v>
      </c>
      <c r="U279">
        <v>0.48443399580073893</v>
      </c>
      <c r="V279">
        <v>0.1068419941515012</v>
      </c>
      <c r="W279">
        <v>3714</v>
      </c>
      <c r="X279">
        <f t="shared" si="23"/>
        <v>-48</v>
      </c>
      <c r="Y279">
        <v>4052</v>
      </c>
      <c r="Z279">
        <v>3824.4810420114741</v>
      </c>
      <c r="AA279">
        <v>3714</v>
      </c>
      <c r="AB279" s="12">
        <v>18.7</v>
      </c>
      <c r="AC279">
        <v>0</v>
      </c>
      <c r="AD279">
        <f t="shared" si="24"/>
        <v>0</v>
      </c>
    </row>
    <row r="280" spans="1:30" x14ac:dyDescent="0.6">
      <c r="A280">
        <v>2017</v>
      </c>
      <c r="B280">
        <v>10</v>
      </c>
      <c r="C280">
        <v>6</v>
      </c>
      <c r="D280">
        <f t="shared" si="22"/>
        <v>5</v>
      </c>
      <c r="E280" t="s">
        <v>26</v>
      </c>
      <c r="F280" t="s">
        <v>19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2</v>
      </c>
      <c r="H280">
        <f t="shared" si="20"/>
        <v>0</v>
      </c>
      <c r="I280">
        <f t="shared" si="21"/>
        <v>1</v>
      </c>
      <c r="J280" s="14" t="s">
        <v>95</v>
      </c>
      <c r="K280" s="14"/>
      <c r="L280">
        <v>22044.953596287702</v>
      </c>
      <c r="M280">
        <v>19064.09512761021</v>
      </c>
      <c r="N280">
        <v>2588.5823665893272</v>
      </c>
      <c r="O280">
        <v>2305.1067285382833</v>
      </c>
      <c r="P280">
        <v>36540</v>
      </c>
      <c r="Q280">
        <v>32617</v>
      </c>
      <c r="R280">
        <v>0.26860885087946301</v>
      </c>
      <c r="S280">
        <v>0.73139114912053704</v>
      </c>
      <c r="T280">
        <v>0.53459219678473369</v>
      </c>
      <c r="U280">
        <v>0.46540780321526631</v>
      </c>
      <c r="V280">
        <v>8.3930895832959512E-2</v>
      </c>
      <c r="W280">
        <v>3749</v>
      </c>
      <c r="X280">
        <f t="shared" si="23"/>
        <v>35</v>
      </c>
      <c r="Y280">
        <v>4052</v>
      </c>
      <c r="Z280">
        <v>3815.8469337535739</v>
      </c>
      <c r="AA280">
        <v>3749</v>
      </c>
      <c r="AB280" s="12">
        <v>18.899999999999999</v>
      </c>
      <c r="AC280">
        <v>0.5</v>
      </c>
      <c r="AD280">
        <f t="shared" si="24"/>
        <v>9.4499999999999993</v>
      </c>
    </row>
    <row r="281" spans="1:30" x14ac:dyDescent="0.6">
      <c r="A281">
        <v>2017</v>
      </c>
      <c r="B281">
        <v>10</v>
      </c>
      <c r="C281">
        <v>7</v>
      </c>
      <c r="D281">
        <f t="shared" si="22"/>
        <v>6</v>
      </c>
      <c r="E281" t="s">
        <v>26</v>
      </c>
      <c r="F281" t="s">
        <v>20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3</v>
      </c>
      <c r="H281">
        <f t="shared" si="20"/>
        <v>0</v>
      </c>
      <c r="I281">
        <f t="shared" si="21"/>
        <v>1</v>
      </c>
      <c r="J281" s="14" t="s">
        <v>95</v>
      </c>
      <c r="K281" s="14"/>
      <c r="L281">
        <v>21740.573459715641</v>
      </c>
      <c r="M281">
        <v>18744.056872037912</v>
      </c>
      <c r="N281">
        <v>2722.5829383886257</v>
      </c>
      <c r="O281">
        <v>2454.2701421800948</v>
      </c>
      <c r="P281">
        <v>35990</v>
      </c>
      <c r="Q281">
        <v>26871</v>
      </c>
      <c r="R281">
        <v>0.25256511198084519</v>
      </c>
      <c r="S281">
        <v>0.7474348880191547</v>
      </c>
      <c r="T281">
        <v>0.5231715884335163</v>
      </c>
      <c r="U281">
        <v>0.4768284115664837</v>
      </c>
      <c r="V281">
        <v>4.5851066797799322E-2</v>
      </c>
      <c r="W281">
        <v>3491</v>
      </c>
      <c r="X281">
        <f t="shared" si="23"/>
        <v>-258</v>
      </c>
      <c r="Y281">
        <v>4052</v>
      </c>
      <c r="Z281">
        <v>3935.5896601095769</v>
      </c>
      <c r="AA281">
        <v>3491</v>
      </c>
      <c r="AB281" s="12">
        <v>21.9</v>
      </c>
      <c r="AC281">
        <v>0</v>
      </c>
      <c r="AD281">
        <f t="shared" si="24"/>
        <v>0</v>
      </c>
    </row>
    <row r="282" spans="1:30" x14ac:dyDescent="0.6">
      <c r="A282">
        <v>2017</v>
      </c>
      <c r="B282">
        <v>10</v>
      </c>
      <c r="C282">
        <v>8</v>
      </c>
      <c r="D282">
        <f t="shared" si="22"/>
        <v>7</v>
      </c>
      <c r="E282" t="s">
        <v>26</v>
      </c>
      <c r="F282" t="s">
        <v>54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4</v>
      </c>
      <c r="H282">
        <f t="shared" si="20"/>
        <v>0</v>
      </c>
      <c r="I282">
        <f t="shared" si="21"/>
        <v>1</v>
      </c>
      <c r="J282" s="14" t="s">
        <v>95</v>
      </c>
      <c r="K282" s="14"/>
      <c r="L282">
        <v>20961.804705882354</v>
      </c>
      <c r="M282">
        <v>17564.400000000001</v>
      </c>
      <c r="N282">
        <v>2696.9929411764706</v>
      </c>
      <c r="O282">
        <v>2188.8423529411766</v>
      </c>
      <c r="P282">
        <v>36444</v>
      </c>
      <c r="Q282">
        <v>25400</v>
      </c>
      <c r="R282">
        <v>0.26503496800340592</v>
      </c>
      <c r="S282">
        <v>0.73496503199659402</v>
      </c>
      <c r="T282">
        <v>0.53103004410163979</v>
      </c>
      <c r="U282">
        <v>0.46896995589836021</v>
      </c>
      <c r="V282">
        <v>5.598484635281116E-2</v>
      </c>
      <c r="W282">
        <v>3111</v>
      </c>
      <c r="X282">
        <f t="shared" si="23"/>
        <v>-380</v>
      </c>
      <c r="Y282">
        <v>4052</v>
      </c>
      <c r="Z282">
        <v>3990.4877233158782</v>
      </c>
      <c r="AA282">
        <v>3111</v>
      </c>
      <c r="AB282" s="12">
        <v>23</v>
      </c>
      <c r="AC282">
        <v>0</v>
      </c>
      <c r="AD282">
        <f t="shared" si="24"/>
        <v>0</v>
      </c>
    </row>
    <row r="283" spans="1:30" x14ac:dyDescent="0.6">
      <c r="A283">
        <v>2017</v>
      </c>
      <c r="B283">
        <v>10</v>
      </c>
      <c r="C283">
        <v>9</v>
      </c>
      <c r="D283">
        <f t="shared" si="22"/>
        <v>1</v>
      </c>
      <c r="E283" t="s">
        <v>41</v>
      </c>
      <c r="F283" t="s">
        <v>55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5</v>
      </c>
      <c r="H283">
        <f t="shared" si="20"/>
        <v>0</v>
      </c>
      <c r="I283">
        <f t="shared" si="21"/>
        <v>1</v>
      </c>
      <c r="J283" s="14" t="s">
        <v>95</v>
      </c>
      <c r="K283" s="14"/>
      <c r="L283">
        <v>23163.513002364067</v>
      </c>
      <c r="M283">
        <v>18566.903073286052</v>
      </c>
      <c r="N283">
        <v>2827.950354609929</v>
      </c>
      <c r="O283">
        <v>2293.5602836879434</v>
      </c>
      <c r="P283">
        <v>35699</v>
      </c>
      <c r="Q283">
        <v>23071</v>
      </c>
      <c r="R283">
        <v>0.25519211595601421</v>
      </c>
      <c r="S283">
        <v>0.74480788404398579</v>
      </c>
      <c r="T283">
        <v>0.52903389217832619</v>
      </c>
      <c r="U283">
        <v>0.47096610782167381</v>
      </c>
      <c r="V283">
        <v>4.9595237026923658E-2</v>
      </c>
      <c r="W283">
        <v>2714</v>
      </c>
      <c r="X283">
        <f t="shared" si="23"/>
        <v>-397</v>
      </c>
      <c r="Y283">
        <v>4052</v>
      </c>
      <c r="Z283">
        <v>3663.8843391904302</v>
      </c>
      <c r="AA283">
        <v>2714</v>
      </c>
      <c r="AB283" s="12">
        <v>22.5</v>
      </c>
      <c r="AC283">
        <v>0</v>
      </c>
      <c r="AD283">
        <f t="shared" si="24"/>
        <v>0</v>
      </c>
    </row>
    <row r="284" spans="1:30" x14ac:dyDescent="0.6">
      <c r="A284">
        <v>2017</v>
      </c>
      <c r="B284">
        <v>10</v>
      </c>
      <c r="C284">
        <v>10</v>
      </c>
      <c r="D284">
        <f t="shared" si="22"/>
        <v>2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0</v>
      </c>
      <c r="I284">
        <f t="shared" si="21"/>
        <v>0</v>
      </c>
      <c r="L284">
        <v>22932.916870415647</v>
      </c>
      <c r="M284">
        <v>18672.750611246945</v>
      </c>
      <c r="N284">
        <v>2641.7823960880196</v>
      </c>
      <c r="O284">
        <v>2227.836185819071</v>
      </c>
      <c r="P284">
        <v>31420</v>
      </c>
      <c r="Q284">
        <v>21747</v>
      </c>
      <c r="R284">
        <v>0.2479349317618264</v>
      </c>
      <c r="S284">
        <v>0.75206506823817354</v>
      </c>
      <c r="T284">
        <v>0.53213009545456713</v>
      </c>
      <c r="U284">
        <v>0.46786990454543292</v>
      </c>
      <c r="V284">
        <v>6.107271547943241E-2</v>
      </c>
      <c r="W284">
        <v>2511</v>
      </c>
      <c r="X284">
        <f t="shared" si="23"/>
        <v>-203</v>
      </c>
      <c r="Y284">
        <v>4052</v>
      </c>
      <c r="Z284">
        <v>3590.6621033422762</v>
      </c>
      <c r="AA284">
        <v>2511</v>
      </c>
      <c r="AB284" s="12">
        <v>21.4</v>
      </c>
      <c r="AC284">
        <v>0.4</v>
      </c>
      <c r="AD284">
        <f t="shared" si="24"/>
        <v>8.56</v>
      </c>
    </row>
    <row r="285" spans="1:30" x14ac:dyDescent="0.6">
      <c r="A285">
        <v>2017</v>
      </c>
      <c r="B285">
        <v>10</v>
      </c>
      <c r="C285">
        <v>11</v>
      </c>
      <c r="D285">
        <f t="shared" si="22"/>
        <v>3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23799.137931034482</v>
      </c>
      <c r="M285">
        <v>20948.275862068964</v>
      </c>
      <c r="N285">
        <v>2742.6896551724139</v>
      </c>
      <c r="O285">
        <v>2301.3793103448274</v>
      </c>
      <c r="P285">
        <v>27525</v>
      </c>
      <c r="Q285">
        <v>26073</v>
      </c>
      <c r="R285">
        <v>0.24951431754295891</v>
      </c>
      <c r="S285">
        <v>0.75048568245704106</v>
      </c>
      <c r="T285">
        <v>0.54016050717561115</v>
      </c>
      <c r="U285">
        <v>0.4598394928243888</v>
      </c>
      <c r="V285">
        <v>1.206890485662864E-2</v>
      </c>
      <c r="W285">
        <v>2641</v>
      </c>
      <c r="X285">
        <f t="shared" si="23"/>
        <v>130</v>
      </c>
      <c r="Y285">
        <v>4052</v>
      </c>
      <c r="Z285">
        <v>3448.3563254628712</v>
      </c>
      <c r="AA285">
        <v>2641</v>
      </c>
      <c r="AB285" s="12">
        <v>15.5</v>
      </c>
      <c r="AC285">
        <v>20</v>
      </c>
      <c r="AD285">
        <f t="shared" si="24"/>
        <v>310</v>
      </c>
    </row>
    <row r="286" spans="1:30" x14ac:dyDescent="0.6">
      <c r="A286">
        <v>2017</v>
      </c>
      <c r="B286">
        <v>10</v>
      </c>
      <c r="C286">
        <v>12</v>
      </c>
      <c r="D286">
        <f t="shared" si="22"/>
        <v>4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23001.825192802058</v>
      </c>
      <c r="M286">
        <v>20515.025706940876</v>
      </c>
      <c r="N286">
        <v>2677.6452442159384</v>
      </c>
      <c r="O286">
        <v>2295.1285347043704</v>
      </c>
      <c r="P286">
        <v>23664</v>
      </c>
      <c r="Q286">
        <v>24067</v>
      </c>
      <c r="R286">
        <v>0.26110622218609197</v>
      </c>
      <c r="S286">
        <v>0.73889377781390797</v>
      </c>
      <c r="T286">
        <v>0.51436900224117255</v>
      </c>
      <c r="U286">
        <v>0.48563099775882751</v>
      </c>
      <c r="V286">
        <v>2.688371967144346E-2</v>
      </c>
      <c r="W286">
        <v>2845</v>
      </c>
      <c r="X286">
        <f t="shared" si="23"/>
        <v>204</v>
      </c>
      <c r="Y286">
        <v>4052</v>
      </c>
      <c r="Z286">
        <v>3329.0398552810052</v>
      </c>
      <c r="AA286">
        <v>2845</v>
      </c>
      <c r="AB286" s="12">
        <v>11.4</v>
      </c>
      <c r="AC286">
        <v>0</v>
      </c>
      <c r="AD286">
        <f t="shared" si="24"/>
        <v>0</v>
      </c>
    </row>
    <row r="287" spans="1:30" x14ac:dyDescent="0.6">
      <c r="A287">
        <v>2017</v>
      </c>
      <c r="B287">
        <v>10</v>
      </c>
      <c r="C287">
        <v>13</v>
      </c>
      <c r="D287">
        <f t="shared" si="22"/>
        <v>5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27626.98568019093</v>
      </c>
      <c r="M287">
        <v>22916.649164677805</v>
      </c>
      <c r="N287">
        <v>2904.4892601431984</v>
      </c>
      <c r="O287">
        <v>2500.5894988066825</v>
      </c>
      <c r="P287">
        <v>30021</v>
      </c>
      <c r="Q287">
        <v>26469</v>
      </c>
      <c r="R287">
        <v>0.27027801336286372</v>
      </c>
      <c r="S287">
        <v>0.72972198663713639</v>
      </c>
      <c r="T287">
        <v>0.51875417095817278</v>
      </c>
      <c r="U287">
        <v>0.48124582904182728</v>
      </c>
      <c r="V287">
        <v>7.0953277536698625E-2</v>
      </c>
      <c r="W287">
        <v>2756</v>
      </c>
      <c r="X287">
        <f t="shared" si="23"/>
        <v>-89</v>
      </c>
      <c r="Y287">
        <v>4052</v>
      </c>
      <c r="Z287">
        <v>3552.5191473635591</v>
      </c>
      <c r="AA287">
        <v>2756</v>
      </c>
      <c r="AB287" s="12">
        <v>12.8</v>
      </c>
      <c r="AC287">
        <v>0</v>
      </c>
      <c r="AD287">
        <f t="shared" si="24"/>
        <v>0</v>
      </c>
    </row>
    <row r="288" spans="1:30" x14ac:dyDescent="0.6">
      <c r="A288">
        <v>2017</v>
      </c>
      <c r="B288">
        <v>10</v>
      </c>
      <c r="C288">
        <v>14</v>
      </c>
      <c r="D288">
        <f t="shared" si="22"/>
        <v>6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23294.63523573201</v>
      </c>
      <c r="M288">
        <v>21203.163771712159</v>
      </c>
      <c r="N288">
        <v>2750.893300248139</v>
      </c>
      <c r="O288">
        <v>2558.4516129032259</v>
      </c>
      <c r="P288">
        <v>24173</v>
      </c>
      <c r="Q288">
        <v>26783</v>
      </c>
      <c r="R288">
        <v>0.263630365171662</v>
      </c>
      <c r="S288">
        <v>0.73636963482833806</v>
      </c>
      <c r="T288">
        <v>0.53118085552680105</v>
      </c>
      <c r="U288">
        <v>0.46881914447319889</v>
      </c>
      <c r="V288">
        <v>5.498721227621484E-3</v>
      </c>
      <c r="W288">
        <v>3300</v>
      </c>
      <c r="X288">
        <f t="shared" si="23"/>
        <v>544</v>
      </c>
      <c r="Y288">
        <v>4052</v>
      </c>
      <c r="Z288">
        <v>3477.8305675363008</v>
      </c>
      <c r="AA288">
        <v>3300</v>
      </c>
      <c r="AB288" s="12">
        <v>14.4</v>
      </c>
      <c r="AC288">
        <v>0</v>
      </c>
      <c r="AD288">
        <f t="shared" si="24"/>
        <v>0</v>
      </c>
    </row>
    <row r="289" spans="1:30" x14ac:dyDescent="0.6">
      <c r="A289">
        <v>2017</v>
      </c>
      <c r="B289">
        <v>10</v>
      </c>
      <c r="C289">
        <v>15</v>
      </c>
      <c r="D289">
        <f t="shared" si="22"/>
        <v>7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19932.009950248754</v>
      </c>
      <c r="M289">
        <v>18544.567164179105</v>
      </c>
      <c r="N289">
        <v>2587.4726368159204</v>
      </c>
      <c r="O289">
        <v>2110.0049751243778</v>
      </c>
      <c r="P289">
        <v>28842</v>
      </c>
      <c r="Q289">
        <v>27224</v>
      </c>
      <c r="R289">
        <v>0.24627634183793279</v>
      </c>
      <c r="S289">
        <v>0.75372365816206721</v>
      </c>
      <c r="T289">
        <v>0.51721680391685865</v>
      </c>
      <c r="U289">
        <v>0.48278319608314141</v>
      </c>
      <c r="V289">
        <v>9.8718612378078857E-2</v>
      </c>
      <c r="W289">
        <v>3325</v>
      </c>
      <c r="X289">
        <f t="shared" si="23"/>
        <v>25</v>
      </c>
      <c r="Y289">
        <v>4052</v>
      </c>
      <c r="Z289">
        <v>3714.9890823096889</v>
      </c>
      <c r="AA289">
        <v>3325</v>
      </c>
      <c r="AB289" s="12">
        <v>15.8</v>
      </c>
      <c r="AC289">
        <v>0</v>
      </c>
      <c r="AD289">
        <f t="shared" si="24"/>
        <v>0</v>
      </c>
    </row>
    <row r="290" spans="1:30" x14ac:dyDescent="0.6">
      <c r="A290">
        <v>2017</v>
      </c>
      <c r="B290">
        <v>10</v>
      </c>
      <c r="C290">
        <v>16</v>
      </c>
      <c r="D290">
        <f t="shared" si="22"/>
        <v>1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22751.159420289852</v>
      </c>
      <c r="M290">
        <v>22237.507246376812</v>
      </c>
      <c r="N290">
        <v>2681.1884057971015</v>
      </c>
      <c r="O290">
        <v>2277.2367149758456</v>
      </c>
      <c r="P290">
        <v>25250</v>
      </c>
      <c r="Q290">
        <v>30745</v>
      </c>
      <c r="R290">
        <v>0.25776052556001661</v>
      </c>
      <c r="S290">
        <v>0.74223947443998328</v>
      </c>
      <c r="T290">
        <v>0.5256268375372779</v>
      </c>
      <c r="U290">
        <v>0.4743731624627221</v>
      </c>
      <c r="V290">
        <v>0.13241003423266481</v>
      </c>
      <c r="W290">
        <v>2782</v>
      </c>
      <c r="X290">
        <f t="shared" si="23"/>
        <v>-543</v>
      </c>
      <c r="Y290">
        <v>4052</v>
      </c>
      <c r="Z290">
        <v>3289.389161823106</v>
      </c>
      <c r="AA290">
        <v>2782</v>
      </c>
      <c r="AB290" s="12">
        <v>16.600000000000001</v>
      </c>
      <c r="AC290">
        <v>0</v>
      </c>
      <c r="AD290">
        <f t="shared" si="24"/>
        <v>0</v>
      </c>
    </row>
    <row r="291" spans="1:30" x14ac:dyDescent="0.6">
      <c r="A291">
        <v>2017</v>
      </c>
      <c r="B291">
        <v>10</v>
      </c>
      <c r="C291">
        <v>17</v>
      </c>
      <c r="D291">
        <f t="shared" si="22"/>
        <v>2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22490.539042821158</v>
      </c>
      <c r="M291">
        <v>21339.556675062973</v>
      </c>
      <c r="N291">
        <v>2607.9395465994962</v>
      </c>
      <c r="O291">
        <v>2290.2317380352642</v>
      </c>
      <c r="P291">
        <v>24414</v>
      </c>
      <c r="Q291">
        <v>27993</v>
      </c>
      <c r="R291">
        <v>0.2698683984780697</v>
      </c>
      <c r="S291">
        <v>0.73013160152193024</v>
      </c>
      <c r="T291">
        <v>0.52608345788902378</v>
      </c>
      <c r="U291">
        <v>0.47391654211097611</v>
      </c>
      <c r="V291">
        <v>5.5920060372133651E-2</v>
      </c>
      <c r="W291">
        <v>3065</v>
      </c>
      <c r="X291">
        <f t="shared" si="23"/>
        <v>283</v>
      </c>
      <c r="Y291">
        <v>4052</v>
      </c>
      <c r="Z291">
        <v>3293.1998393445442</v>
      </c>
      <c r="AA291">
        <v>3065</v>
      </c>
      <c r="AB291" s="12">
        <v>16.2</v>
      </c>
      <c r="AC291">
        <v>0</v>
      </c>
      <c r="AD291">
        <f t="shared" si="24"/>
        <v>0</v>
      </c>
    </row>
    <row r="292" spans="1:30" x14ac:dyDescent="0.6">
      <c r="A292">
        <v>2017</v>
      </c>
      <c r="B292">
        <v>10</v>
      </c>
      <c r="C292">
        <v>18</v>
      </c>
      <c r="D292">
        <f t="shared" si="22"/>
        <v>3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23901.614457831325</v>
      </c>
      <c r="M292">
        <v>22653.332530120482</v>
      </c>
      <c r="N292">
        <v>2667.1614457831324</v>
      </c>
      <c r="O292">
        <v>2328.0746987951807</v>
      </c>
      <c r="P292">
        <v>29060</v>
      </c>
      <c r="Q292">
        <v>30713</v>
      </c>
      <c r="R292">
        <v>0.25822565548833037</v>
      </c>
      <c r="S292">
        <v>0.74177434451166957</v>
      </c>
      <c r="T292">
        <v>0.52614181261127246</v>
      </c>
      <c r="U292">
        <v>0.47385818738872748</v>
      </c>
      <c r="V292">
        <v>9.6939731170211083E-2</v>
      </c>
      <c r="W292">
        <v>3138</v>
      </c>
      <c r="X292">
        <f t="shared" si="23"/>
        <v>73</v>
      </c>
      <c r="Y292">
        <v>4052</v>
      </c>
      <c r="Z292">
        <v>3493.147667491859</v>
      </c>
      <c r="AA292">
        <v>3138</v>
      </c>
      <c r="AB292" s="12">
        <v>16.5</v>
      </c>
      <c r="AC292">
        <v>0.1</v>
      </c>
      <c r="AD292">
        <f t="shared" si="24"/>
        <v>1.6500000000000001</v>
      </c>
    </row>
    <row r="293" spans="1:30" x14ac:dyDescent="0.6">
      <c r="A293">
        <v>2017</v>
      </c>
      <c r="B293">
        <v>10</v>
      </c>
      <c r="C293">
        <v>19</v>
      </c>
      <c r="D293">
        <f t="shared" si="22"/>
        <v>4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24834.482758620688</v>
      </c>
      <c r="M293">
        <v>22195.689655172413</v>
      </c>
      <c r="N293">
        <v>2795.4482758620688</v>
      </c>
      <c r="O293">
        <v>2367.1034482758619</v>
      </c>
      <c r="P293">
        <v>29891</v>
      </c>
      <c r="Q293">
        <v>29913</v>
      </c>
      <c r="R293">
        <v>0.25679417773106661</v>
      </c>
      <c r="S293">
        <v>0.7432058222689335</v>
      </c>
      <c r="T293">
        <v>0.51080341715853972</v>
      </c>
      <c r="U293">
        <v>0.48919658284146028</v>
      </c>
      <c r="V293">
        <v>5.2335389816208243E-2</v>
      </c>
      <c r="W293">
        <v>3434</v>
      </c>
      <c r="X293">
        <f t="shared" si="23"/>
        <v>296</v>
      </c>
      <c r="Y293">
        <v>4052</v>
      </c>
      <c r="Z293">
        <v>3589.0943900624561</v>
      </c>
      <c r="AA293">
        <v>3434</v>
      </c>
      <c r="AB293" s="12">
        <v>17</v>
      </c>
      <c r="AC293">
        <v>0</v>
      </c>
      <c r="AD293">
        <f t="shared" si="24"/>
        <v>0</v>
      </c>
    </row>
    <row r="294" spans="1:30" x14ac:dyDescent="0.6">
      <c r="A294">
        <v>2017</v>
      </c>
      <c r="B294">
        <v>10</v>
      </c>
      <c r="C294">
        <v>20</v>
      </c>
      <c r="D294">
        <f t="shared" si="22"/>
        <v>5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28084.609929078015</v>
      </c>
      <c r="M294">
        <v>23684.947990543737</v>
      </c>
      <c r="N294">
        <v>2824.2529550827421</v>
      </c>
      <c r="O294">
        <v>2436.3711583924351</v>
      </c>
      <c r="P294">
        <v>34289</v>
      </c>
      <c r="Q294">
        <v>31945</v>
      </c>
      <c r="R294">
        <v>0.27452959304120411</v>
      </c>
      <c r="S294">
        <v>0.72547040695879594</v>
      </c>
      <c r="T294">
        <v>0.5301409459332278</v>
      </c>
      <c r="U294">
        <v>0.4698590540667722</v>
      </c>
      <c r="V294">
        <v>3.8561441938723892E-2</v>
      </c>
      <c r="W294">
        <v>3548</v>
      </c>
      <c r="X294">
        <f t="shared" si="23"/>
        <v>114</v>
      </c>
      <c r="Y294">
        <v>4052</v>
      </c>
      <c r="Z294">
        <v>3714.1064172752981</v>
      </c>
      <c r="AA294">
        <v>3548</v>
      </c>
      <c r="AB294" s="12">
        <v>17</v>
      </c>
      <c r="AC294">
        <v>0</v>
      </c>
      <c r="AD294">
        <f t="shared" si="24"/>
        <v>0</v>
      </c>
    </row>
    <row r="295" spans="1:30" x14ac:dyDescent="0.6">
      <c r="A295">
        <v>2017</v>
      </c>
      <c r="B295">
        <v>10</v>
      </c>
      <c r="C295">
        <v>21</v>
      </c>
      <c r="D295">
        <f t="shared" si="22"/>
        <v>6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24876.134663341647</v>
      </c>
      <c r="M295">
        <v>22135.922693266835</v>
      </c>
      <c r="N295">
        <v>2813.1097256857856</v>
      </c>
      <c r="O295">
        <v>2432.8129675810474</v>
      </c>
      <c r="P295">
        <v>31019</v>
      </c>
      <c r="Q295">
        <v>31172</v>
      </c>
      <c r="R295">
        <v>0.27281921627526678</v>
      </c>
      <c r="S295">
        <v>0.72718078372473305</v>
      </c>
      <c r="T295">
        <v>0.5252701038809533</v>
      </c>
      <c r="U295">
        <v>0.47472989611904681</v>
      </c>
      <c r="V295">
        <v>3.949044135744903E-2</v>
      </c>
      <c r="W295">
        <v>3904</v>
      </c>
      <c r="X295">
        <f t="shared" si="23"/>
        <v>356</v>
      </c>
      <c r="Y295">
        <v>4052</v>
      </c>
      <c r="Z295">
        <v>3696.2500954108518</v>
      </c>
      <c r="AA295">
        <v>3904</v>
      </c>
      <c r="AB295" s="12">
        <v>17.600000000000001</v>
      </c>
      <c r="AC295">
        <v>0</v>
      </c>
      <c r="AD295">
        <f t="shared" si="24"/>
        <v>0</v>
      </c>
    </row>
    <row r="296" spans="1:30" x14ac:dyDescent="0.6">
      <c r="A296">
        <v>2017</v>
      </c>
      <c r="B296">
        <v>10</v>
      </c>
      <c r="C296">
        <v>22</v>
      </c>
      <c r="D296">
        <f t="shared" si="22"/>
        <v>7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20463.5091383812</v>
      </c>
      <c r="M296">
        <v>19373.890339425587</v>
      </c>
      <c r="N296">
        <v>2445.8746736292428</v>
      </c>
      <c r="O296">
        <v>2130.5274151436033</v>
      </c>
      <c r="P296">
        <v>31589</v>
      </c>
      <c r="Q296">
        <v>29378</v>
      </c>
      <c r="R296">
        <v>0.23547980190193141</v>
      </c>
      <c r="S296">
        <v>0.76452019809806859</v>
      </c>
      <c r="T296">
        <v>0.53497392513410813</v>
      </c>
      <c r="U296">
        <v>0.46502607486589181</v>
      </c>
      <c r="V296">
        <v>5.7805043253959659E-2</v>
      </c>
      <c r="W296">
        <v>3777</v>
      </c>
      <c r="X296">
        <f t="shared" si="23"/>
        <v>-127</v>
      </c>
      <c r="Y296">
        <v>4052</v>
      </c>
      <c r="Z296">
        <v>3800.748971638372</v>
      </c>
      <c r="AA296">
        <v>3777</v>
      </c>
      <c r="AB296" s="12">
        <v>16.3</v>
      </c>
      <c r="AC296">
        <v>0</v>
      </c>
      <c r="AD296">
        <f t="shared" si="24"/>
        <v>0</v>
      </c>
    </row>
    <row r="297" spans="1:30" x14ac:dyDescent="0.6">
      <c r="A297">
        <v>2017</v>
      </c>
      <c r="B297">
        <v>10</v>
      </c>
      <c r="C297">
        <v>23</v>
      </c>
      <c r="D297">
        <f t="shared" si="22"/>
        <v>1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23791.390243902439</v>
      </c>
      <c r="M297">
        <v>22065.424390243901</v>
      </c>
      <c r="N297">
        <v>2738.2975609756095</v>
      </c>
      <c r="O297">
        <v>2330.6097560975609</v>
      </c>
      <c r="P297">
        <v>31901</v>
      </c>
      <c r="Q297">
        <v>31406</v>
      </c>
      <c r="R297">
        <v>0.2748317429044983</v>
      </c>
      <c r="S297">
        <v>0.7251682570955017</v>
      </c>
      <c r="T297">
        <v>0.52627114314420809</v>
      </c>
      <c r="U297">
        <v>0.47372885685579191</v>
      </c>
      <c r="V297">
        <v>9.307292008530399E-2</v>
      </c>
      <c r="W297">
        <v>3063</v>
      </c>
      <c r="X297">
        <f t="shared" si="23"/>
        <v>-714</v>
      </c>
      <c r="Y297">
        <v>4052</v>
      </c>
      <c r="Z297">
        <v>3391.180396096599</v>
      </c>
      <c r="AA297">
        <v>3063</v>
      </c>
      <c r="AB297" s="12">
        <v>13.7</v>
      </c>
      <c r="AC297">
        <v>0</v>
      </c>
      <c r="AD297">
        <f t="shared" si="24"/>
        <v>0</v>
      </c>
    </row>
    <row r="298" spans="1:30" x14ac:dyDescent="0.6">
      <c r="A298">
        <v>2017</v>
      </c>
      <c r="B298">
        <v>10</v>
      </c>
      <c r="C298">
        <v>24</v>
      </c>
      <c r="D298">
        <f t="shared" si="22"/>
        <v>2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23166.684210526317</v>
      </c>
      <c r="M298">
        <v>21570.315789473683</v>
      </c>
      <c r="N298">
        <v>2617.1578947368421</v>
      </c>
      <c r="O298">
        <v>2460.6491228070176</v>
      </c>
      <c r="P298">
        <v>26902</v>
      </c>
      <c r="Q298">
        <v>30511</v>
      </c>
      <c r="R298">
        <v>0.27802898274351562</v>
      </c>
      <c r="S298">
        <v>0.72197101725648438</v>
      </c>
      <c r="T298">
        <v>0.53258601100296599</v>
      </c>
      <c r="U298">
        <v>0.46741398899703401</v>
      </c>
      <c r="V298">
        <v>0.14193764968851469</v>
      </c>
      <c r="W298">
        <v>3341</v>
      </c>
      <c r="X298">
        <f t="shared" si="23"/>
        <v>278</v>
      </c>
      <c r="Y298">
        <v>4052</v>
      </c>
      <c r="Z298">
        <v>3312.8113741080961</v>
      </c>
      <c r="AA298">
        <v>3341</v>
      </c>
      <c r="AB298" s="12">
        <v>14.4</v>
      </c>
      <c r="AC298">
        <v>0</v>
      </c>
      <c r="AD298">
        <f t="shared" si="24"/>
        <v>0</v>
      </c>
    </row>
    <row r="299" spans="1:30" x14ac:dyDescent="0.6">
      <c r="A299">
        <v>2017</v>
      </c>
      <c r="B299">
        <v>10</v>
      </c>
      <c r="C299">
        <v>25</v>
      </c>
      <c r="D299">
        <f t="shared" si="22"/>
        <v>3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25452.700729927008</v>
      </c>
      <c r="M299">
        <v>22840.301703163019</v>
      </c>
      <c r="N299">
        <v>2723.0997566909978</v>
      </c>
      <c r="O299">
        <v>2466.6472019464718</v>
      </c>
      <c r="P299">
        <v>31306</v>
      </c>
      <c r="Q299">
        <v>30971</v>
      </c>
      <c r="R299">
        <v>0.26045285774186028</v>
      </c>
      <c r="S299">
        <v>0.73954714225813967</v>
      </c>
      <c r="T299">
        <v>0.52246414994496837</v>
      </c>
      <c r="U299">
        <v>0.47753585005503169</v>
      </c>
      <c r="V299">
        <v>8.2571158594176505E-2</v>
      </c>
      <c r="W299">
        <v>3272</v>
      </c>
      <c r="X299">
        <f t="shared" si="23"/>
        <v>-69</v>
      </c>
      <c r="Y299">
        <v>4052</v>
      </c>
      <c r="Z299">
        <v>3519.1544878496829</v>
      </c>
      <c r="AA299">
        <v>3272</v>
      </c>
      <c r="AB299" s="12">
        <v>14.4</v>
      </c>
      <c r="AC299">
        <v>0</v>
      </c>
      <c r="AD299">
        <f t="shared" si="24"/>
        <v>0</v>
      </c>
    </row>
    <row r="300" spans="1:30" x14ac:dyDescent="0.6">
      <c r="A300">
        <v>2017</v>
      </c>
      <c r="B300">
        <v>10</v>
      </c>
      <c r="C300">
        <v>26</v>
      </c>
      <c r="D300">
        <f t="shared" si="22"/>
        <v>4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25280.520481927713</v>
      </c>
      <c r="M300">
        <v>23136.036144578316</v>
      </c>
      <c r="N300">
        <v>2771.7325301204819</v>
      </c>
      <c r="O300">
        <v>2416.3108433734942</v>
      </c>
      <c r="P300">
        <v>31445</v>
      </c>
      <c r="Q300">
        <v>32223</v>
      </c>
      <c r="R300">
        <v>0.25526992769410362</v>
      </c>
      <c r="S300">
        <v>0.74473007230589638</v>
      </c>
      <c r="T300">
        <v>0.51981611008625628</v>
      </c>
      <c r="U300">
        <v>0.48018388991374372</v>
      </c>
      <c r="V300">
        <v>8.099844006438961E-2</v>
      </c>
      <c r="W300">
        <v>3528</v>
      </c>
      <c r="X300">
        <f t="shared" si="23"/>
        <v>256</v>
      </c>
      <c r="Y300">
        <v>4052</v>
      </c>
      <c r="Z300">
        <v>3587.9695087378368</v>
      </c>
      <c r="AA300">
        <v>3528</v>
      </c>
      <c r="AB300" s="12">
        <v>14.5</v>
      </c>
      <c r="AC300">
        <v>0</v>
      </c>
      <c r="AD300">
        <f t="shared" si="24"/>
        <v>0</v>
      </c>
    </row>
    <row r="301" spans="1:30" x14ac:dyDescent="0.6">
      <c r="A301">
        <v>2017</v>
      </c>
      <c r="B301">
        <v>10</v>
      </c>
      <c r="C301">
        <v>27</v>
      </c>
      <c r="D301">
        <f t="shared" si="22"/>
        <v>5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28032.824644549761</v>
      </c>
      <c r="M301">
        <v>24822.95260663507</v>
      </c>
      <c r="N301">
        <v>3005.175355450237</v>
      </c>
      <c r="O301">
        <v>2555.3127962085309</v>
      </c>
      <c r="P301">
        <v>34629</v>
      </c>
      <c r="Q301">
        <v>32453</v>
      </c>
      <c r="R301">
        <v>0.27247424372047269</v>
      </c>
      <c r="S301">
        <v>0.7275257562795272</v>
      </c>
      <c r="T301">
        <v>0.52703622418788743</v>
      </c>
      <c r="U301">
        <v>0.47296377581211257</v>
      </c>
      <c r="V301">
        <v>9.0935153745642067E-2</v>
      </c>
      <c r="W301">
        <v>3530</v>
      </c>
      <c r="X301">
        <f t="shared" si="23"/>
        <v>2</v>
      </c>
      <c r="Y301">
        <v>4052</v>
      </c>
      <c r="Z301">
        <v>3727.2793271924729</v>
      </c>
      <c r="AA301">
        <v>3530</v>
      </c>
      <c r="AB301" s="12">
        <v>16.899999999999999</v>
      </c>
      <c r="AC301">
        <v>0</v>
      </c>
      <c r="AD301">
        <f t="shared" si="24"/>
        <v>0</v>
      </c>
    </row>
    <row r="302" spans="1:30" x14ac:dyDescent="0.6">
      <c r="A302">
        <v>2017</v>
      </c>
      <c r="B302">
        <v>10</v>
      </c>
      <c r="C302">
        <v>28</v>
      </c>
      <c r="D302">
        <f t="shared" si="22"/>
        <v>6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25790.195121951219</v>
      </c>
      <c r="M302">
        <v>23072.165853658535</v>
      </c>
      <c r="N302">
        <v>2029.560975609756</v>
      </c>
      <c r="O302">
        <v>1206.1707317073169</v>
      </c>
      <c r="P302">
        <v>33233</v>
      </c>
      <c r="Q302">
        <v>31544</v>
      </c>
      <c r="R302">
        <v>0.26693397111555678</v>
      </c>
      <c r="S302">
        <v>0.73306602888444328</v>
      </c>
      <c r="T302">
        <v>0.52958092986865357</v>
      </c>
      <c r="U302">
        <v>0.47041907013134632</v>
      </c>
      <c r="V302">
        <v>6.9999968062627912E-2</v>
      </c>
      <c r="W302">
        <v>3940</v>
      </c>
      <c r="X302">
        <f t="shared" si="23"/>
        <v>410</v>
      </c>
      <c r="Y302">
        <v>4052</v>
      </c>
      <c r="Z302">
        <v>3755.4899912188798</v>
      </c>
      <c r="AA302">
        <v>3940</v>
      </c>
      <c r="AB302" s="12">
        <v>17.2</v>
      </c>
      <c r="AC302">
        <v>0</v>
      </c>
      <c r="AD302">
        <f t="shared" si="24"/>
        <v>0</v>
      </c>
    </row>
    <row r="303" spans="1:30" x14ac:dyDescent="0.6">
      <c r="A303">
        <v>2017</v>
      </c>
      <c r="B303">
        <v>10</v>
      </c>
      <c r="C303">
        <v>29</v>
      </c>
      <c r="D303">
        <f t="shared" si="22"/>
        <v>7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20950.198433420366</v>
      </c>
      <c r="M303">
        <v>19579.872062663188</v>
      </c>
      <c r="N303" s="7">
        <v>0</v>
      </c>
      <c r="O303" s="7">
        <v>0</v>
      </c>
      <c r="P303">
        <v>30541</v>
      </c>
      <c r="Q303">
        <v>28241</v>
      </c>
      <c r="R303">
        <v>0.23798096434635591</v>
      </c>
      <c r="S303">
        <v>0.76201903565364404</v>
      </c>
      <c r="T303">
        <v>0.51372098469568517</v>
      </c>
      <c r="U303">
        <v>0.48627901530431489</v>
      </c>
      <c r="V303">
        <v>5.7226556014167977E-2</v>
      </c>
      <c r="W303">
        <v>3496</v>
      </c>
      <c r="X303">
        <f t="shared" si="23"/>
        <v>-444</v>
      </c>
      <c r="Y303">
        <v>4052</v>
      </c>
      <c r="Z303">
        <v>3710.6407667476278</v>
      </c>
      <c r="AA303">
        <v>3496</v>
      </c>
      <c r="AB303" s="12">
        <v>11.5</v>
      </c>
      <c r="AC303">
        <v>0</v>
      </c>
      <c r="AD303">
        <f t="shared" si="24"/>
        <v>0</v>
      </c>
    </row>
    <row r="304" spans="1:30" x14ac:dyDescent="0.6">
      <c r="A304">
        <v>2017</v>
      </c>
      <c r="B304">
        <v>10</v>
      </c>
      <c r="C304">
        <v>30</v>
      </c>
      <c r="D304">
        <f t="shared" si="22"/>
        <v>1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23507.605128205127</v>
      </c>
      <c r="M304">
        <v>21327.184615384613</v>
      </c>
      <c r="N304" s="7">
        <v>0</v>
      </c>
      <c r="O304" s="7">
        <v>0</v>
      </c>
      <c r="P304">
        <v>29481</v>
      </c>
      <c r="Q304">
        <v>27603</v>
      </c>
      <c r="R304">
        <v>0.26083624708954301</v>
      </c>
      <c r="S304">
        <v>0.73916375291045699</v>
      </c>
      <c r="T304">
        <v>0.50605703123485191</v>
      </c>
      <c r="U304">
        <v>0.49394296876514809</v>
      </c>
      <c r="V304">
        <v>3.2895443548290493E-2</v>
      </c>
      <c r="W304">
        <v>3050</v>
      </c>
      <c r="X304">
        <f t="shared" si="23"/>
        <v>-446</v>
      </c>
      <c r="Y304">
        <v>4052</v>
      </c>
      <c r="Z304">
        <v>3273.74395050262</v>
      </c>
      <c r="AA304">
        <v>3050</v>
      </c>
      <c r="AB304" s="12">
        <v>7.7</v>
      </c>
      <c r="AC304">
        <v>0</v>
      </c>
      <c r="AD304">
        <f t="shared" si="24"/>
        <v>0</v>
      </c>
    </row>
    <row r="305" spans="1:30" x14ac:dyDescent="0.6">
      <c r="A305">
        <v>2017</v>
      </c>
      <c r="B305">
        <v>10</v>
      </c>
      <c r="C305">
        <v>31</v>
      </c>
      <c r="D305">
        <f t="shared" si="22"/>
        <v>2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23385.978947368421</v>
      </c>
      <c r="M305">
        <v>21758.305263157894</v>
      </c>
      <c r="N305" s="7">
        <v>0</v>
      </c>
      <c r="O305" s="7">
        <v>0</v>
      </c>
      <c r="P305">
        <v>27234</v>
      </c>
      <c r="Q305">
        <v>27191</v>
      </c>
      <c r="R305">
        <v>0.26971566015683662</v>
      </c>
      <c r="S305">
        <v>0.73028433984316343</v>
      </c>
      <c r="T305">
        <v>0.5172570119938541</v>
      </c>
      <c r="U305">
        <v>0.4827429880061459</v>
      </c>
      <c r="V305">
        <v>1.9442648854413561E-2</v>
      </c>
      <c r="W305">
        <v>3166</v>
      </c>
      <c r="X305">
        <f t="shared" si="23"/>
        <v>116</v>
      </c>
      <c r="Y305">
        <v>4052</v>
      </c>
      <c r="Z305">
        <v>3285.4990850362351</v>
      </c>
      <c r="AA305">
        <v>3166</v>
      </c>
      <c r="AB305" s="12">
        <v>10.4</v>
      </c>
      <c r="AC305">
        <v>0</v>
      </c>
      <c r="AD305">
        <f t="shared" si="24"/>
        <v>0</v>
      </c>
    </row>
    <row r="306" spans="1:30" x14ac:dyDescent="0.6">
      <c r="A306">
        <v>2017</v>
      </c>
      <c r="B306">
        <v>11</v>
      </c>
      <c r="C306">
        <v>1</v>
      </c>
      <c r="D306">
        <f t="shared" si="22"/>
        <v>3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23371.850129198967</v>
      </c>
      <c r="M306">
        <v>22285.62273901809</v>
      </c>
      <c r="N306">
        <v>2596.4573643410854</v>
      </c>
      <c r="O306">
        <v>2293.9870801033594</v>
      </c>
      <c r="P306">
        <v>25647</v>
      </c>
      <c r="Q306">
        <v>29214</v>
      </c>
      <c r="R306">
        <v>0.26174605528762129</v>
      </c>
      <c r="S306">
        <v>0.73825394471237871</v>
      </c>
      <c r="T306">
        <v>0.5317256979078695</v>
      </c>
      <c r="U306">
        <v>0.4682743020921305</v>
      </c>
      <c r="V306">
        <v>1.3364879836814151E-2</v>
      </c>
      <c r="W306">
        <v>2920</v>
      </c>
      <c r="X306">
        <f t="shared" si="23"/>
        <v>-246</v>
      </c>
      <c r="Y306">
        <v>4052</v>
      </c>
      <c r="Z306">
        <v>3360.8499379471391</v>
      </c>
      <c r="AA306">
        <v>2920</v>
      </c>
      <c r="AB306" s="12">
        <v>14.4</v>
      </c>
      <c r="AC306">
        <v>0</v>
      </c>
      <c r="AD306">
        <f t="shared" si="24"/>
        <v>0</v>
      </c>
    </row>
    <row r="307" spans="1:30" x14ac:dyDescent="0.6">
      <c r="A307">
        <v>2017</v>
      </c>
      <c r="B307">
        <v>11</v>
      </c>
      <c r="C307">
        <v>2</v>
      </c>
      <c r="D307">
        <f t="shared" si="22"/>
        <v>4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24230.145833333332</v>
      </c>
      <c r="M307">
        <v>22164.770833333332</v>
      </c>
      <c r="N307">
        <v>2701.3125</v>
      </c>
      <c r="O307">
        <v>2274.645833333333</v>
      </c>
      <c r="P307">
        <v>28769</v>
      </c>
      <c r="Q307">
        <v>29254</v>
      </c>
      <c r="R307">
        <v>0.27406352117678162</v>
      </c>
      <c r="S307">
        <v>0.72593647882321843</v>
      </c>
      <c r="T307">
        <v>0.5231627620172512</v>
      </c>
      <c r="U307">
        <v>0.47683723798274891</v>
      </c>
      <c r="V307">
        <v>3.5457564687213207E-2</v>
      </c>
      <c r="W307">
        <v>3282</v>
      </c>
      <c r="X307">
        <f t="shared" si="23"/>
        <v>362</v>
      </c>
      <c r="Y307">
        <v>4052</v>
      </c>
      <c r="Z307">
        <v>3498.5971390664208</v>
      </c>
      <c r="AA307">
        <v>3282</v>
      </c>
      <c r="AB307" s="12">
        <v>15.5</v>
      </c>
      <c r="AC307">
        <v>1</v>
      </c>
      <c r="AD307">
        <f t="shared" si="24"/>
        <v>15.5</v>
      </c>
    </row>
    <row r="308" spans="1:30" x14ac:dyDescent="0.6">
      <c r="A308">
        <v>2017</v>
      </c>
      <c r="B308">
        <v>11</v>
      </c>
      <c r="C308">
        <v>3</v>
      </c>
      <c r="D308">
        <f t="shared" si="22"/>
        <v>5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26726.808510638297</v>
      </c>
      <c r="M308">
        <v>22880</v>
      </c>
      <c r="N308">
        <v>2893.255319148936</v>
      </c>
      <c r="O308">
        <v>2440.3404255319147</v>
      </c>
      <c r="P308">
        <v>29638</v>
      </c>
      <c r="Q308">
        <v>28614</v>
      </c>
      <c r="R308">
        <v>0.26964710635143668</v>
      </c>
      <c r="S308">
        <v>0.73035289364856326</v>
      </c>
      <c r="T308">
        <v>0.5220070190024978</v>
      </c>
      <c r="U308">
        <v>0.4779929809975022</v>
      </c>
      <c r="V308">
        <v>5.5300702797001083E-2</v>
      </c>
      <c r="W308">
        <v>3366</v>
      </c>
      <c r="X308">
        <f t="shared" si="23"/>
        <v>84</v>
      </c>
      <c r="Y308">
        <v>4052</v>
      </c>
      <c r="Z308">
        <v>3534.3333946006301</v>
      </c>
      <c r="AA308">
        <v>3366</v>
      </c>
      <c r="AB308" s="12">
        <v>12.3</v>
      </c>
      <c r="AC308">
        <v>1.5</v>
      </c>
      <c r="AD308">
        <f t="shared" si="24"/>
        <v>18.450000000000003</v>
      </c>
    </row>
    <row r="309" spans="1:30" x14ac:dyDescent="0.6">
      <c r="A309">
        <v>2017</v>
      </c>
      <c r="B309">
        <v>11</v>
      </c>
      <c r="C309">
        <v>4</v>
      </c>
      <c r="D309">
        <f t="shared" si="22"/>
        <v>6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23693.773584905663</v>
      </c>
      <c r="M309">
        <v>22696.132075471698</v>
      </c>
      <c r="N309">
        <v>2803.2264150943397</v>
      </c>
      <c r="O309">
        <v>2516.3207547169814</v>
      </c>
      <c r="P309">
        <v>28405</v>
      </c>
      <c r="Q309">
        <v>28989</v>
      </c>
      <c r="R309">
        <v>0.26913134819145051</v>
      </c>
      <c r="S309">
        <v>0.73086865180854954</v>
      </c>
      <c r="T309">
        <v>0.53844266497537063</v>
      </c>
      <c r="U309">
        <v>0.46155733502462931</v>
      </c>
      <c r="V309">
        <v>2.7175425965244089E-2</v>
      </c>
      <c r="W309">
        <v>3800</v>
      </c>
      <c r="X309">
        <f t="shared" si="23"/>
        <v>434</v>
      </c>
      <c r="Y309">
        <v>4052</v>
      </c>
      <c r="Z309">
        <v>3473.9946430943069</v>
      </c>
      <c r="AA309">
        <v>3800</v>
      </c>
      <c r="AB309" s="12">
        <v>7.8</v>
      </c>
      <c r="AC309">
        <v>0</v>
      </c>
      <c r="AD309">
        <f t="shared" si="24"/>
        <v>0</v>
      </c>
    </row>
    <row r="310" spans="1:30" x14ac:dyDescent="0.6">
      <c r="A310">
        <v>2017</v>
      </c>
      <c r="B310">
        <v>11</v>
      </c>
      <c r="C310">
        <v>5</v>
      </c>
      <c r="D310">
        <f t="shared" si="22"/>
        <v>7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20625.795698924732</v>
      </c>
      <c r="M310">
        <v>19646.365591397851</v>
      </c>
      <c r="N310">
        <v>2595.2580645161288</v>
      </c>
      <c r="O310">
        <v>2152.4301075268818</v>
      </c>
      <c r="P310">
        <v>29640</v>
      </c>
      <c r="Q310">
        <v>28877</v>
      </c>
      <c r="R310">
        <v>0.24414556672342139</v>
      </c>
      <c r="S310">
        <v>0.75585443327657864</v>
      </c>
      <c r="T310">
        <v>0.51317853938961211</v>
      </c>
      <c r="U310">
        <v>0.48682146061038789</v>
      </c>
      <c r="V310">
        <v>5.8789659654711557E-2</v>
      </c>
      <c r="W310">
        <v>3607</v>
      </c>
      <c r="X310">
        <f t="shared" si="23"/>
        <v>-193</v>
      </c>
      <c r="Y310">
        <v>4052</v>
      </c>
      <c r="Z310">
        <v>3629.3139672901311</v>
      </c>
      <c r="AA310">
        <v>3607</v>
      </c>
      <c r="AB310" s="12">
        <v>8.4</v>
      </c>
      <c r="AC310">
        <v>0</v>
      </c>
      <c r="AD310">
        <f t="shared" si="24"/>
        <v>0</v>
      </c>
    </row>
    <row r="311" spans="1:30" x14ac:dyDescent="0.6">
      <c r="A311">
        <v>2017</v>
      </c>
      <c r="B311">
        <v>11</v>
      </c>
      <c r="C311">
        <v>6</v>
      </c>
      <c r="D311">
        <f t="shared" si="22"/>
        <v>1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23321.288659793812</v>
      </c>
      <c r="M311">
        <v>21114.515463917523</v>
      </c>
      <c r="N311">
        <v>2680.2783505154639</v>
      </c>
      <c r="O311">
        <v>2207.0206185567013</v>
      </c>
      <c r="P311">
        <v>29123</v>
      </c>
      <c r="Q311">
        <v>29200</v>
      </c>
      <c r="R311">
        <v>0.26066980887077801</v>
      </c>
      <c r="S311">
        <v>0.73933019112922194</v>
      </c>
      <c r="T311">
        <v>0.5198059727323423</v>
      </c>
      <c r="U311">
        <v>0.4801940272676577</v>
      </c>
      <c r="V311">
        <v>5.507146440852189E-2</v>
      </c>
      <c r="W311">
        <v>3298</v>
      </c>
      <c r="X311">
        <f t="shared" si="23"/>
        <v>-309</v>
      </c>
      <c r="Y311">
        <v>4052</v>
      </c>
      <c r="Z311">
        <v>3311.3173659042168</v>
      </c>
      <c r="AA311">
        <v>3298</v>
      </c>
      <c r="AB311" s="12">
        <v>11.4</v>
      </c>
      <c r="AC311">
        <v>0</v>
      </c>
      <c r="AD311">
        <f t="shared" si="24"/>
        <v>0</v>
      </c>
    </row>
    <row r="312" spans="1:30" x14ac:dyDescent="0.6">
      <c r="A312">
        <v>2017</v>
      </c>
      <c r="B312">
        <v>11</v>
      </c>
      <c r="C312">
        <v>7</v>
      </c>
      <c r="D312">
        <f t="shared" si="22"/>
        <v>2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22568.240105540899</v>
      </c>
      <c r="M312">
        <v>20543.311345646438</v>
      </c>
      <c r="N312">
        <v>2573.9234828496042</v>
      </c>
      <c r="O312">
        <v>2156.3562005277045</v>
      </c>
      <c r="P312">
        <v>27842</v>
      </c>
      <c r="Q312">
        <v>26975</v>
      </c>
      <c r="R312">
        <v>0.27409431383889588</v>
      </c>
      <c r="S312">
        <v>0.72590568616110407</v>
      </c>
      <c r="T312">
        <v>0.53917994028675142</v>
      </c>
      <c r="U312">
        <v>0.46082005971324858</v>
      </c>
      <c r="V312">
        <v>7.0688477329344204E-2</v>
      </c>
      <c r="W312">
        <v>3650</v>
      </c>
      <c r="X312">
        <f t="shared" si="23"/>
        <v>352</v>
      </c>
      <c r="Y312">
        <v>4052</v>
      </c>
      <c r="Z312">
        <v>3339.5742464212321</v>
      </c>
      <c r="AA312">
        <v>3650</v>
      </c>
      <c r="AB312" s="12">
        <v>14.4</v>
      </c>
      <c r="AC312">
        <v>0</v>
      </c>
      <c r="AD312">
        <f t="shared" si="24"/>
        <v>0</v>
      </c>
    </row>
    <row r="313" spans="1:30" x14ac:dyDescent="0.6">
      <c r="A313">
        <v>2017</v>
      </c>
      <c r="B313">
        <v>11</v>
      </c>
      <c r="C313">
        <v>8</v>
      </c>
      <c r="D313">
        <f t="shared" si="22"/>
        <v>3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23448.826873385013</v>
      </c>
      <c r="M313">
        <v>21631.320413436693</v>
      </c>
      <c r="N313">
        <v>2673.2868217054265</v>
      </c>
      <c r="O313">
        <v>2233.5503875968993</v>
      </c>
      <c r="P313">
        <v>28938</v>
      </c>
      <c r="Q313">
        <v>28180</v>
      </c>
      <c r="R313">
        <v>0.26212596149298889</v>
      </c>
      <c r="S313">
        <v>0.73787403850701105</v>
      </c>
      <c r="T313">
        <v>0.53433226948639523</v>
      </c>
      <c r="U313">
        <v>0.46566773051360483</v>
      </c>
      <c r="V313">
        <v>2.3287607533131829E-2</v>
      </c>
      <c r="W313">
        <v>3545</v>
      </c>
      <c r="X313">
        <f t="shared" si="23"/>
        <v>-105</v>
      </c>
      <c r="Y313">
        <v>4052</v>
      </c>
      <c r="Z313">
        <v>3425.3396916306469</v>
      </c>
      <c r="AA313">
        <v>3545</v>
      </c>
      <c r="AB313" s="12">
        <v>13.1</v>
      </c>
      <c r="AC313">
        <v>0</v>
      </c>
      <c r="AD313">
        <f t="shared" si="24"/>
        <v>0</v>
      </c>
    </row>
    <row r="314" spans="1:30" x14ac:dyDescent="0.6">
      <c r="A314">
        <v>2017</v>
      </c>
      <c r="B314">
        <v>11</v>
      </c>
      <c r="C314">
        <v>9</v>
      </c>
      <c r="D314">
        <f t="shared" si="22"/>
        <v>4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24030.657963446476</v>
      </c>
      <c r="M314">
        <v>22246.245430809402</v>
      </c>
      <c r="N314">
        <v>2700.070496083551</v>
      </c>
      <c r="O314">
        <v>2306.0522193211491</v>
      </c>
      <c r="P314">
        <v>29155</v>
      </c>
      <c r="Q314">
        <v>29093</v>
      </c>
      <c r="R314">
        <v>0.27786548156327162</v>
      </c>
      <c r="S314">
        <v>0.72213451843672838</v>
      </c>
      <c r="T314">
        <v>0.52373261466023924</v>
      </c>
      <c r="U314">
        <v>0.47626738533976071</v>
      </c>
      <c r="V314">
        <v>4.5000749076944901E-2</v>
      </c>
      <c r="W314">
        <v>3511</v>
      </c>
      <c r="X314">
        <f t="shared" si="23"/>
        <v>-34</v>
      </c>
      <c r="Y314">
        <v>4052</v>
      </c>
      <c r="Z314">
        <v>3408.230593732259</v>
      </c>
      <c r="AA314">
        <v>3511</v>
      </c>
      <c r="AB314" s="12">
        <v>9.4</v>
      </c>
      <c r="AC314">
        <v>0</v>
      </c>
      <c r="AD314">
        <f t="shared" si="24"/>
        <v>0</v>
      </c>
    </row>
    <row r="315" spans="1:30" x14ac:dyDescent="0.6">
      <c r="A315">
        <v>2017</v>
      </c>
      <c r="B315">
        <v>11</v>
      </c>
      <c r="C315">
        <v>10</v>
      </c>
      <c r="D315">
        <f t="shared" si="22"/>
        <v>5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26521.105263157893</v>
      </c>
      <c r="M315">
        <v>23824.231578947369</v>
      </c>
      <c r="N315">
        <v>2845.2842105263157</v>
      </c>
      <c r="O315">
        <v>2541.9052631578948</v>
      </c>
      <c r="P315">
        <v>29451</v>
      </c>
      <c r="Q315">
        <v>28992</v>
      </c>
      <c r="R315">
        <v>0.27667996009956769</v>
      </c>
      <c r="S315">
        <v>0.72332003990043225</v>
      </c>
      <c r="T315">
        <v>0.5321349391684842</v>
      </c>
      <c r="U315">
        <v>0.4678650608315158</v>
      </c>
      <c r="V315">
        <v>8.5411707887023236E-2</v>
      </c>
      <c r="W315">
        <v>3504</v>
      </c>
      <c r="X315">
        <f t="shared" si="23"/>
        <v>-7</v>
      </c>
      <c r="Y315">
        <v>4052</v>
      </c>
      <c r="Z315">
        <v>3476.7574450239958</v>
      </c>
      <c r="AA315">
        <v>3504</v>
      </c>
      <c r="AB315" s="12">
        <v>9.8000000000000007</v>
      </c>
      <c r="AC315">
        <v>7.5</v>
      </c>
      <c r="AD315">
        <f t="shared" si="24"/>
        <v>73.5</v>
      </c>
    </row>
    <row r="316" spans="1:30" x14ac:dyDescent="0.6">
      <c r="A316">
        <v>2017</v>
      </c>
      <c r="B316">
        <v>11</v>
      </c>
      <c r="C316">
        <v>11</v>
      </c>
      <c r="D316">
        <f t="shared" si="22"/>
        <v>6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25369.193548387098</v>
      </c>
      <c r="M316">
        <v>23581.924731182797</v>
      </c>
      <c r="N316">
        <v>2838.2150537634407</v>
      </c>
      <c r="O316">
        <v>2568.8924731182797</v>
      </c>
      <c r="P316">
        <v>28516</v>
      </c>
      <c r="Q316">
        <v>29264</v>
      </c>
      <c r="R316">
        <v>0.26809287572067381</v>
      </c>
      <c r="S316">
        <v>0.73190712427932625</v>
      </c>
      <c r="T316">
        <v>0.53400345527165693</v>
      </c>
      <c r="U316">
        <v>0.46599654472834301</v>
      </c>
      <c r="V316">
        <v>4.0347881342235742E-2</v>
      </c>
      <c r="W316">
        <v>3855</v>
      </c>
      <c r="X316">
        <f t="shared" si="23"/>
        <v>351</v>
      </c>
      <c r="Y316">
        <v>4052</v>
      </c>
      <c r="Z316">
        <v>3452.7999511663579</v>
      </c>
      <c r="AA316">
        <v>3855</v>
      </c>
      <c r="AB316" s="12">
        <v>5.9</v>
      </c>
      <c r="AC316">
        <v>0</v>
      </c>
      <c r="AD316">
        <f t="shared" si="24"/>
        <v>0</v>
      </c>
    </row>
    <row r="317" spans="1:30" x14ac:dyDescent="0.6">
      <c r="A317">
        <v>2017</v>
      </c>
      <c r="B317">
        <v>11</v>
      </c>
      <c r="C317">
        <v>12</v>
      </c>
      <c r="D317">
        <f t="shared" si="22"/>
        <v>7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21138.703703703704</v>
      </c>
      <c r="M317">
        <v>19995.518518518518</v>
      </c>
      <c r="N317">
        <v>2553.1481481481483</v>
      </c>
      <c r="O317">
        <v>2139.9259259259261</v>
      </c>
      <c r="P317">
        <v>30260</v>
      </c>
      <c r="Q317">
        <v>28688</v>
      </c>
      <c r="R317">
        <v>0.2434346815793729</v>
      </c>
      <c r="S317">
        <v>0.75656531842062713</v>
      </c>
      <c r="T317">
        <v>0.52820419558991771</v>
      </c>
      <c r="U317">
        <v>0.47179580441008229</v>
      </c>
      <c r="V317">
        <v>1.2727272727272729E-2</v>
      </c>
      <c r="W317">
        <v>3740</v>
      </c>
      <c r="X317">
        <f t="shared" si="23"/>
        <v>-115</v>
      </c>
      <c r="Y317">
        <v>4052</v>
      </c>
      <c r="Z317">
        <v>3588.6317443112271</v>
      </c>
      <c r="AA317">
        <v>3740</v>
      </c>
      <c r="AB317" s="12">
        <v>5.3</v>
      </c>
      <c r="AC317">
        <v>0</v>
      </c>
      <c r="AD317">
        <f t="shared" si="24"/>
        <v>0</v>
      </c>
    </row>
    <row r="318" spans="1:30" x14ac:dyDescent="0.6">
      <c r="A318">
        <v>2017</v>
      </c>
      <c r="B318">
        <v>11</v>
      </c>
      <c r="C318">
        <v>13</v>
      </c>
      <c r="D318">
        <f t="shared" si="22"/>
        <v>1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24325.9585492228</v>
      </c>
      <c r="M318">
        <v>21690.233160621763</v>
      </c>
      <c r="N318">
        <v>2632.8134715025908</v>
      </c>
      <c r="O318">
        <v>2293.6787564766837</v>
      </c>
      <c r="P318">
        <v>29139</v>
      </c>
      <c r="Q318">
        <v>27257</v>
      </c>
      <c r="R318">
        <v>0.26586173315861422</v>
      </c>
      <c r="S318">
        <v>0.73413826684138572</v>
      </c>
      <c r="T318">
        <v>0.51692759989656889</v>
      </c>
      <c r="U318">
        <v>0.48307240010343111</v>
      </c>
      <c r="V318">
        <v>8.7897194450902896E-2</v>
      </c>
      <c r="W318">
        <v>3193</v>
      </c>
      <c r="X318">
        <f t="shared" si="23"/>
        <v>-547</v>
      </c>
      <c r="Y318">
        <v>4052</v>
      </c>
      <c r="Z318">
        <v>3262.988807383163</v>
      </c>
      <c r="AA318">
        <v>3193</v>
      </c>
      <c r="AB318" s="12">
        <v>8.4</v>
      </c>
      <c r="AC318">
        <v>4.5</v>
      </c>
      <c r="AD318">
        <f t="shared" si="24"/>
        <v>37.800000000000004</v>
      </c>
    </row>
    <row r="319" spans="1:30" x14ac:dyDescent="0.6">
      <c r="A319">
        <v>2017</v>
      </c>
      <c r="B319">
        <v>11</v>
      </c>
      <c r="C319">
        <v>14</v>
      </c>
      <c r="D319">
        <f t="shared" si="22"/>
        <v>2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24084.37994722955</v>
      </c>
      <c r="M319">
        <v>21756.05277044855</v>
      </c>
      <c r="N319">
        <v>2737.8654353562006</v>
      </c>
      <c r="O319">
        <v>2288.4881266490765</v>
      </c>
      <c r="P319">
        <v>27953</v>
      </c>
      <c r="Q319">
        <v>25595</v>
      </c>
      <c r="R319">
        <v>0.27698752062929022</v>
      </c>
      <c r="S319">
        <v>0.72301247937070989</v>
      </c>
      <c r="T319">
        <v>0.53893463208270831</v>
      </c>
      <c r="U319">
        <v>0.46106536791729158</v>
      </c>
      <c r="V319">
        <v>3.021615458646806E-2</v>
      </c>
      <c r="W319">
        <v>3497</v>
      </c>
      <c r="X319">
        <f t="shared" si="23"/>
        <v>304</v>
      </c>
      <c r="Y319">
        <v>4052</v>
      </c>
      <c r="Z319">
        <v>3232.1479605381669</v>
      </c>
      <c r="AA319">
        <v>3497</v>
      </c>
      <c r="AB319" s="12">
        <v>7.5</v>
      </c>
      <c r="AC319">
        <v>0</v>
      </c>
      <c r="AD319">
        <f t="shared" si="24"/>
        <v>0</v>
      </c>
    </row>
    <row r="320" spans="1:30" x14ac:dyDescent="0.6">
      <c r="A320">
        <v>2017</v>
      </c>
      <c r="B320">
        <v>11</v>
      </c>
      <c r="C320">
        <v>15</v>
      </c>
      <c r="D320">
        <f t="shared" si="22"/>
        <v>3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24730.6875</v>
      </c>
      <c r="M320">
        <v>23283.729166666664</v>
      </c>
      <c r="N320">
        <v>2796.25</v>
      </c>
      <c r="O320">
        <v>2347.958333333333</v>
      </c>
      <c r="P320">
        <v>27537</v>
      </c>
      <c r="Q320">
        <v>28801</v>
      </c>
      <c r="R320">
        <v>0.265436630078554</v>
      </c>
      <c r="S320">
        <v>0.734563369921446</v>
      </c>
      <c r="T320">
        <v>0.53914481152413973</v>
      </c>
      <c r="U320">
        <v>0.46085518847586021</v>
      </c>
      <c r="V320">
        <v>6.4166242054525646E-2</v>
      </c>
      <c r="W320">
        <v>3450</v>
      </c>
      <c r="X320">
        <f t="shared" si="23"/>
        <v>-47</v>
      </c>
      <c r="Y320">
        <v>4052</v>
      </c>
      <c r="Z320">
        <v>3227.7143208886318</v>
      </c>
      <c r="AA320">
        <v>3450</v>
      </c>
      <c r="AB320" s="12">
        <v>3.2</v>
      </c>
      <c r="AC320">
        <v>0</v>
      </c>
      <c r="AD320">
        <f t="shared" si="24"/>
        <v>0</v>
      </c>
    </row>
    <row r="321" spans="1:30" x14ac:dyDescent="0.6">
      <c r="A321">
        <v>2017</v>
      </c>
      <c r="B321">
        <v>11</v>
      </c>
      <c r="C321">
        <v>16</v>
      </c>
      <c r="D321">
        <f t="shared" si="22"/>
        <v>4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25066.461538461539</v>
      </c>
      <c r="M321">
        <v>23208.307692307691</v>
      </c>
      <c r="N321">
        <v>2846.5384615384614</v>
      </c>
      <c r="O321">
        <v>2431.6153846153848</v>
      </c>
      <c r="P321">
        <v>26536</v>
      </c>
      <c r="Q321">
        <v>27834</v>
      </c>
      <c r="R321">
        <v>0.26871507951365903</v>
      </c>
      <c r="S321">
        <v>0.73128492048634097</v>
      </c>
      <c r="T321">
        <v>0.54913528093549946</v>
      </c>
      <c r="U321">
        <v>0.45086471906450049</v>
      </c>
      <c r="V321">
        <v>4.9974773097155173E-2</v>
      </c>
      <c r="W321">
        <v>3529</v>
      </c>
      <c r="X321">
        <f t="shared" si="23"/>
        <v>79</v>
      </c>
      <c r="Y321">
        <v>4052</v>
      </c>
      <c r="Z321">
        <v>3207.7523770708322</v>
      </c>
      <c r="AA321">
        <v>3529</v>
      </c>
      <c r="AB321" s="12">
        <v>1</v>
      </c>
      <c r="AC321">
        <v>0</v>
      </c>
      <c r="AD321">
        <f t="shared" si="24"/>
        <v>0</v>
      </c>
    </row>
    <row r="322" spans="1:30" x14ac:dyDescent="0.6">
      <c r="A322">
        <v>2017</v>
      </c>
      <c r="B322">
        <v>11</v>
      </c>
      <c r="C322">
        <v>17</v>
      </c>
      <c r="D322">
        <f t="shared" si="22"/>
        <v>5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27416.547619047622</v>
      </c>
      <c r="M322">
        <v>24658.230158730159</v>
      </c>
      <c r="N322">
        <v>2868.936507936508</v>
      </c>
      <c r="O322">
        <v>2586.0555555555557</v>
      </c>
      <c r="P322">
        <v>29002</v>
      </c>
      <c r="Q322">
        <v>28966</v>
      </c>
      <c r="R322">
        <v>0.27539988580347108</v>
      </c>
      <c r="S322">
        <v>0.72460011419652892</v>
      </c>
      <c r="T322">
        <v>0.53005236060413308</v>
      </c>
      <c r="U322">
        <v>0.46994763939586692</v>
      </c>
      <c r="V322">
        <v>0.1083011900657178</v>
      </c>
      <c r="W322">
        <v>3570</v>
      </c>
      <c r="X322">
        <f t="shared" si="23"/>
        <v>41</v>
      </c>
      <c r="Y322">
        <v>4052</v>
      </c>
      <c r="Z322">
        <v>3358.7699055983189</v>
      </c>
      <c r="AA322">
        <v>3570</v>
      </c>
      <c r="AB322" s="12">
        <v>3</v>
      </c>
      <c r="AC322">
        <v>0</v>
      </c>
      <c r="AD322">
        <f t="shared" si="24"/>
        <v>0</v>
      </c>
    </row>
    <row r="323" spans="1:30" x14ac:dyDescent="0.6">
      <c r="A323">
        <v>2017</v>
      </c>
      <c r="B323">
        <v>11</v>
      </c>
      <c r="C323">
        <v>18</v>
      </c>
      <c r="D323">
        <f t="shared" ref="D323:D366" si="27">WEEKDAY(DATE(A323,B323,C323), 2)</f>
        <v>6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24815.335135135134</v>
      </c>
      <c r="M323">
        <v>23242.789189189189</v>
      </c>
      <c r="N323">
        <v>2804.1621621621621</v>
      </c>
      <c r="O323">
        <v>2410.5783783783781</v>
      </c>
      <c r="P323">
        <v>28084</v>
      </c>
      <c r="Q323">
        <v>28243</v>
      </c>
      <c r="R323">
        <v>0.27472599521349261</v>
      </c>
      <c r="S323">
        <v>0.72527400478650739</v>
      </c>
      <c r="T323">
        <v>0.53300174883336648</v>
      </c>
      <c r="U323">
        <v>0.4669982511666334</v>
      </c>
      <c r="V323">
        <v>4.1430555865481E-2</v>
      </c>
      <c r="W323">
        <v>3859</v>
      </c>
      <c r="X323">
        <f t="shared" ref="X323:X366" si="28">W323-W322</f>
        <v>289</v>
      </c>
      <c r="Y323">
        <v>4052</v>
      </c>
      <c r="Z323">
        <v>3308.3878450883872</v>
      </c>
      <c r="AA323">
        <v>3859</v>
      </c>
      <c r="AB323" s="12">
        <v>-2.1</v>
      </c>
      <c r="AC323">
        <v>0</v>
      </c>
      <c r="AD323">
        <f t="shared" ref="AD323:AD366" si="29">AB323*AC323</f>
        <v>0</v>
      </c>
    </row>
    <row r="324" spans="1:30" x14ac:dyDescent="0.6">
      <c r="A324">
        <v>2017</v>
      </c>
      <c r="B324">
        <v>11</v>
      </c>
      <c r="C324">
        <v>19</v>
      </c>
      <c r="D324">
        <f t="shared" si="27"/>
        <v>7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21281.978666666666</v>
      </c>
      <c r="M324">
        <v>19725.258666666668</v>
      </c>
      <c r="N324">
        <v>2695.1093333333333</v>
      </c>
      <c r="O324">
        <v>2157.0479999999998</v>
      </c>
      <c r="P324">
        <v>29753</v>
      </c>
      <c r="Q324">
        <v>26256</v>
      </c>
      <c r="R324">
        <v>0.23709426424335411</v>
      </c>
      <c r="S324">
        <v>0.76290573575664589</v>
      </c>
      <c r="T324">
        <v>0.52233933372680175</v>
      </c>
      <c r="U324">
        <v>0.47766066627319831</v>
      </c>
      <c r="V324">
        <v>8.0801683147102135E-2</v>
      </c>
      <c r="W324">
        <v>3551</v>
      </c>
      <c r="X324">
        <f t="shared" si="28"/>
        <v>-308</v>
      </c>
      <c r="Y324">
        <v>4052</v>
      </c>
      <c r="Z324">
        <v>3484.6117610883621</v>
      </c>
      <c r="AA324">
        <v>3551</v>
      </c>
      <c r="AB324" s="12">
        <v>-1.6</v>
      </c>
      <c r="AC324">
        <v>0</v>
      </c>
      <c r="AD324">
        <f t="shared" si="29"/>
        <v>0</v>
      </c>
    </row>
    <row r="325" spans="1:30" x14ac:dyDescent="0.6">
      <c r="A325">
        <v>2017</v>
      </c>
      <c r="B325">
        <v>11</v>
      </c>
      <c r="C325">
        <v>20</v>
      </c>
      <c r="D325">
        <f t="shared" si="27"/>
        <v>1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24210.36745406824</v>
      </c>
      <c r="M325">
        <v>21245.27559055118</v>
      </c>
      <c r="N325">
        <v>2560.6666666666665</v>
      </c>
      <c r="O325">
        <v>2128.1076115485566</v>
      </c>
      <c r="P325">
        <v>29080</v>
      </c>
      <c r="Q325">
        <v>25473</v>
      </c>
      <c r="R325">
        <v>0.26146482902073082</v>
      </c>
      <c r="S325">
        <v>0.73853517097926924</v>
      </c>
      <c r="T325">
        <v>0.51169102170305714</v>
      </c>
      <c r="U325">
        <v>0.48830897829694281</v>
      </c>
      <c r="V325">
        <v>0.1209797426369208</v>
      </c>
      <c r="W325">
        <v>3077</v>
      </c>
      <c r="X325">
        <f t="shared" si="28"/>
        <v>-474</v>
      </c>
      <c r="Y325">
        <v>4052</v>
      </c>
      <c r="Z325">
        <v>3134.0445143974039</v>
      </c>
      <c r="AA325">
        <v>3077</v>
      </c>
      <c r="AB325" s="12">
        <v>-0.4</v>
      </c>
      <c r="AC325">
        <v>0</v>
      </c>
      <c r="AD325">
        <f t="shared" si="29"/>
        <v>0</v>
      </c>
    </row>
    <row r="326" spans="1:30" x14ac:dyDescent="0.6">
      <c r="A326">
        <v>2017</v>
      </c>
      <c r="B326">
        <v>11</v>
      </c>
      <c r="C326">
        <v>21</v>
      </c>
      <c r="D326">
        <f t="shared" si="27"/>
        <v>2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23611.951351351352</v>
      </c>
      <c r="M326">
        <v>20931.070270270269</v>
      </c>
      <c r="N326">
        <v>2625.3675675675677</v>
      </c>
      <c r="O326">
        <v>2224.7081081081078</v>
      </c>
      <c r="P326">
        <v>26055</v>
      </c>
      <c r="Q326">
        <v>22954</v>
      </c>
      <c r="R326">
        <v>0.27963750854587788</v>
      </c>
      <c r="S326">
        <v>0.72036249145412201</v>
      </c>
      <c r="T326">
        <v>0.54675465056195049</v>
      </c>
      <c r="U326">
        <v>0.45324534943804962</v>
      </c>
      <c r="V326">
        <v>0.52123671746076483</v>
      </c>
      <c r="W326">
        <v>3220</v>
      </c>
      <c r="X326">
        <f t="shared" si="28"/>
        <v>143</v>
      </c>
      <c r="Y326">
        <v>4052</v>
      </c>
      <c r="Z326">
        <v>3076.992830827257</v>
      </c>
      <c r="AA326">
        <v>3220</v>
      </c>
      <c r="AB326" s="12">
        <v>1.3</v>
      </c>
      <c r="AC326">
        <v>0</v>
      </c>
      <c r="AD326">
        <f t="shared" si="29"/>
        <v>0</v>
      </c>
    </row>
    <row r="327" spans="1:30" x14ac:dyDescent="0.6">
      <c r="A327">
        <v>2017</v>
      </c>
      <c r="B327">
        <v>11</v>
      </c>
      <c r="C327">
        <v>22</v>
      </c>
      <c r="D327">
        <f t="shared" si="27"/>
        <v>3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23799.037037037036</v>
      </c>
      <c r="M327">
        <v>21861.925925925927</v>
      </c>
      <c r="N327">
        <v>2606.5555555555557</v>
      </c>
      <c r="O327">
        <v>2271.3703703703704</v>
      </c>
      <c r="P327">
        <v>24708</v>
      </c>
      <c r="Q327">
        <v>25057</v>
      </c>
      <c r="R327">
        <v>0.2732179046393215</v>
      </c>
      <c r="S327">
        <v>0.7267820953606785</v>
      </c>
      <c r="T327">
        <v>0.52641513619022273</v>
      </c>
      <c r="U327">
        <v>0.47358486380977732</v>
      </c>
      <c r="V327">
        <v>4.1414568403732491E-2</v>
      </c>
      <c r="W327">
        <v>3064</v>
      </c>
      <c r="X327">
        <f t="shared" si="28"/>
        <v>-156</v>
      </c>
      <c r="Y327">
        <v>4052</v>
      </c>
      <c r="Z327">
        <v>3166.379849326675</v>
      </c>
      <c r="AA327">
        <v>3064</v>
      </c>
      <c r="AB327" s="12">
        <v>4.3</v>
      </c>
      <c r="AC327">
        <v>0.5</v>
      </c>
      <c r="AD327">
        <f t="shared" si="29"/>
        <v>2.15</v>
      </c>
    </row>
    <row r="328" spans="1:30" x14ac:dyDescent="0.6">
      <c r="A328">
        <v>2017</v>
      </c>
      <c r="B328">
        <v>11</v>
      </c>
      <c r="C328">
        <v>23</v>
      </c>
      <c r="D328">
        <f t="shared" si="27"/>
        <v>4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24141.441340782123</v>
      </c>
      <c r="M328">
        <v>22349.687150837992</v>
      </c>
      <c r="N328">
        <v>2751.8212290502793</v>
      </c>
      <c r="O328">
        <v>2264.4078212290506</v>
      </c>
      <c r="P328">
        <v>24536</v>
      </c>
      <c r="Q328">
        <v>26962</v>
      </c>
      <c r="R328">
        <v>0.27877874127171393</v>
      </c>
      <c r="S328">
        <v>0.72122125872828602</v>
      </c>
      <c r="T328">
        <v>0.53693383733894695</v>
      </c>
      <c r="U328">
        <v>0.4630661626610531</v>
      </c>
      <c r="V328">
        <v>8.7821988399613443E-2</v>
      </c>
      <c r="W328">
        <v>3051</v>
      </c>
      <c r="X328">
        <f t="shared" si="28"/>
        <v>-13</v>
      </c>
      <c r="Y328">
        <v>4052</v>
      </c>
      <c r="Z328">
        <v>3146.835263330775</v>
      </c>
      <c r="AA328">
        <v>3051</v>
      </c>
      <c r="AB328" s="12">
        <v>0.9</v>
      </c>
      <c r="AC328">
        <v>1.2</v>
      </c>
      <c r="AD328">
        <f t="shared" si="29"/>
        <v>1.08</v>
      </c>
    </row>
    <row r="329" spans="1:30" x14ac:dyDescent="0.6">
      <c r="A329">
        <v>2017</v>
      </c>
      <c r="B329">
        <v>11</v>
      </c>
      <c r="C329">
        <v>24</v>
      </c>
      <c r="D329">
        <f t="shared" si="27"/>
        <v>5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28252.82152230971</v>
      </c>
      <c r="M329">
        <v>24755.446194225722</v>
      </c>
      <c r="N329">
        <v>2781.2099737532808</v>
      </c>
      <c r="O329">
        <v>2447.8976377952758</v>
      </c>
      <c r="P329">
        <v>29095</v>
      </c>
      <c r="Q329">
        <v>28985</v>
      </c>
      <c r="R329">
        <v>0.2754522030466065</v>
      </c>
      <c r="S329">
        <v>0.72454779695339344</v>
      </c>
      <c r="T329">
        <v>0.52674439240705784</v>
      </c>
      <c r="U329">
        <v>0.47325560759294222</v>
      </c>
      <c r="V329">
        <v>0.1547098079895424</v>
      </c>
      <c r="W329">
        <v>3223</v>
      </c>
      <c r="X329">
        <f t="shared" si="28"/>
        <v>172</v>
      </c>
      <c r="Y329">
        <v>4052</v>
      </c>
      <c r="Z329">
        <v>3311.4723899645942</v>
      </c>
      <c r="AA329">
        <v>3223</v>
      </c>
      <c r="AB329" s="12">
        <v>-0.4</v>
      </c>
      <c r="AC329">
        <v>0</v>
      </c>
      <c r="AD329">
        <f t="shared" si="29"/>
        <v>0</v>
      </c>
    </row>
    <row r="330" spans="1:30" x14ac:dyDescent="0.6">
      <c r="A330">
        <v>2017</v>
      </c>
      <c r="B330">
        <v>11</v>
      </c>
      <c r="C330">
        <v>25</v>
      </c>
      <c r="D330">
        <f t="shared" si="27"/>
        <v>6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23977.889502762431</v>
      </c>
      <c r="M330">
        <v>22738.674033149171</v>
      </c>
      <c r="N330">
        <v>2433.9834254143643</v>
      </c>
      <c r="O330">
        <v>2033.6795580110497</v>
      </c>
      <c r="P330">
        <v>26346</v>
      </c>
      <c r="Q330">
        <v>27291</v>
      </c>
      <c r="R330">
        <v>0.28207431785923859</v>
      </c>
      <c r="S330">
        <v>0.71792568214076136</v>
      </c>
      <c r="T330">
        <v>0.52626600382154931</v>
      </c>
      <c r="U330">
        <v>0.47373399617845069</v>
      </c>
      <c r="V330">
        <v>0.1244888461060379</v>
      </c>
      <c r="W330">
        <v>3601</v>
      </c>
      <c r="X330">
        <f t="shared" si="28"/>
        <v>378</v>
      </c>
      <c r="Y330">
        <v>4052</v>
      </c>
      <c r="Z330">
        <v>3363.903642013212</v>
      </c>
      <c r="AA330">
        <v>3601</v>
      </c>
      <c r="AB330" s="12">
        <v>3</v>
      </c>
      <c r="AC330">
        <v>24</v>
      </c>
      <c r="AD330">
        <f t="shared" si="29"/>
        <v>72</v>
      </c>
    </row>
    <row r="331" spans="1:30" x14ac:dyDescent="0.6">
      <c r="A331">
        <v>2017</v>
      </c>
      <c r="B331">
        <v>11</v>
      </c>
      <c r="C331">
        <v>26</v>
      </c>
      <c r="D331">
        <f t="shared" si="27"/>
        <v>7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20417.469613259669</v>
      </c>
      <c r="M331">
        <v>20177.403314917126</v>
      </c>
      <c r="N331">
        <v>2513.0718232044201</v>
      </c>
      <c r="O331">
        <v>2123.4364640883978</v>
      </c>
      <c r="P331">
        <v>27819</v>
      </c>
      <c r="Q331">
        <v>26259</v>
      </c>
      <c r="R331">
        <v>0.22992180126298631</v>
      </c>
      <c r="S331">
        <v>0.77007819873701366</v>
      </c>
      <c r="T331">
        <v>0.54973337991671301</v>
      </c>
      <c r="U331">
        <v>0.45026662008328688</v>
      </c>
      <c r="V331">
        <v>0.71099974513044661</v>
      </c>
      <c r="W331">
        <v>3488</v>
      </c>
      <c r="X331">
        <f t="shared" si="28"/>
        <v>-113</v>
      </c>
      <c r="Y331">
        <v>4052</v>
      </c>
      <c r="Z331">
        <v>3501.0171218086539</v>
      </c>
      <c r="AA331">
        <v>3488</v>
      </c>
      <c r="AB331" s="12">
        <v>3.3</v>
      </c>
      <c r="AC331">
        <v>0</v>
      </c>
      <c r="AD331">
        <f t="shared" si="29"/>
        <v>0</v>
      </c>
    </row>
    <row r="332" spans="1:30" x14ac:dyDescent="0.6">
      <c r="A332">
        <v>2017</v>
      </c>
      <c r="B332">
        <v>11</v>
      </c>
      <c r="C332">
        <v>27</v>
      </c>
      <c r="D332">
        <f t="shared" si="27"/>
        <v>1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24543</v>
      </c>
      <c r="M332">
        <v>21854.652631578949</v>
      </c>
      <c r="N332">
        <v>2633.2315789473687</v>
      </c>
      <c r="O332">
        <v>2285.0947368421052</v>
      </c>
      <c r="P332">
        <v>28364</v>
      </c>
      <c r="Q332">
        <v>25792</v>
      </c>
      <c r="R332">
        <v>0.26520057877734082</v>
      </c>
      <c r="S332">
        <v>0.73479942122265929</v>
      </c>
      <c r="T332">
        <v>0.51915861663175444</v>
      </c>
      <c r="U332">
        <v>0.48084138336824539</v>
      </c>
      <c r="V332">
        <v>2.881649047647954E-2</v>
      </c>
      <c r="W332">
        <v>2905</v>
      </c>
      <c r="X332">
        <f t="shared" si="28"/>
        <v>-583</v>
      </c>
      <c r="Y332">
        <v>4052</v>
      </c>
      <c r="Z332">
        <v>3147.809189866995</v>
      </c>
      <c r="AA332">
        <v>2905</v>
      </c>
      <c r="AB332" s="12">
        <v>2.5</v>
      </c>
      <c r="AC332">
        <v>0</v>
      </c>
      <c r="AD332">
        <f t="shared" si="29"/>
        <v>0</v>
      </c>
    </row>
    <row r="333" spans="1:30" x14ac:dyDescent="0.6">
      <c r="A333">
        <v>2017</v>
      </c>
      <c r="B333">
        <v>11</v>
      </c>
      <c r="C333">
        <v>28</v>
      </c>
      <c r="D333">
        <f t="shared" si="27"/>
        <v>2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23994.265415549598</v>
      </c>
      <c r="M333">
        <v>21261.09651474531</v>
      </c>
      <c r="N333">
        <v>13.597855227882038</v>
      </c>
      <c r="O333">
        <v>170.82305630026809</v>
      </c>
      <c r="P333">
        <v>24829</v>
      </c>
      <c r="Q333">
        <v>22586</v>
      </c>
      <c r="R333">
        <v>0.28147702931439961</v>
      </c>
      <c r="S333">
        <v>0.71852297068560045</v>
      </c>
      <c r="T333">
        <v>0.53462248535777945</v>
      </c>
      <c r="U333">
        <v>0.46537751464222049</v>
      </c>
      <c r="V333">
        <v>6.7465997094024774E-2</v>
      </c>
      <c r="W333">
        <v>3091</v>
      </c>
      <c r="X333">
        <f t="shared" si="28"/>
        <v>186</v>
      </c>
      <c r="Y333">
        <v>4052</v>
      </c>
      <c r="Z333">
        <v>3128.800476554723</v>
      </c>
      <c r="AA333">
        <v>3091</v>
      </c>
      <c r="AB333" s="12">
        <v>6.4</v>
      </c>
      <c r="AC333">
        <v>0.5</v>
      </c>
      <c r="AD333">
        <f t="shared" si="29"/>
        <v>3.2</v>
      </c>
    </row>
    <row r="334" spans="1:30" x14ac:dyDescent="0.6">
      <c r="A334">
        <v>2017</v>
      </c>
      <c r="B334">
        <v>11</v>
      </c>
      <c r="C334">
        <v>29</v>
      </c>
      <c r="D334">
        <f t="shared" si="27"/>
        <v>3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23232</v>
      </c>
      <c r="M334">
        <v>21317.120000000003</v>
      </c>
      <c r="N334" s="7">
        <v>0</v>
      </c>
      <c r="O334" s="7">
        <v>0</v>
      </c>
      <c r="P334">
        <v>23419</v>
      </c>
      <c r="Q334">
        <v>21881</v>
      </c>
      <c r="R334">
        <v>0.2779673129722024</v>
      </c>
      <c r="S334">
        <v>0.72203268702779766</v>
      </c>
      <c r="T334">
        <v>0.53048332503462636</v>
      </c>
      <c r="U334">
        <v>0.46951667496537358</v>
      </c>
      <c r="V334">
        <v>9.3448750737753303E-3</v>
      </c>
      <c r="W334">
        <v>2828</v>
      </c>
      <c r="X334">
        <f t="shared" si="28"/>
        <v>-263</v>
      </c>
      <c r="Y334">
        <v>4052</v>
      </c>
      <c r="Z334">
        <v>3103.9127720916572</v>
      </c>
      <c r="AA334">
        <v>2828</v>
      </c>
      <c r="AB334" s="12">
        <v>3.2</v>
      </c>
      <c r="AC334">
        <v>0</v>
      </c>
      <c r="AD334">
        <f t="shared" si="29"/>
        <v>0</v>
      </c>
    </row>
    <row r="335" spans="1:30" x14ac:dyDescent="0.6">
      <c r="A335">
        <v>2017</v>
      </c>
      <c r="B335">
        <v>11</v>
      </c>
      <c r="C335">
        <v>30</v>
      </c>
      <c r="D335">
        <f t="shared" si="27"/>
        <v>4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23971.883905013194</v>
      </c>
      <c r="M335">
        <v>22431.881266490767</v>
      </c>
      <c r="N335" s="7">
        <v>0</v>
      </c>
      <c r="O335" s="7">
        <v>0</v>
      </c>
      <c r="P335">
        <v>24289</v>
      </c>
      <c r="Q335">
        <v>26468</v>
      </c>
      <c r="R335">
        <v>0.2912646345641246</v>
      </c>
      <c r="S335">
        <v>0.70873536543587534</v>
      </c>
      <c r="T335">
        <v>0.53233960099877053</v>
      </c>
      <c r="U335">
        <v>0.46766039900122941</v>
      </c>
      <c r="V335">
        <v>4.1890652296771413E-2</v>
      </c>
      <c r="W335">
        <v>2828</v>
      </c>
      <c r="X335">
        <f t="shared" si="28"/>
        <v>0</v>
      </c>
      <c r="Y335">
        <v>4052</v>
      </c>
      <c r="Z335">
        <v>3070.1511150208189</v>
      </c>
      <c r="AA335">
        <v>2828</v>
      </c>
      <c r="AB335" s="12">
        <v>-2.4</v>
      </c>
      <c r="AC335">
        <v>0</v>
      </c>
      <c r="AD335">
        <f t="shared" si="29"/>
        <v>0</v>
      </c>
    </row>
    <row r="336" spans="1:30" x14ac:dyDescent="0.6">
      <c r="A336">
        <v>2017</v>
      </c>
      <c r="B336">
        <v>12</v>
      </c>
      <c r="C336">
        <v>1</v>
      </c>
      <c r="D336">
        <f t="shared" si="27"/>
        <v>5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26359.045576407509</v>
      </c>
      <c r="M336">
        <v>22863.603217158176</v>
      </c>
      <c r="N336">
        <v>2761.2546916890078</v>
      </c>
      <c r="O336">
        <v>2347.4906166219839</v>
      </c>
      <c r="P336">
        <v>25749</v>
      </c>
      <c r="Q336">
        <v>26771</v>
      </c>
      <c r="R336">
        <v>0.29305573465532853</v>
      </c>
      <c r="S336">
        <v>0.70694426534467159</v>
      </c>
      <c r="T336">
        <v>0.5505364201016375</v>
      </c>
      <c r="U336">
        <v>0.4494635798983625</v>
      </c>
      <c r="V336">
        <v>9.858799909950805E-2</v>
      </c>
      <c r="W336">
        <v>2928</v>
      </c>
      <c r="X336">
        <f t="shared" si="28"/>
        <v>100</v>
      </c>
      <c r="Y336">
        <v>4052</v>
      </c>
      <c r="Z336">
        <v>3148.5395309277742</v>
      </c>
      <c r="AA336">
        <v>2928</v>
      </c>
      <c r="AB336" s="12">
        <v>-2.2000000000000002</v>
      </c>
      <c r="AC336">
        <v>0</v>
      </c>
      <c r="AD336">
        <f t="shared" si="29"/>
        <v>0</v>
      </c>
    </row>
    <row r="337" spans="1:30" x14ac:dyDescent="0.6">
      <c r="A337">
        <v>2017</v>
      </c>
      <c r="B337">
        <v>12</v>
      </c>
      <c r="C337">
        <v>2</v>
      </c>
      <c r="D337">
        <f t="shared" si="27"/>
        <v>6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23671.586776859502</v>
      </c>
      <c r="M337">
        <v>21495.024793388427</v>
      </c>
      <c r="N337">
        <v>2638.0578512396696</v>
      </c>
      <c r="O337">
        <v>2283.1487603305786</v>
      </c>
      <c r="P337">
        <v>24424</v>
      </c>
      <c r="Q337">
        <v>25981</v>
      </c>
      <c r="R337">
        <v>0.27841017490107312</v>
      </c>
      <c r="S337">
        <v>0.72158982509892688</v>
      </c>
      <c r="T337">
        <v>0.53777282564818296</v>
      </c>
      <c r="U337">
        <v>0.46222717435181698</v>
      </c>
      <c r="V337">
        <v>7.7462043372604525E-2</v>
      </c>
      <c r="W337">
        <v>3439</v>
      </c>
      <c r="X337">
        <f t="shared" si="28"/>
        <v>511</v>
      </c>
      <c r="Y337">
        <v>4052</v>
      </c>
      <c r="Z337">
        <v>3263.2720313344839</v>
      </c>
      <c r="AA337">
        <v>3439</v>
      </c>
      <c r="AB337" s="12">
        <v>1.9</v>
      </c>
      <c r="AC337">
        <v>0</v>
      </c>
      <c r="AD337">
        <f t="shared" si="29"/>
        <v>0</v>
      </c>
    </row>
    <row r="338" spans="1:30" x14ac:dyDescent="0.6">
      <c r="A338">
        <v>2017</v>
      </c>
      <c r="B338">
        <v>12</v>
      </c>
      <c r="C338">
        <v>3</v>
      </c>
      <c r="D338">
        <f t="shared" si="27"/>
        <v>7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20191.797900262467</v>
      </c>
      <c r="M338">
        <v>19368.635170603673</v>
      </c>
      <c r="N338">
        <v>2630.8950131233596</v>
      </c>
      <c r="O338">
        <v>2133.0341207349084</v>
      </c>
      <c r="P338">
        <v>28292</v>
      </c>
      <c r="Q338">
        <v>25984</v>
      </c>
      <c r="R338">
        <v>0.25804767896463399</v>
      </c>
      <c r="S338">
        <v>0.74195232103536601</v>
      </c>
      <c r="T338">
        <v>0.5372168047254553</v>
      </c>
      <c r="U338">
        <v>0.46278319527454481</v>
      </c>
      <c r="V338">
        <v>8.1687525277490666E-2</v>
      </c>
      <c r="W338">
        <v>3300</v>
      </c>
      <c r="X338">
        <f t="shared" si="28"/>
        <v>-139</v>
      </c>
      <c r="Y338">
        <v>4052</v>
      </c>
      <c r="Z338">
        <v>3503.804729288624</v>
      </c>
      <c r="AA338">
        <v>3300</v>
      </c>
      <c r="AB338" s="12">
        <v>4.9000000000000004</v>
      </c>
      <c r="AC338">
        <v>4</v>
      </c>
      <c r="AD338">
        <f t="shared" si="29"/>
        <v>19.600000000000001</v>
      </c>
    </row>
    <row r="339" spans="1:30" x14ac:dyDescent="0.6">
      <c r="A339">
        <v>2017</v>
      </c>
      <c r="B339">
        <v>12</v>
      </c>
      <c r="C339">
        <v>4</v>
      </c>
      <c r="D339">
        <f t="shared" si="27"/>
        <v>1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23647.075471698114</v>
      </c>
      <c r="M339">
        <v>21108.396226415094</v>
      </c>
      <c r="N339">
        <v>2583.4150943396226</v>
      </c>
      <c r="O339">
        <v>2195.8490566037735</v>
      </c>
      <c r="P339">
        <v>25517</v>
      </c>
      <c r="Q339">
        <v>24716</v>
      </c>
      <c r="R339">
        <v>0.28976160724007</v>
      </c>
      <c r="S339">
        <v>0.71023839275992995</v>
      </c>
      <c r="T339">
        <v>0.53972490402763662</v>
      </c>
      <c r="U339">
        <v>0.46027509597236338</v>
      </c>
      <c r="V339">
        <v>1.607461166284696E-2</v>
      </c>
      <c r="W339">
        <v>2695</v>
      </c>
      <c r="X339">
        <f t="shared" si="28"/>
        <v>-605</v>
      </c>
      <c r="Y339">
        <v>4052</v>
      </c>
      <c r="Z339">
        <v>2959.635404343147</v>
      </c>
      <c r="AA339">
        <v>2695</v>
      </c>
      <c r="AB339" s="12">
        <v>-1.2</v>
      </c>
      <c r="AC339">
        <v>0.1</v>
      </c>
      <c r="AD339">
        <f t="shared" si="29"/>
        <v>-0.12</v>
      </c>
    </row>
    <row r="340" spans="1:30" x14ac:dyDescent="0.6">
      <c r="A340">
        <v>2017</v>
      </c>
      <c r="B340">
        <v>12</v>
      </c>
      <c r="C340">
        <v>5</v>
      </c>
      <c r="D340">
        <f t="shared" si="27"/>
        <v>2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22748</v>
      </c>
      <c r="M340">
        <v>20213.76923076923</v>
      </c>
      <c r="N340">
        <v>2520.4615384615386</v>
      </c>
      <c r="O340">
        <v>2120.5384615384614</v>
      </c>
      <c r="P340">
        <v>23461</v>
      </c>
      <c r="Q340">
        <v>22687</v>
      </c>
      <c r="R340">
        <v>0.28961197494330759</v>
      </c>
      <c r="S340">
        <v>0.7103880250566923</v>
      </c>
      <c r="T340">
        <v>0.55305535480384838</v>
      </c>
      <c r="U340">
        <v>0.44694464519615162</v>
      </c>
      <c r="V340">
        <v>3.2583146798206217E-2</v>
      </c>
      <c r="W340">
        <v>2852</v>
      </c>
      <c r="X340">
        <f t="shared" si="28"/>
        <v>157</v>
      </c>
      <c r="Y340">
        <v>4052</v>
      </c>
      <c r="Z340">
        <v>2903.0099416506482</v>
      </c>
      <c r="AA340">
        <v>2852</v>
      </c>
      <c r="AB340" s="12">
        <v>-4.2</v>
      </c>
      <c r="AC340">
        <v>0.1</v>
      </c>
      <c r="AD340">
        <f t="shared" si="29"/>
        <v>-0.42000000000000004</v>
      </c>
    </row>
    <row r="341" spans="1:30" x14ac:dyDescent="0.6">
      <c r="A341">
        <v>2017</v>
      </c>
      <c r="B341">
        <v>12</v>
      </c>
      <c r="C341">
        <v>6</v>
      </c>
      <c r="D341">
        <f t="shared" si="27"/>
        <v>3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23403.747967479674</v>
      </c>
      <c r="M341">
        <v>21329.804878048781</v>
      </c>
      <c r="N341">
        <v>2646.062330623306</v>
      </c>
      <c r="O341">
        <v>2218.2330623306234</v>
      </c>
      <c r="P341">
        <v>23079</v>
      </c>
      <c r="Q341">
        <v>23075</v>
      </c>
      <c r="R341">
        <v>0.29764351339729628</v>
      </c>
      <c r="S341">
        <v>0.70235648660270378</v>
      </c>
      <c r="T341">
        <v>0.54771469236019932</v>
      </c>
      <c r="U341">
        <v>0.45228530763980079</v>
      </c>
      <c r="V341">
        <v>0.14714682846883359</v>
      </c>
      <c r="W341">
        <v>2919</v>
      </c>
      <c r="X341">
        <f t="shared" si="28"/>
        <v>67</v>
      </c>
      <c r="Y341">
        <v>4052</v>
      </c>
      <c r="Z341">
        <v>3005.0048294725138</v>
      </c>
      <c r="AA341">
        <v>2919</v>
      </c>
      <c r="AB341" s="12">
        <v>0.2</v>
      </c>
      <c r="AC341">
        <v>1.2</v>
      </c>
      <c r="AD341">
        <f t="shared" si="29"/>
        <v>0.24</v>
      </c>
    </row>
    <row r="342" spans="1:30" x14ac:dyDescent="0.6">
      <c r="A342">
        <v>2017</v>
      </c>
      <c r="B342">
        <v>12</v>
      </c>
      <c r="C342">
        <v>7</v>
      </c>
      <c r="D342">
        <f t="shared" si="27"/>
        <v>4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23078.333333333336</v>
      </c>
      <c r="M342">
        <v>21844.166666666668</v>
      </c>
      <c r="N342">
        <v>2543.166666666667</v>
      </c>
      <c r="O342">
        <v>2309</v>
      </c>
      <c r="P342">
        <v>21446</v>
      </c>
      <c r="Q342">
        <v>23617</v>
      </c>
      <c r="R342">
        <v>0.24857487250914259</v>
      </c>
      <c r="S342">
        <v>0.75142512749085744</v>
      </c>
      <c r="T342">
        <v>0.55058783665594813</v>
      </c>
      <c r="U342">
        <v>0.44941216334405187</v>
      </c>
      <c r="V342">
        <v>0.60458891139291238</v>
      </c>
      <c r="W342">
        <v>2894</v>
      </c>
      <c r="X342">
        <f t="shared" si="28"/>
        <v>-25</v>
      </c>
      <c r="Y342">
        <v>4052</v>
      </c>
      <c r="Z342">
        <v>3101.9055330564652</v>
      </c>
      <c r="AA342">
        <v>2894</v>
      </c>
      <c r="AB342" s="12">
        <v>0.7</v>
      </c>
      <c r="AC342">
        <v>0</v>
      </c>
      <c r="AD342">
        <f t="shared" si="29"/>
        <v>0</v>
      </c>
    </row>
    <row r="343" spans="1:30" x14ac:dyDescent="0.6">
      <c r="A343">
        <v>2017</v>
      </c>
      <c r="B343">
        <v>12</v>
      </c>
      <c r="C343">
        <v>8</v>
      </c>
      <c r="D343">
        <f t="shared" si="27"/>
        <v>5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27339.494736842105</v>
      </c>
      <c r="M343">
        <v>23106.042105263157</v>
      </c>
      <c r="N343">
        <v>2757.2315789473682</v>
      </c>
      <c r="O343">
        <v>2423.2315789473687</v>
      </c>
      <c r="P343">
        <v>27150</v>
      </c>
      <c r="Q343">
        <v>26282</v>
      </c>
      <c r="R343">
        <v>0.29155948282004363</v>
      </c>
      <c r="S343">
        <v>0.70844051717995637</v>
      </c>
      <c r="T343">
        <v>0.5473127013334903</v>
      </c>
      <c r="U343">
        <v>0.4526872986665097</v>
      </c>
      <c r="V343">
        <v>4.3802404862716991E-2</v>
      </c>
      <c r="W343">
        <v>2974</v>
      </c>
      <c r="X343">
        <f t="shared" si="28"/>
        <v>80</v>
      </c>
      <c r="Y343">
        <v>4052</v>
      </c>
      <c r="Z343">
        <v>3165.90678746604</v>
      </c>
      <c r="AA343">
        <v>2974</v>
      </c>
      <c r="AB343" s="12">
        <v>-3.8</v>
      </c>
      <c r="AC343">
        <v>0</v>
      </c>
      <c r="AD343">
        <f t="shared" si="29"/>
        <v>0</v>
      </c>
    </row>
    <row r="344" spans="1:30" x14ac:dyDescent="0.6">
      <c r="A344">
        <v>2017</v>
      </c>
      <c r="B344">
        <v>12</v>
      </c>
      <c r="C344">
        <v>9</v>
      </c>
      <c r="D344">
        <f t="shared" si="27"/>
        <v>6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24275.834710743802</v>
      </c>
      <c r="M344">
        <v>22354.336088154269</v>
      </c>
      <c r="N344">
        <v>2596.7823691460053</v>
      </c>
      <c r="O344">
        <v>2403.7493112947659</v>
      </c>
      <c r="P344">
        <v>24356</v>
      </c>
      <c r="Q344">
        <v>26275</v>
      </c>
      <c r="R344">
        <v>0.29473539945230781</v>
      </c>
      <c r="S344">
        <v>0.70526460054769224</v>
      </c>
      <c r="T344">
        <v>0.55048482337088989</v>
      </c>
      <c r="U344">
        <v>0.44951517662911011</v>
      </c>
      <c r="V344">
        <v>4.5359402342172561E-2</v>
      </c>
      <c r="W344">
        <v>3321</v>
      </c>
      <c r="X344">
        <f t="shared" si="28"/>
        <v>347</v>
      </c>
      <c r="Y344">
        <v>4052</v>
      </c>
      <c r="Z344">
        <v>3187.8642197735089</v>
      </c>
      <c r="AA344">
        <v>3321</v>
      </c>
      <c r="AB344" s="12">
        <v>-0.5</v>
      </c>
      <c r="AC344">
        <v>0</v>
      </c>
      <c r="AD344">
        <f t="shared" si="29"/>
        <v>0</v>
      </c>
    </row>
    <row r="345" spans="1:30" x14ac:dyDescent="0.6">
      <c r="A345">
        <v>2017</v>
      </c>
      <c r="B345">
        <v>12</v>
      </c>
      <c r="C345">
        <v>10</v>
      </c>
      <c r="D345">
        <f t="shared" si="27"/>
        <v>7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20490.354330708662</v>
      </c>
      <c r="M345">
        <v>19637.335958005249</v>
      </c>
      <c r="N345">
        <v>2461.8005249343832</v>
      </c>
      <c r="O345">
        <v>1859.0419947506562</v>
      </c>
      <c r="P345">
        <v>28361</v>
      </c>
      <c r="Q345">
        <v>24894</v>
      </c>
      <c r="R345">
        <v>0.25609350113637758</v>
      </c>
      <c r="S345">
        <v>0.74390649886362237</v>
      </c>
      <c r="T345">
        <v>0.52533187730645226</v>
      </c>
      <c r="U345">
        <v>0.47466812269354769</v>
      </c>
      <c r="V345">
        <v>0.26681034803308012</v>
      </c>
      <c r="W345">
        <v>3131</v>
      </c>
      <c r="X345">
        <f t="shared" si="28"/>
        <v>-190</v>
      </c>
      <c r="Y345">
        <v>4052</v>
      </c>
      <c r="Z345">
        <v>3460.6559765540451</v>
      </c>
      <c r="AA345">
        <v>3131</v>
      </c>
      <c r="AB345" s="12">
        <v>1.1000000000000001</v>
      </c>
      <c r="AC345">
        <v>4.0999999999999996</v>
      </c>
      <c r="AD345">
        <f t="shared" si="29"/>
        <v>4.51</v>
      </c>
    </row>
    <row r="346" spans="1:30" x14ac:dyDescent="0.6">
      <c r="A346">
        <v>2017</v>
      </c>
      <c r="B346">
        <v>12</v>
      </c>
      <c r="C346">
        <v>11</v>
      </c>
      <c r="D346">
        <f t="shared" si="27"/>
        <v>1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23874.434316353887</v>
      </c>
      <c r="M346">
        <v>21550.900804289544</v>
      </c>
      <c r="N346">
        <v>2555.4048257372656</v>
      </c>
      <c r="O346">
        <v>2206.1367292225204</v>
      </c>
      <c r="P346">
        <v>24963</v>
      </c>
      <c r="Q346">
        <v>23541</v>
      </c>
      <c r="R346">
        <v>0.28047455158033341</v>
      </c>
      <c r="S346">
        <v>0.71952544841966659</v>
      </c>
      <c r="T346">
        <v>0.53797588537815633</v>
      </c>
      <c r="U346">
        <v>0.46202411462184367</v>
      </c>
      <c r="V346">
        <v>1.0017050298380219E-2</v>
      </c>
      <c r="W346">
        <v>2609</v>
      </c>
      <c r="X346">
        <f t="shared" si="28"/>
        <v>-522</v>
      </c>
      <c r="Y346">
        <v>4052</v>
      </c>
      <c r="Z346">
        <v>2873.0941652814099</v>
      </c>
      <c r="AA346">
        <v>2609</v>
      </c>
      <c r="AB346" s="12">
        <v>-7</v>
      </c>
      <c r="AC346">
        <v>0</v>
      </c>
      <c r="AD346">
        <f t="shared" si="29"/>
        <v>0</v>
      </c>
    </row>
    <row r="347" spans="1:30" x14ac:dyDescent="0.6">
      <c r="A347">
        <v>2017</v>
      </c>
      <c r="B347">
        <v>12</v>
      </c>
      <c r="C347">
        <v>12</v>
      </c>
      <c r="D347">
        <f t="shared" si="27"/>
        <v>2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22731.076923076922</v>
      </c>
      <c r="M347">
        <v>20477.76923076923</v>
      </c>
      <c r="N347">
        <v>2497.2307692307691</v>
      </c>
      <c r="O347">
        <v>2073.1538461538462</v>
      </c>
      <c r="P347">
        <v>23010</v>
      </c>
      <c r="Q347">
        <v>22204</v>
      </c>
      <c r="R347">
        <v>0.30165926578328689</v>
      </c>
      <c r="S347">
        <v>0.69834073421671317</v>
      </c>
      <c r="T347">
        <v>0.5551644214665522</v>
      </c>
      <c r="U347">
        <v>0.44483557853344768</v>
      </c>
      <c r="V347">
        <v>3.3855223673107483E-2</v>
      </c>
      <c r="W347">
        <v>2704</v>
      </c>
      <c r="X347">
        <f t="shared" si="28"/>
        <v>95</v>
      </c>
      <c r="Y347">
        <v>4052</v>
      </c>
      <c r="Z347">
        <v>2789.3370012435648</v>
      </c>
      <c r="AA347">
        <v>2704</v>
      </c>
      <c r="AB347" s="12">
        <v>-9.4</v>
      </c>
      <c r="AC347">
        <v>0</v>
      </c>
      <c r="AD347">
        <f t="shared" si="29"/>
        <v>0</v>
      </c>
    </row>
    <row r="348" spans="1:30" x14ac:dyDescent="0.6">
      <c r="A348">
        <v>2017</v>
      </c>
      <c r="B348">
        <v>12</v>
      </c>
      <c r="C348">
        <v>13</v>
      </c>
      <c r="D348">
        <f t="shared" si="27"/>
        <v>3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23361.858666666667</v>
      </c>
      <c r="M348">
        <v>21520.165333333334</v>
      </c>
      <c r="N348">
        <v>2551.8106666666667</v>
      </c>
      <c r="O348">
        <v>2181.4613333333336</v>
      </c>
      <c r="P348">
        <v>22714</v>
      </c>
      <c r="Q348">
        <v>24141</v>
      </c>
      <c r="R348">
        <v>0.29025172731920129</v>
      </c>
      <c r="S348">
        <v>0.70974827268079865</v>
      </c>
      <c r="T348">
        <v>0.54535931196830856</v>
      </c>
      <c r="U348">
        <v>0.4546406880316915</v>
      </c>
      <c r="V348">
        <v>0.1136569860358788</v>
      </c>
      <c r="W348">
        <v>2740</v>
      </c>
      <c r="X348">
        <f t="shared" si="28"/>
        <v>36</v>
      </c>
      <c r="Y348">
        <v>4052</v>
      </c>
      <c r="Z348">
        <v>2871.570673801185</v>
      </c>
      <c r="AA348">
        <v>2740</v>
      </c>
      <c r="AB348" s="12">
        <v>-8.6999999999999993</v>
      </c>
      <c r="AC348">
        <v>0</v>
      </c>
      <c r="AD348">
        <f t="shared" si="29"/>
        <v>0</v>
      </c>
    </row>
    <row r="349" spans="1:30" x14ac:dyDescent="0.6">
      <c r="A349">
        <v>2017</v>
      </c>
      <c r="B349">
        <v>12</v>
      </c>
      <c r="C349">
        <v>14</v>
      </c>
      <c r="D349">
        <f t="shared" si="27"/>
        <v>4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24159.123966942148</v>
      </c>
      <c r="M349">
        <v>22128.526170798898</v>
      </c>
      <c r="N349">
        <v>2727.2699724517906</v>
      </c>
      <c r="O349">
        <v>2338.5179063360883</v>
      </c>
      <c r="P349">
        <v>24389</v>
      </c>
      <c r="Q349">
        <v>26244</v>
      </c>
      <c r="R349">
        <v>0.30028001286867573</v>
      </c>
      <c r="S349">
        <v>0.69971998713132422</v>
      </c>
      <c r="T349">
        <v>0.53844620032490698</v>
      </c>
      <c r="U349">
        <v>0.46155379967509302</v>
      </c>
      <c r="V349">
        <v>1.6953245412997739E-2</v>
      </c>
      <c r="W349">
        <v>2851</v>
      </c>
      <c r="X349">
        <f t="shared" si="28"/>
        <v>111</v>
      </c>
      <c r="Y349">
        <v>4052</v>
      </c>
      <c r="Z349">
        <v>2988.7952124713438</v>
      </c>
      <c r="AA349">
        <v>2851</v>
      </c>
      <c r="AB349" s="12">
        <v>-6.6</v>
      </c>
      <c r="AC349">
        <v>0</v>
      </c>
      <c r="AD349">
        <f t="shared" si="29"/>
        <v>0</v>
      </c>
    </row>
    <row r="350" spans="1:30" x14ac:dyDescent="0.6">
      <c r="A350">
        <v>2017</v>
      </c>
      <c r="B350">
        <v>12</v>
      </c>
      <c r="C350">
        <v>15</v>
      </c>
      <c r="D350">
        <f t="shared" si="27"/>
        <v>5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27280.828877005348</v>
      </c>
      <c r="M350">
        <v>24014.951871657751</v>
      </c>
      <c r="N350">
        <v>2870.1925133689838</v>
      </c>
      <c r="O350">
        <v>2586.0053475935829</v>
      </c>
      <c r="P350">
        <v>27581</v>
      </c>
      <c r="Q350">
        <v>26162</v>
      </c>
      <c r="R350">
        <v>0.3025607317046668</v>
      </c>
      <c r="S350">
        <v>0.69743926829533309</v>
      </c>
      <c r="T350">
        <v>0.53212248715734656</v>
      </c>
      <c r="U350">
        <v>0.46787751284265339</v>
      </c>
      <c r="V350">
        <v>9.3239164329486049E-2</v>
      </c>
      <c r="W350">
        <v>2843</v>
      </c>
      <c r="X350">
        <f t="shared" si="28"/>
        <v>-8</v>
      </c>
      <c r="Y350">
        <v>4052</v>
      </c>
      <c r="Z350">
        <v>3181.7774313404589</v>
      </c>
      <c r="AA350">
        <v>2843</v>
      </c>
      <c r="AB350" s="12">
        <v>-3</v>
      </c>
      <c r="AC350">
        <v>0</v>
      </c>
      <c r="AD350">
        <f t="shared" si="29"/>
        <v>0</v>
      </c>
    </row>
    <row r="351" spans="1:30" x14ac:dyDescent="0.6">
      <c r="A351">
        <v>2017</v>
      </c>
      <c r="B351">
        <v>12</v>
      </c>
      <c r="C351">
        <v>16</v>
      </c>
      <c r="D351">
        <f t="shared" si="27"/>
        <v>6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25014.087323943662</v>
      </c>
      <c r="M351">
        <v>23338.845070422536</v>
      </c>
      <c r="N351">
        <v>2696.2816901408451</v>
      </c>
      <c r="O351">
        <v>2346.5408450704226</v>
      </c>
      <c r="P351">
        <v>24918</v>
      </c>
      <c r="Q351">
        <v>26398</v>
      </c>
      <c r="R351">
        <v>0.29400043639787732</v>
      </c>
      <c r="S351">
        <v>0.70599956360212268</v>
      </c>
      <c r="T351">
        <v>0.54796105448873222</v>
      </c>
      <c r="U351">
        <v>0.45203894551126778</v>
      </c>
      <c r="V351">
        <v>9.3852776633195967E-2</v>
      </c>
      <c r="W351">
        <v>3211</v>
      </c>
      <c r="X351">
        <f t="shared" si="28"/>
        <v>368</v>
      </c>
      <c r="Y351">
        <v>4052</v>
      </c>
      <c r="Z351">
        <v>3126.1722014846132</v>
      </c>
      <c r="AA351">
        <v>3211</v>
      </c>
      <c r="AB351" s="12">
        <v>-5.7</v>
      </c>
      <c r="AC351">
        <v>0</v>
      </c>
      <c r="AD351">
        <f t="shared" si="29"/>
        <v>0</v>
      </c>
    </row>
    <row r="352" spans="1:30" x14ac:dyDescent="0.6">
      <c r="A352">
        <v>2017</v>
      </c>
      <c r="B352">
        <v>12</v>
      </c>
      <c r="C352">
        <v>17</v>
      </c>
      <c r="D352">
        <f t="shared" si="27"/>
        <v>7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21472.709677419356</v>
      </c>
      <c r="M352">
        <v>20381.15053763441</v>
      </c>
      <c r="N352">
        <v>2453.3548387096776</v>
      </c>
      <c r="O352">
        <v>2087.494623655914</v>
      </c>
      <c r="P352">
        <v>27452</v>
      </c>
      <c r="Q352">
        <v>26590</v>
      </c>
      <c r="R352">
        <v>0.26735262931083359</v>
      </c>
      <c r="S352">
        <v>0.73264737068916641</v>
      </c>
      <c r="T352">
        <v>0.52417911609088075</v>
      </c>
      <c r="U352">
        <v>0.47582088390911931</v>
      </c>
      <c r="V352">
        <v>0.10327323461998381</v>
      </c>
      <c r="W352">
        <v>3200</v>
      </c>
      <c r="X352">
        <f t="shared" si="28"/>
        <v>-11</v>
      </c>
      <c r="Y352">
        <v>4052</v>
      </c>
      <c r="Z352">
        <v>3293.0609758109799</v>
      </c>
      <c r="AA352">
        <v>3200</v>
      </c>
      <c r="AB352" s="12">
        <v>-6.7</v>
      </c>
      <c r="AC352">
        <v>0</v>
      </c>
      <c r="AD352">
        <f t="shared" si="29"/>
        <v>0</v>
      </c>
    </row>
    <row r="353" spans="1:30" x14ac:dyDescent="0.6">
      <c r="A353">
        <v>2017</v>
      </c>
      <c r="B353">
        <v>12</v>
      </c>
      <c r="C353">
        <v>18</v>
      </c>
      <c r="D353">
        <f t="shared" si="27"/>
        <v>1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25933.989041095891</v>
      </c>
      <c r="M353">
        <v>24927.410958904107</v>
      </c>
      <c r="N353">
        <v>2605.6082191780824</v>
      </c>
      <c r="O353">
        <v>2278.6794520547946</v>
      </c>
      <c r="P353">
        <v>25709</v>
      </c>
      <c r="Q353">
        <v>24799</v>
      </c>
      <c r="R353">
        <v>0.26820970890099821</v>
      </c>
      <c r="S353">
        <v>0.73179029109900184</v>
      </c>
      <c r="T353">
        <v>0.53251343085478786</v>
      </c>
      <c r="U353">
        <v>0.46748656914521208</v>
      </c>
      <c r="V353">
        <v>0.48903087159067299</v>
      </c>
      <c r="W353">
        <v>2630</v>
      </c>
      <c r="X353">
        <f t="shared" si="28"/>
        <v>-570</v>
      </c>
      <c r="Y353">
        <v>4052</v>
      </c>
      <c r="Z353">
        <v>3005.8220525995162</v>
      </c>
      <c r="AA353">
        <v>2630</v>
      </c>
      <c r="AB353" s="12">
        <v>-1.6</v>
      </c>
      <c r="AC353">
        <v>3.4</v>
      </c>
      <c r="AD353">
        <f t="shared" si="29"/>
        <v>-5.44</v>
      </c>
    </row>
    <row r="354" spans="1:30" x14ac:dyDescent="0.6">
      <c r="A354">
        <v>2017</v>
      </c>
      <c r="B354">
        <v>12</v>
      </c>
      <c r="C354">
        <v>19</v>
      </c>
      <c r="D354">
        <f t="shared" si="27"/>
        <v>2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24546.119891008173</v>
      </c>
      <c r="M354">
        <v>22757.234332425069</v>
      </c>
      <c r="N354">
        <v>2695.3869209809263</v>
      </c>
      <c r="O354">
        <v>2356.3460490463212</v>
      </c>
      <c r="P354">
        <v>25069</v>
      </c>
      <c r="Q354">
        <v>24688</v>
      </c>
      <c r="R354">
        <v>0.30678543592630281</v>
      </c>
      <c r="S354">
        <v>0.69321456407369719</v>
      </c>
      <c r="T354">
        <v>0.54327758155157535</v>
      </c>
      <c r="U354">
        <v>0.45672241844842459</v>
      </c>
      <c r="V354">
        <v>5.0983055472219561E-2</v>
      </c>
      <c r="W354">
        <v>2727</v>
      </c>
      <c r="X354">
        <f t="shared" si="28"/>
        <v>97</v>
      </c>
      <c r="Y354">
        <v>4052</v>
      </c>
      <c r="Z354">
        <v>2927.7467101736938</v>
      </c>
      <c r="AA354">
        <v>2727</v>
      </c>
      <c r="AB354" s="12">
        <v>-3.9</v>
      </c>
      <c r="AC354">
        <v>0</v>
      </c>
      <c r="AD354">
        <f t="shared" si="29"/>
        <v>0</v>
      </c>
    </row>
    <row r="355" spans="1:30" x14ac:dyDescent="0.6">
      <c r="A355">
        <v>2017</v>
      </c>
      <c r="B355">
        <v>12</v>
      </c>
      <c r="C355">
        <v>20</v>
      </c>
      <c r="D355">
        <f t="shared" si="27"/>
        <v>3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26540.66037735849</v>
      </c>
      <c r="M355">
        <v>24215.943396226416</v>
      </c>
      <c r="N355">
        <v>2912.6226415094343</v>
      </c>
      <c r="O355">
        <v>2402.7169811320755</v>
      </c>
      <c r="P355">
        <v>24864</v>
      </c>
      <c r="Q355">
        <v>24365</v>
      </c>
      <c r="R355">
        <v>0.29402014451403569</v>
      </c>
      <c r="S355">
        <v>0.70597985548596431</v>
      </c>
      <c r="T355">
        <v>0.54610135865716147</v>
      </c>
      <c r="U355">
        <v>0.45389864134283853</v>
      </c>
      <c r="V355">
        <v>0.19892129149411819</v>
      </c>
      <c r="W355">
        <v>2641</v>
      </c>
      <c r="X355">
        <f t="shared" si="28"/>
        <v>-86</v>
      </c>
      <c r="Y355">
        <v>4052</v>
      </c>
      <c r="Z355">
        <v>2995.2541871764338</v>
      </c>
      <c r="AA355">
        <v>2641</v>
      </c>
      <c r="AB355" s="12">
        <v>-3.9</v>
      </c>
      <c r="AC355">
        <v>0.2</v>
      </c>
      <c r="AD355">
        <f t="shared" si="29"/>
        <v>-0.78</v>
      </c>
    </row>
    <row r="356" spans="1:30" x14ac:dyDescent="0.6">
      <c r="A356">
        <v>2017</v>
      </c>
      <c r="B356">
        <v>12</v>
      </c>
      <c r="C356">
        <v>21</v>
      </c>
      <c r="D356">
        <f t="shared" si="27"/>
        <v>4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25630.325581395351</v>
      </c>
      <c r="M356">
        <v>24110.79069767442</v>
      </c>
      <c r="N356">
        <v>2681.5813953488373</v>
      </c>
      <c r="O356">
        <v>2548.8604651162791</v>
      </c>
      <c r="P356">
        <v>23382</v>
      </c>
      <c r="Q356">
        <v>24402</v>
      </c>
      <c r="R356">
        <v>0.27048588818355251</v>
      </c>
      <c r="S356">
        <v>0.72951411181644754</v>
      </c>
      <c r="T356">
        <v>0.57929305717122337</v>
      </c>
      <c r="U356">
        <v>0.42070694282877658</v>
      </c>
      <c r="V356">
        <v>0.70766520301200331</v>
      </c>
      <c r="W356">
        <v>2620</v>
      </c>
      <c r="X356">
        <f t="shared" si="28"/>
        <v>-21</v>
      </c>
      <c r="Y356">
        <v>4052</v>
      </c>
      <c r="Z356">
        <v>3070.6716010994692</v>
      </c>
      <c r="AA356">
        <v>2620</v>
      </c>
      <c r="AB356" s="12">
        <v>-0.9</v>
      </c>
      <c r="AC356">
        <v>0</v>
      </c>
      <c r="AD356">
        <f t="shared" si="29"/>
        <v>0</v>
      </c>
    </row>
    <row r="357" spans="1:30" x14ac:dyDescent="0.6">
      <c r="A357">
        <v>2017</v>
      </c>
      <c r="B357">
        <v>12</v>
      </c>
      <c r="C357">
        <v>22</v>
      </c>
      <c r="D357">
        <f t="shared" si="27"/>
        <v>5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28720.429319371728</v>
      </c>
      <c r="M357">
        <v>25118.214659685862</v>
      </c>
      <c r="N357">
        <v>2877.6806282722509</v>
      </c>
      <c r="O357">
        <v>2637.8586387434552</v>
      </c>
      <c r="P357">
        <v>27544</v>
      </c>
      <c r="Q357">
        <v>26781</v>
      </c>
      <c r="R357">
        <v>0.29861031963484203</v>
      </c>
      <c r="S357">
        <v>0.70138968036515792</v>
      </c>
      <c r="T357">
        <v>0.53291658806176634</v>
      </c>
      <c r="U357">
        <v>0.46708341193823372</v>
      </c>
      <c r="V357">
        <v>0.1284687700288723</v>
      </c>
      <c r="W357">
        <v>2580</v>
      </c>
      <c r="X357">
        <f t="shared" si="28"/>
        <v>-40</v>
      </c>
      <c r="Y357">
        <v>4052</v>
      </c>
      <c r="Z357">
        <v>3284.9051734918899</v>
      </c>
      <c r="AA357">
        <v>2580</v>
      </c>
      <c r="AB357" s="12">
        <v>3.4</v>
      </c>
      <c r="AC357">
        <v>0</v>
      </c>
      <c r="AD357">
        <f t="shared" si="29"/>
        <v>0</v>
      </c>
    </row>
    <row r="358" spans="1:30" x14ac:dyDescent="0.6">
      <c r="A358">
        <v>2017</v>
      </c>
      <c r="B358">
        <v>12</v>
      </c>
      <c r="C358">
        <v>23</v>
      </c>
      <c r="D358">
        <f t="shared" si="27"/>
        <v>6</v>
      </c>
      <c r="E358" t="s">
        <v>30</v>
      </c>
      <c r="F358" t="s">
        <v>15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-2</v>
      </c>
      <c r="H358">
        <f t="shared" si="25"/>
        <v>0</v>
      </c>
      <c r="I358">
        <f t="shared" si="26"/>
        <v>1</v>
      </c>
      <c r="J358" s="14" t="s">
        <v>87</v>
      </c>
      <c r="K358" s="14"/>
      <c r="L358">
        <v>25556.250632911393</v>
      </c>
      <c r="M358">
        <v>23813.686075949368</v>
      </c>
      <c r="N358">
        <v>2804.8708860759493</v>
      </c>
      <c r="O358">
        <v>2715.7898734177215</v>
      </c>
      <c r="P358">
        <v>24700</v>
      </c>
      <c r="Q358">
        <v>29874</v>
      </c>
      <c r="R358">
        <v>0.28117416537824458</v>
      </c>
      <c r="S358">
        <v>0.71882583462175542</v>
      </c>
      <c r="T358">
        <v>0.54809776205556182</v>
      </c>
      <c r="U358">
        <v>0.45190223794443812</v>
      </c>
      <c r="V358">
        <v>0.25122449866120311</v>
      </c>
      <c r="W358">
        <v>3224</v>
      </c>
      <c r="X358">
        <f t="shared" si="28"/>
        <v>644</v>
      </c>
      <c r="Y358">
        <v>4052</v>
      </c>
      <c r="Z358">
        <v>3329.05870121831</v>
      </c>
      <c r="AA358">
        <v>3224</v>
      </c>
      <c r="AB358" s="12">
        <v>6.1</v>
      </c>
      <c r="AC358">
        <v>0</v>
      </c>
      <c r="AD358">
        <f t="shared" si="29"/>
        <v>0</v>
      </c>
    </row>
    <row r="359" spans="1:30" x14ac:dyDescent="0.6">
      <c r="A359">
        <v>2017</v>
      </c>
      <c r="B359">
        <v>12</v>
      </c>
      <c r="C359">
        <v>24</v>
      </c>
      <c r="D359">
        <f t="shared" si="27"/>
        <v>7</v>
      </c>
      <c r="E359" t="s">
        <v>30</v>
      </c>
      <c r="F359" t="s">
        <v>16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-1</v>
      </c>
      <c r="H359">
        <f t="shared" si="25"/>
        <v>0</v>
      </c>
      <c r="I359">
        <f t="shared" si="26"/>
        <v>1</v>
      </c>
      <c r="J359" s="14" t="s">
        <v>87</v>
      </c>
      <c r="K359" s="14"/>
      <c r="L359">
        <v>20797.959349593493</v>
      </c>
      <c r="M359">
        <v>20829.344173441732</v>
      </c>
      <c r="N359">
        <v>2324.7994579945798</v>
      </c>
      <c r="O359">
        <v>2066.582655826558</v>
      </c>
      <c r="P359">
        <v>19938</v>
      </c>
      <c r="Q359">
        <v>23597</v>
      </c>
      <c r="R359">
        <v>0.25964472261937283</v>
      </c>
      <c r="S359">
        <v>0.74035527738062712</v>
      </c>
      <c r="T359">
        <v>0.54169505373018234</v>
      </c>
      <c r="U359">
        <v>0.45830494626981771</v>
      </c>
      <c r="V359">
        <v>0.15234641814565089</v>
      </c>
      <c r="W359">
        <v>3464</v>
      </c>
      <c r="X359">
        <f t="shared" si="28"/>
        <v>240</v>
      </c>
      <c r="Y359">
        <v>4052</v>
      </c>
      <c r="Z359">
        <v>3274.3728276883521</v>
      </c>
      <c r="AA359">
        <v>3464</v>
      </c>
      <c r="AB359" s="12">
        <v>2.9</v>
      </c>
      <c r="AC359">
        <v>20</v>
      </c>
      <c r="AD359">
        <f t="shared" si="29"/>
        <v>58</v>
      </c>
    </row>
    <row r="360" spans="1:30" x14ac:dyDescent="0.6">
      <c r="A360">
        <v>2017</v>
      </c>
      <c r="B360">
        <v>12</v>
      </c>
      <c r="C360">
        <v>25</v>
      </c>
      <c r="D360">
        <f t="shared" si="27"/>
        <v>1</v>
      </c>
      <c r="E360" t="s">
        <v>42</v>
      </c>
      <c r="F360" t="s">
        <v>38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1</v>
      </c>
      <c r="I360">
        <f t="shared" si="26"/>
        <v>1</v>
      </c>
      <c r="J360" s="14" t="s">
        <v>87</v>
      </c>
      <c r="K360" s="14"/>
      <c r="L360">
        <v>24478.154639175256</v>
      </c>
      <c r="M360">
        <v>23110.793814432989</v>
      </c>
      <c r="N360">
        <v>2971.3402061855668</v>
      </c>
      <c r="O360">
        <v>2499</v>
      </c>
      <c r="P360">
        <v>29130</v>
      </c>
      <c r="Q360">
        <v>26619</v>
      </c>
      <c r="R360">
        <v>0.28982461647612628</v>
      </c>
      <c r="S360">
        <v>0.71017538352387366</v>
      </c>
      <c r="T360">
        <v>0.50613950132301688</v>
      </c>
      <c r="U360">
        <v>0.49386049867698317</v>
      </c>
      <c r="V360">
        <v>8.5868141762167061E-2</v>
      </c>
      <c r="W360">
        <v>3208</v>
      </c>
      <c r="X360">
        <f t="shared" si="28"/>
        <v>-256</v>
      </c>
      <c r="Y360">
        <v>4052</v>
      </c>
      <c r="Z360">
        <v>3071.497572385053</v>
      </c>
      <c r="AA360">
        <v>3208</v>
      </c>
      <c r="AB360" s="12">
        <v>-2.1</v>
      </c>
      <c r="AC360">
        <v>0</v>
      </c>
      <c r="AD360">
        <f t="shared" si="29"/>
        <v>0</v>
      </c>
    </row>
    <row r="361" spans="1:30" x14ac:dyDescent="0.6">
      <c r="A361">
        <v>2017</v>
      </c>
      <c r="B361">
        <v>12</v>
      </c>
      <c r="C361">
        <v>26</v>
      </c>
      <c r="D361">
        <f t="shared" si="27"/>
        <v>2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0</v>
      </c>
      <c r="I361">
        <f t="shared" si="26"/>
        <v>0</v>
      </c>
      <c r="L361">
        <v>24662.786885245903</v>
      </c>
      <c r="M361">
        <v>22901.885245901642</v>
      </c>
      <c r="N361">
        <v>2724.9508196721313</v>
      </c>
      <c r="O361">
        <v>2309.8961748633883</v>
      </c>
      <c r="P361">
        <v>26915</v>
      </c>
      <c r="Q361">
        <v>27460</v>
      </c>
      <c r="R361">
        <v>0.28070374333607451</v>
      </c>
      <c r="S361">
        <v>0.71929625666392549</v>
      </c>
      <c r="T361">
        <v>0.533352169373564</v>
      </c>
      <c r="U361">
        <v>0.46664783062643589</v>
      </c>
      <c r="V361">
        <v>8.2408066486954479E-2</v>
      </c>
      <c r="W361">
        <v>2928</v>
      </c>
      <c r="X361">
        <f t="shared" si="28"/>
        <v>-280</v>
      </c>
      <c r="Y361">
        <v>4052</v>
      </c>
      <c r="Z361">
        <v>3029.4686690246808</v>
      </c>
      <c r="AA361">
        <v>2928</v>
      </c>
      <c r="AB361" s="12">
        <v>-3.8</v>
      </c>
      <c r="AC361">
        <v>0</v>
      </c>
      <c r="AD361">
        <f t="shared" si="29"/>
        <v>0</v>
      </c>
    </row>
    <row r="362" spans="1:30" x14ac:dyDescent="0.6">
      <c r="A362">
        <v>2017</v>
      </c>
      <c r="B362">
        <v>12</v>
      </c>
      <c r="C362">
        <v>27</v>
      </c>
      <c r="D362">
        <f t="shared" si="27"/>
        <v>3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24861.378082191779</v>
      </c>
      <c r="M362">
        <v>23011.610958904108</v>
      </c>
      <c r="N362">
        <v>2688.5726027397259</v>
      </c>
      <c r="O362">
        <v>2384.6438356164381</v>
      </c>
      <c r="P362">
        <v>25885</v>
      </c>
      <c r="Q362">
        <v>26938</v>
      </c>
      <c r="R362">
        <v>0.29373132856302953</v>
      </c>
      <c r="S362">
        <v>0.70626867143697059</v>
      </c>
      <c r="T362">
        <v>0.53102750130999909</v>
      </c>
      <c r="U362">
        <v>0.46897249869000079</v>
      </c>
      <c r="V362">
        <v>7.2515388269626446E-2</v>
      </c>
      <c r="W362">
        <v>3368</v>
      </c>
      <c r="X362">
        <f t="shared" si="28"/>
        <v>440</v>
      </c>
      <c r="Y362">
        <v>4052</v>
      </c>
      <c r="Z362">
        <v>2987.2654840443161</v>
      </c>
      <c r="AA362">
        <v>3368</v>
      </c>
      <c r="AB362" s="12">
        <v>-6.9</v>
      </c>
      <c r="AC362">
        <v>0</v>
      </c>
      <c r="AD362">
        <f t="shared" si="29"/>
        <v>0</v>
      </c>
    </row>
    <row r="363" spans="1:30" x14ac:dyDescent="0.6">
      <c r="A363">
        <v>2017</v>
      </c>
      <c r="B363">
        <v>12</v>
      </c>
      <c r="C363">
        <v>28</v>
      </c>
      <c r="D363">
        <f t="shared" si="27"/>
        <v>4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25294.24528301887</v>
      </c>
      <c r="M363">
        <v>23324.433962264153</v>
      </c>
      <c r="N363">
        <v>1737.7547169811321</v>
      </c>
      <c r="O363">
        <v>1312.3018867924529</v>
      </c>
      <c r="P363">
        <v>26556</v>
      </c>
      <c r="Q363">
        <v>27359</v>
      </c>
      <c r="R363">
        <v>0.29563549399149952</v>
      </c>
      <c r="S363">
        <v>0.70436450600850053</v>
      </c>
      <c r="T363">
        <v>0.51093129548843641</v>
      </c>
      <c r="U363">
        <v>0.48906870451156359</v>
      </c>
      <c r="V363">
        <v>3.1892279421833723E-2</v>
      </c>
      <c r="W363">
        <v>3216</v>
      </c>
      <c r="X363">
        <f t="shared" si="28"/>
        <v>-152</v>
      </c>
      <c r="Y363">
        <v>4052</v>
      </c>
      <c r="Z363">
        <v>3142.58941285948</v>
      </c>
      <c r="AA363">
        <v>3216</v>
      </c>
      <c r="AB363" s="12">
        <v>-2.1</v>
      </c>
      <c r="AC363">
        <v>0</v>
      </c>
      <c r="AD363">
        <f t="shared" si="29"/>
        <v>0</v>
      </c>
    </row>
    <row r="364" spans="1:30" x14ac:dyDescent="0.6">
      <c r="A364">
        <v>2017</v>
      </c>
      <c r="B364">
        <v>12</v>
      </c>
      <c r="C364">
        <v>29</v>
      </c>
      <c r="D364">
        <f t="shared" si="27"/>
        <v>5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27416.675603217158</v>
      </c>
      <c r="M364">
        <v>24591.721179624667</v>
      </c>
      <c r="N364" s="7">
        <v>0</v>
      </c>
      <c r="O364" s="7">
        <v>0</v>
      </c>
      <c r="P364">
        <v>27172</v>
      </c>
      <c r="Q364">
        <v>28144</v>
      </c>
      <c r="R364">
        <v>0.30413709770285352</v>
      </c>
      <c r="S364">
        <v>0.69586290229714642</v>
      </c>
      <c r="T364">
        <v>0.51872203771012493</v>
      </c>
      <c r="U364">
        <v>0.48127796228987513</v>
      </c>
      <c r="V364">
        <v>6.1282769443356332E-2</v>
      </c>
      <c r="W364">
        <v>2938</v>
      </c>
      <c r="X364">
        <f t="shared" si="28"/>
        <v>-278</v>
      </c>
      <c r="Y364">
        <v>4052</v>
      </c>
      <c r="Z364">
        <v>3256.0069525013819</v>
      </c>
      <c r="AA364">
        <v>2938</v>
      </c>
      <c r="AB364" s="12">
        <v>2.1</v>
      </c>
      <c r="AC364">
        <v>0</v>
      </c>
      <c r="AD364">
        <f t="shared" si="29"/>
        <v>0</v>
      </c>
    </row>
    <row r="365" spans="1:30" x14ac:dyDescent="0.6">
      <c r="A365">
        <v>2017</v>
      </c>
      <c r="B365">
        <v>12</v>
      </c>
      <c r="C365">
        <v>30</v>
      </c>
      <c r="D365">
        <f t="shared" si="27"/>
        <v>6</v>
      </c>
      <c r="E365" t="s">
        <v>12</v>
      </c>
      <c r="F365" t="s">
        <v>15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-2</v>
      </c>
      <c r="H365">
        <f t="shared" si="25"/>
        <v>0</v>
      </c>
      <c r="I365">
        <f t="shared" si="26"/>
        <v>1</v>
      </c>
      <c r="J365" s="14" t="s">
        <v>87</v>
      </c>
      <c r="K365" s="14"/>
      <c r="L365">
        <v>22810.977777777778</v>
      </c>
      <c r="M365">
        <v>21160.933333333334</v>
      </c>
      <c r="N365" s="7">
        <v>0</v>
      </c>
      <c r="O365" s="7">
        <v>0</v>
      </c>
      <c r="P365">
        <v>25108</v>
      </c>
      <c r="Q365">
        <v>28238</v>
      </c>
      <c r="R365">
        <v>0.28986941835557761</v>
      </c>
      <c r="S365">
        <v>0.71013058164442244</v>
      </c>
      <c r="T365">
        <v>0.52439789641346735</v>
      </c>
      <c r="U365">
        <v>0.47560210358653271</v>
      </c>
      <c r="V365">
        <v>4.9808040863404179E-2</v>
      </c>
      <c r="W365">
        <v>3297</v>
      </c>
      <c r="X365">
        <f t="shared" si="28"/>
        <v>359</v>
      </c>
      <c r="Y365">
        <v>4052</v>
      </c>
      <c r="Z365">
        <v>3271.1621426181</v>
      </c>
      <c r="AA365">
        <v>3297</v>
      </c>
      <c r="AB365" s="12">
        <v>1.4</v>
      </c>
      <c r="AC365">
        <v>0.7</v>
      </c>
      <c r="AD365">
        <f t="shared" si="29"/>
        <v>0.97999999999999987</v>
      </c>
    </row>
    <row r="366" spans="1:30" x14ac:dyDescent="0.6">
      <c r="A366">
        <v>2017</v>
      </c>
      <c r="B366">
        <v>12</v>
      </c>
      <c r="C366">
        <v>31</v>
      </c>
      <c r="D366">
        <f t="shared" si="27"/>
        <v>7</v>
      </c>
      <c r="E366" t="s">
        <v>12</v>
      </c>
      <c r="F366" t="s">
        <v>16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-1</v>
      </c>
      <c r="H366">
        <f t="shared" si="25"/>
        <v>0</v>
      </c>
      <c r="I366">
        <f t="shared" si="26"/>
        <v>1</v>
      </c>
      <c r="J366" s="14" t="s">
        <v>87</v>
      </c>
      <c r="K366" s="14"/>
      <c r="L366">
        <v>20608.806451612905</v>
      </c>
      <c r="M366">
        <v>18892.892473118281</v>
      </c>
      <c r="N366" s="7">
        <v>0</v>
      </c>
      <c r="O366" s="7">
        <v>0</v>
      </c>
      <c r="P366">
        <v>24066</v>
      </c>
      <c r="Q366">
        <v>24284</v>
      </c>
      <c r="R366">
        <v>0.2674390725160562</v>
      </c>
      <c r="S366">
        <v>0.73256092748394386</v>
      </c>
      <c r="T366">
        <v>0.5131846994864937</v>
      </c>
      <c r="U366">
        <v>0.48681530051350619</v>
      </c>
      <c r="V366">
        <v>6.7579867371720434E-2</v>
      </c>
      <c r="W366">
        <v>3626</v>
      </c>
      <c r="X366">
        <f t="shared" si="28"/>
        <v>329</v>
      </c>
      <c r="Y366">
        <v>4052</v>
      </c>
      <c r="Z366">
        <v>3317.2503696677009</v>
      </c>
      <c r="AA366">
        <v>3626</v>
      </c>
      <c r="AB366" s="12">
        <v>-0.3</v>
      </c>
      <c r="AC366">
        <v>1</v>
      </c>
      <c r="AD366">
        <f t="shared" si="29"/>
        <v>-0.3</v>
      </c>
    </row>
    <row r="367" spans="1:30" x14ac:dyDescent="0.6">
      <c r="AB367" s="12"/>
    </row>
    <row r="368" spans="1:30" x14ac:dyDescent="0.6">
      <c r="AB368" s="12"/>
    </row>
    <row r="369" spans="28:28" x14ac:dyDescent="0.6">
      <c r="AB369" s="12"/>
    </row>
    <row r="370" spans="28:28" x14ac:dyDescent="0.6">
      <c r="AB370" s="12"/>
    </row>
    <row r="371" spans="28:28" x14ac:dyDescent="0.6">
      <c r="AB371" s="12"/>
    </row>
    <row r="372" spans="28:28" x14ac:dyDescent="0.6">
      <c r="AB372" s="12"/>
    </row>
    <row r="373" spans="28:28" x14ac:dyDescent="0.6">
      <c r="AB373" s="12"/>
    </row>
    <row r="374" spans="28:28" x14ac:dyDescent="0.6">
      <c r="AB374" s="12"/>
    </row>
    <row r="375" spans="28:28" x14ac:dyDescent="0.6">
      <c r="AB375" s="12"/>
    </row>
    <row r="376" spans="28:28" x14ac:dyDescent="0.6">
      <c r="AB376" s="12"/>
    </row>
    <row r="377" spans="28:28" x14ac:dyDescent="0.6">
      <c r="AB377" s="12"/>
    </row>
    <row r="378" spans="28:28" x14ac:dyDescent="0.6">
      <c r="AB378" s="12"/>
    </row>
    <row r="379" spans="28:28" x14ac:dyDescent="0.6">
      <c r="AB379" s="12"/>
    </row>
    <row r="380" spans="28:28" x14ac:dyDescent="0.6">
      <c r="AB380" s="12"/>
    </row>
    <row r="381" spans="28:28" x14ac:dyDescent="0.6">
      <c r="AB381" s="12"/>
    </row>
    <row r="382" spans="28:28" x14ac:dyDescent="0.6">
      <c r="AB382" s="12"/>
    </row>
    <row r="383" spans="28:28" x14ac:dyDescent="0.6">
      <c r="AB383" s="12"/>
    </row>
    <row r="384" spans="28:28" x14ac:dyDescent="0.6">
      <c r="AB384" s="12"/>
    </row>
    <row r="385" spans="28:28" x14ac:dyDescent="0.6">
      <c r="AB385" s="12"/>
    </row>
    <row r="386" spans="28:28" x14ac:dyDescent="0.6">
      <c r="AB386" s="12"/>
    </row>
    <row r="387" spans="28:28" x14ac:dyDescent="0.6">
      <c r="AB387" s="12"/>
    </row>
    <row r="388" spans="28:28" x14ac:dyDescent="0.6">
      <c r="AB388" s="12"/>
    </row>
    <row r="389" spans="28:28" x14ac:dyDescent="0.6">
      <c r="AB389" s="12"/>
    </row>
    <row r="390" spans="28:28" x14ac:dyDescent="0.6">
      <c r="AB390" s="12"/>
    </row>
    <row r="391" spans="28:28" x14ac:dyDescent="0.6">
      <c r="AB391" s="12"/>
    </row>
    <row r="392" spans="28:28" x14ac:dyDescent="0.6">
      <c r="AB392" s="12"/>
    </row>
    <row r="393" spans="28:28" x14ac:dyDescent="0.6">
      <c r="AB393" s="12"/>
    </row>
    <row r="394" spans="28:28" x14ac:dyDescent="0.6">
      <c r="AB394" s="12"/>
    </row>
    <row r="395" spans="28:28" x14ac:dyDescent="0.6">
      <c r="AB395" s="12"/>
    </row>
    <row r="396" spans="28:28" x14ac:dyDescent="0.6">
      <c r="AB396" s="12"/>
    </row>
    <row r="397" spans="28:28" x14ac:dyDescent="0.6">
      <c r="AB397" s="12"/>
    </row>
    <row r="398" spans="28:28" x14ac:dyDescent="0.6">
      <c r="AB398" s="12"/>
    </row>
    <row r="399" spans="28:28" x14ac:dyDescent="0.6">
      <c r="AB399" s="12"/>
    </row>
    <row r="400" spans="28:28" x14ac:dyDescent="0.6">
      <c r="AB400" s="12"/>
    </row>
    <row r="401" spans="28:28" x14ac:dyDescent="0.6">
      <c r="AB401" s="12"/>
    </row>
    <row r="402" spans="28:28" x14ac:dyDescent="0.6">
      <c r="AB402" s="12"/>
    </row>
    <row r="403" spans="28:28" x14ac:dyDescent="0.6">
      <c r="AB403" s="12"/>
    </row>
    <row r="404" spans="28:28" x14ac:dyDescent="0.6">
      <c r="AB404" s="12"/>
    </row>
    <row r="405" spans="28:28" x14ac:dyDescent="0.6">
      <c r="AB405" s="12"/>
    </row>
    <row r="406" spans="28:28" x14ac:dyDescent="0.6">
      <c r="AB406" s="12"/>
    </row>
    <row r="407" spans="28:28" x14ac:dyDescent="0.6">
      <c r="AB407" s="12"/>
    </row>
    <row r="408" spans="28:28" x14ac:dyDescent="0.6">
      <c r="AB408" s="12"/>
    </row>
    <row r="409" spans="28:28" x14ac:dyDescent="0.6">
      <c r="AB409" s="12"/>
    </row>
    <row r="410" spans="28:28" x14ac:dyDescent="0.6">
      <c r="AB410" s="12"/>
    </row>
    <row r="411" spans="28:28" x14ac:dyDescent="0.6">
      <c r="AB411" s="12"/>
    </row>
    <row r="412" spans="28:28" x14ac:dyDescent="0.6">
      <c r="AB412" s="12"/>
    </row>
    <row r="413" spans="28:28" x14ac:dyDescent="0.6">
      <c r="AB413" s="12"/>
    </row>
    <row r="414" spans="28:28" x14ac:dyDescent="0.6">
      <c r="AB414" s="12"/>
    </row>
    <row r="415" spans="28:28" x14ac:dyDescent="0.6">
      <c r="AB415" s="12"/>
    </row>
    <row r="416" spans="28:28" x14ac:dyDescent="0.6">
      <c r="AB416" s="12"/>
    </row>
    <row r="417" spans="28:28" x14ac:dyDescent="0.6">
      <c r="AB417" s="12"/>
    </row>
    <row r="418" spans="28:28" x14ac:dyDescent="0.6">
      <c r="AB418" s="12"/>
    </row>
    <row r="419" spans="28:28" x14ac:dyDescent="0.6">
      <c r="AB419" s="12"/>
    </row>
    <row r="420" spans="28:28" x14ac:dyDescent="0.6">
      <c r="AB420" s="12"/>
    </row>
    <row r="421" spans="28:28" x14ac:dyDescent="0.6">
      <c r="AB421" s="12"/>
    </row>
    <row r="422" spans="28:28" x14ac:dyDescent="0.6">
      <c r="AB422" s="12"/>
    </row>
    <row r="423" spans="28:28" x14ac:dyDescent="0.6">
      <c r="AB423" s="12"/>
    </row>
    <row r="424" spans="28:28" x14ac:dyDescent="0.6">
      <c r="AB424" s="12"/>
    </row>
    <row r="425" spans="28:28" x14ac:dyDescent="0.6">
      <c r="AB425" s="12"/>
    </row>
    <row r="426" spans="28:28" x14ac:dyDescent="0.6">
      <c r="AB426" s="12"/>
    </row>
    <row r="427" spans="28:28" x14ac:dyDescent="0.6">
      <c r="AB427" s="12"/>
    </row>
    <row r="428" spans="28:28" x14ac:dyDescent="0.6">
      <c r="AB428" s="12"/>
    </row>
    <row r="429" spans="28:28" x14ac:dyDescent="0.6">
      <c r="AB429" s="12"/>
    </row>
    <row r="430" spans="28:28" x14ac:dyDescent="0.6">
      <c r="AB430" s="12"/>
    </row>
    <row r="431" spans="28:28" x14ac:dyDescent="0.6">
      <c r="AB431" s="12"/>
    </row>
    <row r="432" spans="28:28" x14ac:dyDescent="0.6">
      <c r="AB432" s="12"/>
    </row>
    <row r="433" spans="28:28" x14ac:dyDescent="0.6">
      <c r="AB433" s="12"/>
    </row>
    <row r="434" spans="28:28" x14ac:dyDescent="0.6">
      <c r="AB434" s="12"/>
    </row>
    <row r="435" spans="28:28" x14ac:dyDescent="0.6">
      <c r="AB435" s="12"/>
    </row>
    <row r="436" spans="28:28" x14ac:dyDescent="0.6">
      <c r="AB436" s="12"/>
    </row>
    <row r="437" spans="28:28" x14ac:dyDescent="0.6">
      <c r="AB437" s="12"/>
    </row>
    <row r="438" spans="28:28" x14ac:dyDescent="0.6">
      <c r="AB438" s="12"/>
    </row>
    <row r="439" spans="28:28" x14ac:dyDescent="0.6">
      <c r="AB439" s="12"/>
    </row>
    <row r="440" spans="28:28" x14ac:dyDescent="0.6">
      <c r="AB440" s="12"/>
    </row>
    <row r="441" spans="28:28" x14ac:dyDescent="0.6">
      <c r="AB441" s="12"/>
    </row>
    <row r="442" spans="28:28" x14ac:dyDescent="0.6">
      <c r="AB442" s="12"/>
    </row>
    <row r="443" spans="28:28" x14ac:dyDescent="0.6">
      <c r="AB443" s="12"/>
    </row>
    <row r="444" spans="28:28" x14ac:dyDescent="0.6">
      <c r="AB444" s="12"/>
    </row>
    <row r="445" spans="28:28" x14ac:dyDescent="0.6">
      <c r="AB445" s="12"/>
    </row>
    <row r="446" spans="28:28" x14ac:dyDescent="0.6">
      <c r="AB446" s="12"/>
    </row>
    <row r="447" spans="28:28" x14ac:dyDescent="0.6">
      <c r="AB447" s="12"/>
    </row>
    <row r="448" spans="28:28" x14ac:dyDescent="0.6">
      <c r="AB448" s="12"/>
    </row>
    <row r="449" spans="28:28" x14ac:dyDescent="0.6">
      <c r="AB449" s="12"/>
    </row>
    <row r="450" spans="28:28" x14ac:dyDescent="0.6">
      <c r="AB450" s="12"/>
    </row>
    <row r="451" spans="28:28" x14ac:dyDescent="0.6">
      <c r="AB451" s="12"/>
    </row>
    <row r="452" spans="28:28" x14ac:dyDescent="0.6">
      <c r="AB452" s="12"/>
    </row>
    <row r="453" spans="28:28" x14ac:dyDescent="0.6">
      <c r="AB453" s="12"/>
    </row>
    <row r="454" spans="28:28" x14ac:dyDescent="0.6">
      <c r="AB454" s="12"/>
    </row>
    <row r="455" spans="28:28" x14ac:dyDescent="0.6">
      <c r="AB455" s="12"/>
    </row>
    <row r="456" spans="28:28" x14ac:dyDescent="0.6">
      <c r="AB456" s="12"/>
    </row>
    <row r="457" spans="28:28" x14ac:dyDescent="0.6">
      <c r="AB457" s="12"/>
    </row>
    <row r="458" spans="28:28" x14ac:dyDescent="0.6">
      <c r="AB458" s="12"/>
    </row>
    <row r="459" spans="28:28" x14ac:dyDescent="0.6">
      <c r="AB459" s="12"/>
    </row>
    <row r="460" spans="28:28" x14ac:dyDescent="0.6">
      <c r="AB460" s="12"/>
    </row>
    <row r="461" spans="28:28" x14ac:dyDescent="0.6">
      <c r="AB461" s="12"/>
    </row>
    <row r="462" spans="28:28" x14ac:dyDescent="0.6">
      <c r="AB462" s="12"/>
    </row>
    <row r="463" spans="28:28" x14ac:dyDescent="0.6">
      <c r="AB463" s="12"/>
    </row>
    <row r="464" spans="28:28" x14ac:dyDescent="0.6">
      <c r="AB464" s="12"/>
    </row>
    <row r="465" spans="28:28" x14ac:dyDescent="0.6">
      <c r="AB465" s="12"/>
    </row>
    <row r="466" spans="28:28" x14ac:dyDescent="0.6">
      <c r="AB466" s="12"/>
    </row>
    <row r="467" spans="28:28" x14ac:dyDescent="0.6">
      <c r="AB467" s="12"/>
    </row>
    <row r="468" spans="28:28" x14ac:dyDescent="0.6">
      <c r="AB468" s="12"/>
    </row>
    <row r="469" spans="28:28" x14ac:dyDescent="0.6">
      <c r="AB469" s="12"/>
    </row>
    <row r="470" spans="28:28" x14ac:dyDescent="0.6">
      <c r="AB470" s="12"/>
    </row>
    <row r="471" spans="28:28" x14ac:dyDescent="0.6">
      <c r="AB471" s="12"/>
    </row>
    <row r="472" spans="28:28" x14ac:dyDescent="0.6">
      <c r="AB472" s="12"/>
    </row>
    <row r="473" spans="28:28" x14ac:dyDescent="0.6">
      <c r="AB473" s="12"/>
    </row>
    <row r="474" spans="28:28" x14ac:dyDescent="0.6">
      <c r="AB474" s="12"/>
    </row>
    <row r="475" spans="28:28" x14ac:dyDescent="0.6">
      <c r="AB475" s="12"/>
    </row>
    <row r="476" spans="28:28" x14ac:dyDescent="0.6">
      <c r="AB476" s="12"/>
    </row>
    <row r="477" spans="28:28" x14ac:dyDescent="0.6">
      <c r="AB477" s="12"/>
    </row>
    <row r="478" spans="28:28" x14ac:dyDescent="0.6">
      <c r="AB478" s="12"/>
    </row>
    <row r="479" spans="28:28" x14ac:dyDescent="0.6">
      <c r="AB479" s="12"/>
    </row>
    <row r="480" spans="28:28" x14ac:dyDescent="0.6">
      <c r="AB480" s="12"/>
    </row>
    <row r="481" spans="28:28" x14ac:dyDescent="0.6">
      <c r="AB481" s="12"/>
    </row>
    <row r="482" spans="28:28" x14ac:dyDescent="0.6">
      <c r="AB482" s="12"/>
    </row>
    <row r="483" spans="28:28" x14ac:dyDescent="0.6">
      <c r="AB483" s="12"/>
    </row>
    <row r="484" spans="28:28" x14ac:dyDescent="0.6">
      <c r="AB484" s="12"/>
    </row>
    <row r="485" spans="28:28" x14ac:dyDescent="0.6">
      <c r="AB485" s="12"/>
    </row>
    <row r="486" spans="28:28" x14ac:dyDescent="0.6">
      <c r="AB486" s="12"/>
    </row>
    <row r="487" spans="28:28" x14ac:dyDescent="0.6">
      <c r="AB487" s="12"/>
    </row>
    <row r="488" spans="28:28" x14ac:dyDescent="0.6">
      <c r="AB488" s="12"/>
    </row>
    <row r="489" spans="28:28" x14ac:dyDescent="0.6">
      <c r="AB489" s="12"/>
    </row>
    <row r="490" spans="28:28" x14ac:dyDescent="0.6">
      <c r="AB490" s="12"/>
    </row>
    <row r="491" spans="28:28" x14ac:dyDescent="0.6">
      <c r="AB491" s="12"/>
    </row>
    <row r="492" spans="28:28" x14ac:dyDescent="0.6">
      <c r="AB492" s="12"/>
    </row>
    <row r="493" spans="28:28" x14ac:dyDescent="0.6">
      <c r="AB493" s="12"/>
    </row>
    <row r="494" spans="28:28" x14ac:dyDescent="0.6">
      <c r="AB494" s="12"/>
    </row>
    <row r="495" spans="28:28" x14ac:dyDescent="0.6">
      <c r="AB495" s="12"/>
    </row>
    <row r="496" spans="28:28" x14ac:dyDescent="0.6">
      <c r="AB496" s="12"/>
    </row>
    <row r="497" spans="28:28" x14ac:dyDescent="0.6">
      <c r="AB497" s="12"/>
    </row>
    <row r="498" spans="28:28" x14ac:dyDescent="0.6">
      <c r="AB498" s="12"/>
    </row>
    <row r="499" spans="28:28" x14ac:dyDescent="0.6">
      <c r="AB499" s="12"/>
    </row>
    <row r="500" spans="28:28" x14ac:dyDescent="0.6">
      <c r="AB500" s="12"/>
    </row>
    <row r="501" spans="28:28" x14ac:dyDescent="0.6">
      <c r="AB501" s="12"/>
    </row>
    <row r="502" spans="28:28" x14ac:dyDescent="0.6">
      <c r="AB502" s="12"/>
    </row>
    <row r="503" spans="28:28" x14ac:dyDescent="0.6">
      <c r="AB503" s="12"/>
    </row>
    <row r="504" spans="28:28" x14ac:dyDescent="0.6">
      <c r="AB504" s="12"/>
    </row>
    <row r="505" spans="28:28" x14ac:dyDescent="0.6">
      <c r="AB505" s="12"/>
    </row>
    <row r="506" spans="28:28" x14ac:dyDescent="0.6">
      <c r="AB506" s="12"/>
    </row>
    <row r="507" spans="28:28" x14ac:dyDescent="0.6">
      <c r="AB507" s="12"/>
    </row>
    <row r="508" spans="28:28" x14ac:dyDescent="0.6">
      <c r="AB508" s="12"/>
    </row>
    <row r="509" spans="28:28" x14ac:dyDescent="0.6">
      <c r="AB509" s="12"/>
    </row>
    <row r="510" spans="28:28" x14ac:dyDescent="0.6">
      <c r="AB510" s="12"/>
    </row>
    <row r="511" spans="28:28" x14ac:dyDescent="0.6">
      <c r="AB511" s="12"/>
    </row>
    <row r="512" spans="28:28" x14ac:dyDescent="0.6">
      <c r="AB512" s="12"/>
    </row>
    <row r="513" spans="28:28" x14ac:dyDescent="0.6">
      <c r="AB513" s="12"/>
    </row>
    <row r="514" spans="28:28" x14ac:dyDescent="0.6">
      <c r="AB514" s="12"/>
    </row>
    <row r="515" spans="28:28" x14ac:dyDescent="0.6">
      <c r="AB515" s="12"/>
    </row>
    <row r="516" spans="28:28" x14ac:dyDescent="0.6">
      <c r="AB516" s="12"/>
    </row>
    <row r="517" spans="28:28" x14ac:dyDescent="0.6">
      <c r="AB517" s="12"/>
    </row>
    <row r="518" spans="28:28" x14ac:dyDescent="0.6">
      <c r="AB518" s="12"/>
    </row>
    <row r="519" spans="28:28" x14ac:dyDescent="0.6">
      <c r="AB519" s="12"/>
    </row>
    <row r="520" spans="28:28" x14ac:dyDescent="0.6">
      <c r="AB520" s="12"/>
    </row>
    <row r="521" spans="28:28" x14ac:dyDescent="0.6">
      <c r="AB521" s="12"/>
    </row>
    <row r="522" spans="28:28" x14ac:dyDescent="0.6">
      <c r="AB522" s="12"/>
    </row>
    <row r="523" spans="28:28" x14ac:dyDescent="0.6">
      <c r="AB523" s="12"/>
    </row>
    <row r="524" spans="28:28" x14ac:dyDescent="0.6">
      <c r="AB524" s="12"/>
    </row>
    <row r="525" spans="28:28" x14ac:dyDescent="0.6">
      <c r="AB525" s="12"/>
    </row>
    <row r="526" spans="28:28" x14ac:dyDescent="0.6">
      <c r="AB526" s="12"/>
    </row>
    <row r="527" spans="28:28" x14ac:dyDescent="0.6">
      <c r="AB527" s="12"/>
    </row>
    <row r="528" spans="28:28" x14ac:dyDescent="0.6">
      <c r="AB528" s="12"/>
    </row>
    <row r="529" spans="28:28" x14ac:dyDescent="0.6">
      <c r="AB529" s="12"/>
    </row>
    <row r="530" spans="28:28" x14ac:dyDescent="0.6">
      <c r="AB530" s="12"/>
    </row>
    <row r="531" spans="28:28" x14ac:dyDescent="0.6">
      <c r="AB531" s="12"/>
    </row>
    <row r="532" spans="28:28" x14ac:dyDescent="0.6">
      <c r="AB532" s="12"/>
    </row>
    <row r="533" spans="28:28" x14ac:dyDescent="0.6">
      <c r="AB533" s="12"/>
    </row>
    <row r="534" spans="28:28" x14ac:dyDescent="0.6">
      <c r="AB534" s="12"/>
    </row>
    <row r="535" spans="28:28" x14ac:dyDescent="0.6">
      <c r="AB535" s="12"/>
    </row>
    <row r="536" spans="28:28" x14ac:dyDescent="0.6">
      <c r="AB536" s="12"/>
    </row>
    <row r="537" spans="28:28" x14ac:dyDescent="0.6">
      <c r="AB537" s="12"/>
    </row>
    <row r="538" spans="28:28" x14ac:dyDescent="0.6">
      <c r="AB538" s="12"/>
    </row>
    <row r="539" spans="28:28" x14ac:dyDescent="0.6">
      <c r="AB539" s="12"/>
    </row>
    <row r="540" spans="28:28" x14ac:dyDescent="0.6">
      <c r="AB540" s="12"/>
    </row>
    <row r="541" spans="28:28" x14ac:dyDescent="0.6">
      <c r="AB541" s="12"/>
    </row>
    <row r="542" spans="28:28" x14ac:dyDescent="0.6">
      <c r="AB542" s="12"/>
    </row>
    <row r="543" spans="28:28" x14ac:dyDescent="0.6">
      <c r="AB543" s="12"/>
    </row>
    <row r="544" spans="28:28" x14ac:dyDescent="0.6">
      <c r="AB544" s="12"/>
    </row>
    <row r="545" spans="28:28" x14ac:dyDescent="0.6">
      <c r="AB545" s="12"/>
    </row>
    <row r="546" spans="28:28" x14ac:dyDescent="0.6">
      <c r="AB546" s="12"/>
    </row>
    <row r="547" spans="28:28" x14ac:dyDescent="0.6">
      <c r="AB547" s="12"/>
    </row>
    <row r="548" spans="28:28" x14ac:dyDescent="0.6">
      <c r="AB548" s="12"/>
    </row>
    <row r="549" spans="28:28" x14ac:dyDescent="0.6">
      <c r="AB549" s="12"/>
    </row>
    <row r="550" spans="28:28" x14ac:dyDescent="0.6">
      <c r="AB550" s="12"/>
    </row>
    <row r="551" spans="28:28" x14ac:dyDescent="0.6">
      <c r="AB551" s="12"/>
    </row>
    <row r="552" spans="28:28" x14ac:dyDescent="0.6">
      <c r="AB552" s="12"/>
    </row>
    <row r="553" spans="28:28" x14ac:dyDescent="0.6">
      <c r="AB553" s="12"/>
    </row>
    <row r="554" spans="28:28" x14ac:dyDescent="0.6">
      <c r="AB554" s="12"/>
    </row>
    <row r="555" spans="28:28" x14ac:dyDescent="0.6">
      <c r="AB555" s="12"/>
    </row>
    <row r="556" spans="28:28" x14ac:dyDescent="0.6">
      <c r="AB556" s="12"/>
    </row>
    <row r="557" spans="28:28" x14ac:dyDescent="0.6">
      <c r="AB557" s="12"/>
    </row>
    <row r="558" spans="28:28" x14ac:dyDescent="0.6">
      <c r="AB558" s="12"/>
    </row>
    <row r="559" spans="28:28" x14ac:dyDescent="0.6">
      <c r="AB559" s="12"/>
    </row>
    <row r="560" spans="28:28" x14ac:dyDescent="0.6">
      <c r="AB560" s="12"/>
    </row>
    <row r="561" spans="28:28" x14ac:dyDescent="0.6">
      <c r="AB561" s="12"/>
    </row>
    <row r="562" spans="28:28" x14ac:dyDescent="0.6">
      <c r="AB562" s="12"/>
    </row>
    <row r="563" spans="28:28" x14ac:dyDescent="0.6">
      <c r="AB563" s="12"/>
    </row>
    <row r="564" spans="28:28" x14ac:dyDescent="0.6">
      <c r="AB564" s="12"/>
    </row>
    <row r="565" spans="28:28" x14ac:dyDescent="0.6">
      <c r="AB565" s="12"/>
    </row>
    <row r="566" spans="28:28" x14ac:dyDescent="0.6">
      <c r="AB566" s="12"/>
    </row>
    <row r="567" spans="28:28" x14ac:dyDescent="0.6">
      <c r="AB567" s="12"/>
    </row>
    <row r="568" spans="28:28" x14ac:dyDescent="0.6">
      <c r="AB568" s="12"/>
    </row>
    <row r="569" spans="28:28" x14ac:dyDescent="0.6">
      <c r="AB569" s="12"/>
    </row>
    <row r="570" spans="28:28" x14ac:dyDescent="0.6">
      <c r="AB570" s="12"/>
    </row>
    <row r="571" spans="28:28" x14ac:dyDescent="0.6">
      <c r="AB571" s="12"/>
    </row>
    <row r="572" spans="28:28" x14ac:dyDescent="0.6">
      <c r="AB572" s="12"/>
    </row>
    <row r="573" spans="28:28" x14ac:dyDescent="0.6">
      <c r="AB573" s="12"/>
    </row>
    <row r="574" spans="28:28" x14ac:dyDescent="0.6">
      <c r="AB574" s="12"/>
    </row>
    <row r="575" spans="28:28" x14ac:dyDescent="0.6">
      <c r="AB575" s="12"/>
    </row>
    <row r="576" spans="28:28" x14ac:dyDescent="0.6">
      <c r="AB576" s="12"/>
    </row>
    <row r="577" spans="28:28" x14ac:dyDescent="0.6">
      <c r="AB577" s="12"/>
    </row>
    <row r="578" spans="28:28" x14ac:dyDescent="0.6">
      <c r="AB578" s="12"/>
    </row>
    <row r="579" spans="28:28" x14ac:dyDescent="0.6">
      <c r="AB579" s="12"/>
    </row>
    <row r="580" spans="28:28" x14ac:dyDescent="0.6">
      <c r="AB580" s="12"/>
    </row>
    <row r="581" spans="28:28" x14ac:dyDescent="0.6">
      <c r="AB581" s="12"/>
    </row>
    <row r="582" spans="28:28" x14ac:dyDescent="0.6">
      <c r="AB582" s="12"/>
    </row>
    <row r="583" spans="28:28" x14ac:dyDescent="0.6">
      <c r="AB583" s="12"/>
    </row>
    <row r="584" spans="28:28" x14ac:dyDescent="0.6">
      <c r="AB584" s="12"/>
    </row>
    <row r="585" spans="28:28" x14ac:dyDescent="0.6">
      <c r="AB585" s="12"/>
    </row>
    <row r="586" spans="28:28" x14ac:dyDescent="0.6">
      <c r="AB586" s="12"/>
    </row>
    <row r="587" spans="28:28" x14ac:dyDescent="0.6">
      <c r="AB587" s="12"/>
    </row>
    <row r="588" spans="28:28" x14ac:dyDescent="0.6">
      <c r="AB588" s="12"/>
    </row>
    <row r="589" spans="28:28" x14ac:dyDescent="0.6">
      <c r="AB589" s="12"/>
    </row>
    <row r="590" spans="28:28" x14ac:dyDescent="0.6">
      <c r="AB590" s="12"/>
    </row>
    <row r="591" spans="28:28" x14ac:dyDescent="0.6">
      <c r="AB591" s="12"/>
    </row>
    <row r="592" spans="28:28" x14ac:dyDescent="0.6">
      <c r="AB592" s="12"/>
    </row>
    <row r="593" spans="28:28" x14ac:dyDescent="0.6">
      <c r="AB593" s="12"/>
    </row>
    <row r="594" spans="28:28" x14ac:dyDescent="0.6">
      <c r="AB594" s="12"/>
    </row>
    <row r="595" spans="28:28" x14ac:dyDescent="0.6">
      <c r="AB595" s="12"/>
    </row>
    <row r="596" spans="28:28" x14ac:dyDescent="0.6">
      <c r="AB596" s="12"/>
    </row>
    <row r="597" spans="28:28" x14ac:dyDescent="0.6">
      <c r="AB597" s="12"/>
    </row>
    <row r="598" spans="28:28" x14ac:dyDescent="0.6">
      <c r="AB598" s="12"/>
    </row>
    <row r="599" spans="28:28" x14ac:dyDescent="0.6">
      <c r="AB599" s="12"/>
    </row>
    <row r="600" spans="28:28" x14ac:dyDescent="0.6">
      <c r="AB600" s="12"/>
    </row>
    <row r="601" spans="28:28" x14ac:dyDescent="0.6">
      <c r="AB601" s="12"/>
    </row>
    <row r="602" spans="28:28" x14ac:dyDescent="0.6">
      <c r="AB602" s="12"/>
    </row>
    <row r="603" spans="28:28" x14ac:dyDescent="0.6">
      <c r="AB603" s="12"/>
    </row>
    <row r="604" spans="28:28" x14ac:dyDescent="0.6">
      <c r="AB604" s="12"/>
    </row>
    <row r="605" spans="28:28" x14ac:dyDescent="0.6">
      <c r="AB605" s="12"/>
    </row>
    <row r="606" spans="28:28" x14ac:dyDescent="0.6">
      <c r="AB606" s="12"/>
    </row>
    <row r="607" spans="28:28" x14ac:dyDescent="0.6">
      <c r="AB607" s="12"/>
    </row>
    <row r="608" spans="28:28" x14ac:dyDescent="0.6">
      <c r="AB608" s="12"/>
    </row>
    <row r="609" spans="28:28" x14ac:dyDescent="0.6">
      <c r="AB609" s="12"/>
    </row>
    <row r="610" spans="28:28" x14ac:dyDescent="0.6">
      <c r="AB610" s="12"/>
    </row>
    <row r="611" spans="28:28" x14ac:dyDescent="0.6">
      <c r="AB611" s="12"/>
    </row>
    <row r="612" spans="28:28" x14ac:dyDescent="0.6">
      <c r="AB612" s="12"/>
    </row>
    <row r="613" spans="28:28" x14ac:dyDescent="0.6">
      <c r="AB613" s="12"/>
    </row>
    <row r="614" spans="28:28" x14ac:dyDescent="0.6">
      <c r="AB614" s="12"/>
    </row>
    <row r="615" spans="28:28" x14ac:dyDescent="0.6">
      <c r="AB615" s="12"/>
    </row>
    <row r="616" spans="28:28" x14ac:dyDescent="0.6">
      <c r="AB616" s="12"/>
    </row>
    <row r="617" spans="28:28" x14ac:dyDescent="0.6">
      <c r="AB617" s="12"/>
    </row>
    <row r="618" spans="28:28" x14ac:dyDescent="0.6">
      <c r="AB618" s="12"/>
    </row>
    <row r="619" spans="28:28" x14ac:dyDescent="0.6">
      <c r="AB619" s="12"/>
    </row>
    <row r="620" spans="28:28" x14ac:dyDescent="0.6">
      <c r="AB620" s="12"/>
    </row>
    <row r="621" spans="28:28" x14ac:dyDescent="0.6">
      <c r="AB621" s="12"/>
    </row>
    <row r="622" spans="28:28" x14ac:dyDescent="0.6">
      <c r="AB622" s="12"/>
    </row>
    <row r="623" spans="28:28" x14ac:dyDescent="0.6">
      <c r="AB623" s="12"/>
    </row>
    <row r="624" spans="28:28" x14ac:dyDescent="0.6">
      <c r="AB624" s="12"/>
    </row>
    <row r="625" spans="28:28" x14ac:dyDescent="0.6">
      <c r="AB625" s="12"/>
    </row>
    <row r="626" spans="28:28" x14ac:dyDescent="0.6">
      <c r="AB626" s="12"/>
    </row>
    <row r="627" spans="28:28" x14ac:dyDescent="0.6">
      <c r="AB627" s="12"/>
    </row>
    <row r="628" spans="28:28" x14ac:dyDescent="0.6">
      <c r="AB628" s="12"/>
    </row>
    <row r="629" spans="28:28" x14ac:dyDescent="0.6">
      <c r="AB629" s="12"/>
    </row>
    <row r="630" spans="28:28" x14ac:dyDescent="0.6">
      <c r="AB630" s="12"/>
    </row>
    <row r="631" spans="28:28" x14ac:dyDescent="0.6">
      <c r="AB631" s="12"/>
    </row>
    <row r="632" spans="28:28" x14ac:dyDescent="0.6">
      <c r="AB632" s="12"/>
    </row>
    <row r="633" spans="28:28" x14ac:dyDescent="0.6">
      <c r="AB633" s="12"/>
    </row>
    <row r="634" spans="28:28" x14ac:dyDescent="0.6">
      <c r="AB634" s="12"/>
    </row>
    <row r="635" spans="28:28" x14ac:dyDescent="0.6">
      <c r="AB635" s="12"/>
    </row>
    <row r="636" spans="28:28" x14ac:dyDescent="0.6">
      <c r="AB636" s="12"/>
    </row>
    <row r="637" spans="28:28" x14ac:dyDescent="0.6">
      <c r="AB637" s="12"/>
    </row>
    <row r="638" spans="28:28" x14ac:dyDescent="0.6">
      <c r="AB638" s="12"/>
    </row>
    <row r="639" spans="28:28" x14ac:dyDescent="0.6">
      <c r="AB639" s="12"/>
    </row>
    <row r="640" spans="28:28" x14ac:dyDescent="0.6">
      <c r="AB640" s="12"/>
    </row>
    <row r="641" spans="28:28" x14ac:dyDescent="0.6">
      <c r="AB641" s="12"/>
    </row>
    <row r="642" spans="28:28" x14ac:dyDescent="0.6">
      <c r="AB642" s="12"/>
    </row>
    <row r="643" spans="28:28" x14ac:dyDescent="0.6">
      <c r="AB643" s="12"/>
    </row>
    <row r="644" spans="28:28" x14ac:dyDescent="0.6">
      <c r="AB644" s="12"/>
    </row>
    <row r="645" spans="28:28" x14ac:dyDescent="0.6">
      <c r="AB645" s="12"/>
    </row>
    <row r="646" spans="28:28" x14ac:dyDescent="0.6">
      <c r="AB646" s="12"/>
    </row>
    <row r="647" spans="28:28" x14ac:dyDescent="0.6">
      <c r="AB647" s="12"/>
    </row>
    <row r="648" spans="28:28" x14ac:dyDescent="0.6">
      <c r="AB648" s="12"/>
    </row>
    <row r="649" spans="28:28" x14ac:dyDescent="0.6">
      <c r="AB649" s="12"/>
    </row>
    <row r="650" spans="28:28" x14ac:dyDescent="0.6">
      <c r="AB650" s="12"/>
    </row>
    <row r="651" spans="28:28" x14ac:dyDescent="0.6">
      <c r="AB651" s="12"/>
    </row>
    <row r="652" spans="28:28" x14ac:dyDescent="0.6">
      <c r="AB652" s="12"/>
    </row>
    <row r="653" spans="28:28" x14ac:dyDescent="0.6">
      <c r="AB653" s="12"/>
    </row>
    <row r="654" spans="28:28" x14ac:dyDescent="0.6">
      <c r="AB654" s="12"/>
    </row>
    <row r="655" spans="28:28" x14ac:dyDescent="0.6">
      <c r="AB655" s="12"/>
    </row>
    <row r="656" spans="28:28" x14ac:dyDescent="0.6">
      <c r="AB656" s="12"/>
    </row>
    <row r="657" spans="28:28" x14ac:dyDescent="0.6">
      <c r="AB657" s="12"/>
    </row>
    <row r="658" spans="28:28" x14ac:dyDescent="0.6">
      <c r="AB658" s="12"/>
    </row>
    <row r="659" spans="28:28" x14ac:dyDescent="0.6">
      <c r="AB659" s="12"/>
    </row>
    <row r="660" spans="28:28" x14ac:dyDescent="0.6">
      <c r="AB660" s="12"/>
    </row>
    <row r="661" spans="28:28" x14ac:dyDescent="0.6">
      <c r="AB661" s="12"/>
    </row>
    <row r="662" spans="28:28" x14ac:dyDescent="0.6">
      <c r="AB662" s="12"/>
    </row>
    <row r="663" spans="28:28" x14ac:dyDescent="0.6">
      <c r="AB663" s="12"/>
    </row>
    <row r="664" spans="28:28" x14ac:dyDescent="0.6">
      <c r="AB664" s="12"/>
    </row>
    <row r="665" spans="28:28" x14ac:dyDescent="0.6">
      <c r="AB665" s="12"/>
    </row>
    <row r="666" spans="28:28" x14ac:dyDescent="0.6">
      <c r="AB666" s="12"/>
    </row>
    <row r="667" spans="28:28" x14ac:dyDescent="0.6">
      <c r="AB667" s="12"/>
    </row>
    <row r="668" spans="28:28" x14ac:dyDescent="0.6">
      <c r="AB668" s="12"/>
    </row>
    <row r="669" spans="28:28" x14ac:dyDescent="0.6">
      <c r="AB669" s="12"/>
    </row>
    <row r="670" spans="28:28" x14ac:dyDescent="0.6">
      <c r="AB670" s="12"/>
    </row>
    <row r="671" spans="28:28" x14ac:dyDescent="0.6">
      <c r="AB671" s="12"/>
    </row>
    <row r="672" spans="28:28" x14ac:dyDescent="0.6">
      <c r="AB672" s="12"/>
    </row>
    <row r="673" spans="28:28" x14ac:dyDescent="0.6">
      <c r="AB673" s="12"/>
    </row>
    <row r="674" spans="28:28" x14ac:dyDescent="0.6">
      <c r="AB674" s="12"/>
    </row>
    <row r="675" spans="28:28" x14ac:dyDescent="0.6">
      <c r="AB675" s="12"/>
    </row>
    <row r="676" spans="28:28" x14ac:dyDescent="0.6">
      <c r="AB676" s="12"/>
    </row>
    <row r="677" spans="28:28" x14ac:dyDescent="0.6">
      <c r="AB677" s="12"/>
    </row>
    <row r="678" spans="28:28" x14ac:dyDescent="0.6">
      <c r="AB678" s="12"/>
    </row>
    <row r="679" spans="28:28" x14ac:dyDescent="0.6">
      <c r="AB679" s="12"/>
    </row>
    <row r="680" spans="28:28" x14ac:dyDescent="0.6">
      <c r="AB680" s="12"/>
    </row>
    <row r="681" spans="28:28" x14ac:dyDescent="0.6">
      <c r="AB681" s="12"/>
    </row>
    <row r="682" spans="28:28" x14ac:dyDescent="0.6">
      <c r="AB682" s="12"/>
    </row>
    <row r="683" spans="28:28" x14ac:dyDescent="0.6">
      <c r="AB683" s="12"/>
    </row>
    <row r="684" spans="28:28" x14ac:dyDescent="0.6">
      <c r="AB684" s="12"/>
    </row>
    <row r="685" spans="28:28" x14ac:dyDescent="0.6">
      <c r="AB685" s="12"/>
    </row>
    <row r="686" spans="28:28" x14ac:dyDescent="0.6">
      <c r="AB686" s="12"/>
    </row>
    <row r="687" spans="28:28" x14ac:dyDescent="0.6">
      <c r="AB687" s="12"/>
    </row>
    <row r="688" spans="28:28" x14ac:dyDescent="0.6">
      <c r="AB688" s="12"/>
    </row>
    <row r="689" spans="28:28" x14ac:dyDescent="0.6">
      <c r="AB689" s="12"/>
    </row>
    <row r="690" spans="28:28" x14ac:dyDescent="0.6">
      <c r="AB690" s="12"/>
    </row>
    <row r="691" spans="28:28" x14ac:dyDescent="0.6">
      <c r="AB691" s="12"/>
    </row>
    <row r="692" spans="28:28" x14ac:dyDescent="0.6">
      <c r="AB692" s="12"/>
    </row>
    <row r="693" spans="28:28" x14ac:dyDescent="0.6">
      <c r="AB693" s="12"/>
    </row>
    <row r="694" spans="28:28" x14ac:dyDescent="0.6">
      <c r="AB694" s="12"/>
    </row>
    <row r="695" spans="28:28" x14ac:dyDescent="0.6">
      <c r="AB695" s="12"/>
    </row>
    <row r="696" spans="28:28" x14ac:dyDescent="0.6">
      <c r="AB696" s="12"/>
    </row>
    <row r="697" spans="28:28" x14ac:dyDescent="0.6">
      <c r="AB697" s="12"/>
    </row>
    <row r="698" spans="28:28" x14ac:dyDescent="0.6">
      <c r="AB698" s="12"/>
    </row>
    <row r="699" spans="28:28" x14ac:dyDescent="0.6">
      <c r="AB699" s="12"/>
    </row>
    <row r="700" spans="28:28" x14ac:dyDescent="0.6">
      <c r="AB700" s="12"/>
    </row>
    <row r="701" spans="28:28" x14ac:dyDescent="0.6">
      <c r="AB701" s="12"/>
    </row>
    <row r="702" spans="28:28" x14ac:dyDescent="0.6">
      <c r="AB702" s="12"/>
    </row>
    <row r="703" spans="28:28" x14ac:dyDescent="0.6">
      <c r="AB703" s="12"/>
    </row>
    <row r="704" spans="28:28" x14ac:dyDescent="0.6">
      <c r="AB704" s="12"/>
    </row>
    <row r="705" spans="28:28" x14ac:dyDescent="0.6">
      <c r="AB705" s="12"/>
    </row>
    <row r="706" spans="28:28" x14ac:dyDescent="0.6">
      <c r="AB706" s="12"/>
    </row>
    <row r="707" spans="28:28" x14ac:dyDescent="0.6">
      <c r="AB707" s="12"/>
    </row>
    <row r="708" spans="28:28" x14ac:dyDescent="0.6">
      <c r="AB708" s="12"/>
    </row>
    <row r="709" spans="28:28" x14ac:dyDescent="0.6">
      <c r="AB709" s="12"/>
    </row>
    <row r="710" spans="28:28" x14ac:dyDescent="0.6">
      <c r="AB710" s="12"/>
    </row>
    <row r="711" spans="28:28" x14ac:dyDescent="0.6">
      <c r="AB711" s="12"/>
    </row>
    <row r="712" spans="28:28" x14ac:dyDescent="0.6">
      <c r="AB712" s="12"/>
    </row>
    <row r="713" spans="28:28" x14ac:dyDescent="0.6">
      <c r="AB713" s="12"/>
    </row>
    <row r="714" spans="28:28" x14ac:dyDescent="0.6">
      <c r="AB714" s="12"/>
    </row>
    <row r="715" spans="28:28" x14ac:dyDescent="0.6">
      <c r="AB715" s="12"/>
    </row>
    <row r="716" spans="28:28" x14ac:dyDescent="0.6">
      <c r="AB716" s="12"/>
    </row>
    <row r="717" spans="28:28" x14ac:dyDescent="0.6">
      <c r="AB717" s="12"/>
    </row>
    <row r="718" spans="28:28" x14ac:dyDescent="0.6">
      <c r="AB718" s="12"/>
    </row>
    <row r="719" spans="28:28" x14ac:dyDescent="0.6">
      <c r="AB719" s="12"/>
    </row>
    <row r="720" spans="28:28" x14ac:dyDescent="0.6">
      <c r="AB720" s="12"/>
    </row>
    <row r="721" spans="28:28" x14ac:dyDescent="0.6">
      <c r="AB721" s="12"/>
    </row>
    <row r="722" spans="28:28" x14ac:dyDescent="0.6">
      <c r="AB722" s="12"/>
    </row>
    <row r="723" spans="28:28" x14ac:dyDescent="0.6">
      <c r="AB723" s="12"/>
    </row>
    <row r="724" spans="28:28" x14ac:dyDescent="0.6">
      <c r="AB724" s="12"/>
    </row>
    <row r="725" spans="28:28" x14ac:dyDescent="0.6">
      <c r="AB725" s="12"/>
    </row>
    <row r="726" spans="28:28" x14ac:dyDescent="0.6">
      <c r="AB726" s="12"/>
    </row>
    <row r="727" spans="28:28" x14ac:dyDescent="0.6">
      <c r="AB727" s="12"/>
    </row>
    <row r="728" spans="28:28" x14ac:dyDescent="0.6">
      <c r="AB728" s="12"/>
    </row>
    <row r="729" spans="28:28" x14ac:dyDescent="0.6">
      <c r="AB729" s="12"/>
    </row>
    <row r="730" spans="28:28" x14ac:dyDescent="0.6">
      <c r="AB730" s="12"/>
    </row>
    <row r="731" spans="28:28" x14ac:dyDescent="0.6">
      <c r="AB731" s="12"/>
    </row>
    <row r="732" spans="28:28" x14ac:dyDescent="0.6">
      <c r="AB732" s="12"/>
    </row>
    <row r="733" spans="28:28" x14ac:dyDescent="0.6">
      <c r="AB733" s="12"/>
    </row>
    <row r="734" spans="28:28" x14ac:dyDescent="0.6">
      <c r="AB734" s="12"/>
    </row>
    <row r="735" spans="28:28" x14ac:dyDescent="0.6">
      <c r="AB735" s="12"/>
    </row>
    <row r="736" spans="28:28" x14ac:dyDescent="0.6">
      <c r="AB736" s="12"/>
    </row>
    <row r="737" spans="28:28" x14ac:dyDescent="0.6">
      <c r="AB737" s="12"/>
    </row>
    <row r="738" spans="28:28" x14ac:dyDescent="0.6">
      <c r="AB738" s="12"/>
    </row>
    <row r="739" spans="28:28" x14ac:dyDescent="0.6">
      <c r="AB739" s="12"/>
    </row>
    <row r="740" spans="28:28" x14ac:dyDescent="0.6">
      <c r="AB740" s="12"/>
    </row>
    <row r="741" spans="28:28" x14ac:dyDescent="0.6">
      <c r="AB741" s="12"/>
    </row>
    <row r="742" spans="28:28" x14ac:dyDescent="0.6">
      <c r="AB742" s="12"/>
    </row>
    <row r="743" spans="28:28" x14ac:dyDescent="0.6">
      <c r="AB743" s="12"/>
    </row>
    <row r="744" spans="28:28" x14ac:dyDescent="0.6">
      <c r="AB744" s="12"/>
    </row>
    <row r="745" spans="28:28" x14ac:dyDescent="0.6">
      <c r="AB745" s="12"/>
    </row>
    <row r="746" spans="28:28" x14ac:dyDescent="0.6">
      <c r="AB746" s="12"/>
    </row>
    <row r="747" spans="28:28" x14ac:dyDescent="0.6">
      <c r="AB747" s="12"/>
    </row>
    <row r="748" spans="28:28" x14ac:dyDescent="0.6">
      <c r="AB748" s="12"/>
    </row>
    <row r="749" spans="28:28" x14ac:dyDescent="0.6">
      <c r="AB749" s="12"/>
    </row>
    <row r="750" spans="28:28" x14ac:dyDescent="0.6">
      <c r="AB750" s="12"/>
    </row>
    <row r="751" spans="28:28" x14ac:dyDescent="0.6">
      <c r="AB751" s="12"/>
    </row>
    <row r="752" spans="28:28" x14ac:dyDescent="0.6">
      <c r="AB752" s="12"/>
    </row>
    <row r="753" spans="28:28" x14ac:dyDescent="0.6">
      <c r="AB753" s="12"/>
    </row>
    <row r="754" spans="28:28" x14ac:dyDescent="0.6">
      <c r="AB754" s="12"/>
    </row>
    <row r="755" spans="28:28" x14ac:dyDescent="0.6">
      <c r="AB755" s="12"/>
    </row>
    <row r="756" spans="28:28" x14ac:dyDescent="0.6">
      <c r="AB756" s="12"/>
    </row>
    <row r="757" spans="28:28" x14ac:dyDescent="0.6">
      <c r="AB757" s="12"/>
    </row>
    <row r="758" spans="28:28" x14ac:dyDescent="0.6">
      <c r="AB758" s="12"/>
    </row>
    <row r="759" spans="28:28" x14ac:dyDescent="0.6">
      <c r="AB759" s="12"/>
    </row>
    <row r="760" spans="28:28" x14ac:dyDescent="0.6">
      <c r="AB760" s="12"/>
    </row>
    <row r="761" spans="28:28" x14ac:dyDescent="0.6">
      <c r="AB761" s="12"/>
    </row>
    <row r="762" spans="28:28" x14ac:dyDescent="0.6">
      <c r="AB762" s="12"/>
    </row>
    <row r="763" spans="28:28" x14ac:dyDescent="0.6">
      <c r="AB763" s="12"/>
    </row>
    <row r="764" spans="28:28" x14ac:dyDescent="0.6">
      <c r="AB764" s="12"/>
    </row>
    <row r="765" spans="28:28" x14ac:dyDescent="0.6">
      <c r="AB765" s="12"/>
    </row>
    <row r="766" spans="28:28" x14ac:dyDescent="0.6">
      <c r="AB766" s="12"/>
    </row>
    <row r="767" spans="28:28" x14ac:dyDescent="0.6">
      <c r="AB767" s="12"/>
    </row>
    <row r="768" spans="28:28" x14ac:dyDescent="0.6">
      <c r="AB768" s="12"/>
    </row>
    <row r="769" spans="28:28" x14ac:dyDescent="0.6">
      <c r="AB769" s="12"/>
    </row>
    <row r="770" spans="28:28" x14ac:dyDescent="0.6">
      <c r="AB770" s="12"/>
    </row>
    <row r="771" spans="28:28" x14ac:dyDescent="0.6">
      <c r="AB771" s="12"/>
    </row>
    <row r="772" spans="28:28" x14ac:dyDescent="0.6">
      <c r="AB772" s="12"/>
    </row>
    <row r="773" spans="28:28" x14ac:dyDescent="0.6">
      <c r="AB773" s="12"/>
    </row>
    <row r="774" spans="28:28" x14ac:dyDescent="0.6">
      <c r="AB774" s="12"/>
    </row>
    <row r="775" spans="28:28" x14ac:dyDescent="0.6">
      <c r="AB775" s="12"/>
    </row>
    <row r="776" spans="28:28" x14ac:dyDescent="0.6">
      <c r="AB776" s="12"/>
    </row>
    <row r="777" spans="28:28" x14ac:dyDescent="0.6">
      <c r="AB777" s="12"/>
    </row>
    <row r="778" spans="28:28" x14ac:dyDescent="0.6">
      <c r="AB778" s="12"/>
    </row>
    <row r="779" spans="28:28" x14ac:dyDescent="0.6">
      <c r="AB779" s="12"/>
    </row>
    <row r="780" spans="28:28" x14ac:dyDescent="0.6">
      <c r="AB780" s="12"/>
    </row>
    <row r="781" spans="28:28" x14ac:dyDescent="0.6">
      <c r="AB781" s="12"/>
    </row>
    <row r="782" spans="28:28" x14ac:dyDescent="0.6">
      <c r="AB782" s="12"/>
    </row>
    <row r="783" spans="28:28" x14ac:dyDescent="0.6">
      <c r="AB783" s="12"/>
    </row>
    <row r="784" spans="28:28" x14ac:dyDescent="0.6">
      <c r="AB784" s="12"/>
    </row>
    <row r="785" spans="28:28" x14ac:dyDescent="0.6">
      <c r="AB785" s="12"/>
    </row>
    <row r="786" spans="28:28" x14ac:dyDescent="0.6">
      <c r="AB786" s="12"/>
    </row>
    <row r="787" spans="28:28" x14ac:dyDescent="0.6">
      <c r="AB787" s="12"/>
    </row>
    <row r="788" spans="28:28" x14ac:dyDescent="0.6">
      <c r="AB788" s="12"/>
    </row>
    <row r="789" spans="28:28" x14ac:dyDescent="0.6">
      <c r="AB789" s="12"/>
    </row>
    <row r="790" spans="28:28" x14ac:dyDescent="0.6">
      <c r="AB790" s="12"/>
    </row>
    <row r="791" spans="28:28" x14ac:dyDescent="0.6">
      <c r="AB791" s="12"/>
    </row>
    <row r="792" spans="28:28" x14ac:dyDescent="0.6">
      <c r="AB792" s="12"/>
    </row>
    <row r="793" spans="28:28" x14ac:dyDescent="0.6">
      <c r="AB793" s="12"/>
    </row>
    <row r="794" spans="28:28" x14ac:dyDescent="0.6">
      <c r="AB794" s="12"/>
    </row>
    <row r="795" spans="28:28" x14ac:dyDescent="0.6">
      <c r="AB795" s="12"/>
    </row>
    <row r="796" spans="28:28" x14ac:dyDescent="0.6">
      <c r="AB796" s="12"/>
    </row>
    <row r="797" spans="28:28" x14ac:dyDescent="0.6">
      <c r="AB797" s="12"/>
    </row>
    <row r="798" spans="28:28" x14ac:dyDescent="0.6">
      <c r="AB798" s="12"/>
    </row>
    <row r="799" spans="28:28" x14ac:dyDescent="0.6">
      <c r="AB799" s="12"/>
    </row>
    <row r="800" spans="28:28" x14ac:dyDescent="0.6">
      <c r="AB800" s="12"/>
    </row>
    <row r="801" spans="28:28" x14ac:dyDescent="0.6">
      <c r="AB801" s="12"/>
    </row>
    <row r="802" spans="28:28" x14ac:dyDescent="0.6">
      <c r="AB802" s="12"/>
    </row>
    <row r="803" spans="28:28" x14ac:dyDescent="0.6">
      <c r="AB803" s="12"/>
    </row>
    <row r="804" spans="28:28" x14ac:dyDescent="0.6">
      <c r="AB804" s="12"/>
    </row>
    <row r="805" spans="28:28" x14ac:dyDescent="0.6">
      <c r="AB805" s="12"/>
    </row>
    <row r="806" spans="28:28" x14ac:dyDescent="0.6">
      <c r="AB806" s="12"/>
    </row>
    <row r="807" spans="28:28" x14ac:dyDescent="0.6">
      <c r="AB807" s="12"/>
    </row>
    <row r="808" spans="28:28" x14ac:dyDescent="0.6">
      <c r="AB808" s="12"/>
    </row>
    <row r="809" spans="28:28" x14ac:dyDescent="0.6">
      <c r="AB809" s="12"/>
    </row>
    <row r="810" spans="28:28" x14ac:dyDescent="0.6">
      <c r="AB810" s="12"/>
    </row>
    <row r="811" spans="28:28" x14ac:dyDescent="0.6">
      <c r="AB811" s="12"/>
    </row>
    <row r="812" spans="28:28" x14ac:dyDescent="0.6">
      <c r="AB812" s="12"/>
    </row>
    <row r="813" spans="28:28" x14ac:dyDescent="0.6">
      <c r="AB813" s="12"/>
    </row>
    <row r="814" spans="28:28" x14ac:dyDescent="0.6">
      <c r="AB814" s="12"/>
    </row>
    <row r="815" spans="28:28" x14ac:dyDescent="0.6">
      <c r="AB815" s="12"/>
    </row>
    <row r="816" spans="28:28" x14ac:dyDescent="0.6">
      <c r="AB816" s="12"/>
    </row>
    <row r="817" spans="28:28" x14ac:dyDescent="0.6">
      <c r="AB817" s="12"/>
    </row>
    <row r="818" spans="28:28" x14ac:dyDescent="0.6">
      <c r="AB818" s="12"/>
    </row>
    <row r="819" spans="28:28" x14ac:dyDescent="0.6">
      <c r="AB819" s="12"/>
    </row>
    <row r="820" spans="28:28" x14ac:dyDescent="0.6">
      <c r="AB820" s="12"/>
    </row>
    <row r="821" spans="28:28" x14ac:dyDescent="0.6">
      <c r="AB821" s="12"/>
    </row>
    <row r="822" spans="28:28" x14ac:dyDescent="0.6">
      <c r="AB822" s="12"/>
    </row>
    <row r="823" spans="28:28" x14ac:dyDescent="0.6">
      <c r="AB823" s="12"/>
    </row>
    <row r="824" spans="28:28" x14ac:dyDescent="0.6">
      <c r="AB824" s="12"/>
    </row>
    <row r="825" spans="28:28" x14ac:dyDescent="0.6">
      <c r="AB825" s="12"/>
    </row>
    <row r="826" spans="28:28" x14ac:dyDescent="0.6">
      <c r="AB826" s="12"/>
    </row>
    <row r="827" spans="28:28" x14ac:dyDescent="0.6">
      <c r="AB827" s="12"/>
    </row>
    <row r="828" spans="28:28" x14ac:dyDescent="0.6">
      <c r="AB828" s="12"/>
    </row>
    <row r="829" spans="28:28" x14ac:dyDescent="0.6">
      <c r="AB829" s="12"/>
    </row>
    <row r="830" spans="28:28" x14ac:dyDescent="0.6">
      <c r="AB830" s="12"/>
    </row>
    <row r="831" spans="28:28" x14ac:dyDescent="0.6">
      <c r="AB831" s="12"/>
    </row>
    <row r="832" spans="28:28" x14ac:dyDescent="0.6">
      <c r="AB832" s="12"/>
    </row>
    <row r="833" spans="28:28" x14ac:dyDescent="0.6">
      <c r="AB833" s="12"/>
    </row>
    <row r="834" spans="28:28" x14ac:dyDescent="0.6">
      <c r="AB834" s="12"/>
    </row>
    <row r="835" spans="28:28" x14ac:dyDescent="0.6">
      <c r="AB835" s="12"/>
    </row>
    <row r="836" spans="28:28" x14ac:dyDescent="0.6">
      <c r="AB836" s="12"/>
    </row>
    <row r="837" spans="28:28" x14ac:dyDescent="0.6">
      <c r="AB837" s="12"/>
    </row>
    <row r="838" spans="28:28" x14ac:dyDescent="0.6">
      <c r="AB838" s="12"/>
    </row>
    <row r="839" spans="28:28" x14ac:dyDescent="0.6">
      <c r="AB839" s="12"/>
    </row>
    <row r="840" spans="28:28" x14ac:dyDescent="0.6">
      <c r="AB840" s="12"/>
    </row>
    <row r="841" spans="28:28" x14ac:dyDescent="0.6">
      <c r="AB841" s="12"/>
    </row>
    <row r="842" spans="28:28" x14ac:dyDescent="0.6">
      <c r="AB842" s="12"/>
    </row>
    <row r="843" spans="28:28" x14ac:dyDescent="0.6">
      <c r="AB843" s="12"/>
    </row>
    <row r="844" spans="28:28" x14ac:dyDescent="0.6">
      <c r="AB844" s="12"/>
    </row>
    <row r="845" spans="28:28" x14ac:dyDescent="0.6">
      <c r="AB845" s="12"/>
    </row>
    <row r="846" spans="28:28" x14ac:dyDescent="0.6">
      <c r="AB846" s="12"/>
    </row>
    <row r="847" spans="28:28" x14ac:dyDescent="0.6">
      <c r="AB847" s="12"/>
    </row>
    <row r="848" spans="28:28" x14ac:dyDescent="0.6">
      <c r="AB848" s="12"/>
    </row>
    <row r="849" spans="28:28" x14ac:dyDescent="0.6">
      <c r="AB849" s="12"/>
    </row>
    <row r="850" spans="28:28" x14ac:dyDescent="0.6">
      <c r="AB850" s="12"/>
    </row>
    <row r="851" spans="28:28" x14ac:dyDescent="0.6">
      <c r="AB851" s="12"/>
    </row>
    <row r="852" spans="28:28" x14ac:dyDescent="0.6">
      <c r="AB852" s="12"/>
    </row>
    <row r="853" spans="28:28" x14ac:dyDescent="0.6">
      <c r="AB853" s="12"/>
    </row>
    <row r="854" spans="28:28" x14ac:dyDescent="0.6">
      <c r="AB854" s="12"/>
    </row>
    <row r="855" spans="28:28" x14ac:dyDescent="0.6">
      <c r="AB855" s="12"/>
    </row>
    <row r="856" spans="28:28" x14ac:dyDescent="0.6">
      <c r="AB856" s="12"/>
    </row>
    <row r="857" spans="28:28" x14ac:dyDescent="0.6">
      <c r="AB857" s="12"/>
    </row>
    <row r="858" spans="28:28" x14ac:dyDescent="0.6">
      <c r="AB858" s="12"/>
    </row>
    <row r="859" spans="28:28" x14ac:dyDescent="0.6">
      <c r="AB859" s="12"/>
    </row>
    <row r="860" spans="28:28" x14ac:dyDescent="0.6">
      <c r="AB860" s="12"/>
    </row>
    <row r="861" spans="28:28" x14ac:dyDescent="0.6">
      <c r="AB861" s="12"/>
    </row>
    <row r="862" spans="28:28" x14ac:dyDescent="0.6">
      <c r="AB862" s="12"/>
    </row>
    <row r="863" spans="28:28" x14ac:dyDescent="0.6">
      <c r="AB863" s="12"/>
    </row>
    <row r="864" spans="28:28" x14ac:dyDescent="0.6">
      <c r="AB864" s="12"/>
    </row>
    <row r="865" spans="28:28" x14ac:dyDescent="0.6">
      <c r="AB865" s="12"/>
    </row>
    <row r="866" spans="28:28" x14ac:dyDescent="0.6">
      <c r="AB866" s="12"/>
    </row>
    <row r="867" spans="28:28" x14ac:dyDescent="0.6">
      <c r="AB867" s="12"/>
    </row>
    <row r="868" spans="28:28" x14ac:dyDescent="0.6">
      <c r="AB868" s="12"/>
    </row>
    <row r="869" spans="28:28" x14ac:dyDescent="0.6">
      <c r="AB869" s="12"/>
    </row>
    <row r="870" spans="28:28" x14ac:dyDescent="0.6">
      <c r="AB870" s="12"/>
    </row>
    <row r="871" spans="28:28" x14ac:dyDescent="0.6">
      <c r="AB871" s="12"/>
    </row>
    <row r="872" spans="28:28" x14ac:dyDescent="0.6">
      <c r="AB872" s="12"/>
    </row>
    <row r="873" spans="28:28" x14ac:dyDescent="0.6">
      <c r="AB873" s="12"/>
    </row>
    <row r="874" spans="28:28" x14ac:dyDescent="0.6">
      <c r="AB874" s="12"/>
    </row>
    <row r="875" spans="28:28" x14ac:dyDescent="0.6">
      <c r="AB875" s="12"/>
    </row>
    <row r="876" spans="28:28" x14ac:dyDescent="0.6">
      <c r="AB876" s="12"/>
    </row>
    <row r="877" spans="28:28" x14ac:dyDescent="0.6">
      <c r="AB877" s="12"/>
    </row>
    <row r="878" spans="28:28" x14ac:dyDescent="0.6">
      <c r="AB878" s="12"/>
    </row>
    <row r="879" spans="28:28" x14ac:dyDescent="0.6">
      <c r="AB879" s="12"/>
    </row>
    <row r="880" spans="28:28" x14ac:dyDescent="0.6">
      <c r="AB880" s="12"/>
    </row>
    <row r="881" spans="28:28" x14ac:dyDescent="0.6">
      <c r="AB881" s="12"/>
    </row>
    <row r="882" spans="28:28" x14ac:dyDescent="0.6">
      <c r="AB882" s="12"/>
    </row>
    <row r="883" spans="28:28" x14ac:dyDescent="0.6">
      <c r="AB883" s="12"/>
    </row>
    <row r="884" spans="28:28" x14ac:dyDescent="0.6">
      <c r="AB884" s="12"/>
    </row>
    <row r="885" spans="28:28" x14ac:dyDescent="0.6">
      <c r="AB885" s="12"/>
    </row>
    <row r="886" spans="28:28" x14ac:dyDescent="0.6">
      <c r="AB886" s="12"/>
    </row>
    <row r="887" spans="28:28" x14ac:dyDescent="0.6">
      <c r="AB887" s="12"/>
    </row>
    <row r="888" spans="28:28" x14ac:dyDescent="0.6">
      <c r="AB888" s="12"/>
    </row>
    <row r="889" spans="28:28" x14ac:dyDescent="0.6">
      <c r="AB889" s="12"/>
    </row>
    <row r="890" spans="28:28" x14ac:dyDescent="0.6">
      <c r="AB890" s="12"/>
    </row>
    <row r="891" spans="28:28" x14ac:dyDescent="0.6">
      <c r="AB891" s="12"/>
    </row>
    <row r="892" spans="28:28" x14ac:dyDescent="0.6">
      <c r="AB892" s="12"/>
    </row>
    <row r="893" spans="28:28" x14ac:dyDescent="0.6">
      <c r="AB893" s="12"/>
    </row>
    <row r="894" spans="28:28" x14ac:dyDescent="0.6">
      <c r="AB894" s="12"/>
    </row>
    <row r="895" spans="28:28" x14ac:dyDescent="0.6">
      <c r="AB895" s="12"/>
    </row>
    <row r="896" spans="28:28" x14ac:dyDescent="0.6">
      <c r="AB896" s="12"/>
    </row>
    <row r="897" spans="28:28" x14ac:dyDescent="0.6">
      <c r="AB897" s="12"/>
    </row>
    <row r="898" spans="28:28" x14ac:dyDescent="0.6">
      <c r="AB898" s="12"/>
    </row>
    <row r="899" spans="28:28" x14ac:dyDescent="0.6">
      <c r="AB899" s="12"/>
    </row>
    <row r="900" spans="28:28" x14ac:dyDescent="0.6">
      <c r="AB900" s="12"/>
    </row>
    <row r="901" spans="28:28" x14ac:dyDescent="0.6">
      <c r="AB901" s="12"/>
    </row>
    <row r="902" spans="28:28" x14ac:dyDescent="0.6">
      <c r="AB902" s="12"/>
    </row>
    <row r="903" spans="28:28" x14ac:dyDescent="0.6">
      <c r="AB903" s="12"/>
    </row>
    <row r="904" spans="28:28" x14ac:dyDescent="0.6">
      <c r="AB904" s="12"/>
    </row>
    <row r="905" spans="28:28" x14ac:dyDescent="0.6">
      <c r="AB905" s="12"/>
    </row>
    <row r="906" spans="28:28" x14ac:dyDescent="0.6">
      <c r="AB906" s="12"/>
    </row>
    <row r="907" spans="28:28" x14ac:dyDescent="0.6">
      <c r="AB907" s="12"/>
    </row>
    <row r="908" spans="28:28" x14ac:dyDescent="0.6">
      <c r="AB908" s="12"/>
    </row>
    <row r="909" spans="28:28" x14ac:dyDescent="0.6">
      <c r="AB909" s="12"/>
    </row>
    <row r="910" spans="28:28" x14ac:dyDescent="0.6">
      <c r="AB910" s="12"/>
    </row>
    <row r="911" spans="28:28" x14ac:dyDescent="0.6">
      <c r="AB911" s="12"/>
    </row>
    <row r="912" spans="28:28" x14ac:dyDescent="0.6">
      <c r="AB912" s="12"/>
    </row>
    <row r="913" spans="28:28" x14ac:dyDescent="0.6">
      <c r="AB913" s="12"/>
    </row>
    <row r="914" spans="28:28" x14ac:dyDescent="0.6">
      <c r="AB914" s="12"/>
    </row>
    <row r="915" spans="28:28" x14ac:dyDescent="0.6">
      <c r="AB915" s="12"/>
    </row>
    <row r="916" spans="28:28" x14ac:dyDescent="0.6">
      <c r="AB916" s="12"/>
    </row>
    <row r="917" spans="28:28" x14ac:dyDescent="0.6">
      <c r="AB917" s="12"/>
    </row>
    <row r="918" spans="28:28" x14ac:dyDescent="0.6">
      <c r="AB918" s="12"/>
    </row>
    <row r="919" spans="28:28" x14ac:dyDescent="0.6">
      <c r="AB919" s="12"/>
    </row>
    <row r="920" spans="28:28" x14ac:dyDescent="0.6">
      <c r="AB920" s="12"/>
    </row>
    <row r="921" spans="28:28" x14ac:dyDescent="0.6">
      <c r="AB921" s="12"/>
    </row>
    <row r="922" spans="28:28" x14ac:dyDescent="0.6">
      <c r="AB922" s="12"/>
    </row>
    <row r="923" spans="28:28" x14ac:dyDescent="0.6">
      <c r="AB923" s="12"/>
    </row>
    <row r="924" spans="28:28" x14ac:dyDescent="0.6">
      <c r="AB924" s="12"/>
    </row>
    <row r="925" spans="28:28" x14ac:dyDescent="0.6">
      <c r="AB925" s="12"/>
    </row>
    <row r="926" spans="28:28" x14ac:dyDescent="0.6">
      <c r="AB926" s="12"/>
    </row>
    <row r="927" spans="28:28" x14ac:dyDescent="0.6">
      <c r="AB927" s="12"/>
    </row>
    <row r="928" spans="28:28" x14ac:dyDescent="0.6">
      <c r="AB928" s="12"/>
    </row>
    <row r="929" spans="28:28" x14ac:dyDescent="0.6">
      <c r="AB929" s="12"/>
    </row>
    <row r="930" spans="28:28" x14ac:dyDescent="0.6">
      <c r="AB930" s="12"/>
    </row>
    <row r="931" spans="28:28" x14ac:dyDescent="0.6">
      <c r="AB931" s="12"/>
    </row>
    <row r="932" spans="28:28" x14ac:dyDescent="0.6">
      <c r="AB932" s="12"/>
    </row>
    <row r="933" spans="28:28" x14ac:dyDescent="0.6">
      <c r="AB933" s="12"/>
    </row>
    <row r="934" spans="28:28" x14ac:dyDescent="0.6">
      <c r="AB934" s="12"/>
    </row>
    <row r="935" spans="28:28" x14ac:dyDescent="0.6">
      <c r="AB935" s="12"/>
    </row>
    <row r="936" spans="28:28" x14ac:dyDescent="0.6">
      <c r="AB936" s="12"/>
    </row>
    <row r="937" spans="28:28" x14ac:dyDescent="0.6">
      <c r="AB937" s="12"/>
    </row>
    <row r="938" spans="28:28" x14ac:dyDescent="0.6">
      <c r="AB938" s="12"/>
    </row>
    <row r="939" spans="28:28" x14ac:dyDescent="0.6">
      <c r="AB939" s="12"/>
    </row>
    <row r="940" spans="28:28" x14ac:dyDescent="0.6">
      <c r="AB940" s="12"/>
    </row>
    <row r="941" spans="28:28" x14ac:dyDescent="0.6">
      <c r="AB941" s="12"/>
    </row>
    <row r="942" spans="28:28" x14ac:dyDescent="0.6">
      <c r="AB942" s="12"/>
    </row>
    <row r="943" spans="28:28" x14ac:dyDescent="0.6">
      <c r="AB943" s="12"/>
    </row>
    <row r="944" spans="28:28" x14ac:dyDescent="0.6">
      <c r="AB944" s="12"/>
    </row>
    <row r="945" spans="28:28" x14ac:dyDescent="0.6">
      <c r="AB945" s="12"/>
    </row>
    <row r="946" spans="28:28" x14ac:dyDescent="0.6">
      <c r="AB946" s="12"/>
    </row>
    <row r="947" spans="28:28" x14ac:dyDescent="0.6">
      <c r="AB947" s="12"/>
    </row>
    <row r="948" spans="28:28" x14ac:dyDescent="0.6">
      <c r="AB948" s="12"/>
    </row>
    <row r="949" spans="28:28" x14ac:dyDescent="0.6">
      <c r="AB949" s="12"/>
    </row>
    <row r="950" spans="28:28" x14ac:dyDescent="0.6">
      <c r="AB950" s="12"/>
    </row>
    <row r="951" spans="28:28" x14ac:dyDescent="0.6">
      <c r="AB951" s="12"/>
    </row>
    <row r="952" spans="28:28" x14ac:dyDescent="0.6">
      <c r="AB952" s="12"/>
    </row>
    <row r="953" spans="28:28" x14ac:dyDescent="0.6">
      <c r="AB953" s="12"/>
    </row>
    <row r="954" spans="28:28" x14ac:dyDescent="0.6">
      <c r="AB954" s="12"/>
    </row>
    <row r="955" spans="28:28" x14ac:dyDescent="0.6">
      <c r="AB955" s="12"/>
    </row>
    <row r="956" spans="28:28" x14ac:dyDescent="0.6">
      <c r="AB956" s="12"/>
    </row>
    <row r="957" spans="28:28" x14ac:dyDescent="0.6">
      <c r="AB957" s="12"/>
    </row>
    <row r="958" spans="28:28" x14ac:dyDescent="0.6">
      <c r="AB958" s="12"/>
    </row>
    <row r="959" spans="28:28" x14ac:dyDescent="0.6">
      <c r="AB959" s="12"/>
    </row>
    <row r="960" spans="28:28" x14ac:dyDescent="0.6">
      <c r="AB960" s="12"/>
    </row>
    <row r="961" spans="28:28" x14ac:dyDescent="0.6">
      <c r="AB961" s="12"/>
    </row>
    <row r="962" spans="28:28" x14ac:dyDescent="0.6">
      <c r="AB962" s="12"/>
    </row>
    <row r="963" spans="28:28" x14ac:dyDescent="0.6">
      <c r="AB963" s="12"/>
    </row>
    <row r="964" spans="28:28" x14ac:dyDescent="0.6">
      <c r="AB964" s="12"/>
    </row>
    <row r="965" spans="28:28" x14ac:dyDescent="0.6">
      <c r="AB965" s="12"/>
    </row>
    <row r="966" spans="28:28" x14ac:dyDescent="0.6">
      <c r="AB966" s="12"/>
    </row>
    <row r="967" spans="28:28" x14ac:dyDescent="0.6">
      <c r="AB967" s="12"/>
    </row>
    <row r="968" spans="28:28" x14ac:dyDescent="0.6">
      <c r="AB968" s="12"/>
    </row>
    <row r="969" spans="28:28" x14ac:dyDescent="0.6">
      <c r="AB969" s="12"/>
    </row>
    <row r="970" spans="28:28" x14ac:dyDescent="0.6">
      <c r="AB970" s="12"/>
    </row>
    <row r="971" spans="28:28" x14ac:dyDescent="0.6">
      <c r="AB971" s="12"/>
    </row>
    <row r="972" spans="28:28" x14ac:dyDescent="0.6">
      <c r="AB972" s="12"/>
    </row>
    <row r="973" spans="28:28" x14ac:dyDescent="0.6">
      <c r="AB973" s="12"/>
    </row>
    <row r="974" spans="28:28" x14ac:dyDescent="0.6">
      <c r="AB974" s="12"/>
    </row>
    <row r="975" spans="28:28" x14ac:dyDescent="0.6">
      <c r="AB975" s="12"/>
    </row>
    <row r="976" spans="28:28" x14ac:dyDescent="0.6">
      <c r="AB976" s="12"/>
    </row>
    <row r="977" spans="28:28" x14ac:dyDescent="0.6">
      <c r="AB977" s="12"/>
    </row>
    <row r="978" spans="28:28" x14ac:dyDescent="0.6">
      <c r="AB978" s="12"/>
    </row>
    <row r="979" spans="28:28" x14ac:dyDescent="0.6">
      <c r="AB979" s="12"/>
    </row>
    <row r="980" spans="28:28" x14ac:dyDescent="0.6">
      <c r="AB980" s="12"/>
    </row>
    <row r="981" spans="28:28" x14ac:dyDescent="0.6">
      <c r="AB981" s="12"/>
    </row>
    <row r="982" spans="28:28" x14ac:dyDescent="0.6">
      <c r="AB982" s="12"/>
    </row>
    <row r="983" spans="28:28" x14ac:dyDescent="0.6">
      <c r="AB983" s="12"/>
    </row>
    <row r="984" spans="28:28" x14ac:dyDescent="0.6">
      <c r="AB984" s="12"/>
    </row>
    <row r="985" spans="28:28" x14ac:dyDescent="0.6">
      <c r="AB985" s="12"/>
    </row>
    <row r="986" spans="28:28" x14ac:dyDescent="0.6">
      <c r="AB986" s="12"/>
    </row>
    <row r="987" spans="28:28" x14ac:dyDescent="0.6">
      <c r="AB987" s="12"/>
    </row>
    <row r="988" spans="28:28" x14ac:dyDescent="0.6">
      <c r="AB988" s="12"/>
    </row>
    <row r="989" spans="28:28" x14ac:dyDescent="0.6">
      <c r="AB989" s="12"/>
    </row>
    <row r="990" spans="28:28" x14ac:dyDescent="0.6">
      <c r="AB990" s="12"/>
    </row>
    <row r="991" spans="28:28" x14ac:dyDescent="0.6">
      <c r="AB991" s="12"/>
    </row>
    <row r="992" spans="28:28" x14ac:dyDescent="0.6">
      <c r="AB992" s="12"/>
    </row>
    <row r="993" spans="28:28" x14ac:dyDescent="0.6">
      <c r="AB993" s="12"/>
    </row>
    <row r="994" spans="28:28" x14ac:dyDescent="0.6">
      <c r="AB994" s="12"/>
    </row>
    <row r="995" spans="28:28" x14ac:dyDescent="0.6">
      <c r="AB995" s="12"/>
    </row>
    <row r="996" spans="28:28" x14ac:dyDescent="0.6">
      <c r="AB996" s="12"/>
    </row>
    <row r="997" spans="28:28" x14ac:dyDescent="0.6">
      <c r="AB997" s="12"/>
    </row>
    <row r="998" spans="28:28" x14ac:dyDescent="0.6">
      <c r="AB998" s="12"/>
    </row>
    <row r="999" spans="28:28" x14ac:dyDescent="0.6">
      <c r="AB999" s="12"/>
    </row>
    <row r="1000" spans="28:28" x14ac:dyDescent="0.6">
      <c r="AB1000" s="12"/>
    </row>
    <row r="1001" spans="28:28" x14ac:dyDescent="0.6">
      <c r="AB1001" s="12"/>
    </row>
    <row r="1002" spans="28:28" x14ac:dyDescent="0.6">
      <c r="AB1002" s="12"/>
    </row>
    <row r="1003" spans="28:28" x14ac:dyDescent="0.6">
      <c r="AB1003" s="12"/>
    </row>
    <row r="1004" spans="28:28" x14ac:dyDescent="0.6">
      <c r="AB1004" s="12"/>
    </row>
    <row r="1005" spans="28:28" x14ac:dyDescent="0.6">
      <c r="AB1005" s="12"/>
    </row>
    <row r="1006" spans="28:28" x14ac:dyDescent="0.6">
      <c r="AB1006" s="12"/>
    </row>
    <row r="1007" spans="28:28" x14ac:dyDescent="0.6">
      <c r="AB1007" s="12"/>
    </row>
    <row r="1008" spans="28:28" x14ac:dyDescent="0.6">
      <c r="AB1008" s="12"/>
    </row>
    <row r="1009" spans="28:28" x14ac:dyDescent="0.6">
      <c r="AB1009" s="12"/>
    </row>
    <row r="1010" spans="28:28" x14ac:dyDescent="0.6">
      <c r="AB1010" s="12"/>
    </row>
    <row r="1011" spans="28:28" x14ac:dyDescent="0.6">
      <c r="AB1011" s="12"/>
    </row>
    <row r="1012" spans="28:28" x14ac:dyDescent="0.6">
      <c r="AB1012" s="12"/>
    </row>
    <row r="1013" spans="28:28" x14ac:dyDescent="0.6">
      <c r="AB1013" s="12"/>
    </row>
    <row r="1014" spans="28:28" x14ac:dyDescent="0.6">
      <c r="AB1014" s="12"/>
    </row>
    <row r="1015" spans="28:28" x14ac:dyDescent="0.6">
      <c r="AB1015" s="12"/>
    </row>
    <row r="1016" spans="28:28" x14ac:dyDescent="0.6">
      <c r="AB1016" s="12"/>
    </row>
    <row r="1017" spans="28:28" x14ac:dyDescent="0.6">
      <c r="AB1017" s="12"/>
    </row>
    <row r="1018" spans="28:28" x14ac:dyDescent="0.6">
      <c r="AB1018" s="12"/>
    </row>
    <row r="1019" spans="28:28" x14ac:dyDescent="0.6">
      <c r="AB1019" s="12"/>
    </row>
    <row r="1020" spans="28:28" x14ac:dyDescent="0.6">
      <c r="AB1020" s="12"/>
    </row>
    <row r="1021" spans="28:28" x14ac:dyDescent="0.6">
      <c r="AB1021" s="12"/>
    </row>
    <row r="1022" spans="28:28" x14ac:dyDescent="0.6">
      <c r="AB1022" s="12"/>
    </row>
    <row r="1023" spans="28:28" x14ac:dyDescent="0.6">
      <c r="AB1023" s="12"/>
    </row>
    <row r="1024" spans="28:28" x14ac:dyDescent="0.6">
      <c r="AB1024" s="12"/>
    </row>
    <row r="1025" spans="28:28" x14ac:dyDescent="0.6">
      <c r="AB1025" s="12"/>
    </row>
    <row r="1026" spans="28:28" x14ac:dyDescent="0.6">
      <c r="AB1026" s="12"/>
    </row>
    <row r="1027" spans="28:28" x14ac:dyDescent="0.6">
      <c r="AB1027" s="12"/>
    </row>
    <row r="1028" spans="28:28" x14ac:dyDescent="0.6">
      <c r="AB1028" s="12"/>
    </row>
    <row r="1029" spans="28:28" x14ac:dyDescent="0.6">
      <c r="AB1029" s="12"/>
    </row>
    <row r="1030" spans="28:28" x14ac:dyDescent="0.6">
      <c r="AB1030" s="12"/>
    </row>
    <row r="1031" spans="28:28" x14ac:dyDescent="0.6">
      <c r="AB1031" s="12"/>
    </row>
    <row r="1032" spans="28:28" x14ac:dyDescent="0.6">
      <c r="AB1032" s="12"/>
    </row>
    <row r="1033" spans="28:28" x14ac:dyDescent="0.6">
      <c r="AB1033" s="12"/>
    </row>
    <row r="1034" spans="28:28" x14ac:dyDescent="0.6">
      <c r="AB1034" s="12"/>
    </row>
    <row r="1035" spans="28:28" x14ac:dyDescent="0.6">
      <c r="AB1035" s="12"/>
    </row>
    <row r="1036" spans="28:28" x14ac:dyDescent="0.6">
      <c r="AB1036" s="12"/>
    </row>
    <row r="1037" spans="28:28" x14ac:dyDescent="0.6">
      <c r="AB1037" s="12"/>
    </row>
    <row r="1038" spans="28:28" x14ac:dyDescent="0.6">
      <c r="AB1038" s="12"/>
    </row>
    <row r="1039" spans="28:28" x14ac:dyDescent="0.6">
      <c r="AB1039" s="12"/>
    </row>
    <row r="1040" spans="28:28" x14ac:dyDescent="0.6">
      <c r="AB1040" s="12"/>
    </row>
    <row r="1041" spans="28:28" x14ac:dyDescent="0.6">
      <c r="AB1041" s="12"/>
    </row>
    <row r="1042" spans="28:28" x14ac:dyDescent="0.6">
      <c r="AB1042" s="12"/>
    </row>
    <row r="1043" spans="28:28" x14ac:dyDescent="0.6">
      <c r="AB1043" s="12"/>
    </row>
    <row r="1044" spans="28:28" x14ac:dyDescent="0.6">
      <c r="AB1044" s="12"/>
    </row>
    <row r="1045" spans="28:28" x14ac:dyDescent="0.6">
      <c r="AB1045" s="12"/>
    </row>
    <row r="1046" spans="28:28" x14ac:dyDescent="0.6">
      <c r="AB1046" s="12"/>
    </row>
    <row r="1047" spans="28:28" x14ac:dyDescent="0.6">
      <c r="AB1047" s="12"/>
    </row>
    <row r="1048" spans="28:28" x14ac:dyDescent="0.6">
      <c r="AB1048" s="12"/>
    </row>
    <row r="1049" spans="28:28" x14ac:dyDescent="0.6">
      <c r="AB1049" s="12"/>
    </row>
    <row r="1050" spans="28:28" x14ac:dyDescent="0.6">
      <c r="AB1050" s="12"/>
    </row>
    <row r="1051" spans="28:28" x14ac:dyDescent="0.6">
      <c r="AB1051" s="12"/>
    </row>
    <row r="1052" spans="28:28" x14ac:dyDescent="0.6">
      <c r="AB1052" s="12"/>
    </row>
    <row r="1053" spans="28:28" x14ac:dyDescent="0.6">
      <c r="AB1053" s="12"/>
    </row>
    <row r="1054" spans="28:28" x14ac:dyDescent="0.6">
      <c r="AB1054" s="12"/>
    </row>
    <row r="1055" spans="28:28" x14ac:dyDescent="0.6">
      <c r="AB1055" s="12"/>
    </row>
    <row r="1056" spans="28:28" x14ac:dyDescent="0.6">
      <c r="AB1056" s="12"/>
    </row>
    <row r="1057" spans="28:28" x14ac:dyDescent="0.6">
      <c r="AB1057" s="12"/>
    </row>
    <row r="1058" spans="28:28" x14ac:dyDescent="0.6">
      <c r="AB1058" s="12"/>
    </row>
    <row r="1059" spans="28:28" x14ac:dyDescent="0.6">
      <c r="AB1059" s="12"/>
    </row>
    <row r="1060" spans="28:28" x14ac:dyDescent="0.6">
      <c r="AB1060" s="12"/>
    </row>
    <row r="1061" spans="28:28" x14ac:dyDescent="0.6">
      <c r="AB1061" s="12"/>
    </row>
    <row r="1062" spans="28:28" x14ac:dyDescent="0.6">
      <c r="AB1062" s="12"/>
    </row>
    <row r="1063" spans="28:28" x14ac:dyDescent="0.6">
      <c r="AB1063" s="12"/>
    </row>
    <row r="1064" spans="28:28" x14ac:dyDescent="0.6">
      <c r="AB1064" s="12"/>
    </row>
    <row r="1065" spans="28:28" x14ac:dyDescent="0.6">
      <c r="AB1065" s="12"/>
    </row>
    <row r="1066" spans="28:28" x14ac:dyDescent="0.6">
      <c r="AB1066" s="12"/>
    </row>
    <row r="1067" spans="28:28" x14ac:dyDescent="0.6">
      <c r="AB1067" s="12"/>
    </row>
    <row r="1068" spans="28:28" x14ac:dyDescent="0.6">
      <c r="AB1068" s="12"/>
    </row>
    <row r="1069" spans="28:28" x14ac:dyDescent="0.6">
      <c r="AB1069" s="12"/>
    </row>
    <row r="1070" spans="28:28" x14ac:dyDescent="0.6">
      <c r="AB1070" s="12"/>
    </row>
    <row r="1071" spans="28:28" x14ac:dyDescent="0.6">
      <c r="AB1071" s="12"/>
    </row>
    <row r="1072" spans="28:28" x14ac:dyDescent="0.6">
      <c r="AB1072" s="12"/>
    </row>
    <row r="1073" spans="28:28" x14ac:dyDescent="0.6">
      <c r="AB1073" s="12"/>
    </row>
    <row r="1074" spans="28:28" x14ac:dyDescent="0.6">
      <c r="AB1074" s="12"/>
    </row>
    <row r="1075" spans="28:28" x14ac:dyDescent="0.6">
      <c r="AB1075" s="12"/>
    </row>
    <row r="1076" spans="28:28" x14ac:dyDescent="0.6">
      <c r="AB1076" s="12"/>
    </row>
    <row r="1077" spans="28:28" x14ac:dyDescent="0.6">
      <c r="AB1077" s="12"/>
    </row>
    <row r="1078" spans="28:28" x14ac:dyDescent="0.6">
      <c r="AB1078" s="12"/>
    </row>
    <row r="1079" spans="28:28" x14ac:dyDescent="0.6">
      <c r="AB1079" s="12"/>
    </row>
    <row r="1080" spans="28:28" x14ac:dyDescent="0.6">
      <c r="AB1080" s="12"/>
    </row>
    <row r="1081" spans="28:28" x14ac:dyDescent="0.6">
      <c r="AB1081" s="12"/>
    </row>
    <row r="1082" spans="28:28" x14ac:dyDescent="0.6">
      <c r="AB1082" s="12"/>
    </row>
    <row r="1083" spans="28:28" x14ac:dyDescent="0.6">
      <c r="AB1083" s="12"/>
    </row>
    <row r="1084" spans="28:28" x14ac:dyDescent="0.6">
      <c r="AB1084" s="12"/>
    </row>
    <row r="1085" spans="28:28" x14ac:dyDescent="0.6">
      <c r="AB1085" s="12"/>
    </row>
    <row r="1086" spans="28:28" x14ac:dyDescent="0.6">
      <c r="AB1086" s="12"/>
    </row>
    <row r="1087" spans="28:28" x14ac:dyDescent="0.6">
      <c r="AB1087" s="12"/>
    </row>
    <row r="1088" spans="28:28" x14ac:dyDescent="0.6">
      <c r="AB1088" s="12"/>
    </row>
    <row r="1089" spans="28:28" x14ac:dyDescent="0.6">
      <c r="AB1089" s="12"/>
    </row>
    <row r="1090" spans="28:28" x14ac:dyDescent="0.6">
      <c r="AB1090" s="12"/>
    </row>
    <row r="1091" spans="28:28" x14ac:dyDescent="0.6">
      <c r="AB1091" s="12"/>
    </row>
    <row r="1092" spans="28:28" x14ac:dyDescent="0.6">
      <c r="AB1092" s="12"/>
    </row>
    <row r="1093" spans="28:28" x14ac:dyDescent="0.6">
      <c r="AB1093" s="12"/>
    </row>
    <row r="1094" spans="28:28" x14ac:dyDescent="0.6">
      <c r="AB1094" s="12"/>
    </row>
    <row r="1095" spans="28:28" x14ac:dyDescent="0.6">
      <c r="AB1095" s="12"/>
    </row>
    <row r="1096" spans="28:28" x14ac:dyDescent="0.6">
      <c r="AB1096" s="12"/>
    </row>
    <row r="1097" spans="28:28" x14ac:dyDescent="0.6">
      <c r="AB1097" s="12"/>
    </row>
    <row r="1098" spans="28:28" x14ac:dyDescent="0.6">
      <c r="AB1098" s="12"/>
    </row>
    <row r="1099" spans="28:28" x14ac:dyDescent="0.6">
      <c r="AB1099" s="12"/>
    </row>
    <row r="1100" spans="28:28" x14ac:dyDescent="0.6">
      <c r="AB1100" s="12"/>
    </row>
    <row r="1101" spans="28:28" x14ac:dyDescent="0.6">
      <c r="AB1101" s="12"/>
    </row>
    <row r="1102" spans="28:28" x14ac:dyDescent="0.6">
      <c r="AB1102" s="12"/>
    </row>
    <row r="1103" spans="28:28" x14ac:dyDescent="0.6">
      <c r="AB1103" s="12"/>
    </row>
    <row r="1104" spans="28:28" x14ac:dyDescent="0.6">
      <c r="AB1104" s="12"/>
    </row>
    <row r="1105" spans="28:28" x14ac:dyDescent="0.6">
      <c r="AB1105" s="12"/>
    </row>
    <row r="1106" spans="28:28" x14ac:dyDescent="0.6">
      <c r="AB1106" s="12"/>
    </row>
    <row r="1107" spans="28:28" x14ac:dyDescent="0.6">
      <c r="AB1107" s="12"/>
    </row>
    <row r="1108" spans="28:28" x14ac:dyDescent="0.6">
      <c r="AB1108" s="12"/>
    </row>
    <row r="1109" spans="28:28" x14ac:dyDescent="0.6">
      <c r="AB1109" s="12"/>
    </row>
    <row r="1110" spans="28:28" x14ac:dyDescent="0.6">
      <c r="AB1110" s="12"/>
    </row>
    <row r="1111" spans="28:28" x14ac:dyDescent="0.6">
      <c r="AB1111" s="12"/>
    </row>
    <row r="1112" spans="28:28" x14ac:dyDescent="0.6">
      <c r="AB1112" s="12"/>
    </row>
    <row r="1113" spans="28:28" x14ac:dyDescent="0.6">
      <c r="AB1113" s="12"/>
    </row>
    <row r="1114" spans="28:28" x14ac:dyDescent="0.6">
      <c r="AB1114" s="12"/>
    </row>
    <row r="1115" spans="28:28" x14ac:dyDescent="0.6">
      <c r="AB1115" s="12"/>
    </row>
    <row r="1116" spans="28:28" x14ac:dyDescent="0.6">
      <c r="AB1116" s="12"/>
    </row>
    <row r="1117" spans="28:28" x14ac:dyDescent="0.6">
      <c r="AB1117" s="12"/>
    </row>
    <row r="1118" spans="28:28" x14ac:dyDescent="0.6">
      <c r="AB1118" s="12"/>
    </row>
    <row r="1119" spans="28:28" x14ac:dyDescent="0.6">
      <c r="AB1119" s="12"/>
    </row>
    <row r="1120" spans="28:28" x14ac:dyDescent="0.6">
      <c r="AB1120" s="12"/>
    </row>
    <row r="1121" spans="28:28" x14ac:dyDescent="0.6">
      <c r="AB1121" s="12"/>
    </row>
    <row r="1122" spans="28:28" x14ac:dyDescent="0.6">
      <c r="AB1122" s="12"/>
    </row>
    <row r="1123" spans="28:28" x14ac:dyDescent="0.6">
      <c r="AB1123" s="12"/>
    </row>
    <row r="1124" spans="28:28" x14ac:dyDescent="0.6">
      <c r="AB1124" s="12"/>
    </row>
    <row r="1125" spans="28:28" x14ac:dyDescent="0.6">
      <c r="AB1125" s="12"/>
    </row>
    <row r="1126" spans="28:28" x14ac:dyDescent="0.6">
      <c r="AB1126" s="12"/>
    </row>
    <row r="1127" spans="28:28" x14ac:dyDescent="0.6">
      <c r="AB1127" s="12"/>
    </row>
    <row r="1128" spans="28:28" x14ac:dyDescent="0.6">
      <c r="AB1128" s="12"/>
    </row>
    <row r="1129" spans="28:28" x14ac:dyDescent="0.6">
      <c r="AB1129" s="12"/>
    </row>
    <row r="1130" spans="28:28" x14ac:dyDescent="0.6">
      <c r="AB1130" s="12"/>
    </row>
    <row r="1131" spans="28:28" x14ac:dyDescent="0.6">
      <c r="AB1131" s="12"/>
    </row>
    <row r="1132" spans="28:28" x14ac:dyDescent="0.6">
      <c r="AB1132" s="12"/>
    </row>
    <row r="1133" spans="28:28" x14ac:dyDescent="0.6">
      <c r="AB1133" s="12"/>
    </row>
    <row r="1134" spans="28:28" x14ac:dyDescent="0.6">
      <c r="AB1134" s="12"/>
    </row>
    <row r="1135" spans="28:28" x14ac:dyDescent="0.6">
      <c r="AB1135" s="12"/>
    </row>
    <row r="1136" spans="28:28" x14ac:dyDescent="0.6">
      <c r="AB1136" s="12"/>
    </row>
    <row r="1137" spans="28:28" x14ac:dyDescent="0.6">
      <c r="AB1137" s="12"/>
    </row>
    <row r="1138" spans="28:28" x14ac:dyDescent="0.6">
      <c r="AB1138" s="12"/>
    </row>
    <row r="1139" spans="28:28" x14ac:dyDescent="0.6">
      <c r="AB1139" s="12"/>
    </row>
    <row r="1140" spans="28:28" x14ac:dyDescent="0.6">
      <c r="AB1140" s="12"/>
    </row>
    <row r="1141" spans="28:28" x14ac:dyDescent="0.6">
      <c r="AB1141" s="12"/>
    </row>
    <row r="1142" spans="28:28" x14ac:dyDescent="0.6">
      <c r="AB1142" s="12"/>
    </row>
    <row r="1143" spans="28:28" x14ac:dyDescent="0.6">
      <c r="AB1143" s="12"/>
    </row>
    <row r="1144" spans="28:28" x14ac:dyDescent="0.6">
      <c r="AB1144" s="12"/>
    </row>
    <row r="1145" spans="28:28" x14ac:dyDescent="0.6">
      <c r="AB1145" s="12"/>
    </row>
    <row r="1146" spans="28:28" x14ac:dyDescent="0.6">
      <c r="AB1146" s="12"/>
    </row>
    <row r="1147" spans="28:28" x14ac:dyDescent="0.6">
      <c r="AB1147" s="12"/>
    </row>
    <row r="1148" spans="28:28" x14ac:dyDescent="0.6">
      <c r="AB1148" s="12"/>
    </row>
    <row r="1149" spans="28:28" x14ac:dyDescent="0.6">
      <c r="AB1149" s="12"/>
    </row>
    <row r="1150" spans="28:28" x14ac:dyDescent="0.6">
      <c r="AB1150" s="12"/>
    </row>
    <row r="1151" spans="28:28" x14ac:dyDescent="0.6">
      <c r="AB1151" s="12"/>
    </row>
    <row r="1152" spans="28:28" x14ac:dyDescent="0.6">
      <c r="AB1152" s="12"/>
    </row>
    <row r="1153" spans="28:28" x14ac:dyDescent="0.6">
      <c r="AB1153" s="12"/>
    </row>
    <row r="1154" spans="28:28" x14ac:dyDescent="0.6">
      <c r="AB1154" s="12"/>
    </row>
    <row r="1155" spans="28:28" x14ac:dyDescent="0.6">
      <c r="AB1155" s="12"/>
    </row>
    <row r="1156" spans="28:28" x14ac:dyDescent="0.6">
      <c r="AB1156" s="12"/>
    </row>
    <row r="1157" spans="28:28" x14ac:dyDescent="0.6">
      <c r="AB1157" s="12"/>
    </row>
    <row r="1158" spans="28:28" x14ac:dyDescent="0.6">
      <c r="AB1158" s="12"/>
    </row>
    <row r="1159" spans="28:28" x14ac:dyDescent="0.6">
      <c r="AB1159" s="12"/>
    </row>
    <row r="1160" spans="28:28" x14ac:dyDescent="0.6">
      <c r="AB1160" s="12"/>
    </row>
    <row r="1161" spans="28:28" x14ac:dyDescent="0.6">
      <c r="AB1161" s="12"/>
    </row>
    <row r="1162" spans="28:28" x14ac:dyDescent="0.6">
      <c r="AB1162" s="12"/>
    </row>
    <row r="1163" spans="28:28" x14ac:dyDescent="0.6">
      <c r="AB1163" s="12"/>
    </row>
    <row r="1164" spans="28:28" x14ac:dyDescent="0.6">
      <c r="AB1164" s="12"/>
    </row>
    <row r="1165" spans="28:28" x14ac:dyDescent="0.6">
      <c r="AB1165" s="12"/>
    </row>
    <row r="1166" spans="28:28" x14ac:dyDescent="0.6">
      <c r="AB1166" s="12"/>
    </row>
    <row r="1167" spans="28:28" x14ac:dyDescent="0.6">
      <c r="AB1167" s="12"/>
    </row>
    <row r="1168" spans="28:28" x14ac:dyDescent="0.6">
      <c r="AB1168" s="12"/>
    </row>
    <row r="1169" spans="28:28" x14ac:dyDescent="0.6">
      <c r="AB1169" s="12"/>
    </row>
    <row r="1170" spans="28:28" x14ac:dyDescent="0.6">
      <c r="AB1170" s="12"/>
    </row>
    <row r="1171" spans="28:28" x14ac:dyDescent="0.6">
      <c r="AB1171" s="12"/>
    </row>
    <row r="1172" spans="28:28" x14ac:dyDescent="0.6">
      <c r="AB1172" s="12"/>
    </row>
    <row r="1173" spans="28:28" x14ac:dyDescent="0.6">
      <c r="AB1173" s="12"/>
    </row>
    <row r="1174" spans="28:28" x14ac:dyDescent="0.6">
      <c r="AB1174" s="12"/>
    </row>
    <row r="1175" spans="28:28" x14ac:dyDescent="0.6">
      <c r="AB1175" s="12"/>
    </row>
    <row r="1176" spans="28:28" x14ac:dyDescent="0.6">
      <c r="AB1176" s="12"/>
    </row>
    <row r="1177" spans="28:28" x14ac:dyDescent="0.6">
      <c r="AB1177" s="12"/>
    </row>
    <row r="1178" spans="28:28" x14ac:dyDescent="0.6">
      <c r="AB1178" s="12"/>
    </row>
    <row r="1179" spans="28:28" x14ac:dyDescent="0.6">
      <c r="AB1179" s="12"/>
    </row>
    <row r="1180" spans="28:28" x14ac:dyDescent="0.6">
      <c r="AB1180" s="12"/>
    </row>
    <row r="1181" spans="28:28" x14ac:dyDescent="0.6">
      <c r="AB1181" s="12"/>
    </row>
    <row r="1182" spans="28:28" x14ac:dyDescent="0.6">
      <c r="AB1182" s="12"/>
    </row>
    <row r="1183" spans="28:28" x14ac:dyDescent="0.6">
      <c r="AB1183" s="12"/>
    </row>
    <row r="1184" spans="28:28" x14ac:dyDescent="0.6">
      <c r="AB1184" s="12"/>
    </row>
    <row r="1185" spans="28:28" x14ac:dyDescent="0.6">
      <c r="AB1185" s="12"/>
    </row>
    <row r="1186" spans="28:28" x14ac:dyDescent="0.6">
      <c r="AB1186" s="12"/>
    </row>
    <row r="1187" spans="28:28" x14ac:dyDescent="0.6">
      <c r="AB1187" s="12"/>
    </row>
    <row r="1188" spans="28:28" x14ac:dyDescent="0.6">
      <c r="AB1188" s="12"/>
    </row>
    <row r="1189" spans="28:28" x14ac:dyDescent="0.6">
      <c r="AB1189" s="12"/>
    </row>
    <row r="1190" spans="28:28" x14ac:dyDescent="0.6">
      <c r="AB1190" s="12"/>
    </row>
    <row r="1191" spans="28:28" x14ac:dyDescent="0.6">
      <c r="AB1191" s="12"/>
    </row>
    <row r="1192" spans="28:28" x14ac:dyDescent="0.6">
      <c r="AB1192" s="12"/>
    </row>
    <row r="1193" spans="28:28" x14ac:dyDescent="0.6">
      <c r="AB1193" s="12"/>
    </row>
    <row r="1194" spans="28:28" x14ac:dyDescent="0.6">
      <c r="AB1194" s="12"/>
    </row>
    <row r="1195" spans="28:28" x14ac:dyDescent="0.6">
      <c r="AB1195" s="12"/>
    </row>
    <row r="1196" spans="28:28" x14ac:dyDescent="0.6">
      <c r="AB1196" s="12"/>
    </row>
    <row r="1197" spans="28:28" x14ac:dyDescent="0.6">
      <c r="AB1197" s="12"/>
    </row>
    <row r="1198" spans="28:28" x14ac:dyDescent="0.6">
      <c r="AB1198" s="12"/>
    </row>
    <row r="1199" spans="28:28" x14ac:dyDescent="0.6">
      <c r="AB1199" s="12"/>
    </row>
    <row r="1200" spans="28:28" x14ac:dyDescent="0.6">
      <c r="AB1200" s="12"/>
    </row>
    <row r="1201" spans="28:28" x14ac:dyDescent="0.6">
      <c r="AB1201" s="12"/>
    </row>
    <row r="1202" spans="28:28" x14ac:dyDescent="0.6">
      <c r="AB1202" s="12"/>
    </row>
    <row r="1203" spans="28:28" x14ac:dyDescent="0.6">
      <c r="AB1203" s="12"/>
    </row>
    <row r="1204" spans="28:28" x14ac:dyDescent="0.6">
      <c r="AB1204" s="12"/>
    </row>
    <row r="1205" spans="28:28" x14ac:dyDescent="0.6">
      <c r="AB1205" s="12"/>
    </row>
    <row r="1206" spans="28:28" x14ac:dyDescent="0.6">
      <c r="AB1206" s="12"/>
    </row>
    <row r="1207" spans="28:28" x14ac:dyDescent="0.6">
      <c r="AB1207" s="12"/>
    </row>
    <row r="1208" spans="28:28" x14ac:dyDescent="0.6">
      <c r="AB1208" s="12"/>
    </row>
    <row r="1209" spans="28:28" x14ac:dyDescent="0.6">
      <c r="AB1209" s="12"/>
    </row>
    <row r="1210" spans="28:28" x14ac:dyDescent="0.6">
      <c r="AB1210" s="12"/>
    </row>
    <row r="1211" spans="28:28" x14ac:dyDescent="0.6">
      <c r="AB1211" s="12"/>
    </row>
    <row r="1212" spans="28:28" x14ac:dyDescent="0.6">
      <c r="AB1212" s="12"/>
    </row>
    <row r="1213" spans="28:28" x14ac:dyDescent="0.6">
      <c r="AB1213" s="12"/>
    </row>
    <row r="1214" spans="28:28" x14ac:dyDescent="0.6">
      <c r="AB1214" s="12"/>
    </row>
    <row r="1215" spans="28:28" x14ac:dyDescent="0.6">
      <c r="AB1215" s="12"/>
    </row>
    <row r="1216" spans="28:28" x14ac:dyDescent="0.6">
      <c r="AB1216" s="12"/>
    </row>
    <row r="1217" spans="28:28" x14ac:dyDescent="0.6">
      <c r="AB1217" s="12"/>
    </row>
    <row r="1218" spans="28:28" x14ac:dyDescent="0.6">
      <c r="AB1218" s="12"/>
    </row>
    <row r="1219" spans="28:28" x14ac:dyDescent="0.6">
      <c r="AB1219" s="12"/>
    </row>
    <row r="1220" spans="28:28" x14ac:dyDescent="0.6">
      <c r="AB1220" s="12"/>
    </row>
    <row r="1221" spans="28:28" x14ac:dyDescent="0.6">
      <c r="AB1221" s="12"/>
    </row>
    <row r="1222" spans="28:28" x14ac:dyDescent="0.6">
      <c r="AB1222" s="12"/>
    </row>
    <row r="1223" spans="28:28" x14ac:dyDescent="0.6">
      <c r="AB1223" s="12"/>
    </row>
    <row r="1224" spans="28:28" x14ac:dyDescent="0.6">
      <c r="AB1224" s="12"/>
    </row>
    <row r="1225" spans="28:28" x14ac:dyDescent="0.6">
      <c r="AB1225" s="12"/>
    </row>
    <row r="1226" spans="28:28" x14ac:dyDescent="0.6">
      <c r="AB1226" s="12"/>
    </row>
    <row r="1227" spans="28:28" x14ac:dyDescent="0.6">
      <c r="AB1227" s="12"/>
    </row>
    <row r="1228" spans="28:28" x14ac:dyDescent="0.6">
      <c r="AB1228" s="12"/>
    </row>
    <row r="1229" spans="28:28" x14ac:dyDescent="0.6">
      <c r="AB1229" s="12"/>
    </row>
    <row r="1230" spans="28:28" x14ac:dyDescent="0.6">
      <c r="AB1230" s="12"/>
    </row>
    <row r="1231" spans="28:28" x14ac:dyDescent="0.6">
      <c r="AB1231" s="12"/>
    </row>
    <row r="1232" spans="28:28" x14ac:dyDescent="0.6">
      <c r="AB1232" s="12"/>
    </row>
    <row r="1233" spans="28:28" x14ac:dyDescent="0.6">
      <c r="AB1233" s="12"/>
    </row>
    <row r="1234" spans="28:28" x14ac:dyDescent="0.6">
      <c r="AB1234" s="12"/>
    </row>
    <row r="1235" spans="28:28" x14ac:dyDescent="0.6">
      <c r="AB1235" s="12"/>
    </row>
    <row r="1236" spans="28:28" x14ac:dyDescent="0.6">
      <c r="AB1236" s="12"/>
    </row>
    <row r="1237" spans="28:28" x14ac:dyDescent="0.6">
      <c r="AB1237" s="12"/>
    </row>
    <row r="1238" spans="28:28" x14ac:dyDescent="0.6">
      <c r="AB1238" s="12"/>
    </row>
    <row r="1239" spans="28:28" x14ac:dyDescent="0.6">
      <c r="AB1239" s="12"/>
    </row>
    <row r="1240" spans="28:28" x14ac:dyDescent="0.6">
      <c r="AB1240" s="12"/>
    </row>
    <row r="1241" spans="28:28" x14ac:dyDescent="0.6">
      <c r="AB1241" s="12"/>
    </row>
    <row r="1242" spans="28:28" x14ac:dyDescent="0.6">
      <c r="AB1242" s="12"/>
    </row>
    <row r="1243" spans="28:28" x14ac:dyDescent="0.6">
      <c r="AB1243" s="12"/>
    </row>
    <row r="1244" spans="28:28" x14ac:dyDescent="0.6">
      <c r="AB1244" s="12"/>
    </row>
    <row r="1245" spans="28:28" x14ac:dyDescent="0.6">
      <c r="AB1245" s="12"/>
    </row>
    <row r="1246" spans="28:28" x14ac:dyDescent="0.6">
      <c r="AB1246" s="12"/>
    </row>
    <row r="1247" spans="28:28" x14ac:dyDescent="0.6">
      <c r="AB1247" s="12"/>
    </row>
    <row r="1248" spans="28:28" x14ac:dyDescent="0.6">
      <c r="AB1248" s="12"/>
    </row>
    <row r="1249" spans="28:28" x14ac:dyDescent="0.6">
      <c r="AB1249" s="12"/>
    </row>
    <row r="1250" spans="28:28" x14ac:dyDescent="0.6">
      <c r="AB1250" s="12"/>
    </row>
    <row r="1251" spans="28:28" x14ac:dyDescent="0.6">
      <c r="AB1251" s="12"/>
    </row>
    <row r="1252" spans="28:28" x14ac:dyDescent="0.6">
      <c r="AB1252" s="12"/>
    </row>
    <row r="1253" spans="28:28" x14ac:dyDescent="0.6">
      <c r="AB1253" s="12"/>
    </row>
    <row r="1254" spans="28:28" x14ac:dyDescent="0.6">
      <c r="AB1254" s="12"/>
    </row>
    <row r="1255" spans="28:28" x14ac:dyDescent="0.6">
      <c r="AB1255" s="12"/>
    </row>
    <row r="1256" spans="28:28" x14ac:dyDescent="0.6">
      <c r="AB1256" s="12"/>
    </row>
    <row r="1257" spans="28:28" x14ac:dyDescent="0.6">
      <c r="AB1257" s="12"/>
    </row>
    <row r="1258" spans="28:28" x14ac:dyDescent="0.6">
      <c r="AB1258" s="12"/>
    </row>
    <row r="1259" spans="28:28" x14ac:dyDescent="0.6">
      <c r="AB1259" s="12"/>
    </row>
    <row r="1260" spans="28:28" x14ac:dyDescent="0.6">
      <c r="AB1260" s="12"/>
    </row>
    <row r="1261" spans="28:28" x14ac:dyDescent="0.6">
      <c r="AB1261" s="12"/>
    </row>
    <row r="1262" spans="28:28" x14ac:dyDescent="0.6">
      <c r="AB1262" s="12"/>
    </row>
    <row r="1263" spans="28:28" x14ac:dyDescent="0.6">
      <c r="AB1263" s="12"/>
    </row>
    <row r="1264" spans="28:28" x14ac:dyDescent="0.6">
      <c r="AB1264" s="12"/>
    </row>
    <row r="1265" spans="28:28" x14ac:dyDescent="0.6">
      <c r="AB1265" s="12"/>
    </row>
    <row r="1266" spans="28:28" x14ac:dyDescent="0.6">
      <c r="AB1266" s="12"/>
    </row>
    <row r="1267" spans="28:28" x14ac:dyDescent="0.6">
      <c r="AB1267" s="12"/>
    </row>
    <row r="1268" spans="28:28" x14ac:dyDescent="0.6">
      <c r="AB1268" s="12"/>
    </row>
    <row r="1269" spans="28:28" x14ac:dyDescent="0.6">
      <c r="AB1269" s="12"/>
    </row>
    <row r="1270" spans="28:28" x14ac:dyDescent="0.6">
      <c r="AB1270" s="12"/>
    </row>
    <row r="1271" spans="28:28" x14ac:dyDescent="0.6">
      <c r="AB1271" s="12"/>
    </row>
    <row r="1272" spans="28:28" x14ac:dyDescent="0.6">
      <c r="AB1272" s="12"/>
    </row>
    <row r="1273" spans="28:28" x14ac:dyDescent="0.6">
      <c r="AB1273" s="12"/>
    </row>
    <row r="1274" spans="28:28" x14ac:dyDescent="0.6">
      <c r="AB1274" s="12"/>
    </row>
    <row r="1275" spans="28:28" x14ac:dyDescent="0.6">
      <c r="AB1275" s="12"/>
    </row>
    <row r="1276" spans="28:28" x14ac:dyDescent="0.6">
      <c r="AB1276" s="12"/>
    </row>
    <row r="1277" spans="28:28" x14ac:dyDescent="0.6">
      <c r="AB1277" s="12"/>
    </row>
    <row r="1278" spans="28:28" x14ac:dyDescent="0.6">
      <c r="AB1278" s="12"/>
    </row>
    <row r="1279" spans="28:28" x14ac:dyDescent="0.6">
      <c r="AB1279" s="12"/>
    </row>
    <row r="1280" spans="28:28" x14ac:dyDescent="0.6">
      <c r="AB1280" s="12"/>
    </row>
    <row r="1281" spans="28:28" x14ac:dyDescent="0.6">
      <c r="AB1281" s="12"/>
    </row>
    <row r="1282" spans="28:28" x14ac:dyDescent="0.6">
      <c r="AB1282" s="12"/>
    </row>
    <row r="1283" spans="28:28" x14ac:dyDescent="0.6">
      <c r="AB1283" s="12"/>
    </row>
    <row r="1284" spans="28:28" x14ac:dyDescent="0.6">
      <c r="AB1284" s="12"/>
    </row>
    <row r="1285" spans="28:28" x14ac:dyDescent="0.6">
      <c r="AB1285" s="12"/>
    </row>
    <row r="1286" spans="28:28" x14ac:dyDescent="0.6">
      <c r="AB1286" s="12"/>
    </row>
    <row r="1287" spans="28:28" x14ac:dyDescent="0.6">
      <c r="AB1287" s="12"/>
    </row>
    <row r="1288" spans="28:28" x14ac:dyDescent="0.6">
      <c r="AB1288" s="12"/>
    </row>
    <row r="1289" spans="28:28" x14ac:dyDescent="0.6">
      <c r="AB1289" s="12"/>
    </row>
    <row r="1290" spans="28:28" x14ac:dyDescent="0.6">
      <c r="AB1290" s="12"/>
    </row>
    <row r="1291" spans="28:28" x14ac:dyDescent="0.6">
      <c r="AB1291" s="12"/>
    </row>
    <row r="1292" spans="28:28" x14ac:dyDescent="0.6">
      <c r="AB1292" s="12"/>
    </row>
    <row r="1293" spans="28:28" x14ac:dyDescent="0.6">
      <c r="AB1293" s="12"/>
    </row>
    <row r="1294" spans="28:28" x14ac:dyDescent="0.6">
      <c r="AB1294" s="12"/>
    </row>
    <row r="1295" spans="28:28" x14ac:dyDescent="0.6">
      <c r="AB1295" s="12"/>
    </row>
    <row r="1296" spans="28:28" x14ac:dyDescent="0.6">
      <c r="AB1296" s="12"/>
    </row>
    <row r="1297" spans="28:28" x14ac:dyDescent="0.6">
      <c r="AB1297" s="12"/>
    </row>
    <row r="1298" spans="28:28" x14ac:dyDescent="0.6">
      <c r="AB1298" s="12"/>
    </row>
    <row r="1299" spans="28:28" x14ac:dyDescent="0.6">
      <c r="AB1299" s="12"/>
    </row>
    <row r="1300" spans="28:28" x14ac:dyDescent="0.6">
      <c r="AB1300" s="12"/>
    </row>
    <row r="1301" spans="28:28" x14ac:dyDescent="0.6">
      <c r="AB1301" s="12"/>
    </row>
    <row r="1302" spans="28:28" x14ac:dyDescent="0.6">
      <c r="AB1302" s="12"/>
    </row>
    <row r="1303" spans="28:28" x14ac:dyDescent="0.6">
      <c r="AB1303" s="12"/>
    </row>
    <row r="1304" spans="28:28" x14ac:dyDescent="0.6">
      <c r="AB1304" s="12"/>
    </row>
    <row r="1305" spans="28:28" x14ac:dyDescent="0.6">
      <c r="AB1305" s="12"/>
    </row>
    <row r="1306" spans="28:28" x14ac:dyDescent="0.6">
      <c r="AB1306" s="12"/>
    </row>
    <row r="1307" spans="28:28" x14ac:dyDescent="0.6">
      <c r="AB1307" s="12"/>
    </row>
    <row r="1308" spans="28:28" x14ac:dyDescent="0.6">
      <c r="AB1308" s="12"/>
    </row>
    <row r="1309" spans="28:28" x14ac:dyDescent="0.6">
      <c r="AB1309" s="12"/>
    </row>
    <row r="1310" spans="28:28" x14ac:dyDescent="0.6">
      <c r="AB1310" s="12"/>
    </row>
    <row r="1311" spans="28:28" x14ac:dyDescent="0.6">
      <c r="AB1311" s="12"/>
    </row>
    <row r="1312" spans="28:28" x14ac:dyDescent="0.6">
      <c r="AB1312" s="12"/>
    </row>
    <row r="1313" spans="28:28" x14ac:dyDescent="0.6">
      <c r="AB1313" s="12"/>
    </row>
    <row r="1314" spans="28:28" x14ac:dyDescent="0.6">
      <c r="AB1314" s="12"/>
    </row>
    <row r="1315" spans="28:28" x14ac:dyDescent="0.6">
      <c r="AB1315" s="12"/>
    </row>
    <row r="1316" spans="28:28" x14ac:dyDescent="0.6">
      <c r="AB1316" s="12"/>
    </row>
    <row r="1317" spans="28:28" x14ac:dyDescent="0.6">
      <c r="AB1317" s="12"/>
    </row>
    <row r="1318" spans="28:28" x14ac:dyDescent="0.6">
      <c r="AB1318" s="12"/>
    </row>
    <row r="1319" spans="28:28" x14ac:dyDescent="0.6">
      <c r="AB1319" s="12"/>
    </row>
    <row r="1320" spans="28:28" x14ac:dyDescent="0.6">
      <c r="AB1320" s="12"/>
    </row>
    <row r="1321" spans="28:28" x14ac:dyDescent="0.6">
      <c r="AB1321" s="12"/>
    </row>
    <row r="1322" spans="28:28" x14ac:dyDescent="0.6">
      <c r="AB1322" s="12"/>
    </row>
    <row r="1323" spans="28:28" x14ac:dyDescent="0.6">
      <c r="AB1323" s="12"/>
    </row>
    <row r="1324" spans="28:28" x14ac:dyDescent="0.6">
      <c r="AB1324" s="12"/>
    </row>
    <row r="1325" spans="28:28" x14ac:dyDescent="0.6">
      <c r="AB1325" s="12"/>
    </row>
    <row r="1326" spans="28:28" x14ac:dyDescent="0.6">
      <c r="AB1326" s="12"/>
    </row>
    <row r="1327" spans="28:28" x14ac:dyDescent="0.6">
      <c r="AB1327" s="12"/>
    </row>
    <row r="1328" spans="28:28" x14ac:dyDescent="0.6">
      <c r="AB1328" s="12"/>
    </row>
    <row r="1329" spans="28:28" x14ac:dyDescent="0.6">
      <c r="AB1329" s="12"/>
    </row>
    <row r="1330" spans="28:28" x14ac:dyDescent="0.6">
      <c r="AB1330" s="12"/>
    </row>
    <row r="1331" spans="28:28" x14ac:dyDescent="0.6">
      <c r="AB1331" s="12"/>
    </row>
    <row r="1332" spans="28:28" x14ac:dyDescent="0.6">
      <c r="AB1332" s="12"/>
    </row>
    <row r="1333" spans="28:28" x14ac:dyDescent="0.6">
      <c r="AB1333" s="12"/>
    </row>
    <row r="1334" spans="28:28" x14ac:dyDescent="0.6">
      <c r="AB1334" s="12"/>
    </row>
    <row r="1335" spans="28:28" x14ac:dyDescent="0.6">
      <c r="AB1335" s="12"/>
    </row>
    <row r="1336" spans="28:28" x14ac:dyDescent="0.6">
      <c r="AB1336" s="12"/>
    </row>
    <row r="1337" spans="28:28" x14ac:dyDescent="0.6">
      <c r="AB1337" s="12"/>
    </row>
    <row r="1338" spans="28:28" x14ac:dyDescent="0.6">
      <c r="AB1338" s="12"/>
    </row>
    <row r="1339" spans="28:28" x14ac:dyDescent="0.6">
      <c r="AB1339" s="12"/>
    </row>
    <row r="1340" spans="28:28" x14ac:dyDescent="0.6">
      <c r="AB1340" s="12"/>
    </row>
    <row r="1341" spans="28:28" x14ac:dyDescent="0.6">
      <c r="AB1341" s="12"/>
    </row>
    <row r="1342" spans="28:28" x14ac:dyDescent="0.6">
      <c r="AB1342" s="12"/>
    </row>
    <row r="1343" spans="28:28" x14ac:dyDescent="0.6">
      <c r="AB1343" s="12"/>
    </row>
    <row r="1344" spans="28:28" x14ac:dyDescent="0.6">
      <c r="AB1344" s="12"/>
    </row>
    <row r="1345" spans="28:28" x14ac:dyDescent="0.6">
      <c r="AB1345" s="12"/>
    </row>
    <row r="1346" spans="28:28" x14ac:dyDescent="0.6">
      <c r="AB1346" s="12"/>
    </row>
    <row r="1347" spans="28:28" x14ac:dyDescent="0.6">
      <c r="AB1347" s="12"/>
    </row>
    <row r="1348" spans="28:28" x14ac:dyDescent="0.6">
      <c r="AB1348" s="12"/>
    </row>
    <row r="1349" spans="28:28" x14ac:dyDescent="0.6">
      <c r="AB1349" s="12"/>
    </row>
    <row r="1350" spans="28:28" x14ac:dyDescent="0.6">
      <c r="AB1350" s="12"/>
    </row>
    <row r="1351" spans="28:28" x14ac:dyDescent="0.6">
      <c r="AB1351" s="12"/>
    </row>
    <row r="1352" spans="28:28" x14ac:dyDescent="0.6">
      <c r="AB1352" s="12"/>
    </row>
    <row r="1353" spans="28:28" x14ac:dyDescent="0.6">
      <c r="AB1353" s="12"/>
    </row>
    <row r="1354" spans="28:28" x14ac:dyDescent="0.6">
      <c r="AB1354" s="12"/>
    </row>
    <row r="1355" spans="28:28" x14ac:dyDescent="0.6">
      <c r="AB1355" s="12"/>
    </row>
    <row r="1356" spans="28:28" x14ac:dyDescent="0.6">
      <c r="AB1356" s="12"/>
    </row>
    <row r="1357" spans="28:28" x14ac:dyDescent="0.6">
      <c r="AB1357" s="12"/>
    </row>
    <row r="1358" spans="28:28" x14ac:dyDescent="0.6">
      <c r="AB1358" s="12"/>
    </row>
    <row r="1359" spans="28:28" x14ac:dyDescent="0.6">
      <c r="AB1359" s="12"/>
    </row>
    <row r="1360" spans="28:28" x14ac:dyDescent="0.6">
      <c r="AB1360" s="12"/>
    </row>
    <row r="1361" spans="28:28" x14ac:dyDescent="0.6">
      <c r="AB1361" s="12"/>
    </row>
    <row r="1362" spans="28:28" x14ac:dyDescent="0.6">
      <c r="AB1362" s="12"/>
    </row>
    <row r="1363" spans="28:28" x14ac:dyDescent="0.6">
      <c r="AB1363" s="12"/>
    </row>
    <row r="1364" spans="28:28" x14ac:dyDescent="0.6">
      <c r="AB1364" s="12"/>
    </row>
    <row r="1365" spans="28:28" x14ac:dyDescent="0.6">
      <c r="AB1365" s="12"/>
    </row>
    <row r="1366" spans="28:28" x14ac:dyDescent="0.6">
      <c r="AB1366" s="12"/>
    </row>
    <row r="1367" spans="28:28" x14ac:dyDescent="0.6">
      <c r="AB1367" s="12"/>
    </row>
    <row r="1368" spans="28:28" x14ac:dyDescent="0.6">
      <c r="AB1368" s="12"/>
    </row>
    <row r="1369" spans="28:28" x14ac:dyDescent="0.6">
      <c r="AB1369" s="12"/>
    </row>
    <row r="1370" spans="28:28" x14ac:dyDescent="0.6">
      <c r="AB1370" s="12"/>
    </row>
    <row r="1371" spans="28:28" x14ac:dyDescent="0.6">
      <c r="AB1371" s="12"/>
    </row>
    <row r="1372" spans="28:28" x14ac:dyDescent="0.6">
      <c r="AB1372" s="12"/>
    </row>
    <row r="1373" spans="28:28" x14ac:dyDescent="0.6">
      <c r="AB1373" s="12"/>
    </row>
    <row r="1374" spans="28:28" x14ac:dyDescent="0.6">
      <c r="AB1374" s="12"/>
    </row>
    <row r="1375" spans="28:28" x14ac:dyDescent="0.6">
      <c r="AB1375" s="12"/>
    </row>
    <row r="1376" spans="28:28" x14ac:dyDescent="0.6">
      <c r="AB1376" s="12"/>
    </row>
    <row r="1377" spans="28:28" x14ac:dyDescent="0.6">
      <c r="AB1377" s="12"/>
    </row>
    <row r="1378" spans="28:28" x14ac:dyDescent="0.6">
      <c r="AB1378" s="12"/>
    </row>
    <row r="1379" spans="28:28" x14ac:dyDescent="0.6">
      <c r="AB1379" s="12"/>
    </row>
    <row r="1380" spans="28:28" x14ac:dyDescent="0.6">
      <c r="AB1380" s="12"/>
    </row>
    <row r="1381" spans="28:28" x14ac:dyDescent="0.6">
      <c r="AB1381" s="12"/>
    </row>
    <row r="1382" spans="28:28" x14ac:dyDescent="0.6">
      <c r="AB1382" s="12"/>
    </row>
    <row r="1383" spans="28:28" x14ac:dyDescent="0.6">
      <c r="AB1383" s="12"/>
    </row>
    <row r="1384" spans="28:28" x14ac:dyDescent="0.6">
      <c r="AB1384" s="12"/>
    </row>
    <row r="1385" spans="28:28" x14ac:dyDescent="0.6">
      <c r="AB1385" s="12"/>
    </row>
    <row r="1386" spans="28:28" x14ac:dyDescent="0.6">
      <c r="AB1386" s="12"/>
    </row>
    <row r="1387" spans="28:28" x14ac:dyDescent="0.6">
      <c r="AB1387" s="12"/>
    </row>
    <row r="1388" spans="28:28" x14ac:dyDescent="0.6">
      <c r="AB1388" s="12"/>
    </row>
    <row r="1389" spans="28:28" x14ac:dyDescent="0.6">
      <c r="AB1389" s="12"/>
    </row>
    <row r="1390" spans="28:28" x14ac:dyDescent="0.6">
      <c r="AB1390" s="12"/>
    </row>
    <row r="1391" spans="28:28" x14ac:dyDescent="0.6">
      <c r="AB1391" s="12"/>
    </row>
    <row r="1392" spans="28:28" x14ac:dyDescent="0.6">
      <c r="AB1392" s="12"/>
    </row>
    <row r="1393" spans="28:28" x14ac:dyDescent="0.6">
      <c r="AB1393" s="12"/>
    </row>
    <row r="1394" spans="28:28" x14ac:dyDescent="0.6">
      <c r="AB1394" s="12"/>
    </row>
    <row r="1395" spans="28:28" x14ac:dyDescent="0.6">
      <c r="AB1395" s="12"/>
    </row>
    <row r="1396" spans="28:28" x14ac:dyDescent="0.6">
      <c r="AB1396" s="12"/>
    </row>
    <row r="1397" spans="28:28" x14ac:dyDescent="0.6">
      <c r="AB1397" s="12"/>
    </row>
    <row r="1398" spans="28:28" x14ac:dyDescent="0.6">
      <c r="AB1398" s="12"/>
    </row>
    <row r="1399" spans="28:28" x14ac:dyDescent="0.6">
      <c r="AB1399" s="12"/>
    </row>
    <row r="1400" spans="28:28" x14ac:dyDescent="0.6">
      <c r="AB1400" s="12"/>
    </row>
    <row r="1401" spans="28:28" x14ac:dyDescent="0.6">
      <c r="AB1401" s="12"/>
    </row>
    <row r="1402" spans="28:28" x14ac:dyDescent="0.6">
      <c r="AB1402" s="12"/>
    </row>
    <row r="1403" spans="28:28" x14ac:dyDescent="0.6">
      <c r="AB1403" s="12"/>
    </row>
    <row r="1404" spans="28:28" x14ac:dyDescent="0.6">
      <c r="AB1404" s="12"/>
    </row>
    <row r="1405" spans="28:28" x14ac:dyDescent="0.6">
      <c r="AB1405" s="12"/>
    </row>
    <row r="1406" spans="28:28" x14ac:dyDescent="0.6">
      <c r="AB1406" s="12"/>
    </row>
    <row r="1407" spans="28:28" x14ac:dyDescent="0.6">
      <c r="AB1407" s="12"/>
    </row>
    <row r="1408" spans="28:28" x14ac:dyDescent="0.6">
      <c r="AB1408" s="12"/>
    </row>
    <row r="1409" spans="28:28" x14ac:dyDescent="0.6">
      <c r="AB1409" s="12"/>
    </row>
    <row r="1410" spans="28:28" x14ac:dyDescent="0.6">
      <c r="AB1410" s="12"/>
    </row>
    <row r="1411" spans="28:28" x14ac:dyDescent="0.6">
      <c r="AB1411" s="12"/>
    </row>
    <row r="1412" spans="28:28" x14ac:dyDescent="0.6">
      <c r="AB1412" s="12"/>
    </row>
    <row r="1413" spans="28:28" x14ac:dyDescent="0.6">
      <c r="AB1413" s="12"/>
    </row>
    <row r="1414" spans="28:28" x14ac:dyDescent="0.6">
      <c r="AB1414" s="12"/>
    </row>
    <row r="1415" spans="28:28" x14ac:dyDescent="0.6">
      <c r="AB1415" s="12"/>
    </row>
    <row r="1416" spans="28:28" x14ac:dyDescent="0.6">
      <c r="AB1416" s="12"/>
    </row>
    <row r="1417" spans="28:28" x14ac:dyDescent="0.6">
      <c r="AB1417" s="12"/>
    </row>
    <row r="1418" spans="28:28" x14ac:dyDescent="0.6">
      <c r="AB1418" s="12"/>
    </row>
    <row r="1419" spans="28:28" x14ac:dyDescent="0.6">
      <c r="AB1419" s="12"/>
    </row>
    <row r="1420" spans="28:28" x14ac:dyDescent="0.6">
      <c r="AB1420" s="12"/>
    </row>
    <row r="1421" spans="28:28" x14ac:dyDescent="0.6">
      <c r="AB1421" s="12"/>
    </row>
    <row r="1422" spans="28:28" x14ac:dyDescent="0.6">
      <c r="AB1422" s="12"/>
    </row>
    <row r="1423" spans="28:28" x14ac:dyDescent="0.6">
      <c r="AB1423" s="12"/>
    </row>
    <row r="1424" spans="28:28" x14ac:dyDescent="0.6">
      <c r="AB1424" s="12"/>
    </row>
    <row r="1425" spans="28:28" x14ac:dyDescent="0.6">
      <c r="AB1425" s="12"/>
    </row>
    <row r="1426" spans="28:28" x14ac:dyDescent="0.6">
      <c r="AB1426" s="12"/>
    </row>
    <row r="1427" spans="28:28" x14ac:dyDescent="0.6">
      <c r="AB1427" s="12"/>
    </row>
    <row r="1428" spans="28:28" x14ac:dyDescent="0.6">
      <c r="AB1428" s="12"/>
    </row>
    <row r="1429" spans="28:28" x14ac:dyDescent="0.6">
      <c r="AB1429" s="12"/>
    </row>
    <row r="1430" spans="28:28" x14ac:dyDescent="0.6">
      <c r="AB1430" s="12"/>
    </row>
    <row r="1431" spans="28:28" x14ac:dyDescent="0.6">
      <c r="AB1431" s="12"/>
    </row>
    <row r="1432" spans="28:28" x14ac:dyDescent="0.6">
      <c r="AB1432" s="12"/>
    </row>
    <row r="1433" spans="28:28" x14ac:dyDescent="0.6">
      <c r="AB1433" s="12"/>
    </row>
    <row r="1434" spans="28:28" x14ac:dyDescent="0.6">
      <c r="AB1434" s="12"/>
    </row>
    <row r="1435" spans="28:28" x14ac:dyDescent="0.6">
      <c r="AB1435" s="12"/>
    </row>
    <row r="1436" spans="28:28" x14ac:dyDescent="0.6">
      <c r="AB1436" s="12"/>
    </row>
    <row r="1437" spans="28:28" x14ac:dyDescent="0.6">
      <c r="AB1437" s="12"/>
    </row>
    <row r="1438" spans="28:28" x14ac:dyDescent="0.6">
      <c r="AB1438" s="12"/>
    </row>
    <row r="1439" spans="28:28" x14ac:dyDescent="0.6">
      <c r="AB1439" s="12"/>
    </row>
    <row r="1440" spans="28:28" x14ac:dyDescent="0.6">
      <c r="AB1440" s="12"/>
    </row>
    <row r="1441" spans="28:28" x14ac:dyDescent="0.6">
      <c r="AB1441" s="12"/>
    </row>
    <row r="1442" spans="28:28" x14ac:dyDescent="0.6">
      <c r="AB1442" s="12"/>
    </row>
    <row r="1443" spans="28:28" x14ac:dyDescent="0.6">
      <c r="AB1443" s="12"/>
    </row>
    <row r="1444" spans="28:28" x14ac:dyDescent="0.6">
      <c r="AB1444" s="12"/>
    </row>
    <row r="1445" spans="28:28" x14ac:dyDescent="0.6">
      <c r="AB1445" s="12"/>
    </row>
    <row r="1446" spans="28:28" x14ac:dyDescent="0.6">
      <c r="AB1446" s="12"/>
    </row>
    <row r="1447" spans="28:28" x14ac:dyDescent="0.6">
      <c r="AB1447" s="12"/>
    </row>
    <row r="1448" spans="28:28" x14ac:dyDescent="0.6">
      <c r="AB1448" s="12"/>
    </row>
    <row r="1449" spans="28:28" x14ac:dyDescent="0.6">
      <c r="AB1449" s="12"/>
    </row>
    <row r="1450" spans="28:28" x14ac:dyDescent="0.6">
      <c r="AB1450" s="12"/>
    </row>
    <row r="1451" spans="28:28" x14ac:dyDescent="0.6">
      <c r="AB1451" s="12"/>
    </row>
    <row r="1452" spans="28:28" x14ac:dyDescent="0.6">
      <c r="AB1452" s="12"/>
    </row>
    <row r="1453" spans="28:28" x14ac:dyDescent="0.6">
      <c r="AB1453" s="12"/>
    </row>
    <row r="1454" spans="28:28" x14ac:dyDescent="0.6">
      <c r="AB1454" s="12"/>
    </row>
    <row r="1455" spans="28:28" x14ac:dyDescent="0.6">
      <c r="AB1455" s="12"/>
    </row>
    <row r="1456" spans="28:28" x14ac:dyDescent="0.6">
      <c r="AB1456" s="12"/>
    </row>
    <row r="1457" spans="28:28" x14ac:dyDescent="0.6">
      <c r="AB1457" s="12"/>
    </row>
    <row r="1458" spans="28:28" x14ac:dyDescent="0.6">
      <c r="AB1458" s="12"/>
    </row>
    <row r="1459" spans="28:28" x14ac:dyDescent="0.6">
      <c r="AB1459" s="12"/>
    </row>
    <row r="1460" spans="28:28" x14ac:dyDescent="0.6">
      <c r="AB1460" s="12"/>
    </row>
    <row r="1461" spans="28:28" x14ac:dyDescent="0.6">
      <c r="AB1461" s="12"/>
    </row>
    <row r="1462" spans="28:28" x14ac:dyDescent="0.6">
      <c r="AB1462" s="12"/>
    </row>
    <row r="1463" spans="28:28" x14ac:dyDescent="0.6">
      <c r="AB1463" s="12"/>
    </row>
    <row r="1464" spans="28:28" x14ac:dyDescent="0.6">
      <c r="AB1464" s="12"/>
    </row>
    <row r="1465" spans="28:28" x14ac:dyDescent="0.6">
      <c r="AB1465" s="12"/>
    </row>
    <row r="1466" spans="28:28" x14ac:dyDescent="0.6">
      <c r="AB1466" s="12"/>
    </row>
    <row r="1467" spans="28:28" x14ac:dyDescent="0.6">
      <c r="AB1467" s="12"/>
    </row>
    <row r="1468" spans="28:28" x14ac:dyDescent="0.6">
      <c r="AB1468" s="12"/>
    </row>
    <row r="1469" spans="28:28" x14ac:dyDescent="0.6">
      <c r="AB1469" s="12"/>
    </row>
    <row r="1470" spans="28:28" x14ac:dyDescent="0.6">
      <c r="AB1470" s="12"/>
    </row>
    <row r="1471" spans="28:28" x14ac:dyDescent="0.6">
      <c r="AB1471" s="12"/>
    </row>
    <row r="1472" spans="28:28" x14ac:dyDescent="0.6">
      <c r="AB1472" s="12"/>
    </row>
    <row r="1473" spans="28:28" x14ac:dyDescent="0.6">
      <c r="AB1473" s="12"/>
    </row>
    <row r="1474" spans="28:28" x14ac:dyDescent="0.6">
      <c r="AB1474" s="12"/>
    </row>
    <row r="1475" spans="28:28" x14ac:dyDescent="0.6">
      <c r="AB1475" s="12"/>
    </row>
    <row r="1476" spans="28:28" x14ac:dyDescent="0.6">
      <c r="AB1476" s="12"/>
    </row>
    <row r="1477" spans="28:28" x14ac:dyDescent="0.6">
      <c r="AB1477" s="12"/>
    </row>
    <row r="1478" spans="28:28" x14ac:dyDescent="0.6">
      <c r="AB1478" s="12"/>
    </row>
    <row r="1479" spans="28:28" x14ac:dyDescent="0.6">
      <c r="AB1479" s="12"/>
    </row>
    <row r="1480" spans="28:28" x14ac:dyDescent="0.6">
      <c r="AB1480" s="12"/>
    </row>
    <row r="1481" spans="28:28" x14ac:dyDescent="0.6">
      <c r="AB1481" s="12"/>
    </row>
    <row r="1482" spans="28:28" x14ac:dyDescent="0.6">
      <c r="AB1482" s="12"/>
    </row>
    <row r="1483" spans="28:28" x14ac:dyDescent="0.6">
      <c r="AB1483" s="12"/>
    </row>
    <row r="1484" spans="28:28" x14ac:dyDescent="0.6">
      <c r="AB1484" s="12"/>
    </row>
    <row r="1485" spans="28:28" x14ac:dyDescent="0.6">
      <c r="AB1485" s="12"/>
    </row>
    <row r="1486" spans="28:28" x14ac:dyDescent="0.6">
      <c r="AB1486" s="12"/>
    </row>
    <row r="1487" spans="28:28" x14ac:dyDescent="0.6">
      <c r="AB1487" s="12"/>
    </row>
    <row r="1488" spans="28:28" x14ac:dyDescent="0.6">
      <c r="AB1488" s="12"/>
    </row>
    <row r="1489" spans="28:28" x14ac:dyDescent="0.6">
      <c r="AB1489" s="12"/>
    </row>
    <row r="1490" spans="28:28" x14ac:dyDescent="0.6">
      <c r="AB1490" s="12"/>
    </row>
    <row r="1491" spans="28:28" x14ac:dyDescent="0.6">
      <c r="AB1491" s="12"/>
    </row>
    <row r="1492" spans="28:28" x14ac:dyDescent="0.6">
      <c r="AB1492" s="12"/>
    </row>
    <row r="1493" spans="28:28" x14ac:dyDescent="0.6">
      <c r="AB1493" s="12"/>
    </row>
    <row r="1494" spans="28:28" x14ac:dyDescent="0.6">
      <c r="AB1494" s="12"/>
    </row>
    <row r="1495" spans="28:28" x14ac:dyDescent="0.6">
      <c r="AB1495" s="12"/>
    </row>
    <row r="1496" spans="28:28" x14ac:dyDescent="0.6">
      <c r="AB1496" s="12"/>
    </row>
    <row r="1497" spans="28:28" x14ac:dyDescent="0.6">
      <c r="AB1497" s="12"/>
    </row>
    <row r="1498" spans="28:28" x14ac:dyDescent="0.6">
      <c r="AB1498" s="12"/>
    </row>
    <row r="1499" spans="28:28" x14ac:dyDescent="0.6">
      <c r="AB1499" s="12"/>
    </row>
    <row r="1500" spans="28:28" x14ac:dyDescent="0.6">
      <c r="AB1500" s="12"/>
    </row>
    <row r="1501" spans="28:28" x14ac:dyDescent="0.6">
      <c r="AB1501" s="12"/>
    </row>
    <row r="1502" spans="28:28" x14ac:dyDescent="0.6">
      <c r="AB1502" s="12"/>
    </row>
    <row r="1503" spans="28:28" x14ac:dyDescent="0.6">
      <c r="AB1503" s="12"/>
    </row>
    <row r="1504" spans="28:28" x14ac:dyDescent="0.6">
      <c r="AB1504" s="12"/>
    </row>
    <row r="1505" spans="28:28" x14ac:dyDescent="0.6">
      <c r="AB1505" s="12"/>
    </row>
    <row r="1506" spans="28:28" x14ac:dyDescent="0.6">
      <c r="AB1506" s="12"/>
    </row>
    <row r="1507" spans="28:28" x14ac:dyDescent="0.6">
      <c r="AB1507" s="12"/>
    </row>
    <row r="1508" spans="28:28" x14ac:dyDescent="0.6">
      <c r="AB1508" s="12"/>
    </row>
    <row r="1509" spans="28:28" x14ac:dyDescent="0.6">
      <c r="AB1509" s="12"/>
    </row>
    <row r="1510" spans="28:28" x14ac:dyDescent="0.6">
      <c r="AB1510" s="12"/>
    </row>
    <row r="1511" spans="28:28" x14ac:dyDescent="0.6">
      <c r="AB1511" s="12"/>
    </row>
    <row r="1512" spans="28:28" x14ac:dyDescent="0.6">
      <c r="AB1512" s="12"/>
    </row>
    <row r="1513" spans="28:28" x14ac:dyDescent="0.6">
      <c r="AB1513" s="12"/>
    </row>
    <row r="1514" spans="28:28" x14ac:dyDescent="0.6">
      <c r="AB1514" s="12"/>
    </row>
    <row r="1515" spans="28:28" x14ac:dyDescent="0.6">
      <c r="AB1515" s="12"/>
    </row>
    <row r="1516" spans="28:28" x14ac:dyDescent="0.6">
      <c r="AB1516" s="12"/>
    </row>
    <row r="1517" spans="28:28" x14ac:dyDescent="0.6">
      <c r="AB1517" s="12"/>
    </row>
    <row r="1518" spans="28:28" x14ac:dyDescent="0.6">
      <c r="AB1518" s="12"/>
    </row>
    <row r="1519" spans="28:28" x14ac:dyDescent="0.6">
      <c r="AB1519" s="12"/>
    </row>
    <row r="1520" spans="28:28" x14ac:dyDescent="0.6">
      <c r="AB1520" s="12"/>
    </row>
    <row r="1521" spans="28:28" x14ac:dyDescent="0.6">
      <c r="AB1521" s="12"/>
    </row>
    <row r="1522" spans="28:28" x14ac:dyDescent="0.6">
      <c r="AB1522" s="12"/>
    </row>
    <row r="1523" spans="28:28" x14ac:dyDescent="0.6">
      <c r="AB1523" s="12"/>
    </row>
    <row r="1524" spans="28:28" x14ac:dyDescent="0.6">
      <c r="AB1524" s="12"/>
    </row>
    <row r="1525" spans="28:28" x14ac:dyDescent="0.6">
      <c r="AB1525" s="12"/>
    </row>
    <row r="1526" spans="28:28" x14ac:dyDescent="0.6">
      <c r="AB1526" s="12"/>
    </row>
    <row r="1527" spans="28:28" x14ac:dyDescent="0.6">
      <c r="AB1527" s="12"/>
    </row>
    <row r="1528" spans="28:28" x14ac:dyDescent="0.6">
      <c r="AB1528" s="12"/>
    </row>
    <row r="1529" spans="28:28" x14ac:dyDescent="0.6">
      <c r="AB1529" s="12"/>
    </row>
    <row r="1530" spans="28:28" x14ac:dyDescent="0.6">
      <c r="AB1530" s="12"/>
    </row>
    <row r="1531" spans="28:28" x14ac:dyDescent="0.6">
      <c r="AB1531" s="12"/>
    </row>
    <row r="1532" spans="28:28" x14ac:dyDescent="0.6">
      <c r="AB1532" s="12"/>
    </row>
    <row r="1533" spans="28:28" x14ac:dyDescent="0.6">
      <c r="AB1533" s="12"/>
    </row>
    <row r="1534" spans="28:28" x14ac:dyDescent="0.6">
      <c r="AB1534" s="12"/>
    </row>
    <row r="1535" spans="28:28" x14ac:dyDescent="0.6">
      <c r="AB1535" s="12"/>
    </row>
    <row r="1536" spans="28:28" x14ac:dyDescent="0.6">
      <c r="AB1536" s="12"/>
    </row>
    <row r="1537" spans="28:28" x14ac:dyDescent="0.6">
      <c r="AB1537" s="12"/>
    </row>
    <row r="1538" spans="28:28" x14ac:dyDescent="0.6">
      <c r="AB1538" s="12"/>
    </row>
    <row r="1539" spans="28:28" x14ac:dyDescent="0.6">
      <c r="AB1539" s="12"/>
    </row>
    <row r="1540" spans="28:28" x14ac:dyDescent="0.6">
      <c r="AB1540" s="12"/>
    </row>
    <row r="1541" spans="28:28" x14ac:dyDescent="0.6">
      <c r="AB1541" s="12"/>
    </row>
    <row r="1542" spans="28:28" x14ac:dyDescent="0.6">
      <c r="AB1542" s="12"/>
    </row>
    <row r="1543" spans="28:28" x14ac:dyDescent="0.6">
      <c r="AB1543" s="12"/>
    </row>
    <row r="1544" spans="28:28" x14ac:dyDescent="0.6">
      <c r="AB1544" s="12"/>
    </row>
    <row r="1545" spans="28:28" x14ac:dyDescent="0.6">
      <c r="AB1545" s="12"/>
    </row>
    <row r="1546" spans="28:28" x14ac:dyDescent="0.6">
      <c r="AB1546" s="12"/>
    </row>
    <row r="1547" spans="28:28" x14ac:dyDescent="0.6">
      <c r="AB1547" s="12"/>
    </row>
    <row r="1548" spans="28:28" x14ac:dyDescent="0.6">
      <c r="AB1548" s="12"/>
    </row>
    <row r="1549" spans="28:28" x14ac:dyDescent="0.6">
      <c r="AB1549" s="12"/>
    </row>
    <row r="1550" spans="28:28" x14ac:dyDescent="0.6">
      <c r="AB1550" s="12"/>
    </row>
    <row r="1551" spans="28:28" x14ac:dyDescent="0.6">
      <c r="AB1551" s="12"/>
    </row>
    <row r="1552" spans="28:28" x14ac:dyDescent="0.6">
      <c r="AB1552" s="12"/>
    </row>
    <row r="1553" spans="28:28" x14ac:dyDescent="0.6">
      <c r="AB1553" s="12"/>
    </row>
    <row r="1554" spans="28:28" x14ac:dyDescent="0.6">
      <c r="AB1554" s="12"/>
    </row>
    <row r="1555" spans="28:28" x14ac:dyDescent="0.6">
      <c r="AB1555" s="12"/>
    </row>
    <row r="1556" spans="28:28" x14ac:dyDescent="0.6">
      <c r="AB1556" s="12"/>
    </row>
    <row r="1557" spans="28:28" x14ac:dyDescent="0.6">
      <c r="AB1557" s="12"/>
    </row>
    <row r="1558" spans="28:28" x14ac:dyDescent="0.6">
      <c r="AB1558" s="12"/>
    </row>
    <row r="1559" spans="28:28" x14ac:dyDescent="0.6">
      <c r="AB1559" s="12"/>
    </row>
    <row r="1560" spans="28:28" x14ac:dyDescent="0.6">
      <c r="AB1560" s="12"/>
    </row>
    <row r="1561" spans="28:28" x14ac:dyDescent="0.6">
      <c r="AB1561" s="12"/>
    </row>
    <row r="1562" spans="28:28" x14ac:dyDescent="0.6">
      <c r="AB1562" s="12"/>
    </row>
    <row r="1563" spans="28:28" x14ac:dyDescent="0.6">
      <c r="AB1563" s="12"/>
    </row>
    <row r="1564" spans="28:28" x14ac:dyDescent="0.6">
      <c r="AB1564" s="12"/>
    </row>
    <row r="1565" spans="28:28" x14ac:dyDescent="0.6">
      <c r="AB1565" s="12"/>
    </row>
    <row r="1566" spans="28:28" x14ac:dyDescent="0.6">
      <c r="AB1566" s="12"/>
    </row>
    <row r="1567" spans="28:28" x14ac:dyDescent="0.6">
      <c r="AB1567" s="12"/>
    </row>
    <row r="1568" spans="28:28" x14ac:dyDescent="0.6">
      <c r="AB1568" s="12"/>
    </row>
    <row r="1569" spans="28:28" x14ac:dyDescent="0.6">
      <c r="AB1569" s="12"/>
    </row>
    <row r="1570" spans="28:28" x14ac:dyDescent="0.6">
      <c r="AB1570" s="12"/>
    </row>
    <row r="1571" spans="28:28" x14ac:dyDescent="0.6">
      <c r="AB1571" s="12"/>
    </row>
    <row r="1572" spans="28:28" x14ac:dyDescent="0.6">
      <c r="AB1572" s="12"/>
    </row>
    <row r="1573" spans="28:28" x14ac:dyDescent="0.6">
      <c r="AB1573" s="12"/>
    </row>
    <row r="1574" spans="28:28" x14ac:dyDescent="0.6">
      <c r="AB1574" s="12"/>
    </row>
    <row r="1575" spans="28:28" x14ac:dyDescent="0.6">
      <c r="AB1575" s="12"/>
    </row>
    <row r="1576" spans="28:28" x14ac:dyDescent="0.6">
      <c r="AB1576" s="12"/>
    </row>
    <row r="1577" spans="28:28" x14ac:dyDescent="0.6">
      <c r="AB1577" s="12"/>
    </row>
    <row r="1578" spans="28:28" x14ac:dyDescent="0.6">
      <c r="AB1578" s="12"/>
    </row>
    <row r="1579" spans="28:28" x14ac:dyDescent="0.6">
      <c r="AB1579" s="12"/>
    </row>
    <row r="1580" spans="28:28" x14ac:dyDescent="0.6">
      <c r="AB1580" s="12"/>
    </row>
    <row r="1581" spans="28:28" x14ac:dyDescent="0.6">
      <c r="AB1581" s="12"/>
    </row>
    <row r="1582" spans="28:28" x14ac:dyDescent="0.6">
      <c r="AB1582" s="12"/>
    </row>
    <row r="1583" spans="28:28" x14ac:dyDescent="0.6">
      <c r="AB1583" s="12"/>
    </row>
    <row r="1584" spans="28:28" x14ac:dyDescent="0.6">
      <c r="AB1584" s="12"/>
    </row>
    <row r="1585" spans="28:28" x14ac:dyDescent="0.6">
      <c r="AB1585" s="12"/>
    </row>
    <row r="1586" spans="28:28" x14ac:dyDescent="0.6">
      <c r="AB1586" s="12"/>
    </row>
    <row r="1587" spans="28:28" x14ac:dyDescent="0.6">
      <c r="AB1587" s="12"/>
    </row>
    <row r="1588" spans="28:28" x14ac:dyDescent="0.6">
      <c r="AB1588" s="12"/>
    </row>
    <row r="1589" spans="28:28" x14ac:dyDescent="0.6">
      <c r="AB1589" s="12"/>
    </row>
    <row r="1590" spans="28:28" x14ac:dyDescent="0.6">
      <c r="AB1590" s="12"/>
    </row>
    <row r="1591" spans="28:28" x14ac:dyDescent="0.6">
      <c r="AB1591" s="12"/>
    </row>
    <row r="1592" spans="28:28" x14ac:dyDescent="0.6">
      <c r="AB1592" s="12"/>
    </row>
    <row r="1593" spans="28:28" x14ac:dyDescent="0.6">
      <c r="AB1593" s="12"/>
    </row>
    <row r="1594" spans="28:28" x14ac:dyDescent="0.6">
      <c r="AB1594" s="12"/>
    </row>
    <row r="1595" spans="28:28" x14ac:dyDescent="0.6">
      <c r="AB1595" s="12"/>
    </row>
    <row r="1596" spans="28:28" x14ac:dyDescent="0.6">
      <c r="AB1596" s="12"/>
    </row>
    <row r="1597" spans="28:28" x14ac:dyDescent="0.6">
      <c r="AB1597" s="12"/>
    </row>
    <row r="1598" spans="28:28" x14ac:dyDescent="0.6">
      <c r="AB1598" s="12"/>
    </row>
    <row r="1599" spans="28:28" x14ac:dyDescent="0.6">
      <c r="AB1599" s="12"/>
    </row>
    <row r="1600" spans="28:28" x14ac:dyDescent="0.6">
      <c r="AB1600" s="12"/>
    </row>
    <row r="1601" spans="28:28" x14ac:dyDescent="0.6">
      <c r="AB1601" s="12"/>
    </row>
    <row r="1602" spans="28:28" x14ac:dyDescent="0.6">
      <c r="AB1602" s="12"/>
    </row>
    <row r="1603" spans="28:28" x14ac:dyDescent="0.6">
      <c r="AB1603" s="12"/>
    </row>
    <row r="1604" spans="28:28" x14ac:dyDescent="0.6">
      <c r="AB1604" s="12"/>
    </row>
    <row r="1605" spans="28:28" x14ac:dyDescent="0.6">
      <c r="AB1605" s="12"/>
    </row>
    <row r="1606" spans="28:28" x14ac:dyDescent="0.6">
      <c r="AB1606" s="12"/>
    </row>
    <row r="1607" spans="28:28" x14ac:dyDescent="0.6">
      <c r="AB1607" s="12"/>
    </row>
    <row r="1608" spans="28:28" x14ac:dyDescent="0.6">
      <c r="AB1608" s="12"/>
    </row>
    <row r="1609" spans="28:28" x14ac:dyDescent="0.6">
      <c r="AB1609" s="12"/>
    </row>
    <row r="1610" spans="28:28" x14ac:dyDescent="0.6">
      <c r="AB1610" s="12"/>
    </row>
    <row r="1611" spans="28:28" x14ac:dyDescent="0.6">
      <c r="AB1611" s="12"/>
    </row>
    <row r="1612" spans="28:28" x14ac:dyDescent="0.6">
      <c r="AB1612" s="12"/>
    </row>
    <row r="1613" spans="28:28" x14ac:dyDescent="0.6">
      <c r="AB1613" s="12"/>
    </row>
    <row r="1614" spans="28:28" x14ac:dyDescent="0.6">
      <c r="AB1614" s="12"/>
    </row>
    <row r="1615" spans="28:28" x14ac:dyDescent="0.6">
      <c r="AB1615" s="12"/>
    </row>
    <row r="1616" spans="28:28" x14ac:dyDescent="0.6">
      <c r="AB1616" s="12"/>
    </row>
    <row r="1617" spans="28:28" x14ac:dyDescent="0.6">
      <c r="AB1617" s="12"/>
    </row>
    <row r="1618" spans="28:28" x14ac:dyDescent="0.6">
      <c r="AB1618" s="12"/>
    </row>
    <row r="1619" spans="28:28" x14ac:dyDescent="0.6">
      <c r="AB1619" s="12"/>
    </row>
    <row r="1620" spans="28:28" x14ac:dyDescent="0.6">
      <c r="AB1620" s="12"/>
    </row>
    <row r="1621" spans="28:28" x14ac:dyDescent="0.6">
      <c r="AB1621" s="12"/>
    </row>
    <row r="1622" spans="28:28" x14ac:dyDescent="0.6">
      <c r="AB1622" s="12"/>
    </row>
    <row r="1623" spans="28:28" x14ac:dyDescent="0.6">
      <c r="AB1623" s="12"/>
    </row>
    <row r="1624" spans="28:28" x14ac:dyDescent="0.6">
      <c r="AB1624" s="12"/>
    </row>
    <row r="1625" spans="28:28" x14ac:dyDescent="0.6">
      <c r="AB1625" s="12"/>
    </row>
    <row r="1626" spans="28:28" x14ac:dyDescent="0.6">
      <c r="AB1626" s="12"/>
    </row>
    <row r="1627" spans="28:28" x14ac:dyDescent="0.6">
      <c r="AB1627" s="12"/>
    </row>
    <row r="1628" spans="28:28" x14ac:dyDescent="0.6">
      <c r="AB1628" s="12"/>
    </row>
    <row r="1629" spans="28:28" x14ac:dyDescent="0.6">
      <c r="AB1629" s="12"/>
    </row>
    <row r="1630" spans="28:28" x14ac:dyDescent="0.6">
      <c r="AB1630" s="12"/>
    </row>
    <row r="1631" spans="28:28" x14ac:dyDescent="0.6">
      <c r="AB1631" s="12"/>
    </row>
    <row r="1632" spans="28:28" x14ac:dyDescent="0.6">
      <c r="AB1632" s="12"/>
    </row>
    <row r="1633" spans="28:28" x14ac:dyDescent="0.6">
      <c r="AB1633" s="12"/>
    </row>
    <row r="1634" spans="28:28" x14ac:dyDescent="0.6">
      <c r="AB1634" s="12"/>
    </row>
    <row r="1635" spans="28:28" x14ac:dyDescent="0.6">
      <c r="AB1635" s="12"/>
    </row>
    <row r="1636" spans="28:28" x14ac:dyDescent="0.6">
      <c r="AB1636" s="12"/>
    </row>
    <row r="1637" spans="28:28" x14ac:dyDescent="0.6">
      <c r="AB1637" s="12"/>
    </row>
    <row r="1638" spans="28:28" x14ac:dyDescent="0.6">
      <c r="AB1638" s="12"/>
    </row>
    <row r="1639" spans="28:28" x14ac:dyDescent="0.6">
      <c r="AB1639" s="12"/>
    </row>
    <row r="1640" spans="28:28" x14ac:dyDescent="0.6">
      <c r="AB1640" s="12"/>
    </row>
    <row r="1641" spans="28:28" x14ac:dyDescent="0.6">
      <c r="AB1641" s="12"/>
    </row>
    <row r="1642" spans="28:28" x14ac:dyDescent="0.6">
      <c r="AB1642" s="12"/>
    </row>
    <row r="1643" spans="28:28" x14ac:dyDescent="0.6">
      <c r="AB1643" s="12"/>
    </row>
    <row r="1644" spans="28:28" x14ac:dyDescent="0.6">
      <c r="AB1644" s="12"/>
    </row>
    <row r="1645" spans="28:28" x14ac:dyDescent="0.6">
      <c r="AB1645" s="12"/>
    </row>
    <row r="1646" spans="28:28" x14ac:dyDescent="0.6">
      <c r="AB1646" s="12"/>
    </row>
    <row r="1647" spans="28:28" x14ac:dyDescent="0.6">
      <c r="AB1647" s="12"/>
    </row>
    <row r="1648" spans="28:28" x14ac:dyDescent="0.6">
      <c r="AB1648" s="12"/>
    </row>
    <row r="1649" spans="28:28" x14ac:dyDescent="0.6">
      <c r="AB1649" s="12"/>
    </row>
    <row r="1650" spans="28:28" x14ac:dyDescent="0.6">
      <c r="AB1650" s="12"/>
    </row>
    <row r="1651" spans="28:28" x14ac:dyDescent="0.6">
      <c r="AB1651" s="12"/>
    </row>
    <row r="1652" spans="28:28" x14ac:dyDescent="0.6">
      <c r="AB1652" s="12"/>
    </row>
    <row r="1653" spans="28:28" x14ac:dyDescent="0.6">
      <c r="AB1653" s="12"/>
    </row>
    <row r="1654" spans="28:28" x14ac:dyDescent="0.6">
      <c r="AB1654" s="12"/>
    </row>
    <row r="1655" spans="28:28" x14ac:dyDescent="0.6">
      <c r="AB1655" s="12"/>
    </row>
    <row r="1656" spans="28:28" x14ac:dyDescent="0.6">
      <c r="AB1656" s="12"/>
    </row>
    <row r="1657" spans="28:28" x14ac:dyDescent="0.6">
      <c r="AB1657" s="12"/>
    </row>
    <row r="1658" spans="28:28" x14ac:dyDescent="0.6">
      <c r="AB1658" s="12"/>
    </row>
    <row r="1659" spans="28:28" x14ac:dyDescent="0.6">
      <c r="AB1659" s="12"/>
    </row>
    <row r="1660" spans="28:28" x14ac:dyDescent="0.6">
      <c r="AB1660" s="12"/>
    </row>
    <row r="1661" spans="28:28" x14ac:dyDescent="0.6">
      <c r="AB1661" s="12"/>
    </row>
    <row r="1662" spans="28:28" x14ac:dyDescent="0.6">
      <c r="AB1662" s="12"/>
    </row>
    <row r="1663" spans="28:28" x14ac:dyDescent="0.6">
      <c r="AB1663" s="12"/>
    </row>
    <row r="1664" spans="28:28" x14ac:dyDescent="0.6">
      <c r="AB1664" s="12"/>
    </row>
    <row r="1665" spans="28:28" x14ac:dyDescent="0.6">
      <c r="AB1665" s="12"/>
    </row>
    <row r="1666" spans="28:28" x14ac:dyDescent="0.6">
      <c r="AB1666" s="12"/>
    </row>
    <row r="1667" spans="28:28" x14ac:dyDescent="0.6">
      <c r="AB1667" s="12"/>
    </row>
    <row r="1668" spans="28:28" x14ac:dyDescent="0.6">
      <c r="AB1668" s="12"/>
    </row>
    <row r="1669" spans="28:28" x14ac:dyDescent="0.6">
      <c r="AB1669" s="12"/>
    </row>
    <row r="1670" spans="28:28" x14ac:dyDescent="0.6">
      <c r="AB1670" s="12"/>
    </row>
    <row r="1671" spans="28:28" x14ac:dyDescent="0.6">
      <c r="AB1671" s="12"/>
    </row>
    <row r="1672" spans="28:28" x14ac:dyDescent="0.6">
      <c r="AB1672" s="12"/>
    </row>
    <row r="1673" spans="28:28" x14ac:dyDescent="0.6">
      <c r="AB1673" s="12"/>
    </row>
    <row r="1674" spans="28:28" x14ac:dyDescent="0.6">
      <c r="AB1674" s="12"/>
    </row>
    <row r="1675" spans="28:28" x14ac:dyDescent="0.6">
      <c r="AB1675" s="12"/>
    </row>
    <row r="1676" spans="28:28" x14ac:dyDescent="0.6">
      <c r="AB1676" s="12"/>
    </row>
    <row r="1677" spans="28:28" x14ac:dyDescent="0.6">
      <c r="AB1677" s="12"/>
    </row>
    <row r="1678" spans="28:28" x14ac:dyDescent="0.6">
      <c r="AB1678" s="12"/>
    </row>
    <row r="1679" spans="28:28" x14ac:dyDescent="0.6">
      <c r="AB1679" s="12"/>
    </row>
    <row r="1680" spans="28:28" x14ac:dyDescent="0.6">
      <c r="AB1680" s="12"/>
    </row>
    <row r="1681" spans="28:28" x14ac:dyDescent="0.6">
      <c r="AB1681" s="12"/>
    </row>
    <row r="1682" spans="28:28" x14ac:dyDescent="0.6">
      <c r="AB1682" s="12"/>
    </row>
    <row r="1683" spans="28:28" x14ac:dyDescent="0.6">
      <c r="AB1683" s="12"/>
    </row>
    <row r="1684" spans="28:28" x14ac:dyDescent="0.6">
      <c r="AB1684" s="12"/>
    </row>
    <row r="1685" spans="28:28" x14ac:dyDescent="0.6">
      <c r="AB1685" s="12"/>
    </row>
    <row r="1686" spans="28:28" x14ac:dyDescent="0.6">
      <c r="AB1686" s="12"/>
    </row>
    <row r="1687" spans="28:28" x14ac:dyDescent="0.6">
      <c r="AB1687" s="12"/>
    </row>
    <row r="1688" spans="28:28" x14ac:dyDescent="0.6">
      <c r="AB1688" s="12"/>
    </row>
    <row r="1689" spans="28:28" x14ac:dyDescent="0.6">
      <c r="AB1689" s="12"/>
    </row>
    <row r="1690" spans="28:28" x14ac:dyDescent="0.6">
      <c r="AB1690" s="12"/>
    </row>
    <row r="1691" spans="28:28" x14ac:dyDescent="0.6">
      <c r="AB1691" s="12"/>
    </row>
    <row r="1692" spans="28:28" x14ac:dyDescent="0.6">
      <c r="AB1692" s="12"/>
    </row>
    <row r="1693" spans="28:28" x14ac:dyDescent="0.6">
      <c r="AB1693" s="12"/>
    </row>
    <row r="1694" spans="28:28" x14ac:dyDescent="0.6">
      <c r="AB1694" s="12"/>
    </row>
    <row r="1695" spans="28:28" x14ac:dyDescent="0.6">
      <c r="AB1695" s="12"/>
    </row>
    <row r="1696" spans="28:28" x14ac:dyDescent="0.6">
      <c r="AB1696" s="12"/>
    </row>
    <row r="1697" spans="28:28" x14ac:dyDescent="0.6">
      <c r="AB1697" s="12"/>
    </row>
    <row r="1698" spans="28:28" x14ac:dyDescent="0.6">
      <c r="AB1698" s="12"/>
    </row>
    <row r="1699" spans="28:28" x14ac:dyDescent="0.6">
      <c r="AB1699" s="12"/>
    </row>
    <row r="1700" spans="28:28" x14ac:dyDescent="0.6">
      <c r="AB1700" s="12"/>
    </row>
    <row r="1701" spans="28:28" x14ac:dyDescent="0.6">
      <c r="AB1701" s="12"/>
    </row>
    <row r="1702" spans="28:28" x14ac:dyDescent="0.6">
      <c r="AB1702" s="12"/>
    </row>
    <row r="1703" spans="28:28" x14ac:dyDescent="0.6">
      <c r="AB1703" s="12"/>
    </row>
    <row r="1704" spans="28:28" x14ac:dyDescent="0.6">
      <c r="AB1704" s="12"/>
    </row>
    <row r="1705" spans="28:28" x14ac:dyDescent="0.6">
      <c r="AB1705" s="12"/>
    </row>
    <row r="1706" spans="28:28" x14ac:dyDescent="0.6">
      <c r="AB1706" s="12"/>
    </row>
    <row r="1707" spans="28:28" x14ac:dyDescent="0.6">
      <c r="AB1707" s="12"/>
    </row>
    <row r="1708" spans="28:28" x14ac:dyDescent="0.6">
      <c r="AB1708" s="12"/>
    </row>
    <row r="1709" spans="28:28" x14ac:dyDescent="0.6">
      <c r="AB1709" s="12"/>
    </row>
    <row r="1710" spans="28:28" x14ac:dyDescent="0.6">
      <c r="AB1710" s="12"/>
    </row>
    <row r="1711" spans="28:28" x14ac:dyDescent="0.6">
      <c r="AB1711" s="12"/>
    </row>
    <row r="1712" spans="28:28" x14ac:dyDescent="0.6">
      <c r="AB1712" s="12"/>
    </row>
    <row r="1713" spans="28:28" x14ac:dyDescent="0.6">
      <c r="AB1713" s="12"/>
    </row>
    <row r="1714" spans="28:28" x14ac:dyDescent="0.6">
      <c r="AB1714" s="12"/>
    </row>
    <row r="1715" spans="28:28" x14ac:dyDescent="0.6">
      <c r="AB1715" s="12"/>
    </row>
    <row r="1716" spans="28:28" x14ac:dyDescent="0.6">
      <c r="AB1716" s="12"/>
    </row>
    <row r="1717" spans="28:28" x14ac:dyDescent="0.6">
      <c r="AB1717" s="12"/>
    </row>
    <row r="1718" spans="28:28" x14ac:dyDescent="0.6">
      <c r="AB1718" s="12"/>
    </row>
    <row r="1719" spans="28:28" x14ac:dyDescent="0.6">
      <c r="AB1719" s="12"/>
    </row>
    <row r="1720" spans="28:28" x14ac:dyDescent="0.6">
      <c r="AB1720" s="12"/>
    </row>
    <row r="1721" spans="28:28" x14ac:dyDescent="0.6">
      <c r="AB1721" s="12"/>
    </row>
    <row r="1722" spans="28:28" x14ac:dyDescent="0.6">
      <c r="AB1722" s="12"/>
    </row>
    <row r="1723" spans="28:28" x14ac:dyDescent="0.6">
      <c r="AB1723" s="12"/>
    </row>
    <row r="1724" spans="28:28" x14ac:dyDescent="0.6">
      <c r="AB1724" s="12"/>
    </row>
    <row r="1725" spans="28:28" x14ac:dyDescent="0.6">
      <c r="AB1725" s="12"/>
    </row>
    <row r="1726" spans="28:28" x14ac:dyDescent="0.6">
      <c r="AB1726" s="12"/>
    </row>
    <row r="1727" spans="28:28" x14ac:dyDescent="0.6">
      <c r="AB1727" s="12"/>
    </row>
    <row r="1728" spans="28:28" x14ac:dyDescent="0.6">
      <c r="AB1728" s="12"/>
    </row>
    <row r="1729" spans="28:28" x14ac:dyDescent="0.6">
      <c r="AB1729" s="12"/>
    </row>
    <row r="1730" spans="28:28" x14ac:dyDescent="0.6">
      <c r="AB1730" s="12"/>
    </row>
    <row r="1731" spans="28:28" x14ac:dyDescent="0.6">
      <c r="AB1731" s="12"/>
    </row>
    <row r="1732" spans="28:28" x14ac:dyDescent="0.6">
      <c r="AB1732" s="12"/>
    </row>
    <row r="1733" spans="28:28" x14ac:dyDescent="0.6">
      <c r="AB1733" s="12"/>
    </row>
    <row r="1734" spans="28:28" x14ac:dyDescent="0.6">
      <c r="AB1734" s="12"/>
    </row>
    <row r="1735" spans="28:28" x14ac:dyDescent="0.6">
      <c r="AB1735" s="12"/>
    </row>
    <row r="1736" spans="28:28" x14ac:dyDescent="0.6">
      <c r="AB1736" s="12"/>
    </row>
    <row r="1737" spans="28:28" x14ac:dyDescent="0.6">
      <c r="AB1737" s="12"/>
    </row>
    <row r="1738" spans="28:28" x14ac:dyDescent="0.6">
      <c r="AB1738" s="12"/>
    </row>
    <row r="1739" spans="28:28" x14ac:dyDescent="0.6">
      <c r="AB1739" s="12"/>
    </row>
    <row r="1740" spans="28:28" x14ac:dyDescent="0.6">
      <c r="AB1740" s="12"/>
    </row>
    <row r="1741" spans="28:28" x14ac:dyDescent="0.6">
      <c r="AB1741" s="12"/>
    </row>
    <row r="1742" spans="28:28" x14ac:dyDescent="0.6">
      <c r="AB1742" s="12"/>
    </row>
    <row r="1743" spans="28:28" x14ac:dyDescent="0.6">
      <c r="AB1743" s="12"/>
    </row>
    <row r="1744" spans="28:28" x14ac:dyDescent="0.6">
      <c r="AB1744" s="12"/>
    </row>
    <row r="1745" spans="28:28" x14ac:dyDescent="0.6">
      <c r="AB1745" s="12"/>
    </row>
    <row r="1746" spans="28:28" x14ac:dyDescent="0.6">
      <c r="AB1746" s="12"/>
    </row>
    <row r="1747" spans="28:28" x14ac:dyDescent="0.6">
      <c r="AB1747" s="12"/>
    </row>
    <row r="1748" spans="28:28" x14ac:dyDescent="0.6">
      <c r="AB1748" s="12"/>
    </row>
    <row r="1749" spans="28:28" x14ac:dyDescent="0.6">
      <c r="AB1749" s="12"/>
    </row>
    <row r="1750" spans="28:28" x14ac:dyDescent="0.6">
      <c r="AB1750" s="12"/>
    </row>
    <row r="1751" spans="28:28" x14ac:dyDescent="0.6">
      <c r="AB1751" s="12"/>
    </row>
    <row r="1752" spans="28:28" x14ac:dyDescent="0.6">
      <c r="AB1752" s="12"/>
    </row>
    <row r="1753" spans="28:28" x14ac:dyDescent="0.6">
      <c r="AB1753" s="12"/>
    </row>
    <row r="1754" spans="28:28" x14ac:dyDescent="0.6">
      <c r="AB1754" s="12"/>
    </row>
    <row r="1755" spans="28:28" x14ac:dyDescent="0.6">
      <c r="AB1755" s="12"/>
    </row>
    <row r="1756" spans="28:28" x14ac:dyDescent="0.6">
      <c r="AB1756" s="12"/>
    </row>
    <row r="1757" spans="28:28" x14ac:dyDescent="0.6">
      <c r="AB1757" s="12"/>
    </row>
    <row r="1758" spans="28:28" x14ac:dyDescent="0.6">
      <c r="AB1758" s="12"/>
    </row>
    <row r="1759" spans="28:28" x14ac:dyDescent="0.6">
      <c r="AB1759" s="12"/>
    </row>
    <row r="1760" spans="28:28" x14ac:dyDescent="0.6">
      <c r="AB1760" s="12"/>
    </row>
    <row r="1761" spans="28:28" x14ac:dyDescent="0.6">
      <c r="AB1761" s="12"/>
    </row>
    <row r="1762" spans="28:28" x14ac:dyDescent="0.6">
      <c r="AB1762" s="12"/>
    </row>
    <row r="1763" spans="28:28" x14ac:dyDescent="0.6">
      <c r="AB1763" s="12"/>
    </row>
    <row r="1764" spans="28:28" x14ac:dyDescent="0.6">
      <c r="AB1764" s="12"/>
    </row>
    <row r="1765" spans="28:28" x14ac:dyDescent="0.6">
      <c r="AB1765" s="12"/>
    </row>
    <row r="1766" spans="28:28" x14ac:dyDescent="0.6">
      <c r="AB1766" s="12"/>
    </row>
    <row r="1767" spans="28:28" x14ac:dyDescent="0.6">
      <c r="AB1767" s="12"/>
    </row>
    <row r="1768" spans="28:28" x14ac:dyDescent="0.6">
      <c r="AB1768" s="12"/>
    </row>
    <row r="1769" spans="28:28" x14ac:dyDescent="0.6">
      <c r="AB1769" s="12"/>
    </row>
    <row r="1770" spans="28:28" x14ac:dyDescent="0.6">
      <c r="AB1770" s="12"/>
    </row>
    <row r="1771" spans="28:28" x14ac:dyDescent="0.6">
      <c r="AB1771" s="12"/>
    </row>
    <row r="1772" spans="28:28" x14ac:dyDescent="0.6">
      <c r="AB1772" s="12"/>
    </row>
    <row r="1773" spans="28:28" x14ac:dyDescent="0.6">
      <c r="AB1773" s="12"/>
    </row>
    <row r="1774" spans="28:28" x14ac:dyDescent="0.6">
      <c r="AB1774" s="12"/>
    </row>
    <row r="1775" spans="28:28" x14ac:dyDescent="0.6">
      <c r="AB1775" s="12"/>
    </row>
    <row r="1776" spans="28:28" x14ac:dyDescent="0.6">
      <c r="AB1776" s="12"/>
    </row>
    <row r="1777" spans="28:28" x14ac:dyDescent="0.6">
      <c r="AB1777" s="12"/>
    </row>
    <row r="1778" spans="28:28" x14ac:dyDescent="0.6">
      <c r="AB1778" s="12"/>
    </row>
    <row r="1779" spans="28:28" x14ac:dyDescent="0.6">
      <c r="AB1779" s="12"/>
    </row>
    <row r="1780" spans="28:28" x14ac:dyDescent="0.6">
      <c r="AB1780" s="12"/>
    </row>
    <row r="1781" spans="28:28" x14ac:dyDescent="0.6">
      <c r="AB1781" s="12"/>
    </row>
    <row r="1782" spans="28:28" x14ac:dyDescent="0.6">
      <c r="AB1782" s="12"/>
    </row>
    <row r="1783" spans="28:28" x14ac:dyDescent="0.6">
      <c r="AB1783" s="12"/>
    </row>
    <row r="1784" spans="28:28" x14ac:dyDescent="0.6">
      <c r="AB1784" s="12"/>
    </row>
    <row r="1785" spans="28:28" x14ac:dyDescent="0.6">
      <c r="AB1785" s="12"/>
    </row>
    <row r="1786" spans="28:28" x14ac:dyDescent="0.6">
      <c r="AB1786" s="12"/>
    </row>
    <row r="1787" spans="28:28" x14ac:dyDescent="0.6">
      <c r="AB1787" s="12"/>
    </row>
    <row r="1788" spans="28:28" x14ac:dyDescent="0.6">
      <c r="AB1788" s="12"/>
    </row>
    <row r="1789" spans="28:28" x14ac:dyDescent="0.6">
      <c r="AB1789" s="12"/>
    </row>
    <row r="1790" spans="28:28" x14ac:dyDescent="0.6">
      <c r="AB1790" s="12"/>
    </row>
    <row r="1791" spans="28:28" x14ac:dyDescent="0.6">
      <c r="AB1791" s="12"/>
    </row>
    <row r="1792" spans="28:28" x14ac:dyDescent="0.6">
      <c r="AB1792" s="12"/>
    </row>
    <row r="1793" spans="28:28" x14ac:dyDescent="0.6">
      <c r="AB1793" s="12"/>
    </row>
    <row r="1794" spans="28:28" x14ac:dyDescent="0.6">
      <c r="AB1794" s="12"/>
    </row>
    <row r="1795" spans="28:28" x14ac:dyDescent="0.6">
      <c r="AB1795" s="12"/>
    </row>
    <row r="1796" spans="28:28" x14ac:dyDescent="0.6">
      <c r="AB1796" s="12"/>
    </row>
    <row r="1797" spans="28:28" x14ac:dyDescent="0.6">
      <c r="AB1797" s="12"/>
    </row>
    <row r="1798" spans="28:28" x14ac:dyDescent="0.6">
      <c r="AB1798" s="12"/>
    </row>
    <row r="1799" spans="28:28" x14ac:dyDescent="0.6">
      <c r="AB1799" s="12"/>
    </row>
    <row r="1800" spans="28:28" x14ac:dyDescent="0.6">
      <c r="AB1800" s="12"/>
    </row>
    <row r="1801" spans="28:28" x14ac:dyDescent="0.6">
      <c r="AB1801" s="12"/>
    </row>
    <row r="1802" spans="28:28" x14ac:dyDescent="0.6">
      <c r="AB1802" s="12"/>
    </row>
    <row r="1803" spans="28:28" x14ac:dyDescent="0.6">
      <c r="AB1803" s="12"/>
    </row>
    <row r="1804" spans="28:28" x14ac:dyDescent="0.6">
      <c r="AB1804" s="12"/>
    </row>
    <row r="1805" spans="28:28" x14ac:dyDescent="0.6">
      <c r="AB1805" s="12"/>
    </row>
    <row r="1806" spans="28:28" x14ac:dyDescent="0.6">
      <c r="AB1806" s="12"/>
    </row>
    <row r="1807" spans="28:28" x14ac:dyDescent="0.6">
      <c r="AB1807" s="12"/>
    </row>
    <row r="1808" spans="28:28" x14ac:dyDescent="0.6">
      <c r="AB1808" s="12"/>
    </row>
    <row r="1809" spans="28:28" x14ac:dyDescent="0.6">
      <c r="AB1809" s="12"/>
    </row>
    <row r="1810" spans="28:28" x14ac:dyDescent="0.6">
      <c r="AB1810" s="12"/>
    </row>
    <row r="1811" spans="28:28" x14ac:dyDescent="0.6">
      <c r="AB1811" s="12"/>
    </row>
    <row r="1812" spans="28:28" x14ac:dyDescent="0.6">
      <c r="AB1812" s="12"/>
    </row>
    <row r="1813" spans="28:28" x14ac:dyDescent="0.6">
      <c r="AB1813" s="12"/>
    </row>
    <row r="1814" spans="28:28" x14ac:dyDescent="0.6">
      <c r="AB1814" s="12"/>
    </row>
    <row r="1815" spans="28:28" x14ac:dyDescent="0.6">
      <c r="AB1815" s="12"/>
    </row>
    <row r="1816" spans="28:28" x14ac:dyDescent="0.6">
      <c r="AB1816" s="12"/>
    </row>
    <row r="1817" spans="28:28" x14ac:dyDescent="0.6">
      <c r="AB1817" s="12"/>
    </row>
    <row r="1818" spans="28:28" x14ac:dyDescent="0.6">
      <c r="AB1818" s="12"/>
    </row>
    <row r="1819" spans="28:28" x14ac:dyDescent="0.6">
      <c r="AB1819" s="12"/>
    </row>
    <row r="1820" spans="28:28" x14ac:dyDescent="0.6">
      <c r="AB1820" s="12"/>
    </row>
    <row r="1821" spans="28:28" x14ac:dyDescent="0.6">
      <c r="AB1821" s="12"/>
    </row>
    <row r="1822" spans="28:28" x14ac:dyDescent="0.6">
      <c r="AB1822" s="12"/>
    </row>
    <row r="1823" spans="28:28" x14ac:dyDescent="0.6">
      <c r="AB1823" s="12"/>
    </row>
    <row r="1824" spans="28:28" x14ac:dyDescent="0.6">
      <c r="AB1824" s="12"/>
    </row>
    <row r="1825" spans="28:28" x14ac:dyDescent="0.6">
      <c r="AB1825" s="12"/>
    </row>
    <row r="1826" spans="28:28" x14ac:dyDescent="0.6">
      <c r="AB1826" s="12"/>
    </row>
    <row r="1827" spans="28:28" x14ac:dyDescent="0.6">
      <c r="AB1827" s="12"/>
    </row>
    <row r="1828" spans="28:28" x14ac:dyDescent="0.6">
      <c r="AB1828" s="12"/>
    </row>
    <row r="1829" spans="28:28" x14ac:dyDescent="0.6">
      <c r="AB1829" s="12"/>
    </row>
    <row r="1830" spans="28:28" x14ac:dyDescent="0.6">
      <c r="AB1830" s="12"/>
    </row>
    <row r="1831" spans="28:28" x14ac:dyDescent="0.6">
      <c r="AB1831" s="12"/>
    </row>
    <row r="1832" spans="28:28" x14ac:dyDescent="0.6">
      <c r="AB1832" s="12"/>
    </row>
    <row r="1833" spans="28:28" x14ac:dyDescent="0.6">
      <c r="AB1833" s="12"/>
    </row>
    <row r="1834" spans="28:28" x14ac:dyDescent="0.6">
      <c r="AB1834" s="12"/>
    </row>
    <row r="1835" spans="28:28" x14ac:dyDescent="0.6">
      <c r="AB1835" s="12"/>
    </row>
    <row r="1836" spans="28:28" x14ac:dyDescent="0.6">
      <c r="AB1836" s="12"/>
    </row>
    <row r="1837" spans="28:28" x14ac:dyDescent="0.6">
      <c r="AB1837" s="12"/>
    </row>
    <row r="1838" spans="28:28" x14ac:dyDescent="0.6">
      <c r="AB1838" s="12"/>
    </row>
    <row r="1839" spans="28:28" x14ac:dyDescent="0.6">
      <c r="AB1839" s="12"/>
    </row>
    <row r="1840" spans="28:28" x14ac:dyDescent="0.6">
      <c r="AB1840" s="12"/>
    </row>
    <row r="1841" spans="28:28" x14ac:dyDescent="0.6">
      <c r="AB1841" s="12"/>
    </row>
    <row r="1842" spans="28:28" x14ac:dyDescent="0.6">
      <c r="AB1842" s="12"/>
    </row>
    <row r="1843" spans="28:28" x14ac:dyDescent="0.6">
      <c r="AB1843" s="12"/>
    </row>
    <row r="1844" spans="28:28" x14ac:dyDescent="0.6">
      <c r="AB1844" s="12"/>
    </row>
    <row r="1845" spans="28:28" x14ac:dyDescent="0.6">
      <c r="AB1845" s="12"/>
    </row>
    <row r="1846" spans="28:28" x14ac:dyDescent="0.6">
      <c r="AB1846" s="12"/>
    </row>
    <row r="1847" spans="28:28" x14ac:dyDescent="0.6">
      <c r="AB1847" s="12"/>
    </row>
    <row r="1848" spans="28:28" x14ac:dyDescent="0.6">
      <c r="AB1848" s="12"/>
    </row>
    <row r="1849" spans="28:28" x14ac:dyDescent="0.6">
      <c r="AB1849" s="12"/>
    </row>
    <row r="1850" spans="28:28" x14ac:dyDescent="0.6">
      <c r="AB1850" s="12"/>
    </row>
    <row r="1851" spans="28:28" x14ac:dyDescent="0.6">
      <c r="AB1851" s="12"/>
    </row>
    <row r="1852" spans="28:28" x14ac:dyDescent="0.6">
      <c r="AB1852" s="12"/>
    </row>
    <row r="1853" spans="28:28" x14ac:dyDescent="0.6">
      <c r="AB1853" s="12"/>
    </row>
    <row r="1854" spans="28:28" x14ac:dyDescent="0.6">
      <c r="AB1854" s="12"/>
    </row>
    <row r="1855" spans="28:28" x14ac:dyDescent="0.6">
      <c r="AB1855" s="12"/>
    </row>
    <row r="1856" spans="28:28" x14ac:dyDescent="0.6">
      <c r="AB1856" s="12"/>
    </row>
    <row r="1857" spans="28:28" x14ac:dyDescent="0.6">
      <c r="AB1857" s="12"/>
    </row>
    <row r="1858" spans="28:28" x14ac:dyDescent="0.6">
      <c r="AB1858" s="12"/>
    </row>
    <row r="1859" spans="28:28" x14ac:dyDescent="0.6">
      <c r="AB1859" s="12"/>
    </row>
    <row r="1860" spans="28:28" x14ac:dyDescent="0.6">
      <c r="AB1860" s="12"/>
    </row>
    <row r="1861" spans="28:28" x14ac:dyDescent="0.6">
      <c r="AB1861" s="12"/>
    </row>
    <row r="1862" spans="28:28" x14ac:dyDescent="0.6">
      <c r="AB1862" s="12"/>
    </row>
    <row r="1863" spans="28:28" x14ac:dyDescent="0.6">
      <c r="AB1863" s="12"/>
    </row>
    <row r="1864" spans="28:28" x14ac:dyDescent="0.6">
      <c r="AB1864" s="12"/>
    </row>
    <row r="1865" spans="28:28" x14ac:dyDescent="0.6">
      <c r="AB1865" s="12"/>
    </row>
    <row r="1866" spans="28:28" x14ac:dyDescent="0.6">
      <c r="AB1866" s="12"/>
    </row>
    <row r="1867" spans="28:28" x14ac:dyDescent="0.6">
      <c r="AB1867" s="12"/>
    </row>
    <row r="1868" spans="28:28" x14ac:dyDescent="0.6">
      <c r="AB1868" s="12"/>
    </row>
    <row r="1869" spans="28:28" x14ac:dyDescent="0.6">
      <c r="AB1869" s="12"/>
    </row>
    <row r="1870" spans="28:28" x14ac:dyDescent="0.6">
      <c r="AB1870" s="12"/>
    </row>
    <row r="1871" spans="28:28" x14ac:dyDescent="0.6">
      <c r="AB1871" s="12"/>
    </row>
    <row r="1872" spans="28:28" x14ac:dyDescent="0.6">
      <c r="AB1872" s="12"/>
    </row>
    <row r="1873" spans="28:28" x14ac:dyDescent="0.6">
      <c r="AB1873" s="12"/>
    </row>
    <row r="1874" spans="28:28" x14ac:dyDescent="0.6">
      <c r="AB1874" s="12"/>
    </row>
    <row r="1875" spans="28:28" x14ac:dyDescent="0.6">
      <c r="AB1875" s="12"/>
    </row>
    <row r="1876" spans="28:28" x14ac:dyDescent="0.6">
      <c r="AB1876" s="12"/>
    </row>
    <row r="1877" spans="28:28" x14ac:dyDescent="0.6">
      <c r="AB1877" s="12"/>
    </row>
    <row r="1878" spans="28:28" x14ac:dyDescent="0.6">
      <c r="AB1878" s="12"/>
    </row>
    <row r="1879" spans="28:28" x14ac:dyDescent="0.6">
      <c r="AB1879" s="12"/>
    </row>
    <row r="1880" spans="28:28" x14ac:dyDescent="0.6">
      <c r="AB1880" s="12"/>
    </row>
    <row r="1881" spans="28:28" x14ac:dyDescent="0.6">
      <c r="AB1881" s="12"/>
    </row>
    <row r="1882" spans="28:28" x14ac:dyDescent="0.6">
      <c r="AB1882" s="12"/>
    </row>
    <row r="1883" spans="28:28" x14ac:dyDescent="0.6">
      <c r="AB1883" s="12"/>
    </row>
    <row r="1884" spans="28:28" x14ac:dyDescent="0.6">
      <c r="AB1884" s="12"/>
    </row>
    <row r="1885" spans="28:28" x14ac:dyDescent="0.6">
      <c r="AB1885" s="12"/>
    </row>
    <row r="1886" spans="28:28" x14ac:dyDescent="0.6">
      <c r="AB1886" s="12"/>
    </row>
    <row r="1887" spans="28:28" x14ac:dyDescent="0.6">
      <c r="AB1887" s="12"/>
    </row>
    <row r="1888" spans="28:28" x14ac:dyDescent="0.6">
      <c r="AB1888" s="12"/>
    </row>
    <row r="1889" spans="28:28" x14ac:dyDescent="0.6">
      <c r="AB1889" s="12"/>
    </row>
    <row r="1890" spans="28:28" x14ac:dyDescent="0.6">
      <c r="AB1890" s="12"/>
    </row>
    <row r="1891" spans="28:28" x14ac:dyDescent="0.6">
      <c r="AB1891" s="12"/>
    </row>
    <row r="1892" spans="28:28" x14ac:dyDescent="0.6">
      <c r="AB1892" s="12"/>
    </row>
    <row r="1893" spans="28:28" x14ac:dyDescent="0.6">
      <c r="AB1893" s="12"/>
    </row>
    <row r="1894" spans="28:28" x14ac:dyDescent="0.6">
      <c r="AB1894" s="12"/>
    </row>
    <row r="1895" spans="28:28" x14ac:dyDescent="0.6">
      <c r="AB1895" s="12"/>
    </row>
    <row r="1896" spans="28:28" x14ac:dyDescent="0.6">
      <c r="AB1896" s="12"/>
    </row>
    <row r="1897" spans="28:28" x14ac:dyDescent="0.6">
      <c r="AB1897" s="12"/>
    </row>
    <row r="1898" spans="28:28" x14ac:dyDescent="0.6">
      <c r="AB1898" s="12"/>
    </row>
    <row r="1899" spans="28:28" x14ac:dyDescent="0.6">
      <c r="AB1899" s="12"/>
    </row>
    <row r="1900" spans="28:28" x14ac:dyDescent="0.6">
      <c r="AB1900" s="12"/>
    </row>
    <row r="1901" spans="28:28" x14ac:dyDescent="0.6">
      <c r="AB1901" s="12"/>
    </row>
    <row r="1902" spans="28:28" x14ac:dyDescent="0.6">
      <c r="AB1902" s="12"/>
    </row>
    <row r="1903" spans="28:28" x14ac:dyDescent="0.6">
      <c r="AB1903" s="12"/>
    </row>
    <row r="1904" spans="28:28" x14ac:dyDescent="0.6">
      <c r="AB1904" s="12"/>
    </row>
    <row r="1905" spans="28:28" x14ac:dyDescent="0.6">
      <c r="AB1905" s="12"/>
    </row>
    <row r="1906" spans="28:28" x14ac:dyDescent="0.6">
      <c r="AB1906" s="12"/>
    </row>
    <row r="1907" spans="28:28" x14ac:dyDescent="0.6">
      <c r="AB1907" s="12"/>
    </row>
    <row r="1908" spans="28:28" x14ac:dyDescent="0.6">
      <c r="AB1908" s="12"/>
    </row>
    <row r="1909" spans="28:28" x14ac:dyDescent="0.6">
      <c r="AB1909" s="12"/>
    </row>
    <row r="1910" spans="28:28" x14ac:dyDescent="0.6">
      <c r="AB1910" s="12"/>
    </row>
    <row r="1911" spans="28:28" x14ac:dyDescent="0.6">
      <c r="AB1911" s="12"/>
    </row>
    <row r="1912" spans="28:28" x14ac:dyDescent="0.6">
      <c r="AB1912" s="12"/>
    </row>
    <row r="1913" spans="28:28" x14ac:dyDescent="0.6">
      <c r="AB1913" s="12"/>
    </row>
    <row r="1914" spans="28:28" x14ac:dyDescent="0.6">
      <c r="AB1914" s="12"/>
    </row>
    <row r="1915" spans="28:28" x14ac:dyDescent="0.6">
      <c r="AB1915" s="12"/>
    </row>
    <row r="1916" spans="28:28" x14ac:dyDescent="0.6">
      <c r="AB1916" s="12"/>
    </row>
    <row r="1917" spans="28:28" x14ac:dyDescent="0.6">
      <c r="AB1917" s="12"/>
    </row>
    <row r="1918" spans="28:28" x14ac:dyDescent="0.6">
      <c r="AB1918" s="12"/>
    </row>
    <row r="1919" spans="28:28" x14ac:dyDescent="0.6">
      <c r="AB1919" s="12"/>
    </row>
    <row r="1920" spans="28:28" x14ac:dyDescent="0.6">
      <c r="AB1920" s="12"/>
    </row>
    <row r="1921" spans="28:28" x14ac:dyDescent="0.6">
      <c r="AB1921" s="12"/>
    </row>
    <row r="1922" spans="28:28" x14ac:dyDescent="0.6">
      <c r="AB1922" s="12"/>
    </row>
    <row r="1923" spans="28:28" x14ac:dyDescent="0.6">
      <c r="AB1923" s="12"/>
    </row>
    <row r="1924" spans="28:28" x14ac:dyDescent="0.6">
      <c r="AB1924" s="12"/>
    </row>
    <row r="1925" spans="28:28" x14ac:dyDescent="0.6">
      <c r="AB1925" s="12"/>
    </row>
    <row r="1926" spans="28:28" x14ac:dyDescent="0.6">
      <c r="AB1926" s="12"/>
    </row>
    <row r="1927" spans="28:28" x14ac:dyDescent="0.6">
      <c r="AB1927" s="12"/>
    </row>
    <row r="1928" spans="28:28" x14ac:dyDescent="0.6">
      <c r="AB1928" s="12"/>
    </row>
    <row r="1929" spans="28:28" x14ac:dyDescent="0.6">
      <c r="AB1929" s="12"/>
    </row>
    <row r="1930" spans="28:28" x14ac:dyDescent="0.6">
      <c r="AB1930" s="12"/>
    </row>
    <row r="1931" spans="28:28" x14ac:dyDescent="0.6">
      <c r="AB1931" s="12"/>
    </row>
    <row r="1932" spans="28:28" x14ac:dyDescent="0.6">
      <c r="AB1932" s="12"/>
    </row>
    <row r="1933" spans="28:28" x14ac:dyDescent="0.6">
      <c r="AB1933" s="12"/>
    </row>
    <row r="1934" spans="28:28" x14ac:dyDescent="0.6">
      <c r="AB1934" s="12"/>
    </row>
    <row r="1935" spans="28:28" x14ac:dyDescent="0.6">
      <c r="AB1935" s="12"/>
    </row>
    <row r="1936" spans="28:28" x14ac:dyDescent="0.6">
      <c r="AB1936" s="12"/>
    </row>
    <row r="1937" spans="28:28" x14ac:dyDescent="0.6">
      <c r="AB1937" s="12"/>
    </row>
    <row r="1938" spans="28:28" x14ac:dyDescent="0.6">
      <c r="AB1938" s="12"/>
    </row>
    <row r="1939" spans="28:28" x14ac:dyDescent="0.6">
      <c r="AB1939" s="12"/>
    </row>
    <row r="1940" spans="28:28" x14ac:dyDescent="0.6">
      <c r="AB1940" s="12"/>
    </row>
    <row r="1941" spans="28:28" x14ac:dyDescent="0.6">
      <c r="AB1941" s="12"/>
    </row>
    <row r="1942" spans="28:28" x14ac:dyDescent="0.6">
      <c r="AB1942" s="12"/>
    </row>
    <row r="1943" spans="28:28" x14ac:dyDescent="0.6">
      <c r="AB1943" s="12"/>
    </row>
    <row r="1944" spans="28:28" x14ac:dyDescent="0.6">
      <c r="AB1944" s="12"/>
    </row>
    <row r="1945" spans="28:28" x14ac:dyDescent="0.6">
      <c r="AB1945" s="12"/>
    </row>
    <row r="1946" spans="28:28" x14ac:dyDescent="0.6">
      <c r="AB1946" s="12"/>
    </row>
    <row r="1947" spans="28:28" x14ac:dyDescent="0.6">
      <c r="AB1947" s="12"/>
    </row>
    <row r="1948" spans="28:28" x14ac:dyDescent="0.6">
      <c r="AB1948" s="12"/>
    </row>
    <row r="1949" spans="28:28" x14ac:dyDescent="0.6">
      <c r="AB1949" s="12"/>
    </row>
    <row r="1950" spans="28:28" x14ac:dyDescent="0.6">
      <c r="AB1950" s="12"/>
    </row>
    <row r="1951" spans="28:28" x14ac:dyDescent="0.6">
      <c r="AB1951" s="12"/>
    </row>
    <row r="1952" spans="28:28" x14ac:dyDescent="0.6">
      <c r="AB1952" s="12"/>
    </row>
    <row r="1953" spans="28:28" x14ac:dyDescent="0.6">
      <c r="AB1953" s="12"/>
    </row>
    <row r="1954" spans="28:28" x14ac:dyDescent="0.6">
      <c r="AB1954" s="12"/>
    </row>
    <row r="1955" spans="28:28" x14ac:dyDescent="0.6">
      <c r="AB1955" s="12"/>
    </row>
    <row r="1956" spans="28:28" x14ac:dyDescent="0.6">
      <c r="AB1956" s="12"/>
    </row>
    <row r="1957" spans="28:28" x14ac:dyDescent="0.6">
      <c r="AB1957" s="12"/>
    </row>
    <row r="1958" spans="28:28" x14ac:dyDescent="0.6">
      <c r="AB1958" s="12"/>
    </row>
    <row r="1959" spans="28:28" x14ac:dyDescent="0.6">
      <c r="AB1959" s="12"/>
    </row>
    <row r="1960" spans="28:28" x14ac:dyDescent="0.6">
      <c r="AB1960" s="12"/>
    </row>
    <row r="1961" spans="28:28" x14ac:dyDescent="0.6">
      <c r="AB1961" s="12"/>
    </row>
    <row r="1962" spans="28:28" x14ac:dyDescent="0.6">
      <c r="AB1962" s="12"/>
    </row>
    <row r="1963" spans="28:28" x14ac:dyDescent="0.6">
      <c r="AB1963" s="12"/>
    </row>
    <row r="1964" spans="28:28" x14ac:dyDescent="0.6">
      <c r="AB1964" s="12"/>
    </row>
    <row r="1965" spans="28:28" x14ac:dyDescent="0.6">
      <c r="AB1965" s="12"/>
    </row>
    <row r="1966" spans="28:28" x14ac:dyDescent="0.6">
      <c r="AB1966" s="12"/>
    </row>
    <row r="1967" spans="28:28" x14ac:dyDescent="0.6">
      <c r="AB1967" s="12"/>
    </row>
    <row r="1968" spans="28:28" x14ac:dyDescent="0.6">
      <c r="AB1968" s="12"/>
    </row>
    <row r="1969" spans="28:28" x14ac:dyDescent="0.6">
      <c r="AB1969" s="12"/>
    </row>
    <row r="1970" spans="28:28" x14ac:dyDescent="0.6">
      <c r="AB1970" s="12"/>
    </row>
    <row r="1971" spans="28:28" x14ac:dyDescent="0.6">
      <c r="AB1971" s="12"/>
    </row>
    <row r="1972" spans="28:28" x14ac:dyDescent="0.6">
      <c r="AB1972" s="12"/>
    </row>
    <row r="1973" spans="28:28" x14ac:dyDescent="0.6">
      <c r="AB1973" s="12"/>
    </row>
    <row r="1974" spans="28:28" x14ac:dyDescent="0.6">
      <c r="AB1974" s="12"/>
    </row>
    <row r="1975" spans="28:28" x14ac:dyDescent="0.6">
      <c r="AB1975" s="12"/>
    </row>
    <row r="1976" spans="28:28" x14ac:dyDescent="0.6">
      <c r="AB1976" s="12"/>
    </row>
    <row r="1977" spans="28:28" x14ac:dyDescent="0.6">
      <c r="AB1977" s="12"/>
    </row>
    <row r="1978" spans="28:28" x14ac:dyDescent="0.6">
      <c r="AB1978" s="12"/>
    </row>
    <row r="1979" spans="28:28" x14ac:dyDescent="0.6">
      <c r="AB1979" s="12"/>
    </row>
    <row r="1980" spans="28:28" x14ac:dyDescent="0.6">
      <c r="AB1980" s="12"/>
    </row>
    <row r="1981" spans="28:28" x14ac:dyDescent="0.6">
      <c r="AB1981" s="12"/>
    </row>
    <row r="1982" spans="28:28" x14ac:dyDescent="0.6">
      <c r="AB1982" s="12"/>
    </row>
    <row r="1983" spans="28:28" x14ac:dyDescent="0.6">
      <c r="AB1983" s="12"/>
    </row>
    <row r="1984" spans="28:28" x14ac:dyDescent="0.6">
      <c r="AB1984" s="12"/>
    </row>
    <row r="1985" spans="28:28" x14ac:dyDescent="0.6">
      <c r="AB1985" s="12"/>
    </row>
    <row r="1986" spans="28:28" x14ac:dyDescent="0.6">
      <c r="AB1986" s="12"/>
    </row>
    <row r="1987" spans="28:28" x14ac:dyDescent="0.6">
      <c r="AB1987" s="12"/>
    </row>
    <row r="1988" spans="28:28" x14ac:dyDescent="0.6">
      <c r="AB1988" s="12"/>
    </row>
    <row r="1989" spans="28:28" x14ac:dyDescent="0.6">
      <c r="AB1989" s="12"/>
    </row>
    <row r="1990" spans="28:28" x14ac:dyDescent="0.6">
      <c r="AB1990" s="12"/>
    </row>
    <row r="1991" spans="28:28" x14ac:dyDescent="0.6">
      <c r="AB1991" s="12"/>
    </row>
    <row r="1992" spans="28:28" x14ac:dyDescent="0.6">
      <c r="AB1992" s="12"/>
    </row>
    <row r="1993" spans="28:28" x14ac:dyDescent="0.6">
      <c r="AB1993" s="12"/>
    </row>
    <row r="1994" spans="28:28" x14ac:dyDescent="0.6">
      <c r="AB1994" s="12"/>
    </row>
    <row r="1995" spans="28:28" x14ac:dyDescent="0.6">
      <c r="AB1995" s="12"/>
    </row>
    <row r="1996" spans="28:28" x14ac:dyDescent="0.6">
      <c r="AB1996" s="12"/>
    </row>
    <row r="1997" spans="28:28" x14ac:dyDescent="0.6">
      <c r="AB1997" s="12"/>
    </row>
    <row r="1998" spans="28:28" x14ac:dyDescent="0.6">
      <c r="AB1998" s="12"/>
    </row>
    <row r="1999" spans="28:28" x14ac:dyDescent="0.6">
      <c r="AB1999" s="12"/>
    </row>
    <row r="2000" spans="28:28" x14ac:dyDescent="0.6">
      <c r="AB2000" s="12"/>
    </row>
    <row r="2001" spans="28:28" x14ac:dyDescent="0.6">
      <c r="AB2001" s="12"/>
    </row>
    <row r="2002" spans="28:28" x14ac:dyDescent="0.6">
      <c r="AB2002" s="12"/>
    </row>
    <row r="2003" spans="28:28" x14ac:dyDescent="0.6">
      <c r="AB2003" s="12"/>
    </row>
    <row r="2004" spans="28:28" x14ac:dyDescent="0.6">
      <c r="AB2004" s="12"/>
    </row>
    <row r="2005" spans="28:28" x14ac:dyDescent="0.6">
      <c r="AB2005" s="12"/>
    </row>
    <row r="2006" spans="28:28" x14ac:dyDescent="0.6">
      <c r="AB2006" s="12"/>
    </row>
    <row r="2007" spans="28:28" x14ac:dyDescent="0.6">
      <c r="AB2007" s="12"/>
    </row>
    <row r="2008" spans="28:28" x14ac:dyDescent="0.6">
      <c r="AB2008" s="12"/>
    </row>
    <row r="2009" spans="28:28" x14ac:dyDescent="0.6">
      <c r="AB2009" s="12"/>
    </row>
    <row r="2010" spans="28:28" x14ac:dyDescent="0.6">
      <c r="AB2010" s="12"/>
    </row>
    <row r="2011" spans="28:28" x14ac:dyDescent="0.6">
      <c r="AB2011" s="12"/>
    </row>
    <row r="2012" spans="28:28" x14ac:dyDescent="0.6">
      <c r="AB2012" s="12"/>
    </row>
    <row r="2013" spans="28:28" x14ac:dyDescent="0.6">
      <c r="AB2013" s="12"/>
    </row>
    <row r="2014" spans="28:28" x14ac:dyDescent="0.6">
      <c r="AB2014" s="12"/>
    </row>
    <row r="2015" spans="28:28" x14ac:dyDescent="0.6">
      <c r="AB2015" s="12"/>
    </row>
    <row r="2016" spans="28:28" x14ac:dyDescent="0.6">
      <c r="AB2016" s="12"/>
    </row>
    <row r="2017" spans="28:28" x14ac:dyDescent="0.6">
      <c r="AB2017" s="12"/>
    </row>
    <row r="2018" spans="28:28" x14ac:dyDescent="0.6">
      <c r="AB2018" s="12"/>
    </row>
    <row r="2019" spans="28:28" x14ac:dyDescent="0.6">
      <c r="AB2019" s="12"/>
    </row>
    <row r="2020" spans="28:28" x14ac:dyDescent="0.6">
      <c r="AB2020" s="12"/>
    </row>
    <row r="2021" spans="28:28" x14ac:dyDescent="0.6">
      <c r="AB2021" s="12"/>
    </row>
    <row r="2022" spans="28:28" x14ac:dyDescent="0.6">
      <c r="AB2022" s="12"/>
    </row>
    <row r="2023" spans="28:28" x14ac:dyDescent="0.6">
      <c r="AB2023" s="12"/>
    </row>
    <row r="2024" spans="28:28" x14ac:dyDescent="0.6">
      <c r="AB2024" s="12"/>
    </row>
    <row r="2025" spans="28:28" x14ac:dyDescent="0.6">
      <c r="AB2025" s="12"/>
    </row>
    <row r="2026" spans="28:28" x14ac:dyDescent="0.6">
      <c r="AB2026" s="12"/>
    </row>
    <row r="2027" spans="28:28" x14ac:dyDescent="0.6">
      <c r="AB2027" s="12"/>
    </row>
    <row r="2028" spans="28:28" x14ac:dyDescent="0.6">
      <c r="AB2028" s="12"/>
    </row>
    <row r="2029" spans="28:28" x14ac:dyDescent="0.6">
      <c r="AB2029" s="12"/>
    </row>
    <row r="2030" spans="28:28" x14ac:dyDescent="0.6">
      <c r="AB2030" s="12"/>
    </row>
    <row r="2031" spans="28:28" x14ac:dyDescent="0.6">
      <c r="AB2031" s="12"/>
    </row>
    <row r="2032" spans="28:28" x14ac:dyDescent="0.6">
      <c r="AB2032" s="12"/>
    </row>
    <row r="2033" spans="28:28" x14ac:dyDescent="0.6">
      <c r="AB2033" s="12"/>
    </row>
    <row r="2034" spans="28:28" x14ac:dyDescent="0.6">
      <c r="AB2034" s="12"/>
    </row>
    <row r="2035" spans="28:28" x14ac:dyDescent="0.6">
      <c r="AB2035" s="12"/>
    </row>
    <row r="2036" spans="28:28" x14ac:dyDescent="0.6">
      <c r="AB2036" s="12"/>
    </row>
    <row r="2037" spans="28:28" x14ac:dyDescent="0.6">
      <c r="AB2037" s="12"/>
    </row>
    <row r="2038" spans="28:28" x14ac:dyDescent="0.6">
      <c r="AB2038" s="12"/>
    </row>
    <row r="2039" spans="28:28" x14ac:dyDescent="0.6">
      <c r="AB2039" s="12"/>
    </row>
    <row r="2040" spans="28:28" x14ac:dyDescent="0.6">
      <c r="AB2040" s="12"/>
    </row>
    <row r="2041" spans="28:28" x14ac:dyDescent="0.6">
      <c r="AB2041" s="12"/>
    </row>
    <row r="2042" spans="28:28" x14ac:dyDescent="0.6">
      <c r="AB2042" s="12"/>
    </row>
    <row r="2043" spans="28:28" x14ac:dyDescent="0.6">
      <c r="AB2043" s="12"/>
    </row>
    <row r="2044" spans="28:28" x14ac:dyDescent="0.6">
      <c r="AB2044" s="12"/>
    </row>
    <row r="2045" spans="28:28" x14ac:dyDescent="0.6">
      <c r="AB2045" s="12"/>
    </row>
    <row r="2046" spans="28:28" x14ac:dyDescent="0.6">
      <c r="AB2046" s="12"/>
    </row>
    <row r="2047" spans="28:28" x14ac:dyDescent="0.6">
      <c r="AB2047" s="12"/>
    </row>
    <row r="2048" spans="28:28" x14ac:dyDescent="0.6">
      <c r="AB2048" s="12"/>
    </row>
    <row r="2049" spans="28:28" x14ac:dyDescent="0.6">
      <c r="AB2049" s="12"/>
    </row>
    <row r="2050" spans="28:28" x14ac:dyDescent="0.6">
      <c r="AB2050" s="12"/>
    </row>
    <row r="2051" spans="28:28" x14ac:dyDescent="0.6">
      <c r="AB2051" s="12"/>
    </row>
    <row r="2052" spans="28:28" x14ac:dyDescent="0.6">
      <c r="AB2052" s="12"/>
    </row>
    <row r="2053" spans="28:28" x14ac:dyDescent="0.6">
      <c r="AB2053" s="12"/>
    </row>
    <row r="2054" spans="28:28" x14ac:dyDescent="0.6">
      <c r="AB2054" s="12"/>
    </row>
    <row r="2055" spans="28:28" x14ac:dyDescent="0.6">
      <c r="AB2055" s="12"/>
    </row>
    <row r="2056" spans="28:28" x14ac:dyDescent="0.6">
      <c r="AB2056" s="12"/>
    </row>
    <row r="2057" spans="28:28" x14ac:dyDescent="0.6">
      <c r="AB2057" s="12"/>
    </row>
    <row r="2058" spans="28:28" x14ac:dyDescent="0.6">
      <c r="AB2058" s="12"/>
    </row>
    <row r="2059" spans="28:28" x14ac:dyDescent="0.6">
      <c r="AB2059" s="12"/>
    </row>
    <row r="2060" spans="28:28" x14ac:dyDescent="0.6">
      <c r="AB2060" s="12"/>
    </row>
    <row r="2061" spans="28:28" x14ac:dyDescent="0.6">
      <c r="AB2061" s="12"/>
    </row>
    <row r="2062" spans="28:28" x14ac:dyDescent="0.6">
      <c r="AB2062" s="12"/>
    </row>
    <row r="2063" spans="28:28" x14ac:dyDescent="0.6">
      <c r="AB2063" s="12"/>
    </row>
    <row r="2064" spans="28:28" x14ac:dyDescent="0.6">
      <c r="AB2064" s="12"/>
    </row>
    <row r="2065" spans="28:28" x14ac:dyDescent="0.6">
      <c r="AB2065" s="12"/>
    </row>
    <row r="2066" spans="28:28" x14ac:dyDescent="0.6">
      <c r="AB2066" s="12"/>
    </row>
    <row r="2067" spans="28:28" x14ac:dyDescent="0.6">
      <c r="AB2067" s="12"/>
    </row>
    <row r="2068" spans="28:28" x14ac:dyDescent="0.6">
      <c r="AB2068" s="12"/>
    </row>
    <row r="2069" spans="28:28" x14ac:dyDescent="0.6">
      <c r="AB2069" s="12"/>
    </row>
    <row r="2070" spans="28:28" x14ac:dyDescent="0.6">
      <c r="AB2070" s="12"/>
    </row>
    <row r="2071" spans="28:28" x14ac:dyDescent="0.6">
      <c r="AB2071" s="12"/>
    </row>
    <row r="2072" spans="28:28" x14ac:dyDescent="0.6">
      <c r="AB2072" s="12"/>
    </row>
    <row r="2073" spans="28:28" x14ac:dyDescent="0.6">
      <c r="AB2073" s="12"/>
    </row>
    <row r="2074" spans="28:28" x14ac:dyDescent="0.6">
      <c r="AB2074" s="12"/>
    </row>
    <row r="2075" spans="28:28" x14ac:dyDescent="0.6">
      <c r="AB2075" s="12"/>
    </row>
    <row r="2076" spans="28:28" x14ac:dyDescent="0.6">
      <c r="AB2076" s="12"/>
    </row>
    <row r="2077" spans="28:28" x14ac:dyDescent="0.6">
      <c r="AB2077" s="12"/>
    </row>
    <row r="2078" spans="28:28" x14ac:dyDescent="0.6">
      <c r="AB2078" s="12"/>
    </row>
    <row r="2079" spans="28:28" x14ac:dyDescent="0.6">
      <c r="AB2079" s="12"/>
    </row>
    <row r="2080" spans="28:28" x14ac:dyDescent="0.6">
      <c r="AB2080" s="12"/>
    </row>
    <row r="2081" spans="28:28" x14ac:dyDescent="0.6">
      <c r="AB2081" s="12"/>
    </row>
    <row r="2082" spans="28:28" x14ac:dyDescent="0.6">
      <c r="AB2082" s="12"/>
    </row>
    <row r="2083" spans="28:28" x14ac:dyDescent="0.6">
      <c r="AB2083" s="12"/>
    </row>
    <row r="2084" spans="28:28" x14ac:dyDescent="0.6">
      <c r="AB2084" s="12"/>
    </row>
    <row r="2085" spans="28:28" x14ac:dyDescent="0.6">
      <c r="AB2085" s="12"/>
    </row>
    <row r="2086" spans="28:28" x14ac:dyDescent="0.6">
      <c r="AB2086" s="12"/>
    </row>
    <row r="2087" spans="28:28" x14ac:dyDescent="0.6">
      <c r="AB2087" s="12"/>
    </row>
    <row r="2088" spans="28:28" x14ac:dyDescent="0.6">
      <c r="AB2088" s="12"/>
    </row>
    <row r="2089" spans="28:28" x14ac:dyDescent="0.6">
      <c r="AB2089" s="12"/>
    </row>
    <row r="2090" spans="28:28" x14ac:dyDescent="0.6">
      <c r="AB2090" s="12"/>
    </row>
    <row r="2091" spans="28:28" x14ac:dyDescent="0.6">
      <c r="AB2091" s="12"/>
    </row>
    <row r="2092" spans="28:28" x14ac:dyDescent="0.6">
      <c r="AB2092" s="12"/>
    </row>
    <row r="2093" spans="28:28" x14ac:dyDescent="0.6">
      <c r="AB2093" s="12"/>
    </row>
    <row r="2094" spans="28:28" x14ac:dyDescent="0.6">
      <c r="AB2094" s="12"/>
    </row>
    <row r="2095" spans="28:28" x14ac:dyDescent="0.6">
      <c r="AB2095" s="12"/>
    </row>
    <row r="2096" spans="28:28" x14ac:dyDescent="0.6">
      <c r="AB2096" s="12"/>
    </row>
    <row r="2097" spans="28:28" x14ac:dyDescent="0.6">
      <c r="AB2097" s="12"/>
    </row>
    <row r="2098" spans="28:28" x14ac:dyDescent="0.6">
      <c r="AB2098" s="12"/>
    </row>
    <row r="2099" spans="28:28" x14ac:dyDescent="0.6">
      <c r="AB2099" s="12"/>
    </row>
    <row r="2100" spans="28:28" x14ac:dyDescent="0.6">
      <c r="AB2100" s="12"/>
    </row>
    <row r="2101" spans="28:28" x14ac:dyDescent="0.6">
      <c r="AB2101" s="12"/>
    </row>
    <row r="2102" spans="28:28" x14ac:dyDescent="0.6">
      <c r="AB2102" s="12"/>
    </row>
    <row r="2103" spans="28:28" x14ac:dyDescent="0.6">
      <c r="AB2103" s="12"/>
    </row>
    <row r="2104" spans="28:28" x14ac:dyDescent="0.6">
      <c r="AB2104" s="12"/>
    </row>
    <row r="2105" spans="28:28" x14ac:dyDescent="0.6">
      <c r="AB2105" s="12"/>
    </row>
    <row r="2106" spans="28:28" x14ac:dyDescent="0.6">
      <c r="AB2106" s="12"/>
    </row>
    <row r="2107" spans="28:28" x14ac:dyDescent="0.6">
      <c r="AB2107" s="12"/>
    </row>
    <row r="2108" spans="28:28" x14ac:dyDescent="0.6">
      <c r="AB2108" s="12"/>
    </row>
    <row r="2109" spans="28:28" x14ac:dyDescent="0.6">
      <c r="AB2109" s="12"/>
    </row>
    <row r="2110" spans="28:28" x14ac:dyDescent="0.6">
      <c r="AB2110" s="12"/>
    </row>
    <row r="2111" spans="28:28" x14ac:dyDescent="0.6">
      <c r="AB2111" s="12"/>
    </row>
    <row r="2112" spans="28:28" x14ac:dyDescent="0.6">
      <c r="AB2112" s="12"/>
    </row>
    <row r="2113" spans="28:28" x14ac:dyDescent="0.6">
      <c r="AB2113" s="12"/>
    </row>
    <row r="2114" spans="28:28" x14ac:dyDescent="0.6">
      <c r="AB2114" s="12"/>
    </row>
    <row r="2115" spans="28:28" x14ac:dyDescent="0.6">
      <c r="AB2115" s="12"/>
    </row>
    <row r="2116" spans="28:28" x14ac:dyDescent="0.6">
      <c r="AB2116" s="12"/>
    </row>
    <row r="2117" spans="28:28" x14ac:dyDescent="0.6">
      <c r="AB2117" s="12"/>
    </row>
    <row r="2118" spans="28:28" x14ac:dyDescent="0.6">
      <c r="AB2118" s="12"/>
    </row>
    <row r="2119" spans="28:28" x14ac:dyDescent="0.6">
      <c r="AB2119" s="12"/>
    </row>
    <row r="2120" spans="28:28" x14ac:dyDescent="0.6">
      <c r="AB2120" s="12"/>
    </row>
    <row r="2121" spans="28:28" x14ac:dyDescent="0.6">
      <c r="AB2121" s="12"/>
    </row>
    <row r="2122" spans="28:28" x14ac:dyDescent="0.6">
      <c r="AB2122" s="12"/>
    </row>
    <row r="2123" spans="28:28" x14ac:dyDescent="0.6">
      <c r="AB2123" s="12"/>
    </row>
    <row r="2124" spans="28:28" x14ac:dyDescent="0.6">
      <c r="AB2124" s="12"/>
    </row>
    <row r="2125" spans="28:28" x14ac:dyDescent="0.6">
      <c r="AB2125" s="12"/>
    </row>
    <row r="2126" spans="28:28" x14ac:dyDescent="0.6">
      <c r="AB2126" s="12"/>
    </row>
    <row r="2127" spans="28:28" x14ac:dyDescent="0.6">
      <c r="AB2127" s="12"/>
    </row>
    <row r="2128" spans="28:28" x14ac:dyDescent="0.6">
      <c r="AB2128" s="12"/>
    </row>
    <row r="2129" spans="28:28" x14ac:dyDescent="0.6">
      <c r="AB2129" s="12"/>
    </row>
    <row r="2130" spans="28:28" x14ac:dyDescent="0.6">
      <c r="AB2130" s="12"/>
    </row>
    <row r="2131" spans="28:28" x14ac:dyDescent="0.6">
      <c r="AB2131" s="12"/>
    </row>
    <row r="2132" spans="28:28" x14ac:dyDescent="0.6">
      <c r="AB2132" s="12"/>
    </row>
    <row r="2133" spans="28:28" x14ac:dyDescent="0.6">
      <c r="AB2133" s="12"/>
    </row>
    <row r="2134" spans="28:28" x14ac:dyDescent="0.6">
      <c r="AB2134" s="12"/>
    </row>
    <row r="2135" spans="28:28" x14ac:dyDescent="0.6">
      <c r="AB2135" s="12"/>
    </row>
    <row r="2136" spans="28:28" x14ac:dyDescent="0.6">
      <c r="AB2136" s="12"/>
    </row>
    <row r="2137" spans="28:28" x14ac:dyDescent="0.6">
      <c r="AB2137" s="12"/>
    </row>
    <row r="2138" spans="28:28" x14ac:dyDescent="0.6">
      <c r="AB2138" s="12"/>
    </row>
    <row r="2139" spans="28:28" x14ac:dyDescent="0.6">
      <c r="AB2139" s="12"/>
    </row>
    <row r="2140" spans="28:28" x14ac:dyDescent="0.6">
      <c r="AB2140" s="12"/>
    </row>
    <row r="2141" spans="28:28" x14ac:dyDescent="0.6">
      <c r="AB2141" s="12"/>
    </row>
    <row r="2142" spans="28:28" x14ac:dyDescent="0.6">
      <c r="AB2142" s="12"/>
    </row>
    <row r="2143" spans="28:28" x14ac:dyDescent="0.6">
      <c r="AB2143" s="12"/>
    </row>
    <row r="2144" spans="28:28" x14ac:dyDescent="0.6">
      <c r="AB2144" s="12"/>
    </row>
    <row r="2145" spans="28:28" x14ac:dyDescent="0.6">
      <c r="AB2145" s="12"/>
    </row>
    <row r="2146" spans="28:28" x14ac:dyDescent="0.6">
      <c r="AB2146" s="12"/>
    </row>
    <row r="2147" spans="28:28" x14ac:dyDescent="0.6">
      <c r="AB2147" s="12"/>
    </row>
    <row r="2148" spans="28:28" x14ac:dyDescent="0.6">
      <c r="AB2148" s="12"/>
    </row>
    <row r="2149" spans="28:28" x14ac:dyDescent="0.6">
      <c r="AB2149" s="12"/>
    </row>
    <row r="2150" spans="28:28" x14ac:dyDescent="0.6">
      <c r="AB2150" s="12"/>
    </row>
    <row r="2151" spans="28:28" x14ac:dyDescent="0.6">
      <c r="AB2151" s="12"/>
    </row>
    <row r="2152" spans="28:28" x14ac:dyDescent="0.6">
      <c r="AB2152" s="12"/>
    </row>
    <row r="2153" spans="28:28" x14ac:dyDescent="0.6">
      <c r="AB2153" s="12"/>
    </row>
    <row r="2154" spans="28:28" x14ac:dyDescent="0.6">
      <c r="AB2154" s="12"/>
    </row>
    <row r="2155" spans="28:28" x14ac:dyDescent="0.6">
      <c r="AB2155" s="12"/>
    </row>
    <row r="2156" spans="28:28" x14ac:dyDescent="0.6">
      <c r="AB2156" s="12"/>
    </row>
    <row r="2157" spans="28:28" x14ac:dyDescent="0.6">
      <c r="AB2157" s="12"/>
    </row>
    <row r="2158" spans="28:28" x14ac:dyDescent="0.6">
      <c r="AB2158" s="12"/>
    </row>
    <row r="2159" spans="28:28" x14ac:dyDescent="0.6">
      <c r="AB2159" s="12"/>
    </row>
    <row r="2160" spans="28:28" x14ac:dyDescent="0.6">
      <c r="AB2160" s="12"/>
    </row>
    <row r="2161" spans="28:28" x14ac:dyDescent="0.6">
      <c r="AB2161" s="12"/>
    </row>
    <row r="2162" spans="28:28" x14ac:dyDescent="0.6">
      <c r="AB2162" s="12"/>
    </row>
    <row r="2163" spans="28:28" x14ac:dyDescent="0.6">
      <c r="AB2163" s="12"/>
    </row>
    <row r="2164" spans="28:28" x14ac:dyDescent="0.6">
      <c r="AB2164" s="12"/>
    </row>
    <row r="2165" spans="28:28" x14ac:dyDescent="0.6">
      <c r="AB2165" s="12"/>
    </row>
    <row r="2166" spans="28:28" x14ac:dyDescent="0.6">
      <c r="AB2166" s="12"/>
    </row>
    <row r="2167" spans="28:28" x14ac:dyDescent="0.6">
      <c r="AB2167" s="12"/>
    </row>
    <row r="2168" spans="28:28" x14ac:dyDescent="0.6">
      <c r="AB2168" s="12"/>
    </row>
    <row r="2169" spans="28:28" x14ac:dyDescent="0.6">
      <c r="AB2169" s="12"/>
    </row>
    <row r="2170" spans="28:28" x14ac:dyDescent="0.6">
      <c r="AB2170" s="12"/>
    </row>
    <row r="2171" spans="28:28" x14ac:dyDescent="0.6">
      <c r="AB2171" s="12"/>
    </row>
    <row r="2172" spans="28:28" x14ac:dyDescent="0.6">
      <c r="AB2172" s="12"/>
    </row>
    <row r="2173" spans="28:28" x14ac:dyDescent="0.6">
      <c r="AB2173" s="12"/>
    </row>
    <row r="2174" spans="28:28" x14ac:dyDescent="0.6">
      <c r="AB2174" s="12"/>
    </row>
    <row r="2175" spans="28:28" x14ac:dyDescent="0.6">
      <c r="AB2175" s="12"/>
    </row>
    <row r="2176" spans="28:28" x14ac:dyDescent="0.6">
      <c r="AB2176" s="12"/>
    </row>
    <row r="2177" spans="28:28" x14ac:dyDescent="0.6">
      <c r="AB2177" s="12"/>
    </row>
    <row r="2178" spans="28:28" x14ac:dyDescent="0.6">
      <c r="AB2178" s="12"/>
    </row>
    <row r="2179" spans="28:28" x14ac:dyDescent="0.6">
      <c r="AB2179" s="12"/>
    </row>
    <row r="2180" spans="28:28" x14ac:dyDescent="0.6">
      <c r="AB2180" s="12"/>
    </row>
    <row r="2181" spans="28:28" x14ac:dyDescent="0.6">
      <c r="AB2181" s="12"/>
    </row>
    <row r="2182" spans="28:28" x14ac:dyDescent="0.6">
      <c r="AB2182" s="12"/>
    </row>
    <row r="2183" spans="28:28" x14ac:dyDescent="0.6">
      <c r="AB2183" s="12"/>
    </row>
    <row r="2184" spans="28:28" x14ac:dyDescent="0.6">
      <c r="AB2184" s="12"/>
    </row>
    <row r="2185" spans="28:28" x14ac:dyDescent="0.6">
      <c r="AB2185" s="12"/>
    </row>
    <row r="2186" spans="28:28" x14ac:dyDescent="0.6">
      <c r="AB2186" s="12"/>
    </row>
    <row r="2187" spans="28:28" x14ac:dyDescent="0.6">
      <c r="AB2187" s="12"/>
    </row>
    <row r="2188" spans="28:28" x14ac:dyDescent="0.6">
      <c r="AB2188" s="12"/>
    </row>
    <row r="2189" spans="28:28" x14ac:dyDescent="0.6">
      <c r="AB2189" s="12"/>
    </row>
    <row r="2190" spans="28:28" x14ac:dyDescent="0.6">
      <c r="AB2190" s="12"/>
    </row>
    <row r="2191" spans="28:28" x14ac:dyDescent="0.6">
      <c r="AB2191" s="12"/>
    </row>
    <row r="2192" spans="28:28" x14ac:dyDescent="0.6">
      <c r="AB2192" s="12"/>
    </row>
    <row r="2193" spans="28:28" x14ac:dyDescent="0.6">
      <c r="AB2193" s="12"/>
    </row>
    <row r="2194" spans="28:28" x14ac:dyDescent="0.6">
      <c r="AB2194" s="12"/>
    </row>
    <row r="2195" spans="28:28" x14ac:dyDescent="0.6">
      <c r="AB2195" s="12"/>
    </row>
    <row r="2196" spans="28:28" x14ac:dyDescent="0.6">
      <c r="AB2196" s="12"/>
    </row>
    <row r="2197" spans="28:28" x14ac:dyDescent="0.6">
      <c r="AB2197" s="12"/>
    </row>
    <row r="2198" spans="28:28" x14ac:dyDescent="0.6">
      <c r="AB2198" s="12"/>
    </row>
    <row r="2199" spans="28:28" x14ac:dyDescent="0.6">
      <c r="AB2199" s="12"/>
    </row>
    <row r="2200" spans="28:28" x14ac:dyDescent="0.6">
      <c r="AB2200" s="12"/>
    </row>
    <row r="2201" spans="28:28" x14ac:dyDescent="0.6">
      <c r="AB2201" s="12"/>
    </row>
    <row r="2202" spans="28:28" x14ac:dyDescent="0.6">
      <c r="AB2202" s="12"/>
    </row>
    <row r="2203" spans="28:28" x14ac:dyDescent="0.6">
      <c r="AB2203" s="12"/>
    </row>
    <row r="2204" spans="28:28" x14ac:dyDescent="0.6">
      <c r="AB2204" s="12"/>
    </row>
    <row r="2205" spans="28:28" x14ac:dyDescent="0.6">
      <c r="AB2205" s="12"/>
    </row>
    <row r="2206" spans="28:28" x14ac:dyDescent="0.6">
      <c r="AB2206" s="12"/>
    </row>
    <row r="2207" spans="28:28" x14ac:dyDescent="0.6">
      <c r="AB2207" s="12"/>
    </row>
    <row r="2208" spans="28:28" x14ac:dyDescent="0.6">
      <c r="AB2208" s="12"/>
    </row>
    <row r="2209" spans="28:28" x14ac:dyDescent="0.6">
      <c r="AB2209" s="12"/>
    </row>
    <row r="2210" spans="28:28" x14ac:dyDescent="0.6">
      <c r="AB2210" s="12"/>
    </row>
    <row r="2211" spans="28:28" x14ac:dyDescent="0.6">
      <c r="AB2211" s="12"/>
    </row>
    <row r="2212" spans="28:28" x14ac:dyDescent="0.6">
      <c r="AB2212" s="12"/>
    </row>
    <row r="2213" spans="28:28" x14ac:dyDescent="0.6">
      <c r="AB2213" s="12"/>
    </row>
    <row r="2214" spans="28:28" x14ac:dyDescent="0.6">
      <c r="AB2214" s="12"/>
    </row>
    <row r="2215" spans="28:28" x14ac:dyDescent="0.6">
      <c r="AB2215" s="12"/>
    </row>
    <row r="2216" spans="28:28" x14ac:dyDescent="0.6">
      <c r="AB2216" s="12"/>
    </row>
    <row r="2217" spans="28:28" x14ac:dyDescent="0.6">
      <c r="AB2217" s="12"/>
    </row>
    <row r="2218" spans="28:28" x14ac:dyDescent="0.6">
      <c r="AB2218" s="12"/>
    </row>
    <row r="2219" spans="28:28" x14ac:dyDescent="0.6">
      <c r="AB2219" s="12"/>
    </row>
    <row r="2220" spans="28:28" x14ac:dyDescent="0.6">
      <c r="AB2220" s="12"/>
    </row>
    <row r="2221" spans="28:28" x14ac:dyDescent="0.6">
      <c r="AB2221" s="12"/>
    </row>
    <row r="2222" spans="28:28" x14ac:dyDescent="0.6">
      <c r="AB2222" s="12"/>
    </row>
    <row r="2223" spans="28:28" x14ac:dyDescent="0.6">
      <c r="AB2223" s="12"/>
    </row>
    <row r="2224" spans="28:28" x14ac:dyDescent="0.6">
      <c r="AB2224" s="12"/>
    </row>
    <row r="2225" spans="28:28" x14ac:dyDescent="0.6">
      <c r="AB2225" s="12"/>
    </row>
    <row r="2226" spans="28:28" x14ac:dyDescent="0.6">
      <c r="AB2226" s="12"/>
    </row>
    <row r="2227" spans="28:28" x14ac:dyDescent="0.6">
      <c r="AB2227" s="12"/>
    </row>
    <row r="2228" spans="28:28" x14ac:dyDescent="0.6">
      <c r="AB2228" s="12"/>
    </row>
    <row r="2229" spans="28:28" x14ac:dyDescent="0.6">
      <c r="AB2229" s="12"/>
    </row>
    <row r="2230" spans="28:28" x14ac:dyDescent="0.6">
      <c r="AB2230" s="12"/>
    </row>
    <row r="2231" spans="28:28" x14ac:dyDescent="0.6">
      <c r="AB2231" s="12"/>
    </row>
    <row r="2232" spans="28:28" x14ac:dyDescent="0.6">
      <c r="AB2232" s="12"/>
    </row>
    <row r="2233" spans="28:28" x14ac:dyDescent="0.6">
      <c r="AB2233" s="12"/>
    </row>
    <row r="2234" spans="28:28" x14ac:dyDescent="0.6">
      <c r="AB2234" s="12"/>
    </row>
    <row r="2235" spans="28:28" x14ac:dyDescent="0.6">
      <c r="AB2235" s="12"/>
    </row>
    <row r="2236" spans="28:28" x14ac:dyDescent="0.6">
      <c r="AB2236" s="12"/>
    </row>
    <row r="2237" spans="28:28" x14ac:dyDescent="0.6">
      <c r="AB2237" s="12"/>
    </row>
    <row r="2238" spans="28:28" x14ac:dyDescent="0.6">
      <c r="AB2238" s="12"/>
    </row>
    <row r="2239" spans="28:28" x14ac:dyDescent="0.6">
      <c r="AB2239" s="12"/>
    </row>
    <row r="2240" spans="28:28" x14ac:dyDescent="0.6">
      <c r="AB2240" s="12"/>
    </row>
    <row r="2241" spans="28:28" x14ac:dyDescent="0.6">
      <c r="AB2241" s="12"/>
    </row>
    <row r="2242" spans="28:28" x14ac:dyDescent="0.6">
      <c r="AB2242" s="12"/>
    </row>
    <row r="2243" spans="28:28" x14ac:dyDescent="0.6">
      <c r="AB2243" s="12"/>
    </row>
    <row r="2244" spans="28:28" x14ac:dyDescent="0.6">
      <c r="AB2244" s="12"/>
    </row>
    <row r="2245" spans="28:28" x14ac:dyDescent="0.6">
      <c r="AB2245" s="12"/>
    </row>
    <row r="2246" spans="28:28" x14ac:dyDescent="0.6">
      <c r="AB2246" s="12"/>
    </row>
    <row r="2247" spans="28:28" x14ac:dyDescent="0.6">
      <c r="AB2247" s="12"/>
    </row>
    <row r="2248" spans="28:28" x14ac:dyDescent="0.6">
      <c r="AB2248" s="12"/>
    </row>
    <row r="2249" spans="28:28" x14ac:dyDescent="0.6">
      <c r="AB2249" s="12"/>
    </row>
    <row r="2250" spans="28:28" x14ac:dyDescent="0.6">
      <c r="AB2250" s="12"/>
    </row>
    <row r="2251" spans="28:28" x14ac:dyDescent="0.6">
      <c r="AB2251" s="12"/>
    </row>
    <row r="2252" spans="28:28" x14ac:dyDescent="0.6">
      <c r="AB2252" s="12"/>
    </row>
    <row r="2253" spans="28:28" x14ac:dyDescent="0.6">
      <c r="AB2253" s="12"/>
    </row>
    <row r="2254" spans="28:28" x14ac:dyDescent="0.6">
      <c r="AB2254" s="12"/>
    </row>
    <row r="2255" spans="28:28" x14ac:dyDescent="0.6">
      <c r="AB2255" s="12"/>
    </row>
    <row r="2256" spans="28:28" x14ac:dyDescent="0.6">
      <c r="AB2256" s="12"/>
    </row>
    <row r="2257" spans="28:28" x14ac:dyDescent="0.6">
      <c r="AB2257" s="12"/>
    </row>
    <row r="2258" spans="28:28" x14ac:dyDescent="0.6">
      <c r="AB2258" s="12"/>
    </row>
    <row r="2259" spans="28:28" x14ac:dyDescent="0.6">
      <c r="AB2259" s="12"/>
    </row>
    <row r="2260" spans="28:28" x14ac:dyDescent="0.6">
      <c r="AB2260" s="12"/>
    </row>
    <row r="2261" spans="28:28" x14ac:dyDescent="0.6">
      <c r="AB2261" s="12"/>
    </row>
    <row r="2262" spans="28:28" x14ac:dyDescent="0.6">
      <c r="AB2262" s="12"/>
    </row>
    <row r="2263" spans="28:28" x14ac:dyDescent="0.6">
      <c r="AB2263" s="12"/>
    </row>
    <row r="2264" spans="28:28" x14ac:dyDescent="0.6">
      <c r="AB2264" s="12"/>
    </row>
    <row r="2265" spans="28:28" x14ac:dyDescent="0.6">
      <c r="AB2265" s="12"/>
    </row>
    <row r="2266" spans="28:28" x14ac:dyDescent="0.6">
      <c r="AB2266" s="12"/>
    </row>
    <row r="2267" spans="28:28" x14ac:dyDescent="0.6">
      <c r="AB2267" s="12"/>
    </row>
    <row r="2268" spans="28:28" x14ac:dyDescent="0.6">
      <c r="AB2268" s="12"/>
    </row>
    <row r="2269" spans="28:28" x14ac:dyDescent="0.6">
      <c r="AB2269" s="12"/>
    </row>
    <row r="2270" spans="28:28" x14ac:dyDescent="0.6">
      <c r="AB2270" s="12"/>
    </row>
    <row r="2271" spans="28:28" x14ac:dyDescent="0.6">
      <c r="AB2271" s="12"/>
    </row>
    <row r="2272" spans="28:28" x14ac:dyDescent="0.6">
      <c r="AB2272" s="12"/>
    </row>
    <row r="2273" spans="28:28" x14ac:dyDescent="0.6">
      <c r="AB2273" s="12"/>
    </row>
    <row r="2274" spans="28:28" x14ac:dyDescent="0.6">
      <c r="AB2274" s="12"/>
    </row>
    <row r="2275" spans="28:28" x14ac:dyDescent="0.6">
      <c r="AB2275" s="12"/>
    </row>
    <row r="2276" spans="28:28" x14ac:dyDescent="0.6">
      <c r="AB2276" s="12"/>
    </row>
    <row r="2277" spans="28:28" x14ac:dyDescent="0.6">
      <c r="AB2277" s="12"/>
    </row>
    <row r="2278" spans="28:28" x14ac:dyDescent="0.6">
      <c r="AB2278" s="12"/>
    </row>
    <row r="2279" spans="28:28" x14ac:dyDescent="0.6">
      <c r="AB2279" s="12"/>
    </row>
    <row r="2280" spans="28:28" x14ac:dyDescent="0.6">
      <c r="AB2280" s="12"/>
    </row>
    <row r="2281" spans="28:28" x14ac:dyDescent="0.6">
      <c r="AB2281" s="12"/>
    </row>
    <row r="2282" spans="28:28" x14ac:dyDescent="0.6">
      <c r="AB2282" s="12"/>
    </row>
    <row r="2283" spans="28:28" x14ac:dyDescent="0.6">
      <c r="AB2283" s="12"/>
    </row>
    <row r="2284" spans="28:28" x14ac:dyDescent="0.6">
      <c r="AB2284" s="12"/>
    </row>
    <row r="2285" spans="28:28" x14ac:dyDescent="0.6">
      <c r="AB2285" s="12"/>
    </row>
    <row r="2286" spans="28:28" x14ac:dyDescent="0.6">
      <c r="AB2286" s="12"/>
    </row>
    <row r="2287" spans="28:28" x14ac:dyDescent="0.6">
      <c r="AB2287" s="12"/>
    </row>
    <row r="2288" spans="28:28" x14ac:dyDescent="0.6">
      <c r="AB2288" s="12"/>
    </row>
    <row r="2289" spans="28:28" x14ac:dyDescent="0.6">
      <c r="AB2289" s="12"/>
    </row>
    <row r="2290" spans="28:28" x14ac:dyDescent="0.6">
      <c r="AB2290" s="12"/>
    </row>
    <row r="2291" spans="28:28" x14ac:dyDescent="0.6">
      <c r="AB2291" s="12"/>
    </row>
    <row r="2292" spans="28:28" x14ac:dyDescent="0.6">
      <c r="AB2292" s="12"/>
    </row>
    <row r="2293" spans="28:28" x14ac:dyDescent="0.6">
      <c r="AB2293" s="12"/>
    </row>
    <row r="2294" spans="28:28" x14ac:dyDescent="0.6">
      <c r="AB2294" s="12"/>
    </row>
    <row r="2295" spans="28:28" x14ac:dyDescent="0.6">
      <c r="AB2295" s="12"/>
    </row>
    <row r="2296" spans="28:28" x14ac:dyDescent="0.6">
      <c r="AB2296" s="12"/>
    </row>
    <row r="2297" spans="28:28" x14ac:dyDescent="0.6">
      <c r="AB2297" s="12"/>
    </row>
    <row r="2298" spans="28:28" x14ac:dyDescent="0.6">
      <c r="AB2298" s="12"/>
    </row>
    <row r="2299" spans="28:28" x14ac:dyDescent="0.6">
      <c r="AB2299" s="12"/>
    </row>
    <row r="2300" spans="28:28" x14ac:dyDescent="0.6">
      <c r="AB2300" s="12"/>
    </row>
    <row r="2301" spans="28:28" x14ac:dyDescent="0.6">
      <c r="AB2301" s="12"/>
    </row>
    <row r="2302" spans="28:28" x14ac:dyDescent="0.6">
      <c r="AB2302" s="12"/>
    </row>
    <row r="2303" spans="28:28" x14ac:dyDescent="0.6">
      <c r="AB2303" s="12"/>
    </row>
    <row r="2304" spans="28:28" x14ac:dyDescent="0.6">
      <c r="AB2304" s="12"/>
    </row>
    <row r="2305" spans="28:28" x14ac:dyDescent="0.6">
      <c r="AB2305" s="12"/>
    </row>
    <row r="2306" spans="28:28" x14ac:dyDescent="0.6">
      <c r="AB2306" s="12"/>
    </row>
    <row r="2307" spans="28:28" x14ac:dyDescent="0.6">
      <c r="AB2307" s="12"/>
    </row>
    <row r="2308" spans="28:28" x14ac:dyDescent="0.6">
      <c r="AB2308" s="12"/>
    </row>
    <row r="2309" spans="28:28" x14ac:dyDescent="0.6">
      <c r="AB2309" s="12"/>
    </row>
    <row r="2310" spans="28:28" x14ac:dyDescent="0.6">
      <c r="AB2310" s="12"/>
    </row>
    <row r="2311" spans="28:28" x14ac:dyDescent="0.6">
      <c r="AB2311" s="12"/>
    </row>
    <row r="2312" spans="28:28" x14ac:dyDescent="0.6">
      <c r="AB2312" s="12"/>
    </row>
    <row r="2313" spans="28:28" x14ac:dyDescent="0.6">
      <c r="AB2313" s="12"/>
    </row>
    <row r="2314" spans="28:28" x14ac:dyDescent="0.6">
      <c r="AB2314" s="12"/>
    </row>
    <row r="2315" spans="28:28" x14ac:dyDescent="0.6">
      <c r="AB2315" s="12"/>
    </row>
    <row r="2316" spans="28:28" x14ac:dyDescent="0.6">
      <c r="AB2316" s="12"/>
    </row>
    <row r="2317" spans="28:28" x14ac:dyDescent="0.6">
      <c r="AB2317" s="12"/>
    </row>
    <row r="2318" spans="28:28" x14ac:dyDescent="0.6">
      <c r="AB2318" s="12"/>
    </row>
    <row r="2319" spans="28:28" x14ac:dyDescent="0.6">
      <c r="AB2319" s="12"/>
    </row>
    <row r="2320" spans="28:28" x14ac:dyDescent="0.6">
      <c r="AB2320" s="12"/>
    </row>
    <row r="2321" spans="28:28" x14ac:dyDescent="0.6">
      <c r="AB2321" s="12"/>
    </row>
    <row r="2322" spans="28:28" x14ac:dyDescent="0.6">
      <c r="AB2322" s="12"/>
    </row>
    <row r="2323" spans="28:28" x14ac:dyDescent="0.6">
      <c r="AB2323" s="12"/>
    </row>
    <row r="2324" spans="28:28" x14ac:dyDescent="0.6">
      <c r="AB2324" s="12"/>
    </row>
    <row r="2325" spans="28:28" x14ac:dyDescent="0.6">
      <c r="AB2325" s="12"/>
    </row>
    <row r="2326" spans="28:28" x14ac:dyDescent="0.6">
      <c r="AB2326" s="12"/>
    </row>
    <row r="2327" spans="28:28" x14ac:dyDescent="0.6">
      <c r="AB2327" s="12"/>
    </row>
    <row r="2328" spans="28:28" x14ac:dyDescent="0.6">
      <c r="AB2328" s="12"/>
    </row>
    <row r="2329" spans="28:28" x14ac:dyDescent="0.6">
      <c r="AB2329" s="12"/>
    </row>
    <row r="2330" spans="28:28" x14ac:dyDescent="0.6">
      <c r="AB2330" s="12"/>
    </row>
    <row r="2331" spans="28:28" x14ac:dyDescent="0.6">
      <c r="AB2331" s="12"/>
    </row>
    <row r="2332" spans="28:28" x14ac:dyDescent="0.6">
      <c r="AB2332" s="12"/>
    </row>
    <row r="2333" spans="28:28" x14ac:dyDescent="0.6">
      <c r="AB2333" s="12"/>
    </row>
    <row r="2334" spans="28:28" x14ac:dyDescent="0.6">
      <c r="AB2334" s="12"/>
    </row>
    <row r="2335" spans="28:28" x14ac:dyDescent="0.6">
      <c r="AB2335" s="12"/>
    </row>
    <row r="2336" spans="28:28" x14ac:dyDescent="0.6">
      <c r="AB2336" s="12"/>
    </row>
    <row r="2337" spans="28:28" x14ac:dyDescent="0.6">
      <c r="AB2337" s="12"/>
    </row>
    <row r="2338" spans="28:28" x14ac:dyDescent="0.6">
      <c r="AB2338" s="12"/>
    </row>
    <row r="2339" spans="28:28" x14ac:dyDescent="0.6">
      <c r="AB2339" s="12"/>
    </row>
    <row r="2340" spans="28:28" x14ac:dyDescent="0.6">
      <c r="AB2340" s="12"/>
    </row>
    <row r="2341" spans="28:28" x14ac:dyDescent="0.6">
      <c r="AB2341" s="12"/>
    </row>
    <row r="2342" spans="28:28" x14ac:dyDescent="0.6">
      <c r="AB2342" s="12"/>
    </row>
    <row r="2343" spans="28:28" x14ac:dyDescent="0.6">
      <c r="AB2343" s="12"/>
    </row>
    <row r="2344" spans="28:28" x14ac:dyDescent="0.6">
      <c r="AB2344" s="12"/>
    </row>
    <row r="2345" spans="28:28" x14ac:dyDescent="0.6">
      <c r="AB2345" s="12"/>
    </row>
    <row r="2346" spans="28:28" x14ac:dyDescent="0.6">
      <c r="AB2346" s="12"/>
    </row>
    <row r="2347" spans="28:28" x14ac:dyDescent="0.6">
      <c r="AB2347" s="12"/>
    </row>
    <row r="2348" spans="28:28" x14ac:dyDescent="0.6">
      <c r="AB2348" s="12"/>
    </row>
    <row r="2349" spans="28:28" x14ac:dyDescent="0.6">
      <c r="AB2349" s="12"/>
    </row>
    <row r="2350" spans="28:28" x14ac:dyDescent="0.6">
      <c r="AB2350" s="12"/>
    </row>
    <row r="2351" spans="28:28" x14ac:dyDescent="0.6">
      <c r="AB2351" s="12"/>
    </row>
    <row r="2352" spans="28:28" x14ac:dyDescent="0.6">
      <c r="AB2352" s="12"/>
    </row>
    <row r="2353" spans="28:28" x14ac:dyDescent="0.6">
      <c r="AB2353" s="12"/>
    </row>
    <row r="2354" spans="28:28" x14ac:dyDescent="0.6">
      <c r="AB2354" s="12"/>
    </row>
    <row r="2355" spans="28:28" x14ac:dyDescent="0.6">
      <c r="AB2355" s="12"/>
    </row>
    <row r="2356" spans="28:28" x14ac:dyDescent="0.6">
      <c r="AB2356" s="12"/>
    </row>
    <row r="2357" spans="28:28" x14ac:dyDescent="0.6">
      <c r="AB2357" s="12"/>
    </row>
    <row r="2358" spans="28:28" x14ac:dyDescent="0.6">
      <c r="AB2358" s="12"/>
    </row>
    <row r="2359" spans="28:28" x14ac:dyDescent="0.6">
      <c r="AB2359" s="12"/>
    </row>
    <row r="2360" spans="28:28" x14ac:dyDescent="0.6">
      <c r="AB2360" s="12"/>
    </row>
    <row r="2361" spans="28:28" x14ac:dyDescent="0.6">
      <c r="AB2361" s="12"/>
    </row>
    <row r="2362" spans="28:28" x14ac:dyDescent="0.6">
      <c r="AB2362" s="12"/>
    </row>
    <row r="2363" spans="28:28" x14ac:dyDescent="0.6">
      <c r="AB2363" s="12"/>
    </row>
    <row r="2364" spans="28:28" x14ac:dyDescent="0.6">
      <c r="AB2364" s="12"/>
    </row>
    <row r="2365" spans="28:28" x14ac:dyDescent="0.6">
      <c r="AB2365" s="12"/>
    </row>
    <row r="2366" spans="28:28" x14ac:dyDescent="0.6">
      <c r="AB2366" s="12"/>
    </row>
    <row r="2367" spans="28:28" x14ac:dyDescent="0.6">
      <c r="AB2367" s="12"/>
    </row>
    <row r="2368" spans="28:28" x14ac:dyDescent="0.6">
      <c r="AB2368" s="12"/>
    </row>
    <row r="2369" spans="28:28" x14ac:dyDescent="0.6">
      <c r="AB2369" s="12"/>
    </row>
    <row r="2370" spans="28:28" x14ac:dyDescent="0.6">
      <c r="AB2370" s="12"/>
    </row>
    <row r="2371" spans="28:28" x14ac:dyDescent="0.6">
      <c r="AB2371" s="12"/>
    </row>
    <row r="2372" spans="28:28" x14ac:dyDescent="0.6">
      <c r="AB2372" s="12"/>
    </row>
    <row r="2373" spans="28:28" x14ac:dyDescent="0.6">
      <c r="AB2373" s="12"/>
    </row>
    <row r="2374" spans="28:28" x14ac:dyDescent="0.6">
      <c r="AB2374" s="12"/>
    </row>
    <row r="2375" spans="28:28" x14ac:dyDescent="0.6">
      <c r="AB2375" s="12"/>
    </row>
    <row r="2376" spans="28:28" x14ac:dyDescent="0.6">
      <c r="AB2376" s="12"/>
    </row>
    <row r="2377" spans="28:28" x14ac:dyDescent="0.6">
      <c r="AB2377" s="12"/>
    </row>
    <row r="2378" spans="28:28" x14ac:dyDescent="0.6">
      <c r="AB2378" s="12"/>
    </row>
    <row r="2379" spans="28:28" x14ac:dyDescent="0.6">
      <c r="AB2379" s="12"/>
    </row>
    <row r="2380" spans="28:28" x14ac:dyDescent="0.6">
      <c r="AB2380" s="12"/>
    </row>
    <row r="2381" spans="28:28" x14ac:dyDescent="0.6">
      <c r="AB2381" s="12"/>
    </row>
    <row r="2382" spans="28:28" x14ac:dyDescent="0.6">
      <c r="AB2382" s="12"/>
    </row>
    <row r="2383" spans="28:28" x14ac:dyDescent="0.6">
      <c r="AB2383" s="12"/>
    </row>
    <row r="2384" spans="28:28" x14ac:dyDescent="0.6">
      <c r="AB2384" s="12"/>
    </row>
    <row r="2385" spans="28:28" x14ac:dyDescent="0.6">
      <c r="AB2385" s="12"/>
    </row>
    <row r="2386" spans="28:28" x14ac:dyDescent="0.6">
      <c r="AB2386" s="12"/>
    </row>
    <row r="2387" spans="28:28" x14ac:dyDescent="0.6">
      <c r="AB2387" s="12"/>
    </row>
    <row r="2388" spans="28:28" x14ac:dyDescent="0.6">
      <c r="AB2388" s="12"/>
    </row>
    <row r="2389" spans="28:28" x14ac:dyDescent="0.6">
      <c r="AB2389" s="12"/>
    </row>
    <row r="2390" spans="28:28" x14ac:dyDescent="0.6">
      <c r="AB2390" s="12"/>
    </row>
    <row r="2391" spans="28:28" x14ac:dyDescent="0.6">
      <c r="AB2391" s="12"/>
    </row>
    <row r="2392" spans="28:28" x14ac:dyDescent="0.6">
      <c r="AB2392" s="12"/>
    </row>
    <row r="2393" spans="28:28" x14ac:dyDescent="0.6">
      <c r="AB2393" s="12"/>
    </row>
    <row r="2394" spans="28:28" x14ac:dyDescent="0.6">
      <c r="AB2394" s="12"/>
    </row>
    <row r="2395" spans="28:28" x14ac:dyDescent="0.6">
      <c r="AB2395" s="12"/>
    </row>
    <row r="2396" spans="28:28" x14ac:dyDescent="0.6">
      <c r="AB2396" s="12"/>
    </row>
    <row r="2397" spans="28:28" x14ac:dyDescent="0.6">
      <c r="AB2397" s="12"/>
    </row>
    <row r="2398" spans="28:28" x14ac:dyDescent="0.6">
      <c r="AB2398" s="12"/>
    </row>
    <row r="2399" spans="28:28" x14ac:dyDescent="0.6">
      <c r="AB2399" s="12"/>
    </row>
    <row r="2400" spans="28:28" x14ac:dyDescent="0.6">
      <c r="AB2400" s="12"/>
    </row>
    <row r="2401" spans="28:28" x14ac:dyDescent="0.6">
      <c r="AB2401" s="12"/>
    </row>
    <row r="2402" spans="28:28" x14ac:dyDescent="0.6">
      <c r="AB2402" s="12"/>
    </row>
    <row r="2403" spans="28:28" x14ac:dyDescent="0.6">
      <c r="AB2403" s="12"/>
    </row>
    <row r="2404" spans="28:28" x14ac:dyDescent="0.6">
      <c r="AB2404" s="12"/>
    </row>
    <row r="2405" spans="28:28" x14ac:dyDescent="0.6">
      <c r="AB2405" s="12"/>
    </row>
    <row r="2406" spans="28:28" x14ac:dyDescent="0.6">
      <c r="AB2406" s="12"/>
    </row>
    <row r="2407" spans="28:28" x14ac:dyDescent="0.6">
      <c r="AB2407" s="12"/>
    </row>
    <row r="2408" spans="28:28" x14ac:dyDescent="0.6">
      <c r="AB2408" s="12"/>
    </row>
    <row r="2409" spans="28:28" x14ac:dyDescent="0.6">
      <c r="AB2409" s="12"/>
    </row>
    <row r="2410" spans="28:28" x14ac:dyDescent="0.6">
      <c r="AB2410" s="12"/>
    </row>
    <row r="2411" spans="28:28" x14ac:dyDescent="0.6">
      <c r="AB2411" s="12"/>
    </row>
    <row r="2412" spans="28:28" x14ac:dyDescent="0.6">
      <c r="AB2412" s="12"/>
    </row>
    <row r="2413" spans="28:28" x14ac:dyDescent="0.6">
      <c r="AB2413" s="12"/>
    </row>
    <row r="2414" spans="28:28" x14ac:dyDescent="0.6">
      <c r="AB2414" s="12"/>
    </row>
    <row r="2415" spans="28:28" x14ac:dyDescent="0.6">
      <c r="AB2415" s="12"/>
    </row>
    <row r="2416" spans="28:28" x14ac:dyDescent="0.6">
      <c r="AB2416" s="12"/>
    </row>
    <row r="2417" spans="28:28" x14ac:dyDescent="0.6">
      <c r="AB2417" s="12"/>
    </row>
    <row r="2418" spans="28:28" x14ac:dyDescent="0.6">
      <c r="AB2418" s="12"/>
    </row>
    <row r="2419" spans="28:28" x14ac:dyDescent="0.6">
      <c r="AB2419" s="12"/>
    </row>
    <row r="2420" spans="28:28" x14ac:dyDescent="0.6">
      <c r="AB2420" s="12"/>
    </row>
    <row r="2421" spans="28:28" x14ac:dyDescent="0.6">
      <c r="AB2421" s="12"/>
    </row>
    <row r="2422" spans="28:28" x14ac:dyDescent="0.6">
      <c r="AB2422" s="12"/>
    </row>
    <row r="2423" spans="28:28" x14ac:dyDescent="0.6">
      <c r="AB2423" s="12"/>
    </row>
    <row r="2424" spans="28:28" x14ac:dyDescent="0.6">
      <c r="AB2424" s="12"/>
    </row>
    <row r="2425" spans="28:28" x14ac:dyDescent="0.6">
      <c r="AB2425" s="12"/>
    </row>
    <row r="2426" spans="28:28" x14ac:dyDescent="0.6">
      <c r="AB2426" s="12"/>
    </row>
    <row r="2427" spans="28:28" x14ac:dyDescent="0.6">
      <c r="AB2427" s="12"/>
    </row>
    <row r="2428" spans="28:28" x14ac:dyDescent="0.6">
      <c r="AB2428" s="12"/>
    </row>
    <row r="2429" spans="28:28" x14ac:dyDescent="0.6">
      <c r="AB2429" s="12"/>
    </row>
    <row r="2430" spans="28:28" x14ac:dyDescent="0.6">
      <c r="AB2430" s="12"/>
    </row>
    <row r="2431" spans="28:28" x14ac:dyDescent="0.6">
      <c r="AB2431" s="12"/>
    </row>
    <row r="2432" spans="28:28" x14ac:dyDescent="0.6">
      <c r="AB2432" s="12"/>
    </row>
    <row r="2433" spans="28:28" x14ac:dyDescent="0.6">
      <c r="AB2433" s="12"/>
    </row>
    <row r="2434" spans="28:28" x14ac:dyDescent="0.6">
      <c r="AB2434" s="12"/>
    </row>
    <row r="2435" spans="28:28" x14ac:dyDescent="0.6">
      <c r="AB2435" s="12"/>
    </row>
    <row r="2436" spans="28:28" x14ac:dyDescent="0.6">
      <c r="AB2436" s="12"/>
    </row>
    <row r="2437" spans="28:28" x14ac:dyDescent="0.6">
      <c r="AB2437" s="12"/>
    </row>
    <row r="2438" spans="28:28" x14ac:dyDescent="0.6">
      <c r="AB2438" s="12"/>
    </row>
    <row r="2439" spans="28:28" x14ac:dyDescent="0.6">
      <c r="AB2439" s="12"/>
    </row>
    <row r="2440" spans="28:28" x14ac:dyDescent="0.6">
      <c r="AB2440" s="12"/>
    </row>
    <row r="2441" spans="28:28" x14ac:dyDescent="0.6">
      <c r="AB2441" s="12"/>
    </row>
    <row r="2442" spans="28:28" x14ac:dyDescent="0.6">
      <c r="AB2442" s="12"/>
    </row>
    <row r="2443" spans="28:28" x14ac:dyDescent="0.6">
      <c r="AB2443" s="12"/>
    </row>
    <row r="2444" spans="28:28" x14ac:dyDescent="0.6">
      <c r="AB2444" s="12"/>
    </row>
    <row r="2445" spans="28:28" x14ac:dyDescent="0.6">
      <c r="AB2445" s="12"/>
    </row>
    <row r="2446" spans="28:28" x14ac:dyDescent="0.6">
      <c r="AB2446" s="12"/>
    </row>
    <row r="2447" spans="28:28" x14ac:dyDescent="0.6">
      <c r="AB2447" s="12"/>
    </row>
    <row r="2448" spans="28:28" x14ac:dyDescent="0.6">
      <c r="AB2448" s="12"/>
    </row>
    <row r="2449" spans="28:28" x14ac:dyDescent="0.6">
      <c r="AB2449" s="12"/>
    </row>
    <row r="2450" spans="28:28" x14ac:dyDescent="0.6">
      <c r="AB2450" s="12"/>
    </row>
    <row r="2451" spans="28:28" x14ac:dyDescent="0.6">
      <c r="AB2451" s="12"/>
    </row>
    <row r="2452" spans="28:28" x14ac:dyDescent="0.6">
      <c r="AB2452" s="12"/>
    </row>
    <row r="2453" spans="28:28" x14ac:dyDescent="0.6">
      <c r="AB2453" s="12"/>
    </row>
    <row r="2454" spans="28:28" x14ac:dyDescent="0.6">
      <c r="AB2454" s="12"/>
    </row>
    <row r="2455" spans="28:28" x14ac:dyDescent="0.6">
      <c r="AB2455" s="12"/>
    </row>
    <row r="2456" spans="28:28" x14ac:dyDescent="0.6">
      <c r="AB2456" s="12"/>
    </row>
    <row r="2457" spans="28:28" x14ac:dyDescent="0.6">
      <c r="AB2457" s="12"/>
    </row>
    <row r="2458" spans="28:28" x14ac:dyDescent="0.6">
      <c r="AB2458" s="12"/>
    </row>
    <row r="2459" spans="28:28" x14ac:dyDescent="0.6">
      <c r="AB2459" s="12"/>
    </row>
    <row r="2460" spans="28:28" x14ac:dyDescent="0.6">
      <c r="AB2460" s="12"/>
    </row>
    <row r="2461" spans="28:28" x14ac:dyDescent="0.6">
      <c r="AB2461" s="12"/>
    </row>
    <row r="2462" spans="28:28" x14ac:dyDescent="0.6">
      <c r="AB2462" s="12"/>
    </row>
    <row r="2463" spans="28:28" x14ac:dyDescent="0.6">
      <c r="AB2463" s="12"/>
    </row>
    <row r="2464" spans="28:28" x14ac:dyDescent="0.6">
      <c r="AB2464" s="12"/>
    </row>
    <row r="2465" spans="28:28" x14ac:dyDescent="0.6">
      <c r="AB2465" s="12"/>
    </row>
    <row r="2466" spans="28:28" x14ac:dyDescent="0.6">
      <c r="AB2466" s="12"/>
    </row>
    <row r="2467" spans="28:28" x14ac:dyDescent="0.6">
      <c r="AB2467" s="12"/>
    </row>
    <row r="2468" spans="28:28" x14ac:dyDescent="0.6">
      <c r="AB2468" s="12"/>
    </row>
    <row r="2469" spans="28:28" x14ac:dyDescent="0.6">
      <c r="AB2469" s="12"/>
    </row>
    <row r="2470" spans="28:28" x14ac:dyDescent="0.6">
      <c r="AB2470" s="12"/>
    </row>
    <row r="2471" spans="28:28" x14ac:dyDescent="0.6">
      <c r="AB2471" s="12"/>
    </row>
    <row r="2472" spans="28:28" x14ac:dyDescent="0.6">
      <c r="AB2472" s="12"/>
    </row>
    <row r="2473" spans="28:28" x14ac:dyDescent="0.6">
      <c r="AB2473" s="12"/>
    </row>
    <row r="2474" spans="28:28" x14ac:dyDescent="0.6">
      <c r="AB2474" s="12"/>
    </row>
    <row r="2475" spans="28:28" x14ac:dyDescent="0.6">
      <c r="AB2475" s="12"/>
    </row>
    <row r="2476" spans="28:28" x14ac:dyDescent="0.6">
      <c r="AB2476" s="12"/>
    </row>
    <row r="2477" spans="28:28" x14ac:dyDescent="0.6">
      <c r="AB2477" s="12"/>
    </row>
    <row r="2478" spans="28:28" x14ac:dyDescent="0.6">
      <c r="AB2478" s="12"/>
    </row>
    <row r="2479" spans="28:28" x14ac:dyDescent="0.6">
      <c r="AB2479" s="12"/>
    </row>
    <row r="2480" spans="28:28" x14ac:dyDescent="0.6">
      <c r="AB2480" s="12"/>
    </row>
    <row r="2481" spans="28:28" x14ac:dyDescent="0.6">
      <c r="AB2481" s="12"/>
    </row>
    <row r="2482" spans="28:28" x14ac:dyDescent="0.6">
      <c r="AB2482" s="12"/>
    </row>
    <row r="2483" spans="28:28" x14ac:dyDescent="0.6">
      <c r="AB2483" s="12"/>
    </row>
    <row r="2484" spans="28:28" x14ac:dyDescent="0.6">
      <c r="AB2484" s="12"/>
    </row>
    <row r="2485" spans="28:28" x14ac:dyDescent="0.6">
      <c r="AB2485" s="12"/>
    </row>
    <row r="2486" spans="28:28" x14ac:dyDescent="0.6">
      <c r="AB2486" s="12"/>
    </row>
    <row r="2487" spans="28:28" x14ac:dyDescent="0.6">
      <c r="AB2487" s="12"/>
    </row>
    <row r="2488" spans="28:28" x14ac:dyDescent="0.6">
      <c r="AB2488" s="12"/>
    </row>
    <row r="2489" spans="28:28" x14ac:dyDescent="0.6">
      <c r="AB2489" s="12"/>
    </row>
    <row r="2490" spans="28:28" x14ac:dyDescent="0.6">
      <c r="AB2490" s="12"/>
    </row>
    <row r="2491" spans="28:28" x14ac:dyDescent="0.6">
      <c r="AB2491" s="12"/>
    </row>
    <row r="2492" spans="28:28" x14ac:dyDescent="0.6">
      <c r="AB2492" s="12"/>
    </row>
    <row r="2493" spans="28:28" x14ac:dyDescent="0.6">
      <c r="AB2493" s="12"/>
    </row>
    <row r="2494" spans="28:28" x14ac:dyDescent="0.6">
      <c r="AB2494" s="12"/>
    </row>
    <row r="2495" spans="28:28" x14ac:dyDescent="0.6">
      <c r="AB2495" s="12"/>
    </row>
    <row r="2496" spans="28:28" x14ac:dyDescent="0.6">
      <c r="AB2496" s="12"/>
    </row>
    <row r="2497" spans="28:28" x14ac:dyDescent="0.6">
      <c r="AB2497" s="12"/>
    </row>
    <row r="2498" spans="28:28" x14ac:dyDescent="0.6">
      <c r="AB2498" s="12"/>
    </row>
    <row r="2499" spans="28:28" x14ac:dyDescent="0.6">
      <c r="AB2499" s="12"/>
    </row>
    <row r="2500" spans="28:28" x14ac:dyDescent="0.6">
      <c r="AB2500" s="12"/>
    </row>
    <row r="2501" spans="28:28" x14ac:dyDescent="0.6">
      <c r="AB2501" s="12"/>
    </row>
    <row r="2502" spans="28:28" x14ac:dyDescent="0.6">
      <c r="AB2502" s="12"/>
    </row>
    <row r="2503" spans="28:28" x14ac:dyDescent="0.6">
      <c r="AB2503" s="12"/>
    </row>
    <row r="2504" spans="28:28" x14ac:dyDescent="0.6">
      <c r="AB2504" s="12"/>
    </row>
    <row r="2505" spans="28:28" x14ac:dyDescent="0.6">
      <c r="AB2505" s="12"/>
    </row>
    <row r="2506" spans="28:28" x14ac:dyDescent="0.6">
      <c r="AB2506" s="12"/>
    </row>
    <row r="2507" spans="28:28" x14ac:dyDescent="0.6">
      <c r="AB2507" s="12"/>
    </row>
    <row r="2508" spans="28:28" x14ac:dyDescent="0.6">
      <c r="AB2508" s="12"/>
    </row>
    <row r="2509" spans="28:28" x14ac:dyDescent="0.6">
      <c r="AB2509" s="12"/>
    </row>
    <row r="2510" spans="28:28" x14ac:dyDescent="0.6">
      <c r="AB2510" s="12"/>
    </row>
    <row r="2511" spans="28:28" x14ac:dyDescent="0.6">
      <c r="AB2511" s="12"/>
    </row>
    <row r="2512" spans="28:28" x14ac:dyDescent="0.6">
      <c r="AB2512" s="12"/>
    </row>
    <row r="2513" spans="28:28" x14ac:dyDescent="0.6">
      <c r="AB2513" s="12"/>
    </row>
    <row r="2514" spans="28:28" x14ac:dyDescent="0.6">
      <c r="AB2514" s="12"/>
    </row>
    <row r="2515" spans="28:28" x14ac:dyDescent="0.6">
      <c r="AB2515" s="12"/>
    </row>
    <row r="2516" spans="28:28" x14ac:dyDescent="0.6">
      <c r="AB2516" s="12"/>
    </row>
    <row r="2517" spans="28:28" x14ac:dyDescent="0.6">
      <c r="AB2517" s="12"/>
    </row>
    <row r="2518" spans="28:28" x14ac:dyDescent="0.6">
      <c r="AB2518" s="12"/>
    </row>
    <row r="2519" spans="28:28" x14ac:dyDescent="0.6">
      <c r="AB2519" s="12"/>
    </row>
    <row r="2520" spans="28:28" x14ac:dyDescent="0.6">
      <c r="AB2520" s="12"/>
    </row>
    <row r="2521" spans="28:28" x14ac:dyDescent="0.6">
      <c r="AB2521" s="12"/>
    </row>
    <row r="2522" spans="28:28" x14ac:dyDescent="0.6">
      <c r="AB2522" s="12"/>
    </row>
    <row r="2523" spans="28:28" x14ac:dyDescent="0.6">
      <c r="AB2523" s="12"/>
    </row>
    <row r="2524" spans="28:28" x14ac:dyDescent="0.6">
      <c r="AB2524" s="12"/>
    </row>
    <row r="2525" spans="28:28" x14ac:dyDescent="0.6">
      <c r="AB2525" s="12"/>
    </row>
    <row r="2526" spans="28:28" x14ac:dyDescent="0.6">
      <c r="AB2526" s="12"/>
    </row>
    <row r="2527" spans="28:28" x14ac:dyDescent="0.6">
      <c r="AB2527" s="12"/>
    </row>
    <row r="2528" spans="28:28" x14ac:dyDescent="0.6">
      <c r="AB2528" s="12"/>
    </row>
    <row r="2529" spans="28:28" x14ac:dyDescent="0.6">
      <c r="AB2529" s="12"/>
    </row>
    <row r="2530" spans="28:28" x14ac:dyDescent="0.6">
      <c r="AB2530" s="12"/>
    </row>
    <row r="2531" spans="28:28" x14ac:dyDescent="0.6">
      <c r="AB2531" s="12"/>
    </row>
    <row r="2532" spans="28:28" x14ac:dyDescent="0.6">
      <c r="AB2532" s="12"/>
    </row>
    <row r="2533" spans="28:28" x14ac:dyDescent="0.6">
      <c r="AB2533" s="12"/>
    </row>
    <row r="2534" spans="28:28" x14ac:dyDescent="0.6">
      <c r="AB2534" s="12"/>
    </row>
    <row r="2535" spans="28:28" x14ac:dyDescent="0.6">
      <c r="AB2535" s="12"/>
    </row>
    <row r="2536" spans="28:28" x14ac:dyDescent="0.6">
      <c r="AB2536" s="12"/>
    </row>
    <row r="2537" spans="28:28" x14ac:dyDescent="0.6">
      <c r="AB2537" s="12"/>
    </row>
    <row r="2538" spans="28:28" x14ac:dyDescent="0.6">
      <c r="AB2538" s="12"/>
    </row>
    <row r="2539" spans="28:28" x14ac:dyDescent="0.6">
      <c r="AB2539" s="12"/>
    </row>
    <row r="2540" spans="28:28" x14ac:dyDescent="0.6">
      <c r="AB2540" s="12"/>
    </row>
    <row r="2541" spans="28:28" x14ac:dyDescent="0.6">
      <c r="AB2541" s="12"/>
    </row>
    <row r="2542" spans="28:28" x14ac:dyDescent="0.6">
      <c r="AB2542" s="12"/>
    </row>
    <row r="2543" spans="28:28" x14ac:dyDescent="0.6">
      <c r="AB2543" s="12"/>
    </row>
    <row r="2544" spans="28:28" x14ac:dyDescent="0.6">
      <c r="AB2544" s="12"/>
    </row>
    <row r="2545" spans="28:28" x14ac:dyDescent="0.6">
      <c r="AB2545" s="12"/>
    </row>
    <row r="2546" spans="28:28" x14ac:dyDescent="0.6">
      <c r="AB2546" s="12"/>
    </row>
    <row r="2547" spans="28:28" x14ac:dyDescent="0.6">
      <c r="AB2547" s="12"/>
    </row>
    <row r="2548" spans="28:28" x14ac:dyDescent="0.6">
      <c r="AB2548" s="12"/>
    </row>
    <row r="2549" spans="28:28" x14ac:dyDescent="0.6">
      <c r="AB2549" s="12"/>
    </row>
    <row r="2550" spans="28:28" x14ac:dyDescent="0.6">
      <c r="AB2550" s="12"/>
    </row>
    <row r="2551" spans="28:28" x14ac:dyDescent="0.6">
      <c r="AB2551" s="12"/>
    </row>
    <row r="2552" spans="28:28" x14ac:dyDescent="0.6">
      <c r="AB2552" s="12"/>
    </row>
    <row r="2553" spans="28:28" x14ac:dyDescent="0.6">
      <c r="AB2553" s="12"/>
    </row>
    <row r="2554" spans="28:28" x14ac:dyDescent="0.6">
      <c r="AB2554" s="12"/>
    </row>
    <row r="2555" spans="28:28" x14ac:dyDescent="0.6">
      <c r="AB2555" s="12"/>
    </row>
    <row r="2556" spans="28:28" x14ac:dyDescent="0.6">
      <c r="AB2556" s="12"/>
    </row>
    <row r="2557" spans="28:28" x14ac:dyDescent="0.6">
      <c r="AB2557" s="12"/>
    </row>
    <row r="2558" spans="28:28" x14ac:dyDescent="0.6">
      <c r="AB2558" s="12"/>
    </row>
    <row r="2559" spans="28:28" x14ac:dyDescent="0.6">
      <c r="AB2559" s="12"/>
    </row>
    <row r="2560" spans="28:28" x14ac:dyDescent="0.6">
      <c r="AB2560" s="12"/>
    </row>
    <row r="2561" spans="28:28" x14ac:dyDescent="0.6">
      <c r="AB2561" s="12"/>
    </row>
    <row r="2562" spans="28:28" x14ac:dyDescent="0.6">
      <c r="AB2562" s="12"/>
    </row>
    <row r="2563" spans="28:28" x14ac:dyDescent="0.6">
      <c r="AB2563" s="12"/>
    </row>
    <row r="2564" spans="28:28" x14ac:dyDescent="0.6">
      <c r="AB2564" s="12"/>
    </row>
    <row r="2565" spans="28:28" x14ac:dyDescent="0.6">
      <c r="AB2565" s="12"/>
    </row>
    <row r="2566" spans="28:28" x14ac:dyDescent="0.6">
      <c r="AB2566" s="12"/>
    </row>
    <row r="2567" spans="28:28" x14ac:dyDescent="0.6">
      <c r="AB2567" s="12"/>
    </row>
    <row r="2568" spans="28:28" x14ac:dyDescent="0.6">
      <c r="AB2568" s="12"/>
    </row>
    <row r="2569" spans="28:28" x14ac:dyDescent="0.6">
      <c r="AB2569" s="12"/>
    </row>
    <row r="2570" spans="28:28" x14ac:dyDescent="0.6">
      <c r="AB2570" s="12"/>
    </row>
    <row r="2571" spans="28:28" x14ac:dyDescent="0.6">
      <c r="AB2571" s="12"/>
    </row>
    <row r="2572" spans="28:28" x14ac:dyDescent="0.6">
      <c r="AB2572" s="12"/>
    </row>
    <row r="2573" spans="28:28" x14ac:dyDescent="0.6">
      <c r="AB2573" s="12"/>
    </row>
    <row r="2574" spans="28:28" x14ac:dyDescent="0.6">
      <c r="AB2574" s="12"/>
    </row>
    <row r="2575" spans="28:28" x14ac:dyDescent="0.6">
      <c r="AB2575" s="12"/>
    </row>
    <row r="2576" spans="28:28" x14ac:dyDescent="0.6">
      <c r="AB2576" s="12"/>
    </row>
    <row r="2577" spans="28:28" x14ac:dyDescent="0.6">
      <c r="AB2577" s="12"/>
    </row>
    <row r="2578" spans="28:28" x14ac:dyDescent="0.6">
      <c r="AB2578" s="12"/>
    </row>
    <row r="2579" spans="28:28" x14ac:dyDescent="0.6">
      <c r="AB2579" s="12"/>
    </row>
    <row r="2580" spans="28:28" x14ac:dyDescent="0.6">
      <c r="AB2580" s="12"/>
    </row>
    <row r="2581" spans="28:28" x14ac:dyDescent="0.6">
      <c r="AB2581" s="12"/>
    </row>
    <row r="2582" spans="28:28" x14ac:dyDescent="0.6">
      <c r="AB2582" s="12"/>
    </row>
    <row r="2583" spans="28:28" x14ac:dyDescent="0.6">
      <c r="AB2583" s="12"/>
    </row>
    <row r="2584" spans="28:28" x14ac:dyDescent="0.6">
      <c r="AB2584" s="12"/>
    </row>
    <row r="2585" spans="28:28" x14ac:dyDescent="0.6">
      <c r="AB2585" s="12"/>
    </row>
    <row r="2586" spans="28:28" x14ac:dyDescent="0.6">
      <c r="AB2586" s="12"/>
    </row>
    <row r="2587" spans="28:28" x14ac:dyDescent="0.6">
      <c r="AB2587" s="12"/>
    </row>
    <row r="2588" spans="28:28" x14ac:dyDescent="0.6">
      <c r="AB2588" s="12"/>
    </row>
    <row r="2589" spans="28:28" x14ac:dyDescent="0.6">
      <c r="AB2589" s="12"/>
    </row>
    <row r="2590" spans="28:28" x14ac:dyDescent="0.6">
      <c r="AB2590" s="12"/>
    </row>
    <row r="2591" spans="28:28" x14ac:dyDescent="0.6">
      <c r="AB2591" s="12"/>
    </row>
    <row r="2592" spans="28:28" x14ac:dyDescent="0.6">
      <c r="AB2592" s="12"/>
    </row>
    <row r="2593" spans="28:28" x14ac:dyDescent="0.6">
      <c r="AB2593" s="12"/>
    </row>
    <row r="2594" spans="28:28" x14ac:dyDescent="0.6">
      <c r="AB2594" s="12"/>
    </row>
    <row r="2595" spans="28:28" x14ac:dyDescent="0.6">
      <c r="AB2595" s="12"/>
    </row>
    <row r="2596" spans="28:28" x14ac:dyDescent="0.6">
      <c r="AB2596" s="12"/>
    </row>
    <row r="2597" spans="28:28" x14ac:dyDescent="0.6">
      <c r="AB2597" s="12"/>
    </row>
    <row r="2598" spans="28:28" x14ac:dyDescent="0.6">
      <c r="AB2598" s="12"/>
    </row>
    <row r="2599" spans="28:28" x14ac:dyDescent="0.6">
      <c r="AB2599" s="12"/>
    </row>
    <row r="2600" spans="28:28" x14ac:dyDescent="0.6">
      <c r="AB2600" s="12"/>
    </row>
    <row r="2601" spans="28:28" x14ac:dyDescent="0.6">
      <c r="AB2601" s="12"/>
    </row>
    <row r="2602" spans="28:28" x14ac:dyDescent="0.6">
      <c r="AB2602" s="12"/>
    </row>
    <row r="2603" spans="28:28" x14ac:dyDescent="0.6">
      <c r="AB2603" s="12"/>
    </row>
    <row r="2604" spans="28:28" x14ac:dyDescent="0.6">
      <c r="AB2604" s="12"/>
    </row>
    <row r="2605" spans="28:28" x14ac:dyDescent="0.6">
      <c r="AB2605" s="12"/>
    </row>
    <row r="2606" spans="28:28" x14ac:dyDescent="0.6">
      <c r="AB2606" s="12"/>
    </row>
    <row r="2607" spans="28:28" x14ac:dyDescent="0.6">
      <c r="AB2607" s="12"/>
    </row>
    <row r="2608" spans="28:28" x14ac:dyDescent="0.6">
      <c r="AB2608" s="12"/>
    </row>
    <row r="2609" spans="28:28" x14ac:dyDescent="0.6">
      <c r="AB2609" s="12"/>
    </row>
    <row r="2610" spans="28:28" x14ac:dyDescent="0.6">
      <c r="AB2610" s="12"/>
    </row>
    <row r="2611" spans="28:28" x14ac:dyDescent="0.6">
      <c r="AB2611" s="12"/>
    </row>
    <row r="2612" spans="28:28" x14ac:dyDescent="0.6">
      <c r="AB2612" s="12"/>
    </row>
    <row r="2613" spans="28:28" x14ac:dyDescent="0.6">
      <c r="AB2613" s="12"/>
    </row>
    <row r="2614" spans="28:28" x14ac:dyDescent="0.6">
      <c r="AB2614" s="12"/>
    </row>
    <row r="2615" spans="28:28" x14ac:dyDescent="0.6">
      <c r="AB2615" s="12"/>
    </row>
    <row r="2616" spans="28:28" x14ac:dyDescent="0.6">
      <c r="AB2616" s="12"/>
    </row>
    <row r="2617" spans="28:28" x14ac:dyDescent="0.6">
      <c r="AB2617" s="12"/>
    </row>
    <row r="2618" spans="28:28" x14ac:dyDescent="0.6">
      <c r="AB2618" s="12"/>
    </row>
    <row r="2619" spans="28:28" x14ac:dyDescent="0.6">
      <c r="AB2619" s="12"/>
    </row>
    <row r="2620" spans="28:28" x14ac:dyDescent="0.6">
      <c r="AB2620" s="12"/>
    </row>
    <row r="2621" spans="28:28" x14ac:dyDescent="0.6">
      <c r="AB2621" s="12"/>
    </row>
    <row r="2622" spans="28:28" x14ac:dyDescent="0.6">
      <c r="AB2622" s="12"/>
    </row>
    <row r="2623" spans="28:28" x14ac:dyDescent="0.6">
      <c r="AB2623" s="12"/>
    </row>
    <row r="2624" spans="28:28" x14ac:dyDescent="0.6">
      <c r="AB2624" s="12"/>
    </row>
    <row r="2625" spans="28:28" x14ac:dyDescent="0.6">
      <c r="AB2625" s="12"/>
    </row>
    <row r="2626" spans="28:28" x14ac:dyDescent="0.6">
      <c r="AB2626" s="12"/>
    </row>
    <row r="2627" spans="28:28" x14ac:dyDescent="0.6">
      <c r="AB2627" s="12"/>
    </row>
    <row r="2628" spans="28:28" x14ac:dyDescent="0.6">
      <c r="AB2628" s="12"/>
    </row>
    <row r="2629" spans="28:28" x14ac:dyDescent="0.6">
      <c r="AB2629" s="12"/>
    </row>
    <row r="2630" spans="28:28" x14ac:dyDescent="0.6">
      <c r="AB2630" s="12"/>
    </row>
    <row r="2631" spans="28:28" x14ac:dyDescent="0.6">
      <c r="AB2631" s="12"/>
    </row>
    <row r="2632" spans="28:28" x14ac:dyDescent="0.6">
      <c r="AB2632" s="12"/>
    </row>
    <row r="2633" spans="28:28" x14ac:dyDescent="0.6">
      <c r="AB2633" s="12"/>
    </row>
    <row r="2634" spans="28:28" x14ac:dyDescent="0.6">
      <c r="AB2634" s="12"/>
    </row>
    <row r="2635" spans="28:28" x14ac:dyDescent="0.6">
      <c r="AB2635" s="12"/>
    </row>
    <row r="2636" spans="28:28" x14ac:dyDescent="0.6">
      <c r="AB2636" s="12"/>
    </row>
    <row r="2637" spans="28:28" x14ac:dyDescent="0.6">
      <c r="AB2637" s="12"/>
    </row>
    <row r="2638" spans="28:28" x14ac:dyDescent="0.6">
      <c r="AB2638" s="12"/>
    </row>
    <row r="2639" spans="28:28" x14ac:dyDescent="0.6">
      <c r="AB2639" s="12"/>
    </row>
    <row r="2640" spans="28:28" x14ac:dyDescent="0.6">
      <c r="AB2640" s="12"/>
    </row>
    <row r="2641" spans="28:28" x14ac:dyDescent="0.6">
      <c r="AB2641" s="12"/>
    </row>
    <row r="2642" spans="28:28" x14ac:dyDescent="0.6">
      <c r="AB2642" s="12"/>
    </row>
    <row r="2643" spans="28:28" x14ac:dyDescent="0.6">
      <c r="AB2643" s="12"/>
    </row>
    <row r="2644" spans="28:28" x14ac:dyDescent="0.6">
      <c r="AB2644" s="12"/>
    </row>
    <row r="2645" spans="28:28" x14ac:dyDescent="0.6">
      <c r="AB2645" s="12"/>
    </row>
    <row r="2646" spans="28:28" x14ac:dyDescent="0.6">
      <c r="AB2646" s="12"/>
    </row>
    <row r="2647" spans="28:28" x14ac:dyDescent="0.6">
      <c r="AB2647" s="12"/>
    </row>
    <row r="2648" spans="28:28" x14ac:dyDescent="0.6">
      <c r="AB2648" s="12"/>
    </row>
    <row r="2649" spans="28:28" x14ac:dyDescent="0.6">
      <c r="AB2649" s="12"/>
    </row>
    <row r="2650" spans="28:28" x14ac:dyDescent="0.6">
      <c r="AB2650" s="12"/>
    </row>
    <row r="2651" spans="28:28" x14ac:dyDescent="0.6">
      <c r="AB2651" s="12"/>
    </row>
    <row r="2652" spans="28:28" x14ac:dyDescent="0.6">
      <c r="AB2652" s="12"/>
    </row>
    <row r="2653" spans="28:28" x14ac:dyDescent="0.6">
      <c r="AB2653" s="12"/>
    </row>
    <row r="2654" spans="28:28" x14ac:dyDescent="0.6">
      <c r="AB2654" s="12"/>
    </row>
    <row r="2655" spans="28:28" x14ac:dyDescent="0.6">
      <c r="AB2655" s="12"/>
    </row>
    <row r="2656" spans="28:28" x14ac:dyDescent="0.6">
      <c r="AB2656" s="12"/>
    </row>
    <row r="2657" spans="28:28" x14ac:dyDescent="0.6">
      <c r="AB2657" s="12"/>
    </row>
    <row r="2658" spans="28:28" x14ac:dyDescent="0.6">
      <c r="AB2658" s="12"/>
    </row>
    <row r="2659" spans="28:28" x14ac:dyDescent="0.6">
      <c r="AB2659" s="12"/>
    </row>
    <row r="2660" spans="28:28" x14ac:dyDescent="0.6">
      <c r="AB2660" s="12"/>
    </row>
    <row r="2661" spans="28:28" x14ac:dyDescent="0.6">
      <c r="AB2661" s="12"/>
    </row>
    <row r="2662" spans="28:28" x14ac:dyDescent="0.6">
      <c r="AB2662" s="12"/>
    </row>
    <row r="2663" spans="28:28" x14ac:dyDescent="0.6">
      <c r="AB2663" s="12"/>
    </row>
    <row r="2664" spans="28:28" x14ac:dyDescent="0.6">
      <c r="AB2664" s="12"/>
    </row>
    <row r="2665" spans="28:28" x14ac:dyDescent="0.6">
      <c r="AB2665" s="12"/>
    </row>
    <row r="2666" spans="28:28" x14ac:dyDescent="0.6">
      <c r="AB2666" s="12"/>
    </row>
    <row r="2667" spans="28:28" x14ac:dyDescent="0.6">
      <c r="AB2667" s="12"/>
    </row>
    <row r="2668" spans="28:28" x14ac:dyDescent="0.6">
      <c r="AB2668" s="12"/>
    </row>
    <row r="2669" spans="28:28" x14ac:dyDescent="0.6">
      <c r="AB2669" s="12"/>
    </row>
    <row r="2670" spans="28:28" x14ac:dyDescent="0.6">
      <c r="AB2670" s="12"/>
    </row>
    <row r="2671" spans="28:28" x14ac:dyDescent="0.6">
      <c r="AB2671" s="12"/>
    </row>
    <row r="2672" spans="28:28" x14ac:dyDescent="0.6">
      <c r="AB2672" s="12"/>
    </row>
    <row r="2673" spans="28:28" x14ac:dyDescent="0.6">
      <c r="AB2673" s="12"/>
    </row>
    <row r="2674" spans="28:28" x14ac:dyDescent="0.6">
      <c r="AB2674" s="12"/>
    </row>
    <row r="2675" spans="28:28" x14ac:dyDescent="0.6">
      <c r="AB2675" s="12"/>
    </row>
    <row r="2676" spans="28:28" x14ac:dyDescent="0.6">
      <c r="AB2676" s="12"/>
    </row>
    <row r="2677" spans="28:28" x14ac:dyDescent="0.6">
      <c r="AB2677" s="12"/>
    </row>
    <row r="2678" spans="28:28" x14ac:dyDescent="0.6">
      <c r="AB2678" s="12"/>
    </row>
    <row r="2679" spans="28:28" x14ac:dyDescent="0.6">
      <c r="AB2679" s="12"/>
    </row>
    <row r="2680" spans="28:28" x14ac:dyDescent="0.6">
      <c r="AB2680" s="12"/>
    </row>
    <row r="2681" spans="28:28" x14ac:dyDescent="0.6">
      <c r="AB2681" s="12"/>
    </row>
    <row r="2682" spans="28:28" x14ac:dyDescent="0.6">
      <c r="AB2682" s="12"/>
    </row>
    <row r="2683" spans="28:28" x14ac:dyDescent="0.6">
      <c r="AB2683" s="12"/>
    </row>
    <row r="2684" spans="28:28" x14ac:dyDescent="0.6">
      <c r="AB2684" s="12"/>
    </row>
    <row r="2685" spans="28:28" x14ac:dyDescent="0.6">
      <c r="AB2685" s="12"/>
    </row>
    <row r="2686" spans="28:28" x14ac:dyDescent="0.6">
      <c r="AB2686" s="12"/>
    </row>
    <row r="2687" spans="28:28" x14ac:dyDescent="0.6">
      <c r="AB2687" s="12"/>
    </row>
    <row r="2688" spans="28:28" x14ac:dyDescent="0.6">
      <c r="AB2688" s="12"/>
    </row>
    <row r="2689" spans="28:28" x14ac:dyDescent="0.6">
      <c r="AB2689" s="12"/>
    </row>
    <row r="2690" spans="28:28" x14ac:dyDescent="0.6">
      <c r="AB2690" s="12"/>
    </row>
    <row r="2691" spans="28:28" x14ac:dyDescent="0.6">
      <c r="AB2691" s="12"/>
    </row>
    <row r="2692" spans="28:28" x14ac:dyDescent="0.6">
      <c r="AB2692" s="12"/>
    </row>
    <row r="2693" spans="28:28" x14ac:dyDescent="0.6">
      <c r="AB2693" s="12"/>
    </row>
    <row r="2694" spans="28:28" x14ac:dyDescent="0.6">
      <c r="AB2694" s="12"/>
    </row>
    <row r="2695" spans="28:28" x14ac:dyDescent="0.6">
      <c r="AB2695" s="12"/>
    </row>
    <row r="2696" spans="28:28" x14ac:dyDescent="0.6">
      <c r="AB2696" s="12"/>
    </row>
    <row r="2697" spans="28:28" x14ac:dyDescent="0.6">
      <c r="AB2697" s="12"/>
    </row>
    <row r="2698" spans="28:28" x14ac:dyDescent="0.6">
      <c r="AB2698" s="12"/>
    </row>
    <row r="2699" spans="28:28" x14ac:dyDescent="0.6">
      <c r="AB2699" s="12"/>
    </row>
    <row r="2700" spans="28:28" x14ac:dyDescent="0.6">
      <c r="AB2700" s="12"/>
    </row>
    <row r="2701" spans="28:28" x14ac:dyDescent="0.6">
      <c r="AB2701" s="12"/>
    </row>
    <row r="2702" spans="28:28" x14ac:dyDescent="0.6">
      <c r="AB2702" s="12"/>
    </row>
    <row r="2703" spans="28:28" x14ac:dyDescent="0.6">
      <c r="AB2703" s="12"/>
    </row>
    <row r="2704" spans="28:28" x14ac:dyDescent="0.6">
      <c r="AB2704" s="12"/>
    </row>
    <row r="2705" spans="28:28" x14ac:dyDescent="0.6">
      <c r="AB2705" s="12"/>
    </row>
    <row r="2706" spans="28:28" x14ac:dyDescent="0.6">
      <c r="AB2706" s="12"/>
    </row>
    <row r="2707" spans="28:28" x14ac:dyDescent="0.6">
      <c r="AB2707" s="12"/>
    </row>
    <row r="2708" spans="28:28" x14ac:dyDescent="0.6">
      <c r="AB2708" s="12"/>
    </row>
    <row r="2709" spans="28:28" x14ac:dyDescent="0.6">
      <c r="AB2709" s="12"/>
    </row>
    <row r="2710" spans="28:28" x14ac:dyDescent="0.6">
      <c r="AB2710" s="12"/>
    </row>
    <row r="2711" spans="28:28" x14ac:dyDescent="0.6">
      <c r="AB2711" s="12"/>
    </row>
    <row r="2712" spans="28:28" x14ac:dyDescent="0.6">
      <c r="AB2712" s="12"/>
    </row>
    <row r="2713" spans="28:28" x14ac:dyDescent="0.6">
      <c r="AB2713" s="12"/>
    </row>
    <row r="2714" spans="28:28" x14ac:dyDescent="0.6">
      <c r="AB2714" s="12"/>
    </row>
    <row r="2715" spans="28:28" x14ac:dyDescent="0.6">
      <c r="AB2715" s="12"/>
    </row>
    <row r="2716" spans="28:28" x14ac:dyDescent="0.6">
      <c r="AB2716" s="12"/>
    </row>
    <row r="2717" spans="28:28" x14ac:dyDescent="0.6">
      <c r="AB2717" s="12"/>
    </row>
    <row r="2718" spans="28:28" x14ac:dyDescent="0.6">
      <c r="AB2718" s="12"/>
    </row>
    <row r="2719" spans="28:28" x14ac:dyDescent="0.6">
      <c r="AB2719" s="12"/>
    </row>
    <row r="2720" spans="28:28" x14ac:dyDescent="0.6">
      <c r="AB2720" s="12"/>
    </row>
    <row r="2721" spans="28:28" x14ac:dyDescent="0.6">
      <c r="AB2721" s="12"/>
    </row>
    <row r="2722" spans="28:28" x14ac:dyDescent="0.6">
      <c r="AB2722" s="12"/>
    </row>
    <row r="2723" spans="28:28" x14ac:dyDescent="0.6">
      <c r="AB2723" s="12"/>
    </row>
    <row r="2724" spans="28:28" x14ac:dyDescent="0.6">
      <c r="AB2724" s="12"/>
    </row>
    <row r="2725" spans="28:28" x14ac:dyDescent="0.6">
      <c r="AB2725" s="12"/>
    </row>
    <row r="2726" spans="28:28" x14ac:dyDescent="0.6">
      <c r="AB2726" s="12"/>
    </row>
    <row r="2727" spans="28:28" x14ac:dyDescent="0.6">
      <c r="AB2727" s="12"/>
    </row>
    <row r="2728" spans="28:28" x14ac:dyDescent="0.6">
      <c r="AB2728" s="12"/>
    </row>
    <row r="2729" spans="28:28" x14ac:dyDescent="0.6">
      <c r="AB2729" s="12"/>
    </row>
    <row r="2730" spans="28:28" x14ac:dyDescent="0.6">
      <c r="AB2730" s="12"/>
    </row>
    <row r="2731" spans="28:28" x14ac:dyDescent="0.6">
      <c r="AB2731" s="12"/>
    </row>
    <row r="2732" spans="28:28" x14ac:dyDescent="0.6">
      <c r="AB2732" s="12"/>
    </row>
    <row r="2733" spans="28:28" x14ac:dyDescent="0.6">
      <c r="AB2733" s="12"/>
    </row>
    <row r="2734" spans="28:28" x14ac:dyDescent="0.6">
      <c r="AB2734" s="12"/>
    </row>
    <row r="2735" spans="28:28" x14ac:dyDescent="0.6">
      <c r="AB2735" s="12"/>
    </row>
    <row r="2736" spans="28:28" x14ac:dyDescent="0.6">
      <c r="AB2736" s="12"/>
    </row>
    <row r="2737" spans="28:28" x14ac:dyDescent="0.6">
      <c r="AB2737" s="12"/>
    </row>
    <row r="2738" spans="28:28" x14ac:dyDescent="0.6">
      <c r="AB2738" s="12"/>
    </row>
    <row r="2739" spans="28:28" x14ac:dyDescent="0.6">
      <c r="AB2739" s="12"/>
    </row>
    <row r="2740" spans="28:28" x14ac:dyDescent="0.6">
      <c r="AB2740" s="12"/>
    </row>
    <row r="2741" spans="28:28" x14ac:dyDescent="0.6">
      <c r="AB2741" s="12"/>
    </row>
    <row r="2742" spans="28:28" x14ac:dyDescent="0.6">
      <c r="AB2742" s="12"/>
    </row>
    <row r="2743" spans="28:28" x14ac:dyDescent="0.6">
      <c r="AB2743" s="12"/>
    </row>
    <row r="2744" spans="28:28" x14ac:dyDescent="0.6">
      <c r="AB2744" s="12"/>
    </row>
    <row r="2745" spans="28:28" x14ac:dyDescent="0.6">
      <c r="AB2745" s="12"/>
    </row>
    <row r="2746" spans="28:28" x14ac:dyDescent="0.6">
      <c r="AB2746" s="12"/>
    </row>
    <row r="2747" spans="28:28" x14ac:dyDescent="0.6">
      <c r="AB2747" s="12"/>
    </row>
    <row r="2748" spans="28:28" x14ac:dyDescent="0.6">
      <c r="AB2748" s="12"/>
    </row>
    <row r="2749" spans="28:28" x14ac:dyDescent="0.6">
      <c r="AB2749" s="12"/>
    </row>
    <row r="2750" spans="28:28" x14ac:dyDescent="0.6">
      <c r="AB2750" s="12"/>
    </row>
    <row r="2751" spans="28:28" x14ac:dyDescent="0.6">
      <c r="AB2751" s="12"/>
    </row>
    <row r="2752" spans="28:28" x14ac:dyDescent="0.6">
      <c r="AB2752" s="12"/>
    </row>
    <row r="2753" spans="28:28" x14ac:dyDescent="0.6">
      <c r="AB2753" s="12"/>
    </row>
    <row r="2754" spans="28:28" x14ac:dyDescent="0.6">
      <c r="AB2754" s="12"/>
    </row>
    <row r="2755" spans="28:28" x14ac:dyDescent="0.6">
      <c r="AB2755" s="12"/>
    </row>
    <row r="2756" spans="28:28" x14ac:dyDescent="0.6">
      <c r="AB2756" s="12"/>
    </row>
    <row r="2757" spans="28:28" x14ac:dyDescent="0.6">
      <c r="AB2757" s="12"/>
    </row>
    <row r="2758" spans="28:28" x14ac:dyDescent="0.6">
      <c r="AB2758" s="12"/>
    </row>
    <row r="2759" spans="28:28" x14ac:dyDescent="0.6">
      <c r="AB2759" s="12"/>
    </row>
    <row r="2760" spans="28:28" x14ac:dyDescent="0.6">
      <c r="AB2760" s="12"/>
    </row>
    <row r="2761" spans="28:28" x14ac:dyDescent="0.6">
      <c r="AB2761" s="12"/>
    </row>
    <row r="2762" spans="28:28" x14ac:dyDescent="0.6">
      <c r="AB2762" s="12"/>
    </row>
    <row r="2763" spans="28:28" x14ac:dyDescent="0.6">
      <c r="AB2763" s="12"/>
    </row>
    <row r="2764" spans="28:28" x14ac:dyDescent="0.6">
      <c r="AB2764" s="12"/>
    </row>
    <row r="2765" spans="28:28" x14ac:dyDescent="0.6">
      <c r="AB2765" s="12"/>
    </row>
    <row r="2766" spans="28:28" x14ac:dyDescent="0.6">
      <c r="AB2766" s="12"/>
    </row>
    <row r="2767" spans="28:28" x14ac:dyDescent="0.6">
      <c r="AB2767" s="12"/>
    </row>
    <row r="2768" spans="28:28" x14ac:dyDescent="0.6">
      <c r="AB2768" s="12"/>
    </row>
    <row r="2769" spans="28:28" x14ac:dyDescent="0.6">
      <c r="AB2769" s="12"/>
    </row>
    <row r="2770" spans="28:28" x14ac:dyDescent="0.6">
      <c r="AB2770" s="12"/>
    </row>
    <row r="2771" spans="28:28" x14ac:dyDescent="0.6">
      <c r="AB2771" s="12"/>
    </row>
    <row r="2772" spans="28:28" x14ac:dyDescent="0.6">
      <c r="AB2772" s="12"/>
    </row>
    <row r="2773" spans="28:28" x14ac:dyDescent="0.6">
      <c r="AB2773" s="12"/>
    </row>
    <row r="2774" spans="28:28" x14ac:dyDescent="0.6">
      <c r="AB2774" s="12"/>
    </row>
    <row r="2775" spans="28:28" x14ac:dyDescent="0.6">
      <c r="AB2775" s="12"/>
    </row>
    <row r="2776" spans="28:28" x14ac:dyDescent="0.6">
      <c r="AB2776" s="12"/>
    </row>
    <row r="2777" spans="28:28" x14ac:dyDescent="0.6">
      <c r="AB2777" s="12"/>
    </row>
    <row r="2778" spans="28:28" x14ac:dyDescent="0.6">
      <c r="AB2778" s="12"/>
    </row>
    <row r="2779" spans="28:28" x14ac:dyDescent="0.6">
      <c r="AB2779" s="12"/>
    </row>
    <row r="2780" spans="28:28" x14ac:dyDescent="0.6">
      <c r="AB2780" s="12"/>
    </row>
    <row r="2781" spans="28:28" x14ac:dyDescent="0.6">
      <c r="AB2781" s="12"/>
    </row>
    <row r="2782" spans="28:28" x14ac:dyDescent="0.6">
      <c r="AB2782" s="12"/>
    </row>
    <row r="2783" spans="28:28" x14ac:dyDescent="0.6">
      <c r="AB2783" s="12"/>
    </row>
    <row r="2784" spans="28:28" x14ac:dyDescent="0.6">
      <c r="AB2784" s="12"/>
    </row>
    <row r="2785" spans="28:28" x14ac:dyDescent="0.6">
      <c r="AB2785" s="12"/>
    </row>
    <row r="2786" spans="28:28" x14ac:dyDescent="0.6">
      <c r="AB2786" s="12"/>
    </row>
    <row r="2787" spans="28:28" x14ac:dyDescent="0.6">
      <c r="AB2787" s="12"/>
    </row>
    <row r="2788" spans="28:28" x14ac:dyDescent="0.6">
      <c r="AB2788" s="12"/>
    </row>
    <row r="2789" spans="28:28" x14ac:dyDescent="0.6">
      <c r="AB2789" s="12"/>
    </row>
    <row r="2790" spans="28:28" x14ac:dyDescent="0.6">
      <c r="AB2790" s="12"/>
    </row>
    <row r="2791" spans="28:28" x14ac:dyDescent="0.6">
      <c r="AB2791" s="12"/>
    </row>
    <row r="2792" spans="28:28" x14ac:dyDescent="0.6">
      <c r="AB2792" s="12"/>
    </row>
    <row r="2793" spans="28:28" x14ac:dyDescent="0.6">
      <c r="AB2793" s="12"/>
    </row>
    <row r="2794" spans="28:28" x14ac:dyDescent="0.6">
      <c r="AB2794" s="12"/>
    </row>
    <row r="2795" spans="28:28" x14ac:dyDescent="0.6">
      <c r="AB2795" s="12"/>
    </row>
    <row r="2796" spans="28:28" x14ac:dyDescent="0.6">
      <c r="AB2796" s="12"/>
    </row>
    <row r="2797" spans="28:28" x14ac:dyDescent="0.6">
      <c r="AB2797" s="12"/>
    </row>
    <row r="2798" spans="28:28" x14ac:dyDescent="0.6">
      <c r="AB2798" s="12"/>
    </row>
    <row r="2799" spans="28:28" x14ac:dyDescent="0.6">
      <c r="AB2799" s="12"/>
    </row>
    <row r="2800" spans="28:28" x14ac:dyDescent="0.6">
      <c r="AB2800" s="12"/>
    </row>
    <row r="2801" spans="28:28" x14ac:dyDescent="0.6">
      <c r="AB2801" s="12"/>
    </row>
    <row r="2802" spans="28:28" x14ac:dyDescent="0.6">
      <c r="AB2802" s="12"/>
    </row>
    <row r="2803" spans="28:28" x14ac:dyDescent="0.6">
      <c r="AB2803" s="12"/>
    </row>
    <row r="2804" spans="28:28" x14ac:dyDescent="0.6">
      <c r="AB2804" s="12"/>
    </row>
    <row r="2805" spans="28:28" x14ac:dyDescent="0.6">
      <c r="AB2805" s="12"/>
    </row>
    <row r="2806" spans="28:28" x14ac:dyDescent="0.6">
      <c r="AB2806" s="12"/>
    </row>
    <row r="2807" spans="28:28" x14ac:dyDescent="0.6">
      <c r="AB2807" s="12"/>
    </row>
    <row r="2808" spans="28:28" x14ac:dyDescent="0.6">
      <c r="AB2808" s="12"/>
    </row>
    <row r="2809" spans="28:28" x14ac:dyDescent="0.6">
      <c r="AB2809" s="12"/>
    </row>
    <row r="2810" spans="28:28" x14ac:dyDescent="0.6">
      <c r="AB2810" s="12"/>
    </row>
    <row r="2811" spans="28:28" x14ac:dyDescent="0.6">
      <c r="AB2811" s="12"/>
    </row>
    <row r="2812" spans="28:28" x14ac:dyDescent="0.6">
      <c r="AB2812" s="12"/>
    </row>
    <row r="2813" spans="28:28" x14ac:dyDescent="0.6">
      <c r="AB2813" s="12"/>
    </row>
    <row r="2814" spans="28:28" x14ac:dyDescent="0.6">
      <c r="AB2814" s="12"/>
    </row>
    <row r="2815" spans="28:28" x14ac:dyDescent="0.6">
      <c r="AB2815" s="12"/>
    </row>
    <row r="2816" spans="28:28" x14ac:dyDescent="0.6">
      <c r="AB2816" s="12"/>
    </row>
    <row r="2817" spans="28:28" x14ac:dyDescent="0.6">
      <c r="AB2817" s="12"/>
    </row>
    <row r="2818" spans="28:28" x14ac:dyDescent="0.6">
      <c r="AB2818" s="12"/>
    </row>
    <row r="2819" spans="28:28" x14ac:dyDescent="0.6">
      <c r="AB2819" s="12"/>
    </row>
    <row r="2820" spans="28:28" x14ac:dyDescent="0.6">
      <c r="AB2820" s="12"/>
    </row>
    <row r="2821" spans="28:28" x14ac:dyDescent="0.6">
      <c r="AB2821" s="12"/>
    </row>
    <row r="2822" spans="28:28" x14ac:dyDescent="0.6">
      <c r="AB2822" s="12"/>
    </row>
    <row r="2823" spans="28:28" x14ac:dyDescent="0.6">
      <c r="AB2823" s="12"/>
    </row>
    <row r="2824" spans="28:28" x14ac:dyDescent="0.6">
      <c r="AB2824" s="12"/>
    </row>
    <row r="2825" spans="28:28" x14ac:dyDescent="0.6">
      <c r="AB2825" s="12"/>
    </row>
    <row r="2826" spans="28:28" x14ac:dyDescent="0.6">
      <c r="AB2826" s="12"/>
    </row>
    <row r="2827" spans="28:28" x14ac:dyDescent="0.6">
      <c r="AB2827" s="12"/>
    </row>
    <row r="2828" spans="28:28" x14ac:dyDescent="0.6">
      <c r="AB2828" s="12"/>
    </row>
    <row r="2829" spans="28:28" x14ac:dyDescent="0.6">
      <c r="AB2829" s="12"/>
    </row>
    <row r="2830" spans="28:28" x14ac:dyDescent="0.6">
      <c r="AB2830" s="12"/>
    </row>
    <row r="2831" spans="28:28" x14ac:dyDescent="0.6">
      <c r="AB2831" s="12"/>
    </row>
    <row r="2832" spans="28:28" x14ac:dyDescent="0.6">
      <c r="AB2832" s="12"/>
    </row>
    <row r="2833" spans="28:28" x14ac:dyDescent="0.6">
      <c r="AB2833" s="12"/>
    </row>
    <row r="2834" spans="28:28" x14ac:dyDescent="0.6">
      <c r="AB2834" s="12"/>
    </row>
    <row r="2835" spans="28:28" x14ac:dyDescent="0.6">
      <c r="AB2835" s="12"/>
    </row>
    <row r="2836" spans="28:28" x14ac:dyDescent="0.6">
      <c r="AB2836" s="12"/>
    </row>
    <row r="2837" spans="28:28" x14ac:dyDescent="0.6">
      <c r="AB2837" s="12"/>
    </row>
    <row r="2838" spans="28:28" x14ac:dyDescent="0.6">
      <c r="AB2838" s="12"/>
    </row>
    <row r="2839" spans="28:28" x14ac:dyDescent="0.6">
      <c r="AB2839" s="12"/>
    </row>
    <row r="2840" spans="28:28" x14ac:dyDescent="0.6">
      <c r="AB2840" s="12"/>
    </row>
    <row r="2841" spans="28:28" x14ac:dyDescent="0.6">
      <c r="AB2841" s="12"/>
    </row>
    <row r="2842" spans="28:28" x14ac:dyDescent="0.6">
      <c r="AB2842" s="12"/>
    </row>
    <row r="2843" spans="28:28" x14ac:dyDescent="0.6">
      <c r="AB2843" s="12"/>
    </row>
    <row r="2844" spans="28:28" x14ac:dyDescent="0.6">
      <c r="AB2844" s="12"/>
    </row>
    <row r="2845" spans="28:28" x14ac:dyDescent="0.6">
      <c r="AB2845" s="12"/>
    </row>
    <row r="2846" spans="28:28" x14ac:dyDescent="0.6">
      <c r="AB2846" s="12"/>
    </row>
    <row r="2847" spans="28:28" x14ac:dyDescent="0.6">
      <c r="AB2847" s="12"/>
    </row>
    <row r="2848" spans="28:28" x14ac:dyDescent="0.6">
      <c r="AB2848" s="12"/>
    </row>
    <row r="2849" spans="28:28" x14ac:dyDescent="0.6">
      <c r="AB2849" s="12"/>
    </row>
    <row r="2850" spans="28:28" x14ac:dyDescent="0.6">
      <c r="AB2850" s="12"/>
    </row>
    <row r="2851" spans="28:28" x14ac:dyDescent="0.6">
      <c r="AB2851" s="12"/>
    </row>
    <row r="2852" spans="28:28" x14ac:dyDescent="0.6">
      <c r="AB2852" s="12"/>
    </row>
    <row r="2853" spans="28:28" x14ac:dyDescent="0.6">
      <c r="AB2853" s="12"/>
    </row>
    <row r="2854" spans="28:28" x14ac:dyDescent="0.6">
      <c r="AB2854" s="12"/>
    </row>
    <row r="2855" spans="28:28" x14ac:dyDescent="0.6">
      <c r="AB2855" s="12"/>
    </row>
    <row r="2856" spans="28:28" x14ac:dyDescent="0.6">
      <c r="AB2856" s="12"/>
    </row>
    <row r="2857" spans="28:28" x14ac:dyDescent="0.6">
      <c r="AB2857" s="12"/>
    </row>
    <row r="2858" spans="28:28" x14ac:dyDescent="0.6">
      <c r="AB2858" s="12"/>
    </row>
    <row r="2859" spans="28:28" x14ac:dyDescent="0.6">
      <c r="AB2859" s="12"/>
    </row>
    <row r="2860" spans="28:28" x14ac:dyDescent="0.6">
      <c r="AB2860" s="12"/>
    </row>
    <row r="2861" spans="28:28" x14ac:dyDescent="0.6">
      <c r="AB2861" s="12"/>
    </row>
    <row r="2862" spans="28:28" x14ac:dyDescent="0.6">
      <c r="AB2862" s="12"/>
    </row>
    <row r="2863" spans="28:28" x14ac:dyDescent="0.6">
      <c r="AB2863" s="12"/>
    </row>
    <row r="2864" spans="28:28" x14ac:dyDescent="0.6">
      <c r="AB2864" s="12"/>
    </row>
    <row r="2865" spans="28:28" x14ac:dyDescent="0.6">
      <c r="AB2865" s="12"/>
    </row>
    <row r="2866" spans="28:28" x14ac:dyDescent="0.6">
      <c r="AB2866" s="12"/>
    </row>
    <row r="2867" spans="28:28" x14ac:dyDescent="0.6">
      <c r="AB2867" s="12"/>
    </row>
    <row r="2868" spans="28:28" x14ac:dyDescent="0.6">
      <c r="AB2868" s="12"/>
    </row>
    <row r="2869" spans="28:28" x14ac:dyDescent="0.6">
      <c r="AB2869" s="12"/>
    </row>
    <row r="2870" spans="28:28" x14ac:dyDescent="0.6">
      <c r="AB2870" s="12"/>
    </row>
    <row r="2871" spans="28:28" x14ac:dyDescent="0.6">
      <c r="AB2871" s="12"/>
    </row>
    <row r="2872" spans="28:28" x14ac:dyDescent="0.6">
      <c r="AB2872" s="12"/>
    </row>
    <row r="2873" spans="28:28" x14ac:dyDescent="0.6">
      <c r="AB2873" s="12"/>
    </row>
    <row r="2874" spans="28:28" x14ac:dyDescent="0.6">
      <c r="AB2874" s="12"/>
    </row>
    <row r="2875" spans="28:28" x14ac:dyDescent="0.6">
      <c r="AB2875" s="12"/>
    </row>
    <row r="2876" spans="28:28" x14ac:dyDescent="0.6">
      <c r="AB2876" s="12"/>
    </row>
    <row r="2877" spans="28:28" x14ac:dyDescent="0.6">
      <c r="AB2877" s="12"/>
    </row>
    <row r="2878" spans="28:28" x14ac:dyDescent="0.6">
      <c r="AB2878" s="12"/>
    </row>
    <row r="2879" spans="28:28" x14ac:dyDescent="0.6">
      <c r="AB2879" s="12"/>
    </row>
    <row r="2880" spans="28:28" x14ac:dyDescent="0.6">
      <c r="AB2880" s="12"/>
    </row>
    <row r="2881" spans="28:28" x14ac:dyDescent="0.6">
      <c r="AB2881" s="12"/>
    </row>
    <row r="2882" spans="28:28" x14ac:dyDescent="0.6">
      <c r="AB2882" s="12"/>
    </row>
    <row r="2883" spans="28:28" x14ac:dyDescent="0.6">
      <c r="AB2883" s="12"/>
    </row>
    <row r="2884" spans="28:28" x14ac:dyDescent="0.6">
      <c r="AB2884" s="12"/>
    </row>
    <row r="2885" spans="28:28" x14ac:dyDescent="0.6">
      <c r="AB2885" s="12"/>
    </row>
    <row r="2886" spans="28:28" x14ac:dyDescent="0.6">
      <c r="AB2886" s="12"/>
    </row>
    <row r="2887" spans="28:28" x14ac:dyDescent="0.6">
      <c r="AB2887" s="12"/>
    </row>
    <row r="2888" spans="28:28" x14ac:dyDescent="0.6">
      <c r="AB2888" s="12"/>
    </row>
    <row r="2889" spans="28:28" x14ac:dyDescent="0.6">
      <c r="AB2889" s="12"/>
    </row>
    <row r="2890" spans="28:28" x14ac:dyDescent="0.6">
      <c r="AB2890" s="12"/>
    </row>
    <row r="2891" spans="28:28" x14ac:dyDescent="0.6">
      <c r="AB2891" s="12"/>
    </row>
    <row r="2892" spans="28:28" x14ac:dyDescent="0.6">
      <c r="AB2892" s="12"/>
    </row>
    <row r="2893" spans="28:28" x14ac:dyDescent="0.6">
      <c r="AB2893" s="12"/>
    </row>
    <row r="2894" spans="28:28" x14ac:dyDescent="0.6">
      <c r="AB2894" s="12"/>
    </row>
    <row r="2895" spans="28:28" x14ac:dyDescent="0.6">
      <c r="AB2895" s="12"/>
    </row>
    <row r="2896" spans="28:28" x14ac:dyDescent="0.6">
      <c r="AB2896" s="12"/>
    </row>
    <row r="2897" spans="28:28" x14ac:dyDescent="0.6">
      <c r="AB2897" s="12"/>
    </row>
    <row r="2898" spans="28:28" x14ac:dyDescent="0.6">
      <c r="AB2898" s="12"/>
    </row>
    <row r="2899" spans="28:28" x14ac:dyDescent="0.6">
      <c r="AB2899" s="12"/>
    </row>
    <row r="2900" spans="28:28" x14ac:dyDescent="0.6">
      <c r="AB2900" s="12"/>
    </row>
    <row r="2901" spans="28:28" x14ac:dyDescent="0.6">
      <c r="AB2901" s="12"/>
    </row>
    <row r="2902" spans="28:28" x14ac:dyDescent="0.6">
      <c r="AB2902" s="12"/>
    </row>
    <row r="2903" spans="28:28" x14ac:dyDescent="0.6">
      <c r="AB2903" s="12"/>
    </row>
    <row r="2904" spans="28:28" x14ac:dyDescent="0.6">
      <c r="AB2904" s="12"/>
    </row>
    <row r="2905" spans="28:28" x14ac:dyDescent="0.6">
      <c r="AB2905" s="12"/>
    </row>
    <row r="2906" spans="28:28" x14ac:dyDescent="0.6">
      <c r="AB2906" s="12"/>
    </row>
    <row r="2907" spans="28:28" x14ac:dyDescent="0.6">
      <c r="AB2907" s="12"/>
    </row>
    <row r="2908" spans="28:28" x14ac:dyDescent="0.6">
      <c r="AB2908" s="12"/>
    </row>
    <row r="2909" spans="28:28" x14ac:dyDescent="0.6">
      <c r="AB2909" s="12"/>
    </row>
    <row r="2910" spans="28:28" x14ac:dyDescent="0.6">
      <c r="AB2910" s="12"/>
    </row>
    <row r="2911" spans="28:28" x14ac:dyDescent="0.6">
      <c r="AB2911" s="12"/>
    </row>
    <row r="2912" spans="28:28" x14ac:dyDescent="0.6">
      <c r="AB2912" s="12"/>
    </row>
    <row r="2913" spans="28:28" x14ac:dyDescent="0.6">
      <c r="AB2913" s="12"/>
    </row>
    <row r="2914" spans="28:28" x14ac:dyDescent="0.6">
      <c r="AB2914" s="12"/>
    </row>
    <row r="2915" spans="28:28" x14ac:dyDescent="0.6">
      <c r="AB2915" s="12"/>
    </row>
    <row r="2916" spans="28:28" x14ac:dyDescent="0.6">
      <c r="AB2916" s="12"/>
    </row>
    <row r="2917" spans="28:28" x14ac:dyDescent="0.6">
      <c r="AB2917" s="12"/>
    </row>
    <row r="2918" spans="28:28" x14ac:dyDescent="0.6">
      <c r="AB2918" s="12"/>
    </row>
    <row r="2919" spans="28:28" x14ac:dyDescent="0.6">
      <c r="AB2919" s="12"/>
    </row>
    <row r="2920" spans="28:28" x14ac:dyDescent="0.6">
      <c r="AB2920" s="12"/>
    </row>
    <row r="2921" spans="28:28" x14ac:dyDescent="0.6">
      <c r="AB2921" s="12"/>
    </row>
    <row r="2922" spans="28:28" x14ac:dyDescent="0.6">
      <c r="AB2922" s="12"/>
    </row>
    <row r="2923" spans="28:28" x14ac:dyDescent="0.6">
      <c r="AB2923" s="12"/>
    </row>
    <row r="2924" spans="28:28" x14ac:dyDescent="0.6">
      <c r="AB2924" s="12"/>
    </row>
    <row r="2925" spans="28:28" x14ac:dyDescent="0.6">
      <c r="AB2925" s="12"/>
    </row>
    <row r="2926" spans="28:28" x14ac:dyDescent="0.6">
      <c r="AB2926" s="12"/>
    </row>
    <row r="2927" spans="28:28" x14ac:dyDescent="0.6">
      <c r="AB2927" s="12"/>
    </row>
    <row r="2928" spans="28:28" x14ac:dyDescent="0.6">
      <c r="AB2928" s="12"/>
    </row>
    <row r="2929" spans="28:28" x14ac:dyDescent="0.6">
      <c r="AB2929" s="12"/>
    </row>
    <row r="2930" spans="28:28" x14ac:dyDescent="0.6">
      <c r="AB2930" s="12"/>
    </row>
    <row r="2931" spans="28:28" x14ac:dyDescent="0.6">
      <c r="AB2931" s="12"/>
    </row>
    <row r="2932" spans="28:28" x14ac:dyDescent="0.6">
      <c r="AB2932" s="12"/>
    </row>
    <row r="2933" spans="28:28" x14ac:dyDescent="0.6">
      <c r="AB2933" s="12"/>
    </row>
    <row r="2934" spans="28:28" x14ac:dyDescent="0.6">
      <c r="AB2934" s="12"/>
    </row>
    <row r="2935" spans="28:28" x14ac:dyDescent="0.6">
      <c r="AB2935" s="12"/>
    </row>
    <row r="2936" spans="28:28" x14ac:dyDescent="0.6">
      <c r="AB2936" s="12"/>
    </row>
    <row r="2937" spans="28:28" x14ac:dyDescent="0.6">
      <c r="AB2937" s="12"/>
    </row>
    <row r="2938" spans="28:28" x14ac:dyDescent="0.6">
      <c r="AB2938" s="12"/>
    </row>
    <row r="2939" spans="28:28" x14ac:dyDescent="0.6">
      <c r="AB2939" s="12"/>
    </row>
    <row r="2940" spans="28:28" x14ac:dyDescent="0.6">
      <c r="AB2940" s="12"/>
    </row>
    <row r="2941" spans="28:28" x14ac:dyDescent="0.6">
      <c r="AB2941" s="12"/>
    </row>
    <row r="2942" spans="28:28" x14ac:dyDescent="0.6">
      <c r="AB2942" s="12"/>
    </row>
    <row r="2943" spans="28:28" x14ac:dyDescent="0.6">
      <c r="AB2943" s="12"/>
    </row>
    <row r="2944" spans="28:28" x14ac:dyDescent="0.6">
      <c r="AB2944" s="12"/>
    </row>
    <row r="2945" spans="28:28" x14ac:dyDescent="0.6">
      <c r="AB2945" s="12"/>
    </row>
    <row r="2946" spans="28:28" x14ac:dyDescent="0.6">
      <c r="AB2946" s="12"/>
    </row>
    <row r="2947" spans="28:28" x14ac:dyDescent="0.6">
      <c r="AB2947" s="12"/>
    </row>
    <row r="2948" spans="28:28" x14ac:dyDescent="0.6">
      <c r="AB2948" s="12"/>
    </row>
    <row r="2949" spans="28:28" x14ac:dyDescent="0.6">
      <c r="AB2949" s="12"/>
    </row>
    <row r="2950" spans="28:28" x14ac:dyDescent="0.6">
      <c r="AB2950" s="12"/>
    </row>
    <row r="2951" spans="28:28" x14ac:dyDescent="0.6">
      <c r="AB2951" s="12"/>
    </row>
    <row r="2952" spans="28:28" x14ac:dyDescent="0.6">
      <c r="AB2952" s="12"/>
    </row>
    <row r="2953" spans="28:28" x14ac:dyDescent="0.6">
      <c r="AB2953" s="12"/>
    </row>
    <row r="2954" spans="28:28" x14ac:dyDescent="0.6">
      <c r="AB2954" s="12"/>
    </row>
    <row r="2955" spans="28:28" x14ac:dyDescent="0.6">
      <c r="AB2955" s="12"/>
    </row>
    <row r="2956" spans="28:28" x14ac:dyDescent="0.6">
      <c r="AB2956" s="12"/>
    </row>
    <row r="2957" spans="28:28" x14ac:dyDescent="0.6">
      <c r="AB2957" s="12"/>
    </row>
    <row r="2958" spans="28:28" x14ac:dyDescent="0.6">
      <c r="AB2958" s="12"/>
    </row>
    <row r="2959" spans="28:28" x14ac:dyDescent="0.6">
      <c r="AB2959" s="12"/>
    </row>
    <row r="2960" spans="28:28" x14ac:dyDescent="0.6">
      <c r="AB2960" s="12"/>
    </row>
    <row r="2961" spans="28:28" x14ac:dyDescent="0.6">
      <c r="AB2961" s="12"/>
    </row>
    <row r="2962" spans="28:28" x14ac:dyDescent="0.6">
      <c r="AB2962" s="12"/>
    </row>
    <row r="2963" spans="28:28" x14ac:dyDescent="0.6">
      <c r="AB2963" s="12"/>
    </row>
    <row r="2964" spans="28:28" x14ac:dyDescent="0.6">
      <c r="AB2964" s="12"/>
    </row>
    <row r="2965" spans="28:28" x14ac:dyDescent="0.6">
      <c r="AB2965" s="12"/>
    </row>
    <row r="2966" spans="28:28" x14ac:dyDescent="0.6">
      <c r="AB2966" s="12"/>
    </row>
    <row r="2967" spans="28:28" x14ac:dyDescent="0.6">
      <c r="AB2967" s="12"/>
    </row>
    <row r="2968" spans="28:28" x14ac:dyDescent="0.6">
      <c r="AB2968" s="12"/>
    </row>
    <row r="2969" spans="28:28" x14ac:dyDescent="0.6">
      <c r="AB2969" s="12"/>
    </row>
    <row r="2970" spans="28:28" x14ac:dyDescent="0.6">
      <c r="AB2970" s="12"/>
    </row>
    <row r="2971" spans="28:28" x14ac:dyDescent="0.6">
      <c r="AB2971" s="12"/>
    </row>
    <row r="2972" spans="28:28" x14ac:dyDescent="0.6">
      <c r="AB2972" s="12"/>
    </row>
    <row r="2973" spans="28:28" x14ac:dyDescent="0.6">
      <c r="AB2973" s="12"/>
    </row>
    <row r="2974" spans="28:28" x14ac:dyDescent="0.6">
      <c r="AB2974" s="12"/>
    </row>
    <row r="2975" spans="28:28" x14ac:dyDescent="0.6">
      <c r="AB2975" s="12"/>
    </row>
    <row r="2976" spans="28:28" x14ac:dyDescent="0.6">
      <c r="AB2976" s="12"/>
    </row>
    <row r="2977" spans="28:28" x14ac:dyDescent="0.6">
      <c r="AB2977" s="12"/>
    </row>
    <row r="2978" spans="28:28" x14ac:dyDescent="0.6">
      <c r="AB2978" s="12"/>
    </row>
    <row r="2979" spans="28:28" x14ac:dyDescent="0.6">
      <c r="AB2979" s="12"/>
    </row>
    <row r="2980" spans="28:28" x14ac:dyDescent="0.6">
      <c r="AB2980" s="12"/>
    </row>
    <row r="2981" spans="28:28" x14ac:dyDescent="0.6">
      <c r="AB2981" s="12"/>
    </row>
    <row r="2982" spans="28:28" x14ac:dyDescent="0.6">
      <c r="AB2982" s="12"/>
    </row>
    <row r="2983" spans="28:28" x14ac:dyDescent="0.6">
      <c r="AB2983" s="12"/>
    </row>
    <row r="2984" spans="28:28" x14ac:dyDescent="0.6">
      <c r="AB2984" s="12"/>
    </row>
    <row r="2985" spans="28:28" x14ac:dyDescent="0.6">
      <c r="AB2985" s="12"/>
    </row>
    <row r="2986" spans="28:28" x14ac:dyDescent="0.6">
      <c r="AB2986" s="12"/>
    </row>
    <row r="2987" spans="28:28" x14ac:dyDescent="0.6">
      <c r="AB2987" s="12"/>
    </row>
    <row r="2988" spans="28:28" x14ac:dyDescent="0.6">
      <c r="AB2988" s="12"/>
    </row>
    <row r="2989" spans="28:28" x14ac:dyDescent="0.6">
      <c r="AB2989" s="12"/>
    </row>
    <row r="2990" spans="28:28" x14ac:dyDescent="0.6">
      <c r="AB2990" s="12"/>
    </row>
    <row r="2991" spans="28:28" x14ac:dyDescent="0.6">
      <c r="AB2991" s="12"/>
    </row>
    <row r="2992" spans="28:28" x14ac:dyDescent="0.6">
      <c r="AB2992" s="12"/>
    </row>
    <row r="2993" spans="28:28" x14ac:dyDescent="0.6">
      <c r="AB2993" s="12"/>
    </row>
    <row r="2994" spans="28:28" x14ac:dyDescent="0.6">
      <c r="AB2994" s="12"/>
    </row>
    <row r="2995" spans="28:28" x14ac:dyDescent="0.6">
      <c r="AB2995" s="12"/>
    </row>
    <row r="2996" spans="28:28" x14ac:dyDescent="0.6">
      <c r="AB2996" s="12"/>
    </row>
    <row r="2997" spans="28:28" x14ac:dyDescent="0.6">
      <c r="AB2997" s="12"/>
    </row>
    <row r="2998" spans="28:28" x14ac:dyDescent="0.6">
      <c r="AB2998" s="12"/>
    </row>
    <row r="2999" spans="28:28" x14ac:dyDescent="0.6">
      <c r="AB2999" s="12"/>
    </row>
    <row r="3000" spans="28:28" x14ac:dyDescent="0.6">
      <c r="AB3000" s="12"/>
    </row>
    <row r="3001" spans="28:28" x14ac:dyDescent="0.6">
      <c r="AB3001" s="12"/>
    </row>
    <row r="3002" spans="28:28" x14ac:dyDescent="0.6">
      <c r="AB3002" s="12"/>
    </row>
    <row r="3003" spans="28:28" x14ac:dyDescent="0.6">
      <c r="AB3003" s="12"/>
    </row>
    <row r="3004" spans="28:28" x14ac:dyDescent="0.6">
      <c r="AB3004" s="12"/>
    </row>
    <row r="3005" spans="28:28" x14ac:dyDescent="0.6">
      <c r="AB3005" s="12"/>
    </row>
    <row r="3006" spans="28:28" x14ac:dyDescent="0.6">
      <c r="AB3006" s="12"/>
    </row>
    <row r="3007" spans="28:28" x14ac:dyDescent="0.6">
      <c r="AB3007" s="12"/>
    </row>
    <row r="3008" spans="28:28" x14ac:dyDescent="0.6">
      <c r="AB3008" s="12"/>
    </row>
    <row r="3009" spans="28:28" x14ac:dyDescent="0.6">
      <c r="AB3009" s="12"/>
    </row>
    <row r="3010" spans="28:28" x14ac:dyDescent="0.6">
      <c r="AB3010" s="12"/>
    </row>
    <row r="3011" spans="28:28" x14ac:dyDescent="0.6">
      <c r="AB3011" s="12"/>
    </row>
    <row r="3012" spans="28:28" x14ac:dyDescent="0.6">
      <c r="AB3012" s="12"/>
    </row>
    <row r="3013" spans="28:28" x14ac:dyDescent="0.6">
      <c r="AB3013" s="12"/>
    </row>
    <row r="3014" spans="28:28" x14ac:dyDescent="0.6">
      <c r="AB3014" s="12"/>
    </row>
    <row r="3015" spans="28:28" x14ac:dyDescent="0.6">
      <c r="AB3015" s="12"/>
    </row>
    <row r="3016" spans="28:28" x14ac:dyDescent="0.6">
      <c r="AB3016" s="12"/>
    </row>
    <row r="3017" spans="28:28" x14ac:dyDescent="0.6">
      <c r="AB3017" s="12"/>
    </row>
    <row r="3018" spans="28:28" x14ac:dyDescent="0.6">
      <c r="AB3018" s="12"/>
    </row>
    <row r="3019" spans="28:28" x14ac:dyDescent="0.6">
      <c r="AB3019" s="12"/>
    </row>
    <row r="3020" spans="28:28" x14ac:dyDescent="0.6">
      <c r="AB3020" s="12"/>
    </row>
    <row r="3021" spans="28:28" x14ac:dyDescent="0.6">
      <c r="AB3021" s="12"/>
    </row>
    <row r="3022" spans="28:28" x14ac:dyDescent="0.6">
      <c r="AB3022" s="12"/>
    </row>
    <row r="3023" spans="28:28" x14ac:dyDescent="0.6">
      <c r="AB3023" s="12"/>
    </row>
    <row r="3024" spans="28:28" x14ac:dyDescent="0.6">
      <c r="AB3024" s="12"/>
    </row>
    <row r="3025" spans="28:28" x14ac:dyDescent="0.6">
      <c r="AB3025" s="12"/>
    </row>
    <row r="3026" spans="28:28" x14ac:dyDescent="0.6">
      <c r="AB3026" s="12"/>
    </row>
    <row r="3027" spans="28:28" x14ac:dyDescent="0.6">
      <c r="AB3027" s="12"/>
    </row>
    <row r="3028" spans="28:28" x14ac:dyDescent="0.6">
      <c r="AB3028" s="12"/>
    </row>
    <row r="3029" spans="28:28" x14ac:dyDescent="0.6">
      <c r="AB3029" s="12"/>
    </row>
    <row r="3030" spans="28:28" x14ac:dyDescent="0.6">
      <c r="AB3030" s="12"/>
    </row>
    <row r="3031" spans="28:28" x14ac:dyDescent="0.6">
      <c r="AB3031" s="12"/>
    </row>
    <row r="3032" spans="28:28" x14ac:dyDescent="0.6">
      <c r="AB3032" s="12"/>
    </row>
    <row r="3033" spans="28:28" x14ac:dyDescent="0.6">
      <c r="AB3033" s="12"/>
    </row>
    <row r="3034" spans="28:28" x14ac:dyDescent="0.6">
      <c r="AB3034" s="12"/>
    </row>
    <row r="3035" spans="28:28" x14ac:dyDescent="0.6">
      <c r="AB3035" s="12"/>
    </row>
    <row r="3036" spans="28:28" x14ac:dyDescent="0.6">
      <c r="AB3036" s="12"/>
    </row>
    <row r="3037" spans="28:28" x14ac:dyDescent="0.6">
      <c r="AB3037" s="12"/>
    </row>
    <row r="3038" spans="28:28" x14ac:dyDescent="0.6">
      <c r="AB3038" s="12"/>
    </row>
    <row r="3039" spans="28:28" x14ac:dyDescent="0.6">
      <c r="AB3039" s="12"/>
    </row>
    <row r="3040" spans="28:28" x14ac:dyDescent="0.6">
      <c r="AB3040" s="12"/>
    </row>
    <row r="3041" spans="28:28" x14ac:dyDescent="0.6">
      <c r="AB3041" s="12"/>
    </row>
    <row r="3042" spans="28:28" x14ac:dyDescent="0.6">
      <c r="AB3042" s="12"/>
    </row>
    <row r="3043" spans="28:28" x14ac:dyDescent="0.6">
      <c r="AB3043" s="12"/>
    </row>
    <row r="3044" spans="28:28" x14ac:dyDescent="0.6">
      <c r="AB3044" s="12"/>
    </row>
    <row r="3045" spans="28:28" x14ac:dyDescent="0.6">
      <c r="AB3045" s="12"/>
    </row>
    <row r="3046" spans="28:28" x14ac:dyDescent="0.6">
      <c r="AB3046" s="12"/>
    </row>
    <row r="3047" spans="28:28" x14ac:dyDescent="0.6">
      <c r="AB3047" s="12"/>
    </row>
    <row r="3048" spans="28:28" x14ac:dyDescent="0.6">
      <c r="AB3048" s="12"/>
    </row>
    <row r="3049" spans="28:28" x14ac:dyDescent="0.6">
      <c r="AB3049" s="12"/>
    </row>
    <row r="3050" spans="28:28" x14ac:dyDescent="0.6">
      <c r="AB3050" s="12"/>
    </row>
    <row r="3051" spans="28:28" x14ac:dyDescent="0.6">
      <c r="AB3051" s="12"/>
    </row>
    <row r="3052" spans="28:28" x14ac:dyDescent="0.6">
      <c r="AB3052" s="12"/>
    </row>
    <row r="3053" spans="28:28" x14ac:dyDescent="0.6">
      <c r="AB3053" s="12"/>
    </row>
    <row r="3054" spans="28:28" x14ac:dyDescent="0.6">
      <c r="AB3054" s="12"/>
    </row>
    <row r="3055" spans="28:28" x14ac:dyDescent="0.6">
      <c r="AB3055" s="12"/>
    </row>
    <row r="3056" spans="28:28" x14ac:dyDescent="0.6">
      <c r="AB3056" s="12"/>
    </row>
    <row r="3057" spans="28:28" x14ac:dyDescent="0.6">
      <c r="AB3057" s="12"/>
    </row>
    <row r="3058" spans="28:28" x14ac:dyDescent="0.6">
      <c r="AB3058" s="12"/>
    </row>
    <row r="3059" spans="28:28" x14ac:dyDescent="0.6">
      <c r="AB3059" s="12"/>
    </row>
    <row r="3060" spans="28:28" x14ac:dyDescent="0.6">
      <c r="AB3060" s="12"/>
    </row>
    <row r="3061" spans="28:28" x14ac:dyDescent="0.6">
      <c r="AB3061" s="12"/>
    </row>
    <row r="3062" spans="28:28" x14ac:dyDescent="0.6">
      <c r="AB3062" s="12"/>
    </row>
    <row r="3063" spans="28:28" x14ac:dyDescent="0.6">
      <c r="AB3063" s="12"/>
    </row>
    <row r="3064" spans="28:28" x14ac:dyDescent="0.6">
      <c r="AB3064" s="12"/>
    </row>
    <row r="3065" spans="28:28" x14ac:dyDescent="0.6">
      <c r="AB3065" s="12"/>
    </row>
    <row r="3066" spans="28:28" x14ac:dyDescent="0.6">
      <c r="AB3066" s="12"/>
    </row>
    <row r="3067" spans="28:28" x14ac:dyDescent="0.6">
      <c r="AB3067" s="12"/>
    </row>
    <row r="3068" spans="28:28" x14ac:dyDescent="0.6">
      <c r="AB3068" s="12"/>
    </row>
    <row r="3069" spans="28:28" x14ac:dyDescent="0.6">
      <c r="AB3069" s="12"/>
    </row>
    <row r="3070" spans="28:28" x14ac:dyDescent="0.6">
      <c r="AB3070" s="12"/>
    </row>
    <row r="3071" spans="28:28" x14ac:dyDescent="0.6">
      <c r="AB3071" s="12"/>
    </row>
    <row r="3072" spans="28:28" x14ac:dyDescent="0.6">
      <c r="AB3072" s="12"/>
    </row>
    <row r="3073" spans="28:28" x14ac:dyDescent="0.6">
      <c r="AB3073" s="12"/>
    </row>
    <row r="3074" spans="28:28" x14ac:dyDescent="0.6">
      <c r="AB3074" s="12"/>
    </row>
    <row r="3075" spans="28:28" x14ac:dyDescent="0.6">
      <c r="AB3075" s="12"/>
    </row>
    <row r="3076" spans="28:28" x14ac:dyDescent="0.6">
      <c r="AB3076" s="12"/>
    </row>
    <row r="3077" spans="28:28" x14ac:dyDescent="0.6">
      <c r="AB3077" s="12"/>
    </row>
    <row r="3078" spans="28:28" x14ac:dyDescent="0.6">
      <c r="AB3078" s="12"/>
    </row>
    <row r="3079" spans="28:28" x14ac:dyDescent="0.6">
      <c r="AB3079" s="12"/>
    </row>
    <row r="3080" spans="28:28" x14ac:dyDescent="0.6">
      <c r="AB3080" s="12"/>
    </row>
    <row r="3081" spans="28:28" x14ac:dyDescent="0.6">
      <c r="AB3081" s="12"/>
    </row>
    <row r="3082" spans="28:28" x14ac:dyDescent="0.6">
      <c r="AB3082" s="12"/>
    </row>
    <row r="3083" spans="28:28" x14ac:dyDescent="0.6">
      <c r="AB3083" s="12"/>
    </row>
    <row r="3084" spans="28:28" x14ac:dyDescent="0.6">
      <c r="AB3084" s="12"/>
    </row>
    <row r="3085" spans="28:28" x14ac:dyDescent="0.6">
      <c r="AB3085" s="12"/>
    </row>
    <row r="3086" spans="28:28" x14ac:dyDescent="0.6">
      <c r="AB3086" s="12"/>
    </row>
    <row r="3087" spans="28:28" x14ac:dyDescent="0.6">
      <c r="AB3087" s="12"/>
    </row>
    <row r="3088" spans="28:28" x14ac:dyDescent="0.6">
      <c r="AB3088" s="12"/>
    </row>
    <row r="3089" spans="28:28" x14ac:dyDescent="0.6">
      <c r="AB3089" s="12"/>
    </row>
    <row r="3090" spans="28:28" x14ac:dyDescent="0.6">
      <c r="AB3090" s="12"/>
    </row>
    <row r="3091" spans="28:28" x14ac:dyDescent="0.6">
      <c r="AB3091" s="12"/>
    </row>
    <row r="3092" spans="28:28" x14ac:dyDescent="0.6">
      <c r="AB3092" s="12"/>
    </row>
    <row r="3093" spans="28:28" x14ac:dyDescent="0.6">
      <c r="AB3093" s="12"/>
    </row>
    <row r="3094" spans="28:28" x14ac:dyDescent="0.6">
      <c r="AB3094" s="12"/>
    </row>
    <row r="3095" spans="28:28" x14ac:dyDescent="0.6">
      <c r="AB3095" s="12"/>
    </row>
    <row r="3096" spans="28:28" x14ac:dyDescent="0.6">
      <c r="AB3096" s="12"/>
    </row>
    <row r="3097" spans="28:28" x14ac:dyDescent="0.6">
      <c r="AB3097" s="12"/>
    </row>
    <row r="3098" spans="28:28" x14ac:dyDescent="0.6">
      <c r="AB3098" s="12"/>
    </row>
    <row r="3099" spans="28:28" x14ac:dyDescent="0.6">
      <c r="AB3099" s="12"/>
    </row>
    <row r="3100" spans="28:28" x14ac:dyDescent="0.6">
      <c r="AB3100" s="12"/>
    </row>
    <row r="3101" spans="28:28" x14ac:dyDescent="0.6">
      <c r="AB3101" s="12"/>
    </row>
    <row r="3102" spans="28:28" x14ac:dyDescent="0.6">
      <c r="AB3102" s="12"/>
    </row>
    <row r="3103" spans="28:28" x14ac:dyDescent="0.6">
      <c r="AB3103" s="12"/>
    </row>
    <row r="3104" spans="28:28" x14ac:dyDescent="0.6">
      <c r="AB3104" s="12"/>
    </row>
    <row r="3105" spans="28:28" x14ac:dyDescent="0.6">
      <c r="AB3105" s="12"/>
    </row>
    <row r="3106" spans="28:28" x14ac:dyDescent="0.6">
      <c r="AB3106" s="12"/>
    </row>
    <row r="3107" spans="28:28" x14ac:dyDescent="0.6">
      <c r="AB3107" s="12"/>
    </row>
    <row r="3108" spans="28:28" x14ac:dyDescent="0.6">
      <c r="AB3108" s="12"/>
    </row>
    <row r="3109" spans="28:28" x14ac:dyDescent="0.6">
      <c r="AB3109" s="12"/>
    </row>
    <row r="3110" spans="28:28" x14ac:dyDescent="0.6">
      <c r="AB3110" s="12"/>
    </row>
    <row r="3111" spans="28:28" x14ac:dyDescent="0.6">
      <c r="AB3111" s="12"/>
    </row>
    <row r="3112" spans="28:28" x14ac:dyDescent="0.6">
      <c r="AB3112" s="12"/>
    </row>
  </sheetData>
  <phoneticPr fontId="2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747"/>
  <sheetViews>
    <sheetView zoomScale="70" zoomScaleNormal="70" workbookViewId="0">
      <selection activeCell="K1" sqref="K1"/>
    </sheetView>
  </sheetViews>
  <sheetFormatPr defaultRowHeight="16.899999999999999" x14ac:dyDescent="0.6"/>
  <cols>
    <col min="10" max="10" width="16.5" bestFit="1" customWidth="1"/>
    <col min="11" max="11" width="16.5" customWidth="1"/>
    <col min="28" max="28" width="11.8125" bestFit="1" customWidth="1"/>
  </cols>
  <sheetData>
    <row r="1" spans="1:30" x14ac:dyDescent="0.6">
      <c r="A1" s="1" t="s">
        <v>0</v>
      </c>
      <c r="B1" s="1" t="s">
        <v>1</v>
      </c>
      <c r="C1" s="1" t="s">
        <v>2</v>
      </c>
      <c r="D1" s="2" t="s">
        <v>69</v>
      </c>
      <c r="E1" s="2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13" t="s">
        <v>77</v>
      </c>
      <c r="K1" s="13" t="s">
        <v>109</v>
      </c>
      <c r="L1" s="8" t="s">
        <v>64</v>
      </c>
      <c r="M1" s="8" t="s">
        <v>65</v>
      </c>
      <c r="N1" s="8" t="s">
        <v>66</v>
      </c>
      <c r="O1" s="8" t="s">
        <v>67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68</v>
      </c>
      <c r="X1" s="1" t="s">
        <v>101</v>
      </c>
      <c r="Y1" s="1" t="s">
        <v>80</v>
      </c>
      <c r="Z1" s="1" t="s">
        <v>102</v>
      </c>
      <c r="AA1" s="1" t="s">
        <v>106</v>
      </c>
      <c r="AB1" s="1" t="s">
        <v>75</v>
      </c>
      <c r="AC1" s="1" t="s">
        <v>76</v>
      </c>
      <c r="AD1" s="20" t="s">
        <v>104</v>
      </c>
    </row>
    <row r="2" spans="1:30" x14ac:dyDescent="0.6">
      <c r="A2">
        <v>2018</v>
      </c>
      <c r="B2">
        <v>1</v>
      </c>
      <c r="C2">
        <v>1</v>
      </c>
      <c r="D2">
        <f>WEEKDAY(DATE(A2,B2,C2), 2)</f>
        <v>1</v>
      </c>
      <c r="E2" t="s">
        <v>12</v>
      </c>
      <c r="F2" t="s">
        <v>13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4" t="s">
        <v>96</v>
      </c>
      <c r="K2" s="14"/>
      <c r="L2">
        <v>19741.074271909998</v>
      </c>
      <c r="M2">
        <v>17311.862070151998</v>
      </c>
      <c r="N2">
        <v>2495.8620690299999</v>
      </c>
      <c r="O2">
        <v>1770.572944388</v>
      </c>
      <c r="P2">
        <v>30170</v>
      </c>
      <c r="Q2">
        <v>23905</v>
      </c>
      <c r="R2">
        <v>0.26146832360864408</v>
      </c>
      <c r="S2">
        <v>0.73853167639135586</v>
      </c>
      <c r="T2">
        <v>0.51919533879787028</v>
      </c>
      <c r="U2">
        <v>0.48080466120212978</v>
      </c>
      <c r="V2">
        <v>6.0722649130953633E-2</v>
      </c>
      <c r="W2">
        <v>3350</v>
      </c>
      <c r="X2">
        <f>W2 - 3626</f>
        <v>-276</v>
      </c>
      <c r="Y2">
        <v>4052</v>
      </c>
      <c r="Z2">
        <v>3225.9225162812568</v>
      </c>
      <c r="AA2">
        <v>3350</v>
      </c>
      <c r="AB2" s="12">
        <v>-1.3</v>
      </c>
      <c r="AC2">
        <v>0</v>
      </c>
      <c r="AD2">
        <f>AB2*AC2</f>
        <v>0</v>
      </c>
    </row>
    <row r="3" spans="1:30" x14ac:dyDescent="0.6">
      <c r="A3">
        <v>2018</v>
      </c>
      <c r="B3">
        <v>1</v>
      </c>
      <c r="C3">
        <v>2</v>
      </c>
      <c r="D3">
        <f t="shared" ref="D3:D66" si="2">WEEKDAY(DATE(A3,B3,C3), 2)</f>
        <v>2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23581.35615141</v>
      </c>
      <c r="M3">
        <v>21548.728755267999</v>
      </c>
      <c r="N3">
        <v>2674.4986295859999</v>
      </c>
      <c r="O3">
        <v>2254.1287662159998</v>
      </c>
      <c r="P3">
        <v>28311</v>
      </c>
      <c r="Q3">
        <v>27005</v>
      </c>
      <c r="R3">
        <v>0.27384141069925322</v>
      </c>
      <c r="S3">
        <v>0.72615858930074684</v>
      </c>
      <c r="T3">
        <v>0.53649244619033121</v>
      </c>
      <c r="U3">
        <v>0.46350755380966868</v>
      </c>
      <c r="V3">
        <v>3.0020810765190899E-2</v>
      </c>
      <c r="W3">
        <v>2960</v>
      </c>
      <c r="X3">
        <f t="shared" ref="X3:X66" si="3">W3-W2</f>
        <v>-390</v>
      </c>
      <c r="Y3">
        <v>4052</v>
      </c>
      <c r="Z3">
        <v>3002.6560543228238</v>
      </c>
      <c r="AA3">
        <v>2960</v>
      </c>
      <c r="AB3" s="12">
        <v>-1.8</v>
      </c>
      <c r="AC3">
        <v>0</v>
      </c>
      <c r="AD3">
        <f t="shared" ref="AD3:AD66" si="4">AB3*AC3</f>
        <v>0</v>
      </c>
    </row>
    <row r="4" spans="1:30" x14ac:dyDescent="0.6">
      <c r="A4">
        <v>2018</v>
      </c>
      <c r="B4">
        <v>1</v>
      </c>
      <c r="C4">
        <v>3</v>
      </c>
      <c r="D4">
        <f t="shared" si="2"/>
        <v>3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23703.165734547001</v>
      </c>
      <c r="M4">
        <v>21787.707171925002</v>
      </c>
      <c r="N4">
        <v>2629.9944746609999</v>
      </c>
      <c r="O4">
        <v>2304.0497229410003</v>
      </c>
      <c r="P4">
        <v>26538</v>
      </c>
      <c r="Q4">
        <v>26285</v>
      </c>
      <c r="R4">
        <v>0.27963525255902899</v>
      </c>
      <c r="S4">
        <v>0.72036474744097101</v>
      </c>
      <c r="T4">
        <v>0.52321404932060311</v>
      </c>
      <c r="U4">
        <v>0.47678595067939677</v>
      </c>
      <c r="V4">
        <v>9.7890844839903762E-2</v>
      </c>
      <c r="W4">
        <v>3041</v>
      </c>
      <c r="X4">
        <f t="shared" si="3"/>
        <v>81</v>
      </c>
      <c r="Y4">
        <v>4052</v>
      </c>
      <c r="Z4">
        <v>2932.6898878370589</v>
      </c>
      <c r="AA4">
        <v>3041</v>
      </c>
      <c r="AB4" s="12">
        <v>-4.7</v>
      </c>
      <c r="AC4">
        <v>0</v>
      </c>
      <c r="AD4">
        <f t="shared" si="4"/>
        <v>0</v>
      </c>
    </row>
    <row r="5" spans="1:30" x14ac:dyDescent="0.6">
      <c r="A5">
        <v>2018</v>
      </c>
      <c r="B5">
        <v>1</v>
      </c>
      <c r="C5">
        <v>4</v>
      </c>
      <c r="D5">
        <f t="shared" si="2"/>
        <v>4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23753.005569306002</v>
      </c>
      <c r="M5">
        <v>21551.82451097</v>
      </c>
      <c r="N5">
        <v>2662.9052924060002</v>
      </c>
      <c r="O5">
        <v>2350.1030639400001</v>
      </c>
      <c r="P5">
        <v>25544</v>
      </c>
      <c r="Q5">
        <v>25869</v>
      </c>
      <c r="R5">
        <v>0.27531443950129081</v>
      </c>
      <c r="S5">
        <v>0.72468556049870925</v>
      </c>
      <c r="T5">
        <v>0.51737518536826499</v>
      </c>
      <c r="U5">
        <v>0.48262481463173512</v>
      </c>
      <c r="V5">
        <v>1.6736694677871151E-2</v>
      </c>
      <c r="W5">
        <v>3038</v>
      </c>
      <c r="X5">
        <f t="shared" si="3"/>
        <v>-3</v>
      </c>
      <c r="Y5">
        <v>4052</v>
      </c>
      <c r="Z5">
        <v>2937.4950889380361</v>
      </c>
      <c r="AA5">
        <v>3038</v>
      </c>
      <c r="AB5" s="12">
        <v>-4.7</v>
      </c>
      <c r="AC5">
        <v>0</v>
      </c>
      <c r="AD5">
        <f t="shared" si="4"/>
        <v>0</v>
      </c>
    </row>
    <row r="6" spans="1:30" x14ac:dyDescent="0.6">
      <c r="A6">
        <v>2018</v>
      </c>
      <c r="B6">
        <v>1</v>
      </c>
      <c r="C6">
        <v>5</v>
      </c>
      <c r="D6">
        <f t="shared" si="2"/>
        <v>5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24882.846149321998</v>
      </c>
      <c r="M6">
        <v>21748.692303738</v>
      </c>
      <c r="N6">
        <v>2678.153845972</v>
      </c>
      <c r="O6">
        <v>2370.9999996739998</v>
      </c>
      <c r="P6">
        <v>25897</v>
      </c>
      <c r="Q6">
        <v>23104</v>
      </c>
      <c r="R6">
        <v>0.28634788843767173</v>
      </c>
      <c r="S6">
        <v>0.71365211156232822</v>
      </c>
      <c r="T6">
        <v>0.53388920161365983</v>
      </c>
      <c r="U6">
        <v>0.46611079838634017</v>
      </c>
      <c r="V6">
        <v>1.1461251167133519E-2</v>
      </c>
      <c r="W6">
        <v>2845</v>
      </c>
      <c r="X6">
        <f t="shared" si="3"/>
        <v>-193</v>
      </c>
      <c r="Y6">
        <v>4052</v>
      </c>
      <c r="Z6">
        <v>2979.3293199112791</v>
      </c>
      <c r="AA6">
        <v>2845</v>
      </c>
      <c r="AB6" s="12">
        <v>-3</v>
      </c>
      <c r="AC6">
        <v>0</v>
      </c>
      <c r="AD6">
        <f t="shared" si="4"/>
        <v>0</v>
      </c>
    </row>
    <row r="7" spans="1:30" x14ac:dyDescent="0.6">
      <c r="A7">
        <v>2018</v>
      </c>
      <c r="B7">
        <v>1</v>
      </c>
      <c r="C7">
        <v>6</v>
      </c>
      <c r="D7">
        <f t="shared" si="2"/>
        <v>6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21746.133321887999</v>
      </c>
      <c r="M7">
        <v>20171.244433828</v>
      </c>
      <c r="N7">
        <v>2622.511110464</v>
      </c>
      <c r="O7">
        <v>2339.511110124</v>
      </c>
      <c r="P7">
        <v>24668</v>
      </c>
      <c r="Q7">
        <v>23534</v>
      </c>
      <c r="R7">
        <v>0.27317983671562251</v>
      </c>
      <c r="S7">
        <v>0.72682016328437737</v>
      </c>
      <c r="T7">
        <v>0.53975544528722452</v>
      </c>
      <c r="U7">
        <v>0.46024455471277542</v>
      </c>
      <c r="V7">
        <v>2.8362369434123211E-2</v>
      </c>
      <c r="W7">
        <v>3047</v>
      </c>
      <c r="X7">
        <f t="shared" si="3"/>
        <v>202</v>
      </c>
      <c r="Y7">
        <v>4052</v>
      </c>
      <c r="Z7">
        <v>2950.7527981879698</v>
      </c>
      <c r="AA7">
        <v>3047</v>
      </c>
      <c r="AB7" s="12">
        <v>-2.8</v>
      </c>
      <c r="AC7">
        <v>0</v>
      </c>
      <c r="AD7">
        <f t="shared" si="4"/>
        <v>0</v>
      </c>
    </row>
    <row r="8" spans="1:30" x14ac:dyDescent="0.6">
      <c r="A8">
        <v>2018</v>
      </c>
      <c r="B8">
        <v>1</v>
      </c>
      <c r="C8">
        <v>7</v>
      </c>
      <c r="D8">
        <f t="shared" si="2"/>
        <v>7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18715.354847712002</v>
      </c>
      <c r="M8">
        <v>17891.376352692001</v>
      </c>
      <c r="N8">
        <v>2480.612903748</v>
      </c>
      <c r="O8">
        <v>2044.5913986160001</v>
      </c>
      <c r="P8">
        <v>24881</v>
      </c>
      <c r="Q8">
        <v>24836</v>
      </c>
      <c r="R8">
        <v>0.25655423661686882</v>
      </c>
      <c r="S8">
        <v>0.74344576338313129</v>
      </c>
      <c r="T8">
        <v>0.52886399716914867</v>
      </c>
      <c r="U8">
        <v>0.47113600283085127</v>
      </c>
      <c r="V8">
        <v>2.3320195119503079E-2</v>
      </c>
      <c r="W8">
        <v>2931</v>
      </c>
      <c r="X8">
        <f t="shared" si="3"/>
        <v>-116</v>
      </c>
      <c r="Y8">
        <v>4052</v>
      </c>
      <c r="Z8">
        <v>3073.370227872012</v>
      </c>
      <c r="AA8">
        <v>2931</v>
      </c>
      <c r="AB8" s="12">
        <v>-0.8</v>
      </c>
      <c r="AC8">
        <v>0</v>
      </c>
      <c r="AD8">
        <f t="shared" si="4"/>
        <v>0</v>
      </c>
    </row>
    <row r="9" spans="1:30" x14ac:dyDescent="0.6">
      <c r="A9">
        <v>2018</v>
      </c>
      <c r="B9">
        <v>1</v>
      </c>
      <c r="C9">
        <v>8</v>
      </c>
      <c r="D9">
        <f t="shared" si="2"/>
        <v>1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23276.037742056</v>
      </c>
      <c r="M9">
        <v>21773.207552976</v>
      </c>
      <c r="N9">
        <v>2492.0000002400002</v>
      </c>
      <c r="O9">
        <v>2241.45283062</v>
      </c>
      <c r="P9">
        <v>25222</v>
      </c>
      <c r="Q9">
        <v>26329</v>
      </c>
      <c r="R9">
        <v>0.27629300524037359</v>
      </c>
      <c r="S9">
        <v>0.72370699475962641</v>
      </c>
      <c r="T9">
        <v>0.5309272289458048</v>
      </c>
      <c r="U9">
        <v>0.4690727710541952</v>
      </c>
      <c r="V9">
        <v>9.3258636788048549E-2</v>
      </c>
      <c r="W9">
        <v>2592</v>
      </c>
      <c r="X9">
        <f t="shared" si="3"/>
        <v>-339</v>
      </c>
      <c r="Y9">
        <v>4052</v>
      </c>
      <c r="Z9">
        <v>2835.978905824245</v>
      </c>
      <c r="AA9">
        <v>2592</v>
      </c>
      <c r="AB9" s="12">
        <v>1.3</v>
      </c>
      <c r="AC9">
        <v>0.9</v>
      </c>
      <c r="AD9">
        <f t="shared" si="4"/>
        <v>1.1700000000000002</v>
      </c>
    </row>
    <row r="10" spans="1:30" x14ac:dyDescent="0.6">
      <c r="A10">
        <v>2018</v>
      </c>
      <c r="B10">
        <v>1</v>
      </c>
      <c r="C10">
        <v>9</v>
      </c>
      <c r="D10">
        <f t="shared" si="2"/>
        <v>2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23211.433417524</v>
      </c>
      <c r="M10">
        <v>21303.229452359999</v>
      </c>
      <c r="N10">
        <v>2669.626061901</v>
      </c>
      <c r="O10">
        <v>2207.3484412090002</v>
      </c>
      <c r="P10">
        <v>24391</v>
      </c>
      <c r="Q10">
        <v>24700</v>
      </c>
      <c r="R10">
        <v>0.2677258627236061</v>
      </c>
      <c r="S10">
        <v>0.73227413727639401</v>
      </c>
      <c r="T10">
        <v>0.56018361308717868</v>
      </c>
      <c r="U10">
        <v>0.43981638691282138</v>
      </c>
      <c r="V10">
        <v>0.11169745391762841</v>
      </c>
      <c r="W10">
        <v>2829</v>
      </c>
      <c r="X10">
        <f t="shared" si="3"/>
        <v>237</v>
      </c>
      <c r="Y10">
        <v>4052</v>
      </c>
      <c r="Z10">
        <v>2688.445475048175</v>
      </c>
      <c r="AA10">
        <v>2829</v>
      </c>
      <c r="AB10" s="12">
        <v>-4.2</v>
      </c>
      <c r="AC10">
        <v>0.5</v>
      </c>
      <c r="AD10">
        <f t="shared" si="4"/>
        <v>-2.1</v>
      </c>
    </row>
    <row r="11" spans="1:30" x14ac:dyDescent="0.6">
      <c r="A11">
        <v>2018</v>
      </c>
      <c r="B11">
        <v>1</v>
      </c>
      <c r="C11">
        <v>10</v>
      </c>
      <c r="D11">
        <f t="shared" si="2"/>
        <v>3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23614.046918003998</v>
      </c>
      <c r="M11">
        <v>21894.017592696</v>
      </c>
      <c r="N11">
        <v>2479.1173019460002</v>
      </c>
      <c r="O11">
        <v>2281.9413487719999</v>
      </c>
      <c r="P11">
        <v>24328</v>
      </c>
      <c r="Q11">
        <v>24019</v>
      </c>
      <c r="R11">
        <v>0.24598758863227199</v>
      </c>
      <c r="S11">
        <v>0.7540124113677279</v>
      </c>
      <c r="T11">
        <v>0.54403793992547922</v>
      </c>
      <c r="U11">
        <v>0.45596206007452078</v>
      </c>
      <c r="V11">
        <v>0.26945510474813372</v>
      </c>
      <c r="W11">
        <v>2801</v>
      </c>
      <c r="X11">
        <f t="shared" si="3"/>
        <v>-28</v>
      </c>
      <c r="Y11">
        <v>4052</v>
      </c>
      <c r="Z11">
        <v>2735.121547086082</v>
      </c>
      <c r="AA11">
        <v>2801</v>
      </c>
      <c r="AB11" s="12">
        <v>-7.5</v>
      </c>
      <c r="AC11">
        <v>0.3</v>
      </c>
      <c r="AD11">
        <f t="shared" si="4"/>
        <v>-2.25</v>
      </c>
    </row>
    <row r="12" spans="1:30" x14ac:dyDescent="0.6">
      <c r="A12">
        <v>2018</v>
      </c>
      <c r="B12">
        <v>1</v>
      </c>
      <c r="C12">
        <v>11</v>
      </c>
      <c r="D12">
        <f t="shared" si="2"/>
        <v>4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20913.167323170001</v>
      </c>
      <c r="M12">
        <v>18978.70517247</v>
      </c>
      <c r="N12">
        <v>2382.1513941200001</v>
      </c>
      <c r="O12">
        <v>1997.92031821</v>
      </c>
      <c r="P12">
        <v>15306</v>
      </c>
      <c r="Q12">
        <v>15671</v>
      </c>
      <c r="R12">
        <v>0.4515924369747899</v>
      </c>
      <c r="S12">
        <v>0.5484075630252101</v>
      </c>
      <c r="T12">
        <v>0.55939818351583059</v>
      </c>
      <c r="U12">
        <v>0.44060181648416952</v>
      </c>
      <c r="V12">
        <v>0.40218247602071128</v>
      </c>
      <c r="W12">
        <v>2581</v>
      </c>
      <c r="X12">
        <f t="shared" si="3"/>
        <v>-220</v>
      </c>
      <c r="Y12">
        <v>4052</v>
      </c>
      <c r="Z12">
        <v>2048.7409795694462</v>
      </c>
      <c r="AA12">
        <v>2581</v>
      </c>
      <c r="AB12" s="12">
        <v>-11.1</v>
      </c>
      <c r="AC12">
        <v>0</v>
      </c>
      <c r="AD12">
        <f t="shared" si="4"/>
        <v>0</v>
      </c>
    </row>
    <row r="13" spans="1:30" x14ac:dyDescent="0.6">
      <c r="A13">
        <v>2018</v>
      </c>
      <c r="B13">
        <v>1</v>
      </c>
      <c r="C13">
        <v>12</v>
      </c>
      <c r="D13">
        <f t="shared" si="2"/>
        <v>5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24076.330380768002</v>
      </c>
      <c r="M13">
        <v>21728.932150944001</v>
      </c>
      <c r="N13">
        <v>2473.238937952</v>
      </c>
      <c r="O13">
        <v>2246.2507372800001</v>
      </c>
      <c r="P13">
        <v>24241</v>
      </c>
      <c r="Q13">
        <v>24028</v>
      </c>
      <c r="R13">
        <v>0.28544165540873262</v>
      </c>
      <c r="S13">
        <v>0.71455834459126732</v>
      </c>
      <c r="T13">
        <v>0.54421209986533947</v>
      </c>
      <c r="U13">
        <v>0.45578790013466058</v>
      </c>
      <c r="V13">
        <v>0.63961331530402066</v>
      </c>
      <c r="W13">
        <v>2841</v>
      </c>
      <c r="X13">
        <f t="shared" si="3"/>
        <v>260</v>
      </c>
      <c r="Y13">
        <v>4052</v>
      </c>
      <c r="Z13">
        <v>2755.709963064689</v>
      </c>
      <c r="AA13">
        <v>2841</v>
      </c>
      <c r="AB13" s="12">
        <v>-10.199999999999999</v>
      </c>
      <c r="AC13">
        <v>0</v>
      </c>
      <c r="AD13">
        <f t="shared" si="4"/>
        <v>0</v>
      </c>
    </row>
    <row r="14" spans="1:30" x14ac:dyDescent="0.6">
      <c r="A14">
        <v>2018</v>
      </c>
      <c r="B14">
        <v>1</v>
      </c>
      <c r="C14">
        <v>13</v>
      </c>
      <c r="D14">
        <f t="shared" si="2"/>
        <v>6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22664.199996588999</v>
      </c>
      <c r="M14">
        <v>21134.667602452999</v>
      </c>
      <c r="N14">
        <v>2534.7915491140002</v>
      </c>
      <c r="O14">
        <v>2313.047887058</v>
      </c>
      <c r="P14">
        <v>22953</v>
      </c>
      <c r="Q14">
        <v>24811</v>
      </c>
      <c r="R14">
        <v>0.26913301210546497</v>
      </c>
      <c r="S14">
        <v>0.73086698789453497</v>
      </c>
      <c r="T14">
        <v>0.52197901032927518</v>
      </c>
      <c r="U14">
        <v>0.47802098967072482</v>
      </c>
      <c r="V14">
        <v>0.45992425399288811</v>
      </c>
      <c r="W14">
        <v>3124</v>
      </c>
      <c r="X14">
        <f t="shared" si="3"/>
        <v>283</v>
      </c>
      <c r="Y14">
        <v>4052</v>
      </c>
      <c r="Z14">
        <v>2873.7917697894641</v>
      </c>
      <c r="AA14">
        <v>3124</v>
      </c>
      <c r="AB14" s="12">
        <v>-4.4000000000000004</v>
      </c>
      <c r="AC14">
        <v>0.4</v>
      </c>
      <c r="AD14">
        <f t="shared" si="4"/>
        <v>-1.7600000000000002</v>
      </c>
    </row>
    <row r="15" spans="1:30" x14ac:dyDescent="0.6">
      <c r="A15">
        <v>2018</v>
      </c>
      <c r="B15">
        <v>1</v>
      </c>
      <c r="C15">
        <v>14</v>
      </c>
      <c r="D15">
        <f t="shared" si="2"/>
        <v>7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19242.65752366</v>
      </c>
      <c r="M15">
        <v>18611.95889387</v>
      </c>
      <c r="N15">
        <v>2374.3972597500001</v>
      </c>
      <c r="O15">
        <v>1876.7178074259998</v>
      </c>
      <c r="P15">
        <v>24583</v>
      </c>
      <c r="Q15">
        <v>25898</v>
      </c>
      <c r="R15">
        <v>0.24862475091563399</v>
      </c>
      <c r="S15">
        <v>0.75137524908436593</v>
      </c>
      <c r="T15">
        <v>0.52208446790325835</v>
      </c>
      <c r="U15">
        <v>0.4779155320967417</v>
      </c>
      <c r="V15">
        <v>7.4721173131734278E-2</v>
      </c>
      <c r="W15">
        <v>3159</v>
      </c>
      <c r="X15">
        <f t="shared" si="3"/>
        <v>35</v>
      </c>
      <c r="Y15">
        <v>4052</v>
      </c>
      <c r="Z15">
        <v>3098.4174074482471</v>
      </c>
      <c r="AA15">
        <v>3159</v>
      </c>
      <c r="AB15" s="12">
        <v>0.6</v>
      </c>
      <c r="AC15">
        <v>0</v>
      </c>
      <c r="AD15">
        <f t="shared" si="4"/>
        <v>0</v>
      </c>
    </row>
    <row r="16" spans="1:30" x14ac:dyDescent="0.6">
      <c r="A16">
        <v>2018</v>
      </c>
      <c r="B16">
        <v>1</v>
      </c>
      <c r="C16">
        <v>15</v>
      </c>
      <c r="D16">
        <f t="shared" si="2"/>
        <v>1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24000.260870795999</v>
      </c>
      <c r="M16">
        <v>22458.913044629997</v>
      </c>
      <c r="N16">
        <v>2710.6521739640002</v>
      </c>
      <c r="O16">
        <v>2314.7608696509997</v>
      </c>
      <c r="P16">
        <v>27129</v>
      </c>
      <c r="Q16">
        <v>27364</v>
      </c>
      <c r="R16">
        <v>0.26761411103516369</v>
      </c>
      <c r="S16">
        <v>0.73238588896483636</v>
      </c>
      <c r="T16">
        <v>0.52525783040488916</v>
      </c>
      <c r="U16">
        <v>0.47474216959511079</v>
      </c>
      <c r="V16">
        <v>4.8913169733603178E-2</v>
      </c>
      <c r="W16">
        <v>2946</v>
      </c>
      <c r="X16">
        <f t="shared" si="3"/>
        <v>-213</v>
      </c>
      <c r="Y16">
        <v>4052</v>
      </c>
      <c r="Z16">
        <v>3016.534075459816</v>
      </c>
      <c r="AA16">
        <v>2946</v>
      </c>
      <c r="AB16" s="12">
        <v>4.7</v>
      </c>
      <c r="AC16">
        <v>0.2</v>
      </c>
      <c r="AD16">
        <f t="shared" si="4"/>
        <v>0.94000000000000006</v>
      </c>
    </row>
    <row r="17" spans="1:30" x14ac:dyDescent="0.6">
      <c r="A17">
        <v>2018</v>
      </c>
      <c r="B17">
        <v>1</v>
      </c>
      <c r="C17">
        <v>16</v>
      </c>
      <c r="D17">
        <f t="shared" si="2"/>
        <v>2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23336.937309279998</v>
      </c>
      <c r="M17">
        <v>21452.635316</v>
      </c>
      <c r="N17">
        <v>2714.0968656</v>
      </c>
      <c r="O17">
        <v>2210.11965728</v>
      </c>
      <c r="P17">
        <v>25770</v>
      </c>
      <c r="Q17">
        <v>25597</v>
      </c>
      <c r="R17">
        <v>0.27760531006661038</v>
      </c>
      <c r="S17">
        <v>0.72239468993338962</v>
      </c>
      <c r="T17">
        <v>0.54007341213997562</v>
      </c>
      <c r="U17">
        <v>0.45992658786002438</v>
      </c>
      <c r="V17">
        <v>6.3584138599618478E-2</v>
      </c>
      <c r="W17">
        <v>3216</v>
      </c>
      <c r="X17">
        <f t="shared" si="3"/>
        <v>270</v>
      </c>
      <c r="Y17">
        <v>4052</v>
      </c>
      <c r="Z17">
        <v>2924.523995052637</v>
      </c>
      <c r="AA17">
        <v>3216</v>
      </c>
      <c r="AB17" s="12">
        <v>3.5</v>
      </c>
      <c r="AC17">
        <v>0</v>
      </c>
      <c r="AD17">
        <f t="shared" si="4"/>
        <v>0</v>
      </c>
    </row>
    <row r="18" spans="1:30" x14ac:dyDescent="0.6">
      <c r="A18">
        <v>2018</v>
      </c>
      <c r="B18">
        <v>1</v>
      </c>
      <c r="C18">
        <v>17</v>
      </c>
      <c r="D18">
        <f t="shared" si="2"/>
        <v>3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23962.954925971</v>
      </c>
      <c r="M18">
        <v>22733.264785310999</v>
      </c>
      <c r="N18">
        <v>2680.2197181669999</v>
      </c>
      <c r="O18">
        <v>2414.7323941</v>
      </c>
      <c r="P18">
        <v>25280</v>
      </c>
      <c r="Q18">
        <v>26119</v>
      </c>
      <c r="R18">
        <v>0.2916757507780961</v>
      </c>
      <c r="S18">
        <v>0.70832424922190385</v>
      </c>
      <c r="T18">
        <v>0.51033163164466955</v>
      </c>
      <c r="U18">
        <v>0.48966836835533051</v>
      </c>
      <c r="V18">
        <v>4.1940676992500918E-2</v>
      </c>
      <c r="W18">
        <v>3134</v>
      </c>
      <c r="X18">
        <f t="shared" si="3"/>
        <v>-82</v>
      </c>
      <c r="Y18">
        <v>4052</v>
      </c>
      <c r="Z18">
        <v>3019.196306275087</v>
      </c>
      <c r="AA18">
        <v>3134</v>
      </c>
      <c r="AB18" s="12">
        <v>4.5</v>
      </c>
      <c r="AC18">
        <v>0</v>
      </c>
      <c r="AD18">
        <f t="shared" si="4"/>
        <v>0</v>
      </c>
    </row>
    <row r="19" spans="1:30" x14ac:dyDescent="0.6">
      <c r="A19">
        <v>2018</v>
      </c>
      <c r="B19">
        <v>1</v>
      </c>
      <c r="C19">
        <v>18</v>
      </c>
      <c r="D19">
        <f t="shared" si="2"/>
        <v>4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24798.065218663</v>
      </c>
      <c r="M19">
        <v>22462.304348977999</v>
      </c>
      <c r="N19">
        <v>2740.0217391790002</v>
      </c>
      <c r="O19">
        <v>2359.956521824</v>
      </c>
      <c r="P19">
        <v>27258</v>
      </c>
      <c r="Q19">
        <v>27101</v>
      </c>
      <c r="R19">
        <v>0.30395649262613378</v>
      </c>
      <c r="S19">
        <v>0.69604350737386611</v>
      </c>
      <c r="T19">
        <v>0.51722910216718265</v>
      </c>
      <c r="U19">
        <v>0.48277089783281729</v>
      </c>
      <c r="V19">
        <v>8.7233636676361151E-2</v>
      </c>
      <c r="W19">
        <v>3115</v>
      </c>
      <c r="X19">
        <f t="shared" si="3"/>
        <v>-19</v>
      </c>
      <c r="Y19">
        <v>4052</v>
      </c>
      <c r="Z19">
        <v>3116.1955858939768</v>
      </c>
      <c r="AA19">
        <v>3115</v>
      </c>
      <c r="AB19" s="12">
        <v>2.1</v>
      </c>
      <c r="AC19">
        <v>0</v>
      </c>
      <c r="AD19">
        <f t="shared" si="4"/>
        <v>0</v>
      </c>
    </row>
    <row r="20" spans="1:30" x14ac:dyDescent="0.6">
      <c r="A20">
        <v>2018</v>
      </c>
      <c r="B20">
        <v>1</v>
      </c>
      <c r="C20">
        <v>19</v>
      </c>
      <c r="D20">
        <f t="shared" si="2"/>
        <v>5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26446.016344352</v>
      </c>
      <c r="M20">
        <v>23326.694818987999</v>
      </c>
      <c r="N20">
        <v>2758.8283377120001</v>
      </c>
      <c r="O20">
        <v>2406.1226155040004</v>
      </c>
      <c r="P20">
        <v>27306</v>
      </c>
      <c r="Q20">
        <v>26856</v>
      </c>
      <c r="R20">
        <v>0.30174264132646622</v>
      </c>
      <c r="S20">
        <v>0.69825735867353378</v>
      </c>
      <c r="T20">
        <v>0.50314640121161469</v>
      </c>
      <c r="U20">
        <v>0.49685359878838531</v>
      </c>
      <c r="V20">
        <v>7.5708135734384216E-2</v>
      </c>
      <c r="W20">
        <v>3183</v>
      </c>
      <c r="X20">
        <f t="shared" si="3"/>
        <v>68</v>
      </c>
      <c r="Y20">
        <v>4052</v>
      </c>
      <c r="Z20">
        <v>3182.908194395432</v>
      </c>
      <c r="AA20">
        <v>3183</v>
      </c>
      <c r="AB20" s="12">
        <v>1</v>
      </c>
      <c r="AC20">
        <v>0</v>
      </c>
      <c r="AD20">
        <f t="shared" si="4"/>
        <v>0</v>
      </c>
    </row>
    <row r="21" spans="1:30" x14ac:dyDescent="0.6">
      <c r="A21">
        <v>2018</v>
      </c>
      <c r="B21">
        <v>1</v>
      </c>
      <c r="C21">
        <v>20</v>
      </c>
      <c r="D21">
        <f t="shared" si="2"/>
        <v>6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22671.827296404001</v>
      </c>
      <c r="M21">
        <v>21686.86629369</v>
      </c>
      <c r="N21">
        <v>2681.37604448</v>
      </c>
      <c r="O21">
        <v>2383.532033294</v>
      </c>
      <c r="P21">
        <v>24858</v>
      </c>
      <c r="Q21">
        <v>27079</v>
      </c>
      <c r="R21">
        <v>0.2691044595389056</v>
      </c>
      <c r="S21">
        <v>0.7308955404610944</v>
      </c>
      <c r="T21">
        <v>0.5233125816616192</v>
      </c>
      <c r="U21">
        <v>0.4766874183383808</v>
      </c>
      <c r="V21">
        <v>7.1396267056853938E-2</v>
      </c>
      <c r="W21">
        <v>3529</v>
      </c>
      <c r="X21">
        <f t="shared" si="3"/>
        <v>346</v>
      </c>
      <c r="Y21">
        <v>4052</v>
      </c>
      <c r="Z21">
        <v>3077.1321819247341</v>
      </c>
      <c r="AA21">
        <v>3529</v>
      </c>
      <c r="AB21" s="12">
        <v>2.2000000000000002</v>
      </c>
      <c r="AC21">
        <v>0</v>
      </c>
      <c r="AD21">
        <f t="shared" si="4"/>
        <v>0</v>
      </c>
    </row>
    <row r="22" spans="1:30" x14ac:dyDescent="0.6">
      <c r="A22">
        <v>2018</v>
      </c>
      <c r="B22">
        <v>1</v>
      </c>
      <c r="C22">
        <v>21</v>
      </c>
      <c r="D22">
        <f t="shared" si="2"/>
        <v>7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20462.047111757001</v>
      </c>
      <c r="M22">
        <v>19351.769625315999</v>
      </c>
      <c r="N22">
        <v>2468.591622597</v>
      </c>
      <c r="O22">
        <v>2128.853402451</v>
      </c>
      <c r="P22">
        <v>28103</v>
      </c>
      <c r="Q22">
        <v>27916</v>
      </c>
      <c r="R22">
        <v>0.25115384086061399</v>
      </c>
      <c r="S22">
        <v>0.74884615913938601</v>
      </c>
      <c r="T22">
        <v>0.52639135858049424</v>
      </c>
      <c r="U22">
        <v>0.47360864141950582</v>
      </c>
      <c r="V22">
        <v>0.13925468760663509</v>
      </c>
      <c r="W22">
        <v>3405</v>
      </c>
      <c r="X22">
        <f t="shared" si="3"/>
        <v>-124</v>
      </c>
      <c r="Y22">
        <v>4052</v>
      </c>
      <c r="Z22">
        <v>3283.2751735177872</v>
      </c>
      <c r="AA22">
        <v>3405</v>
      </c>
      <c r="AB22" s="12">
        <v>0.4</v>
      </c>
      <c r="AC22">
        <v>0</v>
      </c>
      <c r="AD22">
        <f t="shared" si="4"/>
        <v>0</v>
      </c>
    </row>
    <row r="23" spans="1:30" x14ac:dyDescent="0.6">
      <c r="A23">
        <v>2018</v>
      </c>
      <c r="B23">
        <v>1</v>
      </c>
      <c r="C23">
        <v>22</v>
      </c>
      <c r="D23">
        <f t="shared" si="2"/>
        <v>1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24924.603174150001</v>
      </c>
      <c r="M23">
        <v>23388.095237670001</v>
      </c>
      <c r="N23">
        <v>2530.9999999850002</v>
      </c>
      <c r="O23">
        <v>2214.6031745740001</v>
      </c>
      <c r="P23">
        <v>27944</v>
      </c>
      <c r="Q23">
        <v>28315</v>
      </c>
      <c r="R23">
        <v>0.27798211573652409</v>
      </c>
      <c r="S23">
        <v>0.72201788426347591</v>
      </c>
      <c r="T23">
        <v>0.52789626210375973</v>
      </c>
      <c r="U23">
        <v>0.47210373789624022</v>
      </c>
      <c r="V23">
        <v>9.278329125145654E-2</v>
      </c>
      <c r="W23">
        <v>3076</v>
      </c>
      <c r="X23">
        <f t="shared" si="3"/>
        <v>-329</v>
      </c>
      <c r="Y23">
        <v>4052</v>
      </c>
      <c r="Z23">
        <v>2969.1018347550721</v>
      </c>
      <c r="AA23">
        <v>3076</v>
      </c>
      <c r="AB23" s="12">
        <v>0.2</v>
      </c>
      <c r="AC23">
        <v>3.3</v>
      </c>
      <c r="AD23">
        <f t="shared" si="4"/>
        <v>0.66</v>
      </c>
    </row>
    <row r="24" spans="1:30" x14ac:dyDescent="0.6">
      <c r="A24">
        <v>2018</v>
      </c>
      <c r="B24">
        <v>1</v>
      </c>
      <c r="C24">
        <v>23</v>
      </c>
      <c r="D24">
        <f t="shared" si="2"/>
        <v>2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23509.456512032</v>
      </c>
      <c r="M24">
        <v>21890.380425743999</v>
      </c>
      <c r="N24">
        <v>2399.3206518480001</v>
      </c>
      <c r="O24">
        <v>2104.2554341519999</v>
      </c>
      <c r="P24">
        <v>26055</v>
      </c>
      <c r="Q24">
        <v>26163</v>
      </c>
      <c r="R24">
        <v>0.29047038285788651</v>
      </c>
      <c r="S24">
        <v>0.70952961714211349</v>
      </c>
      <c r="T24">
        <v>0.53947865356454905</v>
      </c>
      <c r="U24">
        <v>0.46052134643545101</v>
      </c>
      <c r="V24">
        <v>7.5453271046831263E-2</v>
      </c>
      <c r="W24">
        <v>3180</v>
      </c>
      <c r="X24">
        <f t="shared" si="3"/>
        <v>104</v>
      </c>
      <c r="Y24">
        <v>4052</v>
      </c>
      <c r="Z24">
        <v>2712.398085243728</v>
      </c>
      <c r="AA24">
        <v>3180</v>
      </c>
      <c r="AB24" s="12">
        <v>-11.7</v>
      </c>
      <c r="AC24">
        <v>0</v>
      </c>
      <c r="AD24">
        <f t="shared" si="4"/>
        <v>0</v>
      </c>
    </row>
    <row r="25" spans="1:30" x14ac:dyDescent="0.6">
      <c r="A25">
        <v>2018</v>
      </c>
      <c r="B25">
        <v>1</v>
      </c>
      <c r="C25">
        <v>24</v>
      </c>
      <c r="D25">
        <f t="shared" si="2"/>
        <v>3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23983.042441961999</v>
      </c>
      <c r="M25">
        <v>22097.912468357998</v>
      </c>
      <c r="N25">
        <v>2400.588859472</v>
      </c>
      <c r="O25">
        <v>2007.153846252</v>
      </c>
      <c r="P25">
        <v>26390</v>
      </c>
      <c r="Q25">
        <v>26295</v>
      </c>
      <c r="R25">
        <v>0.2879458998859718</v>
      </c>
      <c r="S25">
        <v>0.71205410011402825</v>
      </c>
      <c r="T25">
        <v>0.53595856561404931</v>
      </c>
      <c r="U25">
        <v>0.46404143438595069</v>
      </c>
      <c r="V25">
        <v>0.35721201941507102</v>
      </c>
      <c r="W25">
        <v>3178</v>
      </c>
      <c r="X25">
        <f t="shared" si="3"/>
        <v>-2</v>
      </c>
      <c r="Y25">
        <v>4052</v>
      </c>
      <c r="Z25">
        <v>2749.4260209427171</v>
      </c>
      <c r="AA25">
        <v>3178</v>
      </c>
      <c r="AB25" s="12">
        <v>-14.2</v>
      </c>
      <c r="AC25">
        <v>0</v>
      </c>
      <c r="AD25">
        <f t="shared" si="4"/>
        <v>0</v>
      </c>
    </row>
    <row r="26" spans="1:30" x14ac:dyDescent="0.6">
      <c r="A26">
        <v>2018</v>
      </c>
      <c r="B26">
        <v>1</v>
      </c>
      <c r="C26">
        <v>25</v>
      </c>
      <c r="D26">
        <f t="shared" si="2"/>
        <v>4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24774.293183230002</v>
      </c>
      <c r="M26">
        <v>21818.104702806002</v>
      </c>
      <c r="N26">
        <v>2592.0471200370002</v>
      </c>
      <c r="O26">
        <v>2094.9371721340003</v>
      </c>
      <c r="P26">
        <v>27746</v>
      </c>
      <c r="Q26">
        <v>27735</v>
      </c>
      <c r="R26">
        <v>0.29517819039605669</v>
      </c>
      <c r="S26">
        <v>0.70482180960394314</v>
      </c>
      <c r="T26">
        <v>0.52819254871476695</v>
      </c>
      <c r="U26">
        <v>0.47180745128523299</v>
      </c>
      <c r="V26">
        <v>0.11776245809604741</v>
      </c>
      <c r="W26">
        <v>3005</v>
      </c>
      <c r="X26">
        <f t="shared" si="3"/>
        <v>-173</v>
      </c>
      <c r="Y26">
        <v>4052</v>
      </c>
      <c r="Z26">
        <v>2887.978937122135</v>
      </c>
      <c r="AA26">
        <v>3005</v>
      </c>
      <c r="AB26" s="12">
        <v>-14</v>
      </c>
      <c r="AC26">
        <v>0</v>
      </c>
      <c r="AD26">
        <f t="shared" si="4"/>
        <v>0</v>
      </c>
    </row>
    <row r="27" spans="1:30" x14ac:dyDescent="0.6">
      <c r="A27">
        <v>2018</v>
      </c>
      <c r="B27">
        <v>1</v>
      </c>
      <c r="C27">
        <v>26</v>
      </c>
      <c r="D27">
        <f t="shared" si="2"/>
        <v>5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26189.431580564</v>
      </c>
      <c r="M27">
        <v>22478.778948756</v>
      </c>
      <c r="N27">
        <v>2411.5578947869999</v>
      </c>
      <c r="O27">
        <v>2047.4631579859999</v>
      </c>
      <c r="P27">
        <v>28060</v>
      </c>
      <c r="Q27">
        <v>26607</v>
      </c>
      <c r="R27">
        <v>0.3000854955562659</v>
      </c>
      <c r="S27">
        <v>0.69991450444373404</v>
      </c>
      <c r="T27">
        <v>0.52219308342965243</v>
      </c>
      <c r="U27">
        <v>0.47780691657034768</v>
      </c>
      <c r="V27">
        <v>0.24704323085401211</v>
      </c>
      <c r="W27">
        <v>3056</v>
      </c>
      <c r="X27">
        <f t="shared" si="3"/>
        <v>51</v>
      </c>
      <c r="Y27">
        <v>4052</v>
      </c>
      <c r="Z27">
        <v>2949.944816561554</v>
      </c>
      <c r="AA27">
        <v>3056</v>
      </c>
      <c r="AB27" s="12">
        <v>-14.8</v>
      </c>
      <c r="AC27">
        <v>0</v>
      </c>
      <c r="AD27">
        <f t="shared" si="4"/>
        <v>0</v>
      </c>
    </row>
    <row r="28" spans="1:30" x14ac:dyDescent="0.6">
      <c r="A28">
        <v>2018</v>
      </c>
      <c r="B28">
        <v>1</v>
      </c>
      <c r="C28">
        <v>27</v>
      </c>
      <c r="D28">
        <f t="shared" si="2"/>
        <v>6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22802.967752904002</v>
      </c>
      <c r="M28">
        <v>21008.903235911999</v>
      </c>
      <c r="N28">
        <v>2389.1182800880001</v>
      </c>
      <c r="O28">
        <v>2025.129032996</v>
      </c>
      <c r="P28">
        <v>25642</v>
      </c>
      <c r="Q28">
        <v>26140</v>
      </c>
      <c r="R28">
        <v>0.27382747949010527</v>
      </c>
      <c r="S28">
        <v>0.72617252050989467</v>
      </c>
      <c r="T28">
        <v>0.53716225704744469</v>
      </c>
      <c r="U28">
        <v>0.46283774295255542</v>
      </c>
      <c r="V28">
        <v>6.7110525949020561E-2</v>
      </c>
      <c r="W28">
        <v>3440</v>
      </c>
      <c r="X28">
        <f t="shared" si="3"/>
        <v>384</v>
      </c>
      <c r="Y28">
        <v>4052</v>
      </c>
      <c r="Z28">
        <v>2908.4578863496058</v>
      </c>
      <c r="AA28">
        <v>3440</v>
      </c>
      <c r="AB28" s="12">
        <v>-9.9</v>
      </c>
      <c r="AC28">
        <v>0</v>
      </c>
      <c r="AD28">
        <f t="shared" si="4"/>
        <v>0</v>
      </c>
    </row>
    <row r="29" spans="1:30" x14ac:dyDescent="0.6">
      <c r="A29">
        <v>2018</v>
      </c>
      <c r="B29">
        <v>1</v>
      </c>
      <c r="C29">
        <v>28</v>
      </c>
      <c r="D29">
        <f t="shared" si="2"/>
        <v>7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20276.19171476</v>
      </c>
      <c r="M29">
        <v>18834.792750680001</v>
      </c>
      <c r="N29">
        <v>772.51295344000005</v>
      </c>
      <c r="O29">
        <v>618.69430063999994</v>
      </c>
      <c r="P29">
        <v>29048</v>
      </c>
      <c r="Q29">
        <v>26255</v>
      </c>
      <c r="R29">
        <v>0.25136112167845909</v>
      </c>
      <c r="S29">
        <v>0.74863887832154086</v>
      </c>
      <c r="T29">
        <v>0.52484818959277157</v>
      </c>
      <c r="U29">
        <v>0.47515181040722843</v>
      </c>
      <c r="V29">
        <v>0.10378417592039881</v>
      </c>
      <c r="W29">
        <v>3322</v>
      </c>
      <c r="X29">
        <f t="shared" si="3"/>
        <v>-118</v>
      </c>
      <c r="Y29">
        <v>4052</v>
      </c>
      <c r="Z29">
        <v>3242.8828807791101</v>
      </c>
      <c r="AA29">
        <v>3322</v>
      </c>
      <c r="AB29" s="12">
        <v>-6.3</v>
      </c>
      <c r="AC29">
        <v>0</v>
      </c>
      <c r="AD29">
        <f t="shared" si="4"/>
        <v>0</v>
      </c>
    </row>
    <row r="30" spans="1:30" x14ac:dyDescent="0.6">
      <c r="A30">
        <v>2018</v>
      </c>
      <c r="B30">
        <v>1</v>
      </c>
      <c r="C30">
        <v>29</v>
      </c>
      <c r="D30">
        <f t="shared" si="2"/>
        <v>1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24177.540062344</v>
      </c>
      <c r="M30">
        <v>21904.160216379998</v>
      </c>
      <c r="N30" s="7">
        <v>0</v>
      </c>
      <c r="O30" s="7">
        <v>0</v>
      </c>
      <c r="P30">
        <v>27860</v>
      </c>
      <c r="Q30">
        <v>26174</v>
      </c>
      <c r="R30">
        <v>0.28703153278458321</v>
      </c>
      <c r="S30">
        <v>0.71296846721541673</v>
      </c>
      <c r="T30">
        <v>0.52714290050385482</v>
      </c>
      <c r="U30">
        <v>0.47285709949614518</v>
      </c>
      <c r="V30">
        <v>8.9092924619240399E-2</v>
      </c>
      <c r="W30">
        <v>2860</v>
      </c>
      <c r="X30">
        <f t="shared" si="3"/>
        <v>-462</v>
      </c>
      <c r="Y30">
        <v>4052</v>
      </c>
      <c r="Z30">
        <v>2849.5474915462592</v>
      </c>
      <c r="AA30">
        <v>2860</v>
      </c>
      <c r="AB30" s="12">
        <v>-8.5</v>
      </c>
      <c r="AC30">
        <v>0</v>
      </c>
      <c r="AD30">
        <f t="shared" si="4"/>
        <v>0</v>
      </c>
    </row>
    <row r="31" spans="1:30" x14ac:dyDescent="0.6">
      <c r="A31">
        <v>2018</v>
      </c>
      <c r="B31">
        <v>1</v>
      </c>
      <c r="C31">
        <v>30</v>
      </c>
      <c r="D31">
        <f t="shared" si="2"/>
        <v>2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24996.942775112002</v>
      </c>
      <c r="M31">
        <v>21296.296999164002</v>
      </c>
      <c r="N31" s="7">
        <v>0</v>
      </c>
      <c r="O31" s="7">
        <v>0</v>
      </c>
      <c r="P31">
        <v>26100</v>
      </c>
      <c r="Q31">
        <v>22172</v>
      </c>
      <c r="R31">
        <v>0.29844211268844861</v>
      </c>
      <c r="S31">
        <v>0.70155788731155144</v>
      </c>
      <c r="T31">
        <v>0.53403537428552672</v>
      </c>
      <c r="U31">
        <v>0.46596462571447328</v>
      </c>
      <c r="V31">
        <v>0.36138634650488038</v>
      </c>
      <c r="W31">
        <v>3038</v>
      </c>
      <c r="X31">
        <f t="shared" si="3"/>
        <v>178</v>
      </c>
      <c r="Y31">
        <v>4052</v>
      </c>
      <c r="Z31">
        <v>2800.4070517736109</v>
      </c>
      <c r="AA31">
        <v>3038</v>
      </c>
      <c r="AB31" s="12">
        <v>-5.3</v>
      </c>
      <c r="AC31">
        <v>2.9</v>
      </c>
      <c r="AD31">
        <f t="shared" si="4"/>
        <v>-15.37</v>
      </c>
    </row>
    <row r="32" spans="1:30" x14ac:dyDescent="0.6">
      <c r="A32">
        <v>2018</v>
      </c>
      <c r="B32">
        <v>1</v>
      </c>
      <c r="C32">
        <v>31</v>
      </c>
      <c r="D32">
        <f t="shared" si="2"/>
        <v>3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24763.584912264003</v>
      </c>
      <c r="M32">
        <v>22580.66038338</v>
      </c>
      <c r="N32" s="7">
        <v>0</v>
      </c>
      <c r="O32" s="7">
        <v>0</v>
      </c>
      <c r="P32">
        <v>26243</v>
      </c>
      <c r="Q32">
        <v>22420</v>
      </c>
      <c r="R32">
        <v>0.2670068698273943</v>
      </c>
      <c r="S32">
        <v>0.7329931301726057</v>
      </c>
      <c r="T32">
        <v>0.52720190759482322</v>
      </c>
      <c r="U32">
        <v>0.47279809240517667</v>
      </c>
      <c r="V32">
        <v>0.13276920675390899</v>
      </c>
      <c r="W32">
        <v>2712</v>
      </c>
      <c r="X32">
        <f t="shared" si="3"/>
        <v>-326</v>
      </c>
      <c r="Y32">
        <v>4052</v>
      </c>
      <c r="Z32">
        <v>2944.821848841586</v>
      </c>
      <c r="AA32">
        <v>2712</v>
      </c>
      <c r="AB32" s="12">
        <v>-2.6</v>
      </c>
      <c r="AC32">
        <v>0</v>
      </c>
      <c r="AD32">
        <f t="shared" si="4"/>
        <v>0</v>
      </c>
    </row>
    <row r="33" spans="1:30" x14ac:dyDescent="0.6">
      <c r="A33">
        <v>2018</v>
      </c>
      <c r="B33">
        <v>2</v>
      </c>
      <c r="C33">
        <v>1</v>
      </c>
      <c r="D33">
        <f t="shared" si="2"/>
        <v>4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24833.083117440001</v>
      </c>
      <c r="M33">
        <v>22269.887406207999</v>
      </c>
      <c r="N33">
        <v>2513.2654158079999</v>
      </c>
      <c r="O33">
        <v>2214.1528154879998</v>
      </c>
      <c r="P33">
        <v>24557</v>
      </c>
      <c r="Q33">
        <v>24781</v>
      </c>
      <c r="R33">
        <v>0.30150107430156597</v>
      </c>
      <c r="S33">
        <v>0.69849892569843397</v>
      </c>
      <c r="T33">
        <v>0.54388370133680641</v>
      </c>
      <c r="U33">
        <v>0.45611629866319359</v>
      </c>
      <c r="V33">
        <v>4.9314649867827798E-2</v>
      </c>
      <c r="W33">
        <v>2609</v>
      </c>
      <c r="X33">
        <f t="shared" si="3"/>
        <v>-103</v>
      </c>
      <c r="Y33">
        <v>4052</v>
      </c>
      <c r="Z33">
        <v>2810.4160412811639</v>
      </c>
      <c r="AA33">
        <v>2609</v>
      </c>
      <c r="AB33" s="12">
        <v>-4</v>
      </c>
      <c r="AC33">
        <v>0</v>
      </c>
      <c r="AD33">
        <f t="shared" si="4"/>
        <v>0</v>
      </c>
    </row>
    <row r="34" spans="1:30" x14ac:dyDescent="0.6">
      <c r="A34">
        <v>2018</v>
      </c>
      <c r="B34">
        <v>2</v>
      </c>
      <c r="C34">
        <v>2</v>
      </c>
      <c r="D34">
        <f t="shared" si="2"/>
        <v>5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26000.148542896</v>
      </c>
      <c r="M34">
        <v>22427.427057239998</v>
      </c>
      <c r="N34">
        <v>2659.0106101440001</v>
      </c>
      <c r="O34">
        <v>2287.4429709380001</v>
      </c>
      <c r="P34">
        <v>25139</v>
      </c>
      <c r="Q34">
        <v>23654</v>
      </c>
      <c r="R34">
        <v>0.2907433301031917</v>
      </c>
      <c r="S34">
        <v>0.70925666989680836</v>
      </c>
      <c r="T34">
        <v>0.54917852236191333</v>
      </c>
      <c r="U34">
        <v>0.45082147763808661</v>
      </c>
      <c r="V34">
        <v>5.6126879656291428E-2</v>
      </c>
      <c r="W34">
        <v>2742</v>
      </c>
      <c r="X34">
        <f t="shared" si="3"/>
        <v>133</v>
      </c>
      <c r="Y34">
        <v>4052</v>
      </c>
      <c r="Z34">
        <v>2904.9563336419551</v>
      </c>
      <c r="AA34">
        <v>2742</v>
      </c>
      <c r="AB34" s="12">
        <v>-2.4</v>
      </c>
      <c r="AC34">
        <v>0</v>
      </c>
      <c r="AD34">
        <f t="shared" si="4"/>
        <v>0</v>
      </c>
    </row>
    <row r="35" spans="1:30" x14ac:dyDescent="0.6">
      <c r="A35">
        <v>2018</v>
      </c>
      <c r="B35">
        <v>2</v>
      </c>
      <c r="C35">
        <v>3</v>
      </c>
      <c r="D35">
        <f t="shared" si="2"/>
        <v>6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23149.602726990001</v>
      </c>
      <c r="M35">
        <v>20964.591769287999</v>
      </c>
      <c r="N35">
        <v>2482.3780816039998</v>
      </c>
      <c r="O35">
        <v>2116.3452045879999</v>
      </c>
      <c r="P35">
        <v>24155</v>
      </c>
      <c r="Q35">
        <v>23070</v>
      </c>
      <c r="R35">
        <v>0.2739508618092546</v>
      </c>
      <c r="S35">
        <v>0.72604913819074535</v>
      </c>
      <c r="T35">
        <v>0.55685978052548257</v>
      </c>
      <c r="U35">
        <v>0.44314021947451748</v>
      </c>
      <c r="V35">
        <v>0.17180531251402159</v>
      </c>
      <c r="W35">
        <v>2970</v>
      </c>
      <c r="X35">
        <f t="shared" si="3"/>
        <v>228</v>
      </c>
      <c r="Y35">
        <v>4052</v>
      </c>
      <c r="Z35">
        <v>2810.895664719068</v>
      </c>
      <c r="AA35">
        <v>2970</v>
      </c>
      <c r="AB35" s="12">
        <v>-7.3</v>
      </c>
      <c r="AC35">
        <v>0.5</v>
      </c>
      <c r="AD35">
        <f t="shared" si="4"/>
        <v>-3.65</v>
      </c>
    </row>
    <row r="36" spans="1:30" x14ac:dyDescent="0.6">
      <c r="A36">
        <v>2018</v>
      </c>
      <c r="B36">
        <v>2</v>
      </c>
      <c r="C36">
        <v>4</v>
      </c>
      <c r="D36">
        <f t="shared" si="2"/>
        <v>7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18761.839085600001</v>
      </c>
      <c r="M36">
        <v>17947.931039400002</v>
      </c>
      <c r="N36">
        <v>2229.0919542800002</v>
      </c>
      <c r="O36">
        <v>1838.20689694</v>
      </c>
      <c r="P36">
        <v>22267</v>
      </c>
      <c r="Q36">
        <v>21231</v>
      </c>
      <c r="R36">
        <v>0.30240041484851182</v>
      </c>
      <c r="S36">
        <v>0.69759958515148823</v>
      </c>
      <c r="T36">
        <v>0.54828031127293553</v>
      </c>
      <c r="U36">
        <v>0.45171968872706442</v>
      </c>
      <c r="V36">
        <v>0.36677871352293129</v>
      </c>
      <c r="W36">
        <v>2618</v>
      </c>
      <c r="X36">
        <f t="shared" si="3"/>
        <v>-352</v>
      </c>
      <c r="Y36">
        <v>4052</v>
      </c>
      <c r="Z36">
        <v>2721.707487000328</v>
      </c>
      <c r="AA36">
        <v>2618</v>
      </c>
      <c r="AB36" s="12">
        <v>-9.5</v>
      </c>
      <c r="AC36">
        <v>0</v>
      </c>
      <c r="AD36">
        <f t="shared" si="4"/>
        <v>0</v>
      </c>
    </row>
    <row r="37" spans="1:30" x14ac:dyDescent="0.6">
      <c r="A37">
        <v>2018</v>
      </c>
      <c r="B37">
        <v>2</v>
      </c>
      <c r="C37">
        <v>5</v>
      </c>
      <c r="D37">
        <f t="shared" si="2"/>
        <v>1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23360.399987147997</v>
      </c>
      <c r="M37">
        <v>21703.652042853999</v>
      </c>
      <c r="N37">
        <v>2356.8493146400001</v>
      </c>
      <c r="O37">
        <v>1999.7123279799998</v>
      </c>
      <c r="P37">
        <v>23158</v>
      </c>
      <c r="Q37">
        <v>23512</v>
      </c>
      <c r="R37">
        <v>0.28988187598734111</v>
      </c>
      <c r="S37">
        <v>0.71011812401265895</v>
      </c>
      <c r="T37">
        <v>0.56012307807805184</v>
      </c>
      <c r="U37">
        <v>0.43987692192194822</v>
      </c>
      <c r="V37">
        <v>0.42277807447783222</v>
      </c>
      <c r="W37">
        <v>2284</v>
      </c>
      <c r="X37">
        <f t="shared" si="3"/>
        <v>-334</v>
      </c>
      <c r="Y37">
        <v>4052</v>
      </c>
      <c r="Z37">
        <v>2487.1703280316101</v>
      </c>
      <c r="AA37">
        <v>2284</v>
      </c>
      <c r="AB37" s="12">
        <v>-9.4</v>
      </c>
      <c r="AC37">
        <v>0</v>
      </c>
      <c r="AD37">
        <f t="shared" si="4"/>
        <v>0</v>
      </c>
    </row>
    <row r="38" spans="1:30" x14ac:dyDescent="0.6">
      <c r="A38">
        <v>2018</v>
      </c>
      <c r="B38">
        <v>2</v>
      </c>
      <c r="C38">
        <v>6</v>
      </c>
      <c r="D38">
        <f t="shared" si="2"/>
        <v>2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21879.000007480001</v>
      </c>
      <c r="M38">
        <v>19697.958627423999</v>
      </c>
      <c r="N38">
        <v>2281.7862071439999</v>
      </c>
      <c r="O38">
        <v>2014.841379792</v>
      </c>
      <c r="P38">
        <v>17357</v>
      </c>
      <c r="Q38">
        <v>16656</v>
      </c>
      <c r="R38">
        <v>0.46014635317130309</v>
      </c>
      <c r="S38">
        <v>0.53985364682869696</v>
      </c>
      <c r="T38">
        <v>0.51893589423183306</v>
      </c>
      <c r="U38">
        <v>0.48106410576816699</v>
      </c>
      <c r="V38">
        <v>0.34622140440752719</v>
      </c>
      <c r="W38">
        <v>2224</v>
      </c>
      <c r="X38">
        <f t="shared" si="3"/>
        <v>-60</v>
      </c>
      <c r="Y38">
        <v>4052</v>
      </c>
      <c r="Z38">
        <v>2184.533000158197</v>
      </c>
      <c r="AA38">
        <v>2224</v>
      </c>
      <c r="AB38" s="12">
        <v>-10.1</v>
      </c>
      <c r="AC38">
        <v>0</v>
      </c>
      <c r="AD38">
        <f t="shared" si="4"/>
        <v>0</v>
      </c>
    </row>
    <row r="39" spans="1:30" x14ac:dyDescent="0.6">
      <c r="A39">
        <v>2018</v>
      </c>
      <c r="B39">
        <v>2</v>
      </c>
      <c r="C39">
        <v>7</v>
      </c>
      <c r="D39">
        <f t="shared" si="2"/>
        <v>3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23952.847883718998</v>
      </c>
      <c r="M39">
        <v>21943.230982613</v>
      </c>
      <c r="N39">
        <v>2513.4591548070002</v>
      </c>
      <c r="O39">
        <v>2189.0140842700002</v>
      </c>
      <c r="P39">
        <v>23829</v>
      </c>
      <c r="Q39">
        <v>22971</v>
      </c>
      <c r="R39">
        <v>0.27834812900632072</v>
      </c>
      <c r="S39">
        <v>0.72165187099367933</v>
      </c>
      <c r="T39">
        <v>0.54887509749665608</v>
      </c>
      <c r="U39">
        <v>0.45112490250334392</v>
      </c>
      <c r="V39">
        <v>0.18380235646483581</v>
      </c>
      <c r="W39">
        <v>2322</v>
      </c>
      <c r="X39">
        <f t="shared" si="3"/>
        <v>98</v>
      </c>
      <c r="Y39">
        <v>4052</v>
      </c>
      <c r="Z39">
        <v>2668.9645185581958</v>
      </c>
      <c r="AA39">
        <v>2322</v>
      </c>
      <c r="AB39" s="12">
        <v>-8</v>
      </c>
      <c r="AC39">
        <v>0</v>
      </c>
      <c r="AD39">
        <f t="shared" si="4"/>
        <v>0</v>
      </c>
    </row>
    <row r="40" spans="1:30" x14ac:dyDescent="0.6">
      <c r="A40">
        <v>2018</v>
      </c>
      <c r="B40">
        <v>2</v>
      </c>
      <c r="C40">
        <v>8</v>
      </c>
      <c r="D40">
        <f t="shared" si="2"/>
        <v>4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23886.951059670999</v>
      </c>
      <c r="M40">
        <v>21398.226290139999</v>
      </c>
      <c r="N40">
        <v>2651.003057674</v>
      </c>
      <c r="O40">
        <v>2205.48012161</v>
      </c>
      <c r="P40">
        <v>21042</v>
      </c>
      <c r="Q40">
        <v>21102</v>
      </c>
      <c r="R40">
        <v>0.39818183871021318</v>
      </c>
      <c r="S40">
        <v>0.60181816128978682</v>
      </c>
      <c r="T40">
        <v>0.55877427702182436</v>
      </c>
      <c r="U40">
        <v>0.44122572297817558</v>
      </c>
      <c r="V40">
        <v>0.34218545405764811</v>
      </c>
      <c r="W40">
        <v>2220</v>
      </c>
      <c r="X40">
        <f t="shared" si="3"/>
        <v>-102</v>
      </c>
      <c r="Y40">
        <v>4052</v>
      </c>
      <c r="Z40">
        <v>2507.470074927784</v>
      </c>
      <c r="AA40">
        <v>2220</v>
      </c>
      <c r="AB40" s="12">
        <v>-4.4000000000000004</v>
      </c>
      <c r="AC40">
        <v>0</v>
      </c>
      <c r="AD40">
        <f t="shared" si="4"/>
        <v>0</v>
      </c>
    </row>
    <row r="41" spans="1:30" x14ac:dyDescent="0.6">
      <c r="A41">
        <v>2018</v>
      </c>
      <c r="B41">
        <v>2</v>
      </c>
      <c r="C41">
        <v>9</v>
      </c>
      <c r="D41">
        <f t="shared" si="2"/>
        <v>5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26160.043023336002</v>
      </c>
      <c r="M41">
        <v>22368.892483878</v>
      </c>
      <c r="N41">
        <v>2614.741935946</v>
      </c>
      <c r="O41">
        <v>2350.6881728879998</v>
      </c>
      <c r="P41">
        <v>24414</v>
      </c>
      <c r="Q41">
        <v>22395</v>
      </c>
      <c r="R41">
        <v>0.29571936213486022</v>
      </c>
      <c r="S41">
        <v>0.70428063786513984</v>
      </c>
      <c r="T41">
        <v>0.53955175750613737</v>
      </c>
      <c r="U41">
        <v>0.46044824249386263</v>
      </c>
      <c r="V41">
        <v>6.8950155350628844E-2</v>
      </c>
      <c r="W41">
        <v>2240</v>
      </c>
      <c r="X41">
        <f t="shared" si="3"/>
        <v>20</v>
      </c>
      <c r="Y41">
        <v>4052</v>
      </c>
      <c r="Z41">
        <v>2924.9457982499462</v>
      </c>
      <c r="AA41">
        <v>2240</v>
      </c>
      <c r="AB41" s="12">
        <v>0.4</v>
      </c>
      <c r="AC41">
        <v>0</v>
      </c>
      <c r="AD41">
        <f t="shared" si="4"/>
        <v>0</v>
      </c>
    </row>
    <row r="42" spans="1:30" x14ac:dyDescent="0.6">
      <c r="A42">
        <v>2018</v>
      </c>
      <c r="B42">
        <v>2</v>
      </c>
      <c r="C42">
        <v>10</v>
      </c>
      <c r="D42">
        <f t="shared" si="2"/>
        <v>6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22076.936650912001</v>
      </c>
      <c r="M42">
        <v>20360.104694072001</v>
      </c>
      <c r="N42">
        <v>2508.6666672679999</v>
      </c>
      <c r="O42">
        <v>2344.7933893879999</v>
      </c>
      <c r="P42">
        <v>20815</v>
      </c>
      <c r="Q42">
        <v>22339</v>
      </c>
      <c r="R42">
        <v>0.28687881034766838</v>
      </c>
      <c r="S42">
        <v>0.71312118965233151</v>
      </c>
      <c r="T42">
        <v>0.54428635090399791</v>
      </c>
      <c r="U42">
        <v>0.45571364909600198</v>
      </c>
      <c r="V42">
        <v>1.703036294731796E-2</v>
      </c>
      <c r="W42">
        <v>2480</v>
      </c>
      <c r="X42">
        <f t="shared" si="3"/>
        <v>240</v>
      </c>
      <c r="Y42">
        <v>4052</v>
      </c>
      <c r="Z42">
        <v>2745.7738733883739</v>
      </c>
      <c r="AA42">
        <v>2480</v>
      </c>
      <c r="AB42" s="12">
        <v>-0.5</v>
      </c>
      <c r="AC42">
        <v>0</v>
      </c>
      <c r="AD42">
        <f t="shared" si="4"/>
        <v>0</v>
      </c>
    </row>
    <row r="43" spans="1:30" x14ac:dyDescent="0.6">
      <c r="A43">
        <v>2018</v>
      </c>
      <c r="B43">
        <v>2</v>
      </c>
      <c r="C43">
        <v>11</v>
      </c>
      <c r="D43">
        <f t="shared" si="2"/>
        <v>7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18714.666674</v>
      </c>
      <c r="M43">
        <v>18081.770673752002</v>
      </c>
      <c r="N43">
        <v>2278.0773336970001</v>
      </c>
      <c r="O43">
        <v>1747.5466671900001</v>
      </c>
      <c r="P43">
        <v>21132</v>
      </c>
      <c r="Q43">
        <v>22625</v>
      </c>
      <c r="R43">
        <v>0.26069161288055048</v>
      </c>
      <c r="S43">
        <v>0.73930838711944957</v>
      </c>
      <c r="T43">
        <v>0.54156396179313127</v>
      </c>
      <c r="U43">
        <v>0.45843603820686868</v>
      </c>
      <c r="V43">
        <v>3.5471533882095042E-2</v>
      </c>
      <c r="W43">
        <v>2462</v>
      </c>
      <c r="X43">
        <f t="shared" si="3"/>
        <v>-18</v>
      </c>
      <c r="Y43">
        <v>4052</v>
      </c>
      <c r="Z43">
        <v>2749.612642878079</v>
      </c>
      <c r="AA43">
        <v>2462</v>
      </c>
      <c r="AB43" s="12">
        <v>-6.1</v>
      </c>
      <c r="AC43">
        <v>0</v>
      </c>
      <c r="AD43">
        <f t="shared" si="4"/>
        <v>0</v>
      </c>
    </row>
    <row r="44" spans="1:30" x14ac:dyDescent="0.6">
      <c r="A44">
        <v>2018</v>
      </c>
      <c r="B44">
        <v>2</v>
      </c>
      <c r="C44">
        <v>12</v>
      </c>
      <c r="D44">
        <f t="shared" si="2"/>
        <v>1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23813.929739589003</v>
      </c>
      <c r="M44">
        <v>23218.178387991</v>
      </c>
      <c r="N44">
        <v>2573.8162166020002</v>
      </c>
      <c r="O44">
        <v>2256.0378385040003</v>
      </c>
      <c r="P44">
        <v>23032</v>
      </c>
      <c r="Q44">
        <v>24392</v>
      </c>
      <c r="R44">
        <v>0.27430809644431942</v>
      </c>
      <c r="S44">
        <v>0.72569190355568058</v>
      </c>
      <c r="T44">
        <v>0.54072832482275213</v>
      </c>
      <c r="U44">
        <v>0.45927167517724787</v>
      </c>
      <c r="V44">
        <v>5.6199154302869467E-2</v>
      </c>
      <c r="W44">
        <v>2364</v>
      </c>
      <c r="X44">
        <f t="shared" si="3"/>
        <v>-98</v>
      </c>
      <c r="Y44">
        <v>4052</v>
      </c>
      <c r="Z44">
        <v>2589.672355747995</v>
      </c>
      <c r="AA44">
        <v>2364</v>
      </c>
      <c r="AB44" s="12">
        <v>-5.8</v>
      </c>
      <c r="AC44">
        <v>0</v>
      </c>
      <c r="AD44">
        <f t="shared" si="4"/>
        <v>0</v>
      </c>
    </row>
    <row r="45" spans="1:30" x14ac:dyDescent="0.6">
      <c r="A45">
        <v>2018</v>
      </c>
      <c r="B45">
        <v>2</v>
      </c>
      <c r="C45">
        <v>13</v>
      </c>
      <c r="D45">
        <f t="shared" si="2"/>
        <v>2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24910.922676428003</v>
      </c>
      <c r="M45">
        <v>24188.706676145001</v>
      </c>
      <c r="N45">
        <v>2702.954667044</v>
      </c>
      <c r="O45">
        <v>2297.2613339890004</v>
      </c>
      <c r="P45">
        <v>25826</v>
      </c>
      <c r="Q45">
        <v>29682</v>
      </c>
      <c r="R45">
        <v>0.29516888673084979</v>
      </c>
      <c r="S45">
        <v>0.70483111326915016</v>
      </c>
      <c r="T45">
        <v>0.55740161966417578</v>
      </c>
      <c r="U45">
        <v>0.44259838033582422</v>
      </c>
      <c r="V45">
        <v>0.20555516831684159</v>
      </c>
      <c r="W45">
        <v>2387</v>
      </c>
      <c r="X45">
        <f t="shared" si="3"/>
        <v>23</v>
      </c>
      <c r="Y45">
        <v>4052</v>
      </c>
      <c r="Z45">
        <v>2811.6226682643869</v>
      </c>
      <c r="AA45">
        <v>2387</v>
      </c>
      <c r="AB45" s="12">
        <v>-0.8</v>
      </c>
      <c r="AC45">
        <v>0</v>
      </c>
      <c r="AD45">
        <f t="shared" si="4"/>
        <v>0</v>
      </c>
    </row>
    <row r="46" spans="1:30" x14ac:dyDescent="0.6">
      <c r="A46">
        <v>2018</v>
      </c>
      <c r="B46">
        <v>2</v>
      </c>
      <c r="C46">
        <v>14</v>
      </c>
      <c r="D46">
        <f t="shared" si="2"/>
        <v>3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26840.806605661001</v>
      </c>
      <c r="M46">
        <v>25732.908387249001</v>
      </c>
      <c r="N46">
        <v>2842.488549184</v>
      </c>
      <c r="O46">
        <v>2661.7048338519999</v>
      </c>
      <c r="P46">
        <v>26619</v>
      </c>
      <c r="Q46">
        <v>32431</v>
      </c>
      <c r="R46">
        <v>0.27061410210017017</v>
      </c>
      <c r="S46">
        <v>0.72938589789982977</v>
      </c>
      <c r="T46">
        <v>0.53801935766332054</v>
      </c>
      <c r="U46">
        <v>0.46198064233667951</v>
      </c>
      <c r="V46">
        <v>0.25560189466536221</v>
      </c>
      <c r="W46">
        <v>2493</v>
      </c>
      <c r="X46">
        <f t="shared" si="3"/>
        <v>106</v>
      </c>
      <c r="Y46">
        <v>4052</v>
      </c>
      <c r="Z46">
        <v>3026.4402549531219</v>
      </c>
      <c r="AA46">
        <v>2493</v>
      </c>
      <c r="AB46" s="12">
        <v>3.5</v>
      </c>
      <c r="AC46">
        <v>0</v>
      </c>
      <c r="AD46">
        <f t="shared" si="4"/>
        <v>0</v>
      </c>
    </row>
    <row r="47" spans="1:30" x14ac:dyDescent="0.6">
      <c r="A47">
        <v>2018</v>
      </c>
      <c r="B47">
        <v>2</v>
      </c>
      <c r="C47">
        <v>15</v>
      </c>
      <c r="D47">
        <f t="shared" si="2"/>
        <v>4</v>
      </c>
      <c r="E47" t="s">
        <v>14</v>
      </c>
      <c r="F47" t="s">
        <v>16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-1</v>
      </c>
      <c r="H47">
        <f t="shared" si="0"/>
        <v>0</v>
      </c>
      <c r="I47">
        <f t="shared" si="1"/>
        <v>1</v>
      </c>
      <c r="J47" s="14" t="s">
        <v>84</v>
      </c>
      <c r="K47" s="14"/>
      <c r="L47">
        <v>17774.671764297</v>
      </c>
      <c r="M47">
        <v>18562.478380452998</v>
      </c>
      <c r="N47">
        <v>2034.106870611</v>
      </c>
      <c r="O47">
        <v>1784.033079476</v>
      </c>
      <c r="P47">
        <v>24191</v>
      </c>
      <c r="Q47">
        <v>31558</v>
      </c>
      <c r="R47">
        <v>0.28369264874257227</v>
      </c>
      <c r="S47">
        <v>0.71630735125742773</v>
      </c>
      <c r="T47">
        <v>0.51657213580701022</v>
      </c>
      <c r="U47">
        <v>0.48342786419298972</v>
      </c>
      <c r="V47">
        <v>8.9031401959790715E-2</v>
      </c>
      <c r="W47">
        <v>3277</v>
      </c>
      <c r="X47">
        <f t="shared" si="3"/>
        <v>784</v>
      </c>
      <c r="Y47">
        <v>4052</v>
      </c>
      <c r="Z47">
        <v>3020.3018036177491</v>
      </c>
      <c r="AA47">
        <v>3277</v>
      </c>
      <c r="AB47" s="12">
        <v>-0.7</v>
      </c>
      <c r="AC47">
        <v>0</v>
      </c>
      <c r="AD47">
        <f t="shared" si="4"/>
        <v>0</v>
      </c>
    </row>
    <row r="48" spans="1:30" x14ac:dyDescent="0.6">
      <c r="A48">
        <v>2018</v>
      </c>
      <c r="B48">
        <v>2</v>
      </c>
      <c r="C48">
        <v>16</v>
      </c>
      <c r="D48">
        <f t="shared" si="2"/>
        <v>5</v>
      </c>
      <c r="E48" t="s">
        <v>14</v>
      </c>
      <c r="F48" t="s">
        <v>13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1</v>
      </c>
      <c r="I48">
        <f t="shared" si="1"/>
        <v>1</v>
      </c>
      <c r="J48" s="14" t="s">
        <v>84</v>
      </c>
      <c r="K48" s="14"/>
      <c r="L48">
        <v>16131.239072564</v>
      </c>
      <c r="M48">
        <v>14867.722363208</v>
      </c>
      <c r="N48">
        <v>2219.9434446290002</v>
      </c>
      <c r="O48">
        <v>1660.935732505</v>
      </c>
      <c r="P48">
        <v>25513</v>
      </c>
      <c r="Q48">
        <v>26508</v>
      </c>
      <c r="R48">
        <v>0.28642230842311212</v>
      </c>
      <c r="S48">
        <v>0.71357769157688788</v>
      </c>
      <c r="T48">
        <v>0.54701554074591374</v>
      </c>
      <c r="U48">
        <v>0.45298445925408631</v>
      </c>
      <c r="V48">
        <v>1.7890013248742551E-2</v>
      </c>
      <c r="W48">
        <v>3675</v>
      </c>
      <c r="X48">
        <f t="shared" si="3"/>
        <v>398</v>
      </c>
      <c r="Y48">
        <v>4052</v>
      </c>
      <c r="Z48">
        <v>3057.818539240719</v>
      </c>
      <c r="AA48">
        <v>3675</v>
      </c>
      <c r="AB48" s="12">
        <v>-1.1000000000000001</v>
      </c>
      <c r="AC48">
        <v>0</v>
      </c>
      <c r="AD48">
        <f t="shared" si="4"/>
        <v>0</v>
      </c>
    </row>
    <row r="49" spans="1:30" x14ac:dyDescent="0.6">
      <c r="A49">
        <v>2018</v>
      </c>
      <c r="B49">
        <v>2</v>
      </c>
      <c r="C49">
        <v>17</v>
      </c>
      <c r="D49">
        <f t="shared" si="2"/>
        <v>6</v>
      </c>
      <c r="E49" t="s">
        <v>14</v>
      </c>
      <c r="F49" t="s">
        <v>17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1</v>
      </c>
      <c r="H49">
        <f t="shared" si="0"/>
        <v>0</v>
      </c>
      <c r="I49">
        <f t="shared" si="1"/>
        <v>1</v>
      </c>
      <c r="J49" s="14" t="s">
        <v>84</v>
      </c>
      <c r="K49" s="14"/>
      <c r="L49">
        <v>20655.769624764001</v>
      </c>
      <c r="M49">
        <v>17885.623029078</v>
      </c>
      <c r="N49">
        <v>2505.9842927230002</v>
      </c>
      <c r="O49">
        <v>1948.2565438650001</v>
      </c>
      <c r="P49">
        <v>30566</v>
      </c>
      <c r="Q49">
        <v>24714</v>
      </c>
      <c r="R49">
        <v>0.27816287680502239</v>
      </c>
      <c r="S49">
        <v>0.72183712319497761</v>
      </c>
      <c r="T49">
        <v>0.53566656038556704</v>
      </c>
      <c r="U49">
        <v>0.46433343961443302</v>
      </c>
      <c r="V49">
        <v>4.7165625837048628E-2</v>
      </c>
      <c r="W49">
        <v>3378</v>
      </c>
      <c r="X49">
        <f t="shared" si="3"/>
        <v>-297</v>
      </c>
      <c r="Y49">
        <v>4052</v>
      </c>
      <c r="Z49">
        <v>3394.230363334188</v>
      </c>
      <c r="AA49">
        <v>3378</v>
      </c>
      <c r="AB49" s="12">
        <v>-3</v>
      </c>
      <c r="AC49">
        <v>0</v>
      </c>
      <c r="AD49">
        <f t="shared" si="4"/>
        <v>0</v>
      </c>
    </row>
    <row r="50" spans="1:30" x14ac:dyDescent="0.6">
      <c r="A50">
        <v>2018</v>
      </c>
      <c r="B50">
        <v>2</v>
      </c>
      <c r="C50">
        <v>18</v>
      </c>
      <c r="D50">
        <f t="shared" si="2"/>
        <v>7</v>
      </c>
      <c r="E50" t="s">
        <v>14</v>
      </c>
      <c r="F50" t="s">
        <v>19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2</v>
      </c>
      <c r="H50">
        <f t="shared" si="0"/>
        <v>0</v>
      </c>
      <c r="I50">
        <f t="shared" si="1"/>
        <v>1</v>
      </c>
      <c r="J50" s="14" t="s">
        <v>84</v>
      </c>
      <c r="K50" s="14"/>
      <c r="L50">
        <v>22547.999996242001</v>
      </c>
      <c r="M50">
        <v>18764.571425443999</v>
      </c>
      <c r="N50">
        <v>2700.857142675</v>
      </c>
      <c r="O50">
        <v>2028.5714283090001</v>
      </c>
      <c r="P50">
        <v>32419</v>
      </c>
      <c r="Q50">
        <v>27241</v>
      </c>
      <c r="R50">
        <v>0.25112902875999271</v>
      </c>
      <c r="S50">
        <v>0.74887097124000734</v>
      </c>
      <c r="T50">
        <v>0.53104839306268004</v>
      </c>
      <c r="U50">
        <v>0.46895160693732002</v>
      </c>
      <c r="V50">
        <v>3.9230460209162037E-2</v>
      </c>
      <c r="W50">
        <v>2800</v>
      </c>
      <c r="X50">
        <f t="shared" si="3"/>
        <v>-578</v>
      </c>
      <c r="Y50">
        <v>4052</v>
      </c>
      <c r="Z50">
        <v>3610.006980559845</v>
      </c>
      <c r="AA50">
        <v>2800</v>
      </c>
      <c r="AB50" s="12">
        <v>-0.4</v>
      </c>
      <c r="AC50">
        <v>0</v>
      </c>
      <c r="AD50">
        <f t="shared" si="4"/>
        <v>0</v>
      </c>
    </row>
    <row r="51" spans="1:30" x14ac:dyDescent="0.6">
      <c r="A51">
        <v>2018</v>
      </c>
      <c r="B51">
        <v>2</v>
      </c>
      <c r="C51">
        <v>19</v>
      </c>
      <c r="D51">
        <f t="shared" si="2"/>
        <v>1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25186.790708783999</v>
      </c>
      <c r="M51">
        <v>21835.736443739999</v>
      </c>
      <c r="N51">
        <v>2710.5245482219998</v>
      </c>
      <c r="O51">
        <v>2418.3204142180002</v>
      </c>
      <c r="P51">
        <v>30929</v>
      </c>
      <c r="Q51">
        <v>25466</v>
      </c>
      <c r="R51">
        <v>0.26400706984389372</v>
      </c>
      <c r="S51">
        <v>0.73599293015610623</v>
      </c>
      <c r="T51">
        <v>0.52670262920672684</v>
      </c>
      <c r="U51">
        <v>0.47329737079327322</v>
      </c>
      <c r="V51">
        <v>5.2607236143932562E-2</v>
      </c>
      <c r="W51">
        <v>2332</v>
      </c>
      <c r="X51">
        <f t="shared" si="3"/>
        <v>-468</v>
      </c>
      <c r="Y51">
        <v>4052</v>
      </c>
      <c r="Z51">
        <v>3189.640593547867</v>
      </c>
      <c r="AA51">
        <v>2332</v>
      </c>
      <c r="AB51" s="12">
        <v>1.8</v>
      </c>
      <c r="AC51">
        <v>0</v>
      </c>
      <c r="AD51">
        <f t="shared" si="4"/>
        <v>0</v>
      </c>
    </row>
    <row r="52" spans="1:30" x14ac:dyDescent="0.6">
      <c r="A52">
        <v>2018</v>
      </c>
      <c r="B52">
        <v>2</v>
      </c>
      <c r="C52">
        <v>20</v>
      </c>
      <c r="D52">
        <f t="shared" si="2"/>
        <v>2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25782.899734232</v>
      </c>
      <c r="M52">
        <v>23022.485486416001</v>
      </c>
      <c r="N52">
        <v>2751.3192611439999</v>
      </c>
      <c r="O52">
        <v>2383.9050130639998</v>
      </c>
      <c r="P52">
        <v>28668</v>
      </c>
      <c r="Q52">
        <v>27710</v>
      </c>
      <c r="R52">
        <v>0.2760139499303586</v>
      </c>
      <c r="S52">
        <v>0.72398605006964145</v>
      </c>
      <c r="T52">
        <v>0.5430272342037048</v>
      </c>
      <c r="U52">
        <v>0.4569727657962952</v>
      </c>
      <c r="V52">
        <v>5.2264556908519763E-2</v>
      </c>
      <c r="W52">
        <v>2574</v>
      </c>
      <c r="X52">
        <f t="shared" si="3"/>
        <v>242</v>
      </c>
      <c r="Y52">
        <v>4052</v>
      </c>
      <c r="Z52">
        <v>3044.978365194891</v>
      </c>
      <c r="AA52">
        <v>2574</v>
      </c>
      <c r="AB52" s="12">
        <v>0.9</v>
      </c>
      <c r="AC52">
        <v>0</v>
      </c>
      <c r="AD52">
        <f t="shared" si="4"/>
        <v>0</v>
      </c>
    </row>
    <row r="53" spans="1:30" x14ac:dyDescent="0.6">
      <c r="A53">
        <v>2018</v>
      </c>
      <c r="B53">
        <v>2</v>
      </c>
      <c r="C53">
        <v>21</v>
      </c>
      <c r="D53">
        <f t="shared" si="2"/>
        <v>3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25605.071619791997</v>
      </c>
      <c r="M53">
        <v>23772.732097119999</v>
      </c>
      <c r="N53">
        <v>2615.6551724760002</v>
      </c>
      <c r="O53">
        <v>2424.5994696159996</v>
      </c>
      <c r="P53">
        <v>26849</v>
      </c>
      <c r="Q53">
        <v>29186</v>
      </c>
      <c r="R53">
        <v>0.24612384245951779</v>
      </c>
      <c r="S53">
        <v>0.75387615754048221</v>
      </c>
      <c r="T53">
        <v>0.53631909470069861</v>
      </c>
      <c r="U53">
        <v>0.46368090529930139</v>
      </c>
      <c r="V53">
        <v>0.1067708701377285</v>
      </c>
      <c r="W53">
        <v>3079</v>
      </c>
      <c r="X53">
        <f t="shared" si="3"/>
        <v>505</v>
      </c>
      <c r="Y53">
        <v>4052</v>
      </c>
      <c r="Z53">
        <v>2994.9967414740399</v>
      </c>
      <c r="AA53">
        <v>3079</v>
      </c>
      <c r="AB53" s="12">
        <v>-0.9</v>
      </c>
      <c r="AC53">
        <v>0</v>
      </c>
      <c r="AD53">
        <f t="shared" si="4"/>
        <v>0</v>
      </c>
    </row>
    <row r="54" spans="1:30" x14ac:dyDescent="0.6">
      <c r="A54">
        <v>2018</v>
      </c>
      <c r="B54">
        <v>2</v>
      </c>
      <c r="C54">
        <v>22</v>
      </c>
      <c r="D54">
        <f t="shared" si="2"/>
        <v>4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26218.911233808998</v>
      </c>
      <c r="M54">
        <v>23500.456925024999</v>
      </c>
      <c r="N54">
        <v>2810.0809402099999</v>
      </c>
      <c r="O54">
        <v>2360.0626636239999</v>
      </c>
      <c r="P54">
        <v>27417</v>
      </c>
      <c r="Q54">
        <v>28879</v>
      </c>
      <c r="R54">
        <v>0.28059229976398781</v>
      </c>
      <c r="S54">
        <v>0.71940770023601219</v>
      </c>
      <c r="T54">
        <v>0.5363241435306989</v>
      </c>
      <c r="U54">
        <v>0.4636758564693011</v>
      </c>
      <c r="V54">
        <v>0.18799417350257461</v>
      </c>
      <c r="W54">
        <v>3315</v>
      </c>
      <c r="X54">
        <f t="shared" si="3"/>
        <v>236</v>
      </c>
      <c r="Y54">
        <v>4052</v>
      </c>
      <c r="Z54">
        <v>3079.89186393713</v>
      </c>
      <c r="AA54">
        <v>3315</v>
      </c>
      <c r="AB54" s="12">
        <v>1.3</v>
      </c>
      <c r="AC54">
        <v>0.4</v>
      </c>
      <c r="AD54">
        <f t="shared" si="4"/>
        <v>0.52</v>
      </c>
    </row>
    <row r="55" spans="1:30" x14ac:dyDescent="0.6">
      <c r="A55">
        <v>2018</v>
      </c>
      <c r="B55">
        <v>2</v>
      </c>
      <c r="C55">
        <v>23</v>
      </c>
      <c r="D55">
        <f t="shared" si="2"/>
        <v>5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28449.729177769001</v>
      </c>
      <c r="M55">
        <v>23904.708342662001</v>
      </c>
      <c r="N55">
        <v>2793.833333736</v>
      </c>
      <c r="O55">
        <v>2704.1666674480002</v>
      </c>
      <c r="P55">
        <v>28979</v>
      </c>
      <c r="Q55">
        <v>28958</v>
      </c>
      <c r="R55">
        <v>0.27723341804422619</v>
      </c>
      <c r="S55">
        <v>0.7227665819557737</v>
      </c>
      <c r="T55">
        <v>0.55931770718260654</v>
      </c>
      <c r="U55">
        <v>0.44068229281739357</v>
      </c>
      <c r="V55">
        <v>0.40509067711085212</v>
      </c>
      <c r="W55">
        <v>3655</v>
      </c>
      <c r="X55">
        <f t="shared" si="3"/>
        <v>340</v>
      </c>
      <c r="Y55">
        <v>4052</v>
      </c>
      <c r="Z55">
        <v>3187.091600814636</v>
      </c>
      <c r="AA55">
        <v>3655</v>
      </c>
      <c r="AB55" s="12">
        <v>4.2</v>
      </c>
      <c r="AC55">
        <v>3.7</v>
      </c>
      <c r="AD55">
        <f t="shared" si="4"/>
        <v>15.540000000000001</v>
      </c>
    </row>
    <row r="56" spans="1:30" x14ac:dyDescent="0.6">
      <c r="A56">
        <v>2018</v>
      </c>
      <c r="B56">
        <v>2</v>
      </c>
      <c r="C56">
        <v>24</v>
      </c>
      <c r="D56">
        <f t="shared" si="2"/>
        <v>6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24655.747956293999</v>
      </c>
      <c r="M56">
        <v>22297.644976333999</v>
      </c>
      <c r="N56">
        <v>2604.6666661459999</v>
      </c>
      <c r="O56">
        <v>2352.864497818</v>
      </c>
      <c r="P56">
        <v>27330</v>
      </c>
      <c r="Q56">
        <v>26953</v>
      </c>
      <c r="R56">
        <v>0.27260765016082023</v>
      </c>
      <c r="S56">
        <v>0.72739234983917977</v>
      </c>
      <c r="T56">
        <v>0.53772671720376664</v>
      </c>
      <c r="U56">
        <v>0.46227328279623342</v>
      </c>
      <c r="V56">
        <v>5.2359671557410142E-2</v>
      </c>
      <c r="W56">
        <v>3820</v>
      </c>
      <c r="X56">
        <f t="shared" si="3"/>
        <v>165</v>
      </c>
      <c r="Y56">
        <v>4052</v>
      </c>
      <c r="Z56">
        <v>3183.0400712622791</v>
      </c>
      <c r="AA56">
        <v>3820</v>
      </c>
      <c r="AB56" s="12">
        <v>2.4</v>
      </c>
      <c r="AC56">
        <v>0</v>
      </c>
      <c r="AD56">
        <f t="shared" si="4"/>
        <v>0</v>
      </c>
    </row>
    <row r="57" spans="1:30" x14ac:dyDescent="0.6">
      <c r="A57">
        <v>2018</v>
      </c>
      <c r="B57">
        <v>2</v>
      </c>
      <c r="C57">
        <v>25</v>
      </c>
      <c r="D57">
        <f t="shared" si="2"/>
        <v>7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21014.810527613001</v>
      </c>
      <c r="M57">
        <v>19700.905264374</v>
      </c>
      <c r="N57">
        <v>2464.210526375</v>
      </c>
      <c r="O57">
        <v>2017.178947463</v>
      </c>
      <c r="P57">
        <v>28762</v>
      </c>
      <c r="Q57">
        <v>27780</v>
      </c>
      <c r="R57">
        <v>0.24566180370419319</v>
      </c>
      <c r="S57">
        <v>0.75433819629580678</v>
      </c>
      <c r="T57">
        <v>0.52945580608052001</v>
      </c>
      <c r="U57">
        <v>0.47054419391947999</v>
      </c>
      <c r="V57">
        <v>5.7723472502993152E-2</v>
      </c>
      <c r="W57">
        <v>3641</v>
      </c>
      <c r="X57">
        <f t="shared" si="3"/>
        <v>-179</v>
      </c>
      <c r="Y57">
        <v>4052</v>
      </c>
      <c r="Z57">
        <v>3338.566947586874</v>
      </c>
      <c r="AA57">
        <v>3641</v>
      </c>
      <c r="AB57" s="12">
        <v>1.9</v>
      </c>
      <c r="AC57">
        <v>0</v>
      </c>
      <c r="AD57">
        <f t="shared" si="4"/>
        <v>0</v>
      </c>
    </row>
    <row r="58" spans="1:30" x14ac:dyDescent="0.6">
      <c r="A58">
        <v>2018</v>
      </c>
      <c r="B58">
        <v>2</v>
      </c>
      <c r="C58">
        <v>26</v>
      </c>
      <c r="D58">
        <f t="shared" si="2"/>
        <v>1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25351.658094565002</v>
      </c>
      <c r="M58">
        <v>23496.616963688</v>
      </c>
      <c r="N58">
        <v>2745.5989716019999</v>
      </c>
      <c r="O58">
        <v>2390.6118249780002</v>
      </c>
      <c r="P58">
        <v>27793</v>
      </c>
      <c r="Q58">
        <v>27564</v>
      </c>
      <c r="R58">
        <v>0.2643866823968255</v>
      </c>
      <c r="S58">
        <v>0.7356133176031745</v>
      </c>
      <c r="T58">
        <v>0.53207545587119276</v>
      </c>
      <c r="U58">
        <v>0.46792454412880718</v>
      </c>
      <c r="V58">
        <v>0.16757214016024879</v>
      </c>
      <c r="W58">
        <v>3238</v>
      </c>
      <c r="X58">
        <f t="shared" si="3"/>
        <v>-403</v>
      </c>
      <c r="Y58">
        <v>4052</v>
      </c>
      <c r="Z58">
        <v>3017.1725321115432</v>
      </c>
      <c r="AA58">
        <v>3238</v>
      </c>
      <c r="AB58" s="12">
        <v>3.1</v>
      </c>
      <c r="AC58">
        <v>0</v>
      </c>
      <c r="AD58">
        <f t="shared" si="4"/>
        <v>0</v>
      </c>
    </row>
    <row r="59" spans="1:30" x14ac:dyDescent="0.6">
      <c r="A59">
        <v>2018</v>
      </c>
      <c r="B59">
        <v>2</v>
      </c>
      <c r="C59">
        <v>27</v>
      </c>
      <c r="D59">
        <f t="shared" si="2"/>
        <v>2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24954.148152488</v>
      </c>
      <c r="M59">
        <v>22985.518522516002</v>
      </c>
      <c r="N59">
        <v>2737.444444624</v>
      </c>
      <c r="O59">
        <v>2325.296296596</v>
      </c>
      <c r="P59">
        <v>26845</v>
      </c>
      <c r="Q59">
        <v>26018</v>
      </c>
      <c r="R59">
        <v>0.28163669951732229</v>
      </c>
      <c r="S59">
        <v>0.71836330048267771</v>
      </c>
      <c r="T59">
        <v>0.54409500534068012</v>
      </c>
      <c r="U59">
        <v>0.45590499465931988</v>
      </c>
      <c r="V59">
        <v>0.1171514740545882</v>
      </c>
      <c r="W59">
        <v>3409</v>
      </c>
      <c r="X59">
        <f t="shared" si="3"/>
        <v>171</v>
      </c>
      <c r="Y59">
        <v>4052</v>
      </c>
      <c r="Z59">
        <v>2983.4113353365692</v>
      </c>
      <c r="AA59">
        <v>3409</v>
      </c>
      <c r="AB59" s="12">
        <v>4.2</v>
      </c>
      <c r="AC59">
        <v>0</v>
      </c>
      <c r="AD59">
        <f t="shared" si="4"/>
        <v>0</v>
      </c>
    </row>
    <row r="60" spans="1:30" x14ac:dyDescent="0.6">
      <c r="A60">
        <v>2018</v>
      </c>
      <c r="B60">
        <v>2</v>
      </c>
      <c r="C60">
        <v>28</v>
      </c>
      <c r="D60">
        <f t="shared" si="2"/>
        <v>3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26070.613074659999</v>
      </c>
      <c r="M60">
        <v>24909.659396380001</v>
      </c>
      <c r="N60">
        <v>1618.1907356040001</v>
      </c>
      <c r="O60">
        <v>1354.0871933120002</v>
      </c>
      <c r="P60">
        <v>25673</v>
      </c>
      <c r="Q60">
        <v>27692</v>
      </c>
      <c r="R60">
        <v>0.24965803940489789</v>
      </c>
      <c r="S60">
        <v>0.75034196059510205</v>
      </c>
      <c r="T60">
        <v>0.53326511203036431</v>
      </c>
      <c r="U60">
        <v>0.46673488796963569</v>
      </c>
      <c r="V60">
        <v>0.38590376013431921</v>
      </c>
      <c r="W60">
        <v>3189</v>
      </c>
      <c r="X60">
        <f t="shared" si="3"/>
        <v>-220</v>
      </c>
      <c r="Y60">
        <v>4052</v>
      </c>
      <c r="Z60">
        <v>2907.0653963519289</v>
      </c>
      <c r="AA60">
        <v>3189</v>
      </c>
      <c r="AB60" s="12">
        <v>4.5999999999999996</v>
      </c>
      <c r="AC60">
        <v>25</v>
      </c>
      <c r="AD60">
        <f t="shared" si="4"/>
        <v>114.99999999999999</v>
      </c>
    </row>
    <row r="61" spans="1:30" x14ac:dyDescent="0.6">
      <c r="A61">
        <v>2018</v>
      </c>
      <c r="B61">
        <v>3</v>
      </c>
      <c r="C61">
        <v>1</v>
      </c>
      <c r="D61">
        <f t="shared" si="2"/>
        <v>4</v>
      </c>
      <c r="E61" s="17" t="s">
        <v>18</v>
      </c>
      <c r="F61" s="17" t="s">
        <v>13</v>
      </c>
      <c r="G61" s="17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 s="17">
        <f t="shared" si="0"/>
        <v>1</v>
      </c>
      <c r="I61" s="17">
        <f t="shared" si="1"/>
        <v>1</v>
      </c>
      <c r="J61" s="14" t="s">
        <v>83</v>
      </c>
      <c r="K61" s="14" t="s">
        <v>84</v>
      </c>
      <c r="L61">
        <v>21441.400011405</v>
      </c>
      <c r="M61">
        <v>20860.309102005001</v>
      </c>
      <c r="N61">
        <v>2515.4000006050001</v>
      </c>
      <c r="O61">
        <v>2230.8727282199998</v>
      </c>
      <c r="P61">
        <v>23987</v>
      </c>
      <c r="Q61">
        <v>27905</v>
      </c>
      <c r="R61">
        <v>0.28811494056879788</v>
      </c>
      <c r="S61">
        <v>0.71188505943120217</v>
      </c>
      <c r="T61">
        <v>0.51776116592337595</v>
      </c>
      <c r="U61">
        <v>0.48223883407662399</v>
      </c>
      <c r="V61">
        <v>6.7883655593524717E-2</v>
      </c>
      <c r="W61">
        <v>3222</v>
      </c>
      <c r="X61">
        <f t="shared" si="3"/>
        <v>33</v>
      </c>
      <c r="Y61">
        <v>4052</v>
      </c>
      <c r="Z61">
        <v>3007.865283719937</v>
      </c>
      <c r="AA61">
        <v>3222</v>
      </c>
      <c r="AB61" s="12">
        <v>-0.2</v>
      </c>
      <c r="AC61">
        <v>0.5</v>
      </c>
      <c r="AD61">
        <f t="shared" si="4"/>
        <v>-0.1</v>
      </c>
    </row>
    <row r="62" spans="1:30" x14ac:dyDescent="0.6">
      <c r="A62">
        <v>2018</v>
      </c>
      <c r="B62">
        <v>3</v>
      </c>
      <c r="C62">
        <v>2</v>
      </c>
      <c r="D62">
        <f t="shared" si="2"/>
        <v>5</v>
      </c>
      <c r="E62" s="17" t="s">
        <v>18</v>
      </c>
      <c r="F62" s="17" t="s">
        <v>17</v>
      </c>
      <c r="G62" s="17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 s="17">
        <f t="shared" si="0"/>
        <v>0</v>
      </c>
      <c r="I62" s="17">
        <f t="shared" si="1"/>
        <v>1</v>
      </c>
      <c r="J62" s="14"/>
      <c r="K62" s="14" t="s">
        <v>84</v>
      </c>
      <c r="L62">
        <v>24877.752574622002</v>
      </c>
      <c r="M62">
        <v>21924.835049169</v>
      </c>
      <c r="N62">
        <v>2573.8350514459999</v>
      </c>
      <c r="O62">
        <v>2266.958762704</v>
      </c>
      <c r="P62">
        <v>22665</v>
      </c>
      <c r="Q62">
        <v>24066</v>
      </c>
      <c r="R62">
        <v>0.29316232468436071</v>
      </c>
      <c r="S62">
        <v>0.70683767531563924</v>
      </c>
      <c r="T62">
        <v>0.53740660354437442</v>
      </c>
      <c r="U62">
        <v>0.46259339645562553</v>
      </c>
      <c r="V62">
        <v>2.70049033707748E-2</v>
      </c>
      <c r="W62">
        <v>3348</v>
      </c>
      <c r="X62">
        <f t="shared" si="3"/>
        <v>126</v>
      </c>
      <c r="Y62">
        <v>4052</v>
      </c>
      <c r="Z62">
        <v>2921.1027407178722</v>
      </c>
      <c r="AA62">
        <v>3348</v>
      </c>
      <c r="AB62" s="12">
        <v>-0.7</v>
      </c>
      <c r="AC62">
        <v>0</v>
      </c>
      <c r="AD62">
        <f t="shared" si="4"/>
        <v>0</v>
      </c>
    </row>
    <row r="63" spans="1:30" x14ac:dyDescent="0.6">
      <c r="A63">
        <v>2018</v>
      </c>
      <c r="B63">
        <v>3</v>
      </c>
      <c r="C63">
        <v>3</v>
      </c>
      <c r="D63">
        <f t="shared" si="2"/>
        <v>6</v>
      </c>
      <c r="E63" s="17" t="s">
        <v>18</v>
      </c>
      <c r="F63" s="17" t="s">
        <v>19</v>
      </c>
      <c r="G63" s="17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 s="17">
        <f t="shared" si="0"/>
        <v>0</v>
      </c>
      <c r="I63" s="17">
        <f t="shared" si="1"/>
        <v>1</v>
      </c>
      <c r="J63" s="14"/>
      <c r="K63" s="14" t="s">
        <v>84</v>
      </c>
      <c r="L63">
        <v>22724.565690528001</v>
      </c>
      <c r="M63">
        <v>20108.678290272001</v>
      </c>
      <c r="N63">
        <v>2639.4638073280003</v>
      </c>
      <c r="O63">
        <v>2393.0053624960001</v>
      </c>
      <c r="P63">
        <v>27454</v>
      </c>
      <c r="Q63">
        <v>20720</v>
      </c>
      <c r="R63">
        <v>0.27554585928907471</v>
      </c>
      <c r="S63">
        <v>0.7244541407109254</v>
      </c>
      <c r="T63">
        <v>0.53561304909239804</v>
      </c>
      <c r="U63">
        <v>0.46438695090760201</v>
      </c>
      <c r="V63">
        <v>3.7057209320681482E-2</v>
      </c>
      <c r="W63">
        <v>3355</v>
      </c>
      <c r="X63">
        <f t="shared" si="3"/>
        <v>7</v>
      </c>
      <c r="Y63">
        <v>4052</v>
      </c>
      <c r="Z63">
        <v>3378.2276293641148</v>
      </c>
      <c r="AA63">
        <v>3355</v>
      </c>
      <c r="AB63" s="12">
        <v>7.9</v>
      </c>
      <c r="AC63">
        <v>0</v>
      </c>
      <c r="AD63">
        <f t="shared" si="4"/>
        <v>0</v>
      </c>
    </row>
    <row r="64" spans="1:30" x14ac:dyDescent="0.6">
      <c r="A64">
        <v>2018</v>
      </c>
      <c r="B64">
        <v>3</v>
      </c>
      <c r="C64">
        <v>4</v>
      </c>
      <c r="D64">
        <f t="shared" si="2"/>
        <v>7</v>
      </c>
      <c r="E64" s="17" t="s">
        <v>18</v>
      </c>
      <c r="F64" s="17" t="s">
        <v>20</v>
      </c>
      <c r="G64" s="17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3</v>
      </c>
      <c r="H64" s="17">
        <f t="shared" si="0"/>
        <v>0</v>
      </c>
      <c r="I64" s="17">
        <f t="shared" si="1"/>
        <v>1</v>
      </c>
      <c r="J64" s="14"/>
      <c r="K64" s="14" t="s">
        <v>84</v>
      </c>
      <c r="L64">
        <v>20910.789474974998</v>
      </c>
      <c r="M64">
        <v>18287.242106392001</v>
      </c>
      <c r="N64">
        <v>2466.0526316400001</v>
      </c>
      <c r="O64">
        <v>1880.8210527219999</v>
      </c>
      <c r="P64">
        <v>30010</v>
      </c>
      <c r="Q64">
        <v>20662</v>
      </c>
      <c r="R64">
        <v>0.25967851898821942</v>
      </c>
      <c r="S64">
        <v>0.74032148101178052</v>
      </c>
      <c r="T64">
        <v>0.52308019152143526</v>
      </c>
      <c r="U64">
        <v>0.47691980847856469</v>
      </c>
      <c r="V64">
        <v>5.5392062768164371E-2</v>
      </c>
      <c r="W64">
        <v>2703</v>
      </c>
      <c r="X64">
        <f t="shared" si="3"/>
        <v>-652</v>
      </c>
      <c r="Y64">
        <v>4052</v>
      </c>
      <c r="Z64">
        <v>3594.7120134812012</v>
      </c>
      <c r="AA64">
        <v>2703</v>
      </c>
      <c r="AB64" s="12">
        <v>9.8000000000000007</v>
      </c>
      <c r="AC64">
        <v>11.5</v>
      </c>
      <c r="AD64">
        <f t="shared" si="4"/>
        <v>112.7</v>
      </c>
    </row>
    <row r="65" spans="1:30" x14ac:dyDescent="0.6">
      <c r="A65">
        <v>2018</v>
      </c>
      <c r="B65">
        <v>3</v>
      </c>
      <c r="C65">
        <v>5</v>
      </c>
      <c r="D65">
        <f t="shared" si="2"/>
        <v>1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24173.782389280001</v>
      </c>
      <c r="M65">
        <v>20621.580315880001</v>
      </c>
      <c r="N65">
        <v>2562.5647670399999</v>
      </c>
      <c r="O65">
        <v>2085.4663215999999</v>
      </c>
      <c r="P65">
        <v>25501</v>
      </c>
      <c r="Q65">
        <v>21723</v>
      </c>
      <c r="R65">
        <v>0.27268110727239497</v>
      </c>
      <c r="S65">
        <v>0.72731889272760508</v>
      </c>
      <c r="T65">
        <v>0.54109204811668532</v>
      </c>
      <c r="U65">
        <v>0.45890795188331468</v>
      </c>
      <c r="V65">
        <v>7.5436234444057518E-2</v>
      </c>
      <c r="W65">
        <v>2285</v>
      </c>
      <c r="X65">
        <f t="shared" si="3"/>
        <v>-418</v>
      </c>
      <c r="Y65">
        <v>4052</v>
      </c>
      <c r="Z65">
        <v>2880.2618156620119</v>
      </c>
      <c r="AA65">
        <v>2285</v>
      </c>
      <c r="AB65" s="12">
        <v>5.5</v>
      </c>
      <c r="AC65">
        <v>3.5</v>
      </c>
      <c r="AD65">
        <f t="shared" si="4"/>
        <v>19.25</v>
      </c>
    </row>
    <row r="66" spans="1:30" x14ac:dyDescent="0.6">
      <c r="A66">
        <v>2018</v>
      </c>
      <c r="B66">
        <v>3</v>
      </c>
      <c r="C66">
        <v>6</v>
      </c>
      <c r="D66">
        <f t="shared" si="2"/>
        <v>2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22807.432441875</v>
      </c>
      <c r="M66">
        <v>20704.481089653</v>
      </c>
      <c r="N66">
        <v>2595.4540544430001</v>
      </c>
      <c r="O66">
        <v>2190.4270276830002</v>
      </c>
      <c r="P66">
        <v>19618</v>
      </c>
      <c r="Q66">
        <v>21195</v>
      </c>
      <c r="R66">
        <v>0.30691643980981081</v>
      </c>
      <c r="S66">
        <v>0.69308356019018924</v>
      </c>
      <c r="T66">
        <v>0.54277968894659845</v>
      </c>
      <c r="U66">
        <v>0.45722031105340161</v>
      </c>
      <c r="V66">
        <v>6.0628046602823497E-2</v>
      </c>
      <c r="W66">
        <v>2560</v>
      </c>
      <c r="X66">
        <f t="shared" si="3"/>
        <v>275</v>
      </c>
      <c r="Y66">
        <v>4052</v>
      </c>
      <c r="Z66">
        <v>2564.6132354346332</v>
      </c>
      <c r="AA66">
        <v>2560</v>
      </c>
      <c r="AB66" s="12">
        <v>4.5</v>
      </c>
      <c r="AC66">
        <v>0</v>
      </c>
      <c r="AD66">
        <f t="shared" si="4"/>
        <v>0</v>
      </c>
    </row>
    <row r="67" spans="1:30" x14ac:dyDescent="0.6">
      <c r="A67">
        <v>2018</v>
      </c>
      <c r="B67">
        <v>3</v>
      </c>
      <c r="C67">
        <v>7</v>
      </c>
      <c r="D67">
        <f t="shared" ref="D67:D130" si="7">WEEKDAY(DATE(A67,B67,C67), 2)</f>
        <v>3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23050.923072731999</v>
      </c>
      <c r="M67">
        <v>20528.538457806</v>
      </c>
      <c r="N67">
        <v>2650.5384613719998</v>
      </c>
      <c r="O67">
        <v>2308.4615381559997</v>
      </c>
      <c r="P67">
        <v>21465</v>
      </c>
      <c r="Q67">
        <v>19623</v>
      </c>
      <c r="R67">
        <v>0.29157012720009079</v>
      </c>
      <c r="S67">
        <v>0.7084298727999091</v>
      </c>
      <c r="T67">
        <v>0.52951047438226073</v>
      </c>
      <c r="U67">
        <v>0.47048952561773938</v>
      </c>
      <c r="V67">
        <v>2.536933912320909E-2</v>
      </c>
      <c r="W67">
        <v>2625</v>
      </c>
      <c r="X67">
        <f t="shared" ref="X67:X130" si="8">W67-W66</f>
        <v>65</v>
      </c>
      <c r="Y67">
        <v>4052</v>
      </c>
      <c r="Z67">
        <v>2781.5345813836361</v>
      </c>
      <c r="AA67">
        <v>2625</v>
      </c>
      <c r="AB67" s="12">
        <v>6.4</v>
      </c>
      <c r="AC67">
        <v>0.5</v>
      </c>
      <c r="AD67">
        <f t="shared" ref="AD67:AD130" si="9">AB67*AC67</f>
        <v>3.2</v>
      </c>
    </row>
    <row r="68" spans="1:30" x14ac:dyDescent="0.6">
      <c r="A68">
        <v>2018</v>
      </c>
      <c r="B68">
        <v>3</v>
      </c>
      <c r="C68">
        <v>8</v>
      </c>
      <c r="D68">
        <f t="shared" si="7"/>
        <v>4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23645.869566429999</v>
      </c>
      <c r="M68">
        <v>21735.717392418999</v>
      </c>
      <c r="N68">
        <v>2620.1521739589998</v>
      </c>
      <c r="O68">
        <v>2189.1739131240001</v>
      </c>
      <c r="P68">
        <v>21667</v>
      </c>
      <c r="Q68">
        <v>23525</v>
      </c>
      <c r="R68">
        <v>0.29801809388162148</v>
      </c>
      <c r="S68">
        <v>0.70198190611837841</v>
      </c>
      <c r="T68">
        <v>0.52362848753103952</v>
      </c>
      <c r="U68">
        <v>0.47637151246896048</v>
      </c>
      <c r="V68">
        <v>6.7668329049620959E-2</v>
      </c>
      <c r="W68">
        <v>2481</v>
      </c>
      <c r="X68">
        <f t="shared" si="8"/>
        <v>-144</v>
      </c>
      <c r="Y68">
        <v>4052</v>
      </c>
      <c r="Z68">
        <v>2806.263944293838</v>
      </c>
      <c r="AA68">
        <v>2481</v>
      </c>
      <c r="AB68" s="12">
        <v>4.5999999999999996</v>
      </c>
      <c r="AC68">
        <v>4</v>
      </c>
      <c r="AD68">
        <f t="shared" si="9"/>
        <v>18.399999999999999</v>
      </c>
    </row>
    <row r="69" spans="1:30" x14ac:dyDescent="0.6">
      <c r="A69">
        <v>2018</v>
      </c>
      <c r="B69">
        <v>3</v>
      </c>
      <c r="C69">
        <v>9</v>
      </c>
      <c r="D69">
        <f t="shared" si="7"/>
        <v>5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25706.842106849999</v>
      </c>
      <c r="M69">
        <v>23448.221054079</v>
      </c>
      <c r="N69">
        <v>2747.3473684820001</v>
      </c>
      <c r="O69">
        <v>2334.7894737899996</v>
      </c>
      <c r="P69">
        <v>23421</v>
      </c>
      <c r="Q69">
        <v>25438</v>
      </c>
      <c r="R69">
        <v>0.29412801456481619</v>
      </c>
      <c r="S69">
        <v>0.7058719854351837</v>
      </c>
      <c r="T69">
        <v>0.52670153110824802</v>
      </c>
      <c r="U69">
        <v>0.47329846889175198</v>
      </c>
      <c r="V69">
        <v>3.7528174365231842E-2</v>
      </c>
      <c r="W69">
        <v>2739</v>
      </c>
      <c r="X69">
        <f t="shared" si="8"/>
        <v>258</v>
      </c>
      <c r="Y69">
        <v>4052</v>
      </c>
      <c r="Z69">
        <v>2960.6912206484958</v>
      </c>
      <c r="AA69">
        <v>2739</v>
      </c>
      <c r="AB69" s="12">
        <v>4.5</v>
      </c>
      <c r="AC69">
        <v>0</v>
      </c>
      <c r="AD69">
        <f t="shared" si="9"/>
        <v>0</v>
      </c>
    </row>
    <row r="70" spans="1:30" x14ac:dyDescent="0.6">
      <c r="A70">
        <v>2018</v>
      </c>
      <c r="B70">
        <v>3</v>
      </c>
      <c r="C70">
        <v>10</v>
      </c>
      <c r="D70">
        <f t="shared" si="7"/>
        <v>6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23057.326014711998</v>
      </c>
      <c r="M70">
        <v>22010.958891999999</v>
      </c>
      <c r="N70">
        <v>2622.9561637520001</v>
      </c>
      <c r="O70">
        <v>2268.1616428919997</v>
      </c>
      <c r="P70">
        <v>22294</v>
      </c>
      <c r="Q70">
        <v>26016</v>
      </c>
      <c r="R70">
        <v>0.27485955592808309</v>
      </c>
      <c r="S70">
        <v>0.72514044407191691</v>
      </c>
      <c r="T70">
        <v>0.52149588309322026</v>
      </c>
      <c r="U70">
        <v>0.4785041169067798</v>
      </c>
      <c r="V70">
        <v>6.3959752699033576E-2</v>
      </c>
      <c r="W70">
        <v>3295</v>
      </c>
      <c r="X70">
        <f t="shared" si="8"/>
        <v>556</v>
      </c>
      <c r="Y70">
        <v>4052</v>
      </c>
      <c r="Z70">
        <v>2967.3184628948711</v>
      </c>
      <c r="AA70">
        <v>3295</v>
      </c>
      <c r="AB70" s="12">
        <v>4.5999999999999996</v>
      </c>
      <c r="AC70">
        <v>0</v>
      </c>
      <c r="AD70">
        <f t="shared" si="9"/>
        <v>0</v>
      </c>
    </row>
    <row r="71" spans="1:30" x14ac:dyDescent="0.6">
      <c r="A71">
        <v>2018</v>
      </c>
      <c r="B71">
        <v>3</v>
      </c>
      <c r="C71">
        <v>11</v>
      </c>
      <c r="D71">
        <f t="shared" si="7"/>
        <v>7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20922.899205678001</v>
      </c>
      <c r="M71">
        <v>18832.567640548001</v>
      </c>
      <c r="N71">
        <v>2613.5331565679999</v>
      </c>
      <c r="O71">
        <v>2070.9124669499997</v>
      </c>
      <c r="P71">
        <v>27744</v>
      </c>
      <c r="Q71">
        <v>24358</v>
      </c>
      <c r="R71">
        <v>0.26418913140980083</v>
      </c>
      <c r="S71">
        <v>0.73581086859019917</v>
      </c>
      <c r="T71">
        <v>0.5148466683096472</v>
      </c>
      <c r="U71">
        <v>0.48515333169035268</v>
      </c>
      <c r="V71">
        <v>2.3342607559468351E-2</v>
      </c>
      <c r="W71">
        <v>3177</v>
      </c>
      <c r="X71">
        <f t="shared" si="8"/>
        <v>-118</v>
      </c>
      <c r="Y71">
        <v>4052</v>
      </c>
      <c r="Z71">
        <v>3370.2814950313509</v>
      </c>
      <c r="AA71">
        <v>3177</v>
      </c>
      <c r="AB71" s="12">
        <v>6.4</v>
      </c>
      <c r="AC71">
        <v>0</v>
      </c>
      <c r="AD71">
        <f t="shared" si="9"/>
        <v>0</v>
      </c>
    </row>
    <row r="72" spans="1:30" x14ac:dyDescent="0.6">
      <c r="A72">
        <v>2018</v>
      </c>
      <c r="B72">
        <v>3</v>
      </c>
      <c r="C72">
        <v>12</v>
      </c>
      <c r="D72">
        <f t="shared" si="7"/>
        <v>1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24056.267906157998</v>
      </c>
      <c r="M72">
        <v>21512.108754789999</v>
      </c>
      <c r="N72">
        <v>2528.9840849379998</v>
      </c>
      <c r="O72">
        <v>2211.1697613799997</v>
      </c>
      <c r="P72">
        <v>25367</v>
      </c>
      <c r="Q72">
        <v>23808</v>
      </c>
      <c r="R72">
        <v>0.27788370072698981</v>
      </c>
      <c r="S72">
        <v>0.72211629927301024</v>
      </c>
      <c r="T72">
        <v>0.51692562929222918</v>
      </c>
      <c r="U72">
        <v>0.48307437070777082</v>
      </c>
      <c r="V72">
        <v>5.3359074941664641E-2</v>
      </c>
      <c r="W72">
        <v>2585</v>
      </c>
      <c r="X72">
        <f t="shared" si="8"/>
        <v>-592</v>
      </c>
      <c r="Y72">
        <v>4052</v>
      </c>
      <c r="Z72">
        <v>2979.269677982245</v>
      </c>
      <c r="AA72">
        <v>2585</v>
      </c>
      <c r="AB72" s="12">
        <v>8</v>
      </c>
      <c r="AC72">
        <v>0</v>
      </c>
      <c r="AD72">
        <f t="shared" si="9"/>
        <v>0</v>
      </c>
    </row>
    <row r="73" spans="1:30" x14ac:dyDescent="0.6">
      <c r="A73">
        <v>2018</v>
      </c>
      <c r="B73">
        <v>3</v>
      </c>
      <c r="C73">
        <v>13</v>
      </c>
      <c r="D73">
        <f t="shared" si="7"/>
        <v>2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23303.076918840001</v>
      </c>
      <c r="M73">
        <v>21410.230765338001</v>
      </c>
      <c r="N73">
        <v>2559.7692306139998</v>
      </c>
      <c r="O73">
        <v>2198.461538178</v>
      </c>
      <c r="P73">
        <v>22262</v>
      </c>
      <c r="Q73">
        <v>23110</v>
      </c>
      <c r="R73">
        <v>0.29181289015048612</v>
      </c>
      <c r="S73">
        <v>0.70818710984951394</v>
      </c>
      <c r="T73">
        <v>0.53869299966035333</v>
      </c>
      <c r="U73">
        <v>0.46130700033964672</v>
      </c>
      <c r="V73">
        <v>4.9267775836152543E-2</v>
      </c>
      <c r="W73">
        <v>2903</v>
      </c>
      <c r="X73">
        <f t="shared" si="8"/>
        <v>318</v>
      </c>
      <c r="Y73">
        <v>4052</v>
      </c>
      <c r="Z73">
        <v>2849.4623125365019</v>
      </c>
      <c r="AA73">
        <v>2903</v>
      </c>
      <c r="AB73" s="12">
        <v>12.4</v>
      </c>
      <c r="AC73">
        <v>0</v>
      </c>
      <c r="AD73">
        <f t="shared" si="9"/>
        <v>0</v>
      </c>
    </row>
    <row r="74" spans="1:30" x14ac:dyDescent="0.6">
      <c r="A74">
        <v>2018</v>
      </c>
      <c r="B74">
        <v>3</v>
      </c>
      <c r="C74">
        <v>14</v>
      </c>
      <c r="D74">
        <f t="shared" si="7"/>
        <v>3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23666.494738302998</v>
      </c>
      <c r="M74">
        <v>21603.126317122998</v>
      </c>
      <c r="N74">
        <v>2624.768421107</v>
      </c>
      <c r="O74">
        <v>2274.7473685240002</v>
      </c>
      <c r="P74">
        <v>22617</v>
      </c>
      <c r="Q74">
        <v>22378</v>
      </c>
      <c r="R74">
        <v>0.27923353329551609</v>
      </c>
      <c r="S74">
        <v>0.72076646670448385</v>
      </c>
      <c r="T74">
        <v>0.54739452705828506</v>
      </c>
      <c r="U74">
        <v>0.45260547294171483</v>
      </c>
      <c r="V74">
        <v>3.214742418706612E-2</v>
      </c>
      <c r="W74">
        <v>3003</v>
      </c>
      <c r="X74">
        <f t="shared" si="8"/>
        <v>100</v>
      </c>
      <c r="Y74">
        <v>4052</v>
      </c>
      <c r="Z74">
        <v>2967.6955710927791</v>
      </c>
      <c r="AA74">
        <v>3003</v>
      </c>
      <c r="AB74" s="12">
        <v>17</v>
      </c>
      <c r="AC74">
        <v>0</v>
      </c>
      <c r="AD74">
        <f t="shared" si="9"/>
        <v>0</v>
      </c>
    </row>
    <row r="75" spans="1:30" x14ac:dyDescent="0.6">
      <c r="A75">
        <v>2018</v>
      </c>
      <c r="B75">
        <v>3</v>
      </c>
      <c r="C75">
        <v>15</v>
      </c>
      <c r="D75">
        <f t="shared" si="7"/>
        <v>4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23712.091901709002</v>
      </c>
      <c r="M75">
        <v>22479.854063360999</v>
      </c>
      <c r="N75">
        <v>2475.9081084310001</v>
      </c>
      <c r="O75">
        <v>2044.670270863</v>
      </c>
      <c r="P75">
        <v>24203</v>
      </c>
      <c r="Q75">
        <v>26278</v>
      </c>
      <c r="R75">
        <v>0.2703070185480137</v>
      </c>
      <c r="S75">
        <v>0.72969298145198636</v>
      </c>
      <c r="T75">
        <v>0.54844244809128051</v>
      </c>
      <c r="U75">
        <v>0.45155755190871938</v>
      </c>
      <c r="V75">
        <v>8.1120214116896419E-2</v>
      </c>
      <c r="W75">
        <v>2857</v>
      </c>
      <c r="X75">
        <f t="shared" si="8"/>
        <v>-146</v>
      </c>
      <c r="Y75">
        <v>4052</v>
      </c>
      <c r="Z75">
        <v>2950.3387849733631</v>
      </c>
      <c r="AA75">
        <v>2857</v>
      </c>
      <c r="AB75" s="12">
        <v>12.4</v>
      </c>
      <c r="AC75">
        <v>27</v>
      </c>
      <c r="AD75">
        <f t="shared" si="9"/>
        <v>334.8</v>
      </c>
    </row>
    <row r="76" spans="1:30" x14ac:dyDescent="0.6">
      <c r="A76">
        <v>2018</v>
      </c>
      <c r="B76">
        <v>3</v>
      </c>
      <c r="C76">
        <v>16</v>
      </c>
      <c r="D76">
        <f t="shared" si="7"/>
        <v>5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26705.026383240001</v>
      </c>
      <c r="M76">
        <v>23913.93139664</v>
      </c>
      <c r="N76">
        <v>2687.9894458399999</v>
      </c>
      <c r="O76">
        <v>2413.778363984</v>
      </c>
      <c r="P76">
        <v>24651</v>
      </c>
      <c r="Q76">
        <v>27348</v>
      </c>
      <c r="R76">
        <v>0.29775574630624002</v>
      </c>
      <c r="S76">
        <v>0.70224425369375998</v>
      </c>
      <c r="T76">
        <v>0.53392184576078383</v>
      </c>
      <c r="U76">
        <v>0.46607815423921622</v>
      </c>
      <c r="V76">
        <v>0.11642970509871289</v>
      </c>
      <c r="W76">
        <v>3229</v>
      </c>
      <c r="X76">
        <f t="shared" si="8"/>
        <v>372</v>
      </c>
      <c r="Y76">
        <v>4052</v>
      </c>
      <c r="Z76">
        <v>3048.5348938176389</v>
      </c>
      <c r="AA76">
        <v>3229</v>
      </c>
      <c r="AB76" s="12">
        <v>7.1</v>
      </c>
      <c r="AC76">
        <v>0</v>
      </c>
      <c r="AD76">
        <f t="shared" si="9"/>
        <v>0</v>
      </c>
    </row>
    <row r="77" spans="1:30" x14ac:dyDescent="0.6">
      <c r="A77">
        <v>2018</v>
      </c>
      <c r="B77">
        <v>3</v>
      </c>
      <c r="C77">
        <v>17</v>
      </c>
      <c r="D77">
        <f t="shared" si="7"/>
        <v>6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23802.240450671998</v>
      </c>
      <c r="M77">
        <v>22224.289630103998</v>
      </c>
      <c r="N77">
        <v>2714.885246584</v>
      </c>
      <c r="O77">
        <v>2401.3442633280001</v>
      </c>
      <c r="P77">
        <v>24303</v>
      </c>
      <c r="Q77">
        <v>26758</v>
      </c>
      <c r="R77">
        <v>0.27340599980433539</v>
      </c>
      <c r="S77">
        <v>0.72659400019566456</v>
      </c>
      <c r="T77">
        <v>0.52057005373380782</v>
      </c>
      <c r="U77">
        <v>0.47942994626619218</v>
      </c>
      <c r="V77">
        <v>3.8149064432488687E-2</v>
      </c>
      <c r="W77">
        <v>3673</v>
      </c>
      <c r="X77">
        <f t="shared" si="8"/>
        <v>444</v>
      </c>
      <c r="Y77">
        <v>4052</v>
      </c>
      <c r="Z77">
        <v>3113.7367589899818</v>
      </c>
      <c r="AA77">
        <v>3673</v>
      </c>
      <c r="AB77" s="12">
        <v>6.6</v>
      </c>
      <c r="AC77">
        <v>0</v>
      </c>
      <c r="AD77">
        <f t="shared" si="9"/>
        <v>0</v>
      </c>
    </row>
    <row r="78" spans="1:30" x14ac:dyDescent="0.6">
      <c r="A78">
        <v>2018</v>
      </c>
      <c r="B78">
        <v>3</v>
      </c>
      <c r="C78">
        <v>18</v>
      </c>
      <c r="D78">
        <f t="shared" si="7"/>
        <v>7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20737.358496096</v>
      </c>
      <c r="M78">
        <v>19455.283024056</v>
      </c>
      <c r="N78">
        <v>2561.0000002639999</v>
      </c>
      <c r="O78">
        <v>2019.905660784</v>
      </c>
      <c r="P78">
        <v>28668</v>
      </c>
      <c r="Q78">
        <v>25766</v>
      </c>
      <c r="R78">
        <v>0.24802885146520581</v>
      </c>
      <c r="S78">
        <v>0.75197114853479419</v>
      </c>
      <c r="T78">
        <v>0.51124336320131025</v>
      </c>
      <c r="U78">
        <v>0.4887566367986898</v>
      </c>
      <c r="V78">
        <v>4.0074477017142077E-2</v>
      </c>
      <c r="W78">
        <v>3410</v>
      </c>
      <c r="X78">
        <f t="shared" si="8"/>
        <v>-263</v>
      </c>
      <c r="Y78">
        <v>4052</v>
      </c>
      <c r="Z78">
        <v>3466.1154988317539</v>
      </c>
      <c r="AA78">
        <v>3410</v>
      </c>
      <c r="AB78" s="12">
        <v>8.1999999999999993</v>
      </c>
      <c r="AC78">
        <v>0.5</v>
      </c>
      <c r="AD78">
        <f t="shared" si="9"/>
        <v>4.0999999999999996</v>
      </c>
    </row>
    <row r="79" spans="1:30" x14ac:dyDescent="0.6">
      <c r="A79">
        <v>2018</v>
      </c>
      <c r="B79">
        <v>3</v>
      </c>
      <c r="C79">
        <v>19</v>
      </c>
      <c r="D79">
        <f t="shared" si="7"/>
        <v>1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23814.852633048999</v>
      </c>
      <c r="M79">
        <v>21365.242106581998</v>
      </c>
      <c r="N79">
        <v>2521.515789521</v>
      </c>
      <c r="O79">
        <v>2078.0842106170003</v>
      </c>
      <c r="P79">
        <v>27300</v>
      </c>
      <c r="Q79">
        <v>25316</v>
      </c>
      <c r="R79">
        <v>0.27838080604516591</v>
      </c>
      <c r="S79">
        <v>0.72161919395483398</v>
      </c>
      <c r="T79">
        <v>0.52583270439671825</v>
      </c>
      <c r="U79">
        <v>0.47416729560328169</v>
      </c>
      <c r="V79">
        <v>0.123726403354431</v>
      </c>
      <c r="W79">
        <v>2819</v>
      </c>
      <c r="X79">
        <f t="shared" si="8"/>
        <v>-591</v>
      </c>
      <c r="Y79">
        <v>4052</v>
      </c>
      <c r="Z79">
        <v>3063.1709028798782</v>
      </c>
      <c r="AA79">
        <v>2819</v>
      </c>
      <c r="AB79" s="12">
        <v>8</v>
      </c>
      <c r="AC79">
        <v>1</v>
      </c>
      <c r="AD79">
        <f t="shared" si="9"/>
        <v>8</v>
      </c>
    </row>
    <row r="80" spans="1:30" x14ac:dyDescent="0.6">
      <c r="A80">
        <v>2018</v>
      </c>
      <c r="B80">
        <v>3</v>
      </c>
      <c r="C80">
        <v>20</v>
      </c>
      <c r="D80">
        <f t="shared" si="7"/>
        <v>2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23237.830194876002</v>
      </c>
      <c r="M80">
        <v>21222.16981698</v>
      </c>
      <c r="N80">
        <v>2621.5660379720002</v>
      </c>
      <c r="O80">
        <v>2145.4339626760002</v>
      </c>
      <c r="P80">
        <v>23851</v>
      </c>
      <c r="Q80">
        <v>24063</v>
      </c>
      <c r="R80">
        <v>0.29958683567652389</v>
      </c>
      <c r="S80">
        <v>0.700413164323476</v>
      </c>
      <c r="T80">
        <v>0.54285434324490334</v>
      </c>
      <c r="U80">
        <v>0.45714565675509672</v>
      </c>
      <c r="V80">
        <v>0.21579042574089799</v>
      </c>
      <c r="W80">
        <v>2944</v>
      </c>
      <c r="X80">
        <f t="shared" si="8"/>
        <v>125</v>
      </c>
      <c r="Y80">
        <v>4052</v>
      </c>
      <c r="Z80">
        <v>2812.3542631482628</v>
      </c>
      <c r="AA80">
        <v>2944</v>
      </c>
      <c r="AB80" s="12">
        <v>4.7</v>
      </c>
      <c r="AC80">
        <v>0</v>
      </c>
      <c r="AD80">
        <f t="shared" si="9"/>
        <v>0</v>
      </c>
    </row>
    <row r="81" spans="1:30" x14ac:dyDescent="0.6">
      <c r="A81">
        <v>2018</v>
      </c>
      <c r="B81">
        <v>3</v>
      </c>
      <c r="C81">
        <v>21</v>
      </c>
      <c r="D81">
        <f t="shared" si="7"/>
        <v>3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22517.194603917</v>
      </c>
      <c r="M81">
        <v>21100.800008736001</v>
      </c>
      <c r="N81">
        <v>2395.7243246429998</v>
      </c>
      <c r="O81">
        <v>2090.2540546640003</v>
      </c>
      <c r="P81">
        <v>21734</v>
      </c>
      <c r="Q81">
        <v>24810</v>
      </c>
      <c r="R81">
        <v>0.26197766722380122</v>
      </c>
      <c r="S81">
        <v>0.73802233277619878</v>
      </c>
      <c r="T81">
        <v>0.53208718091728235</v>
      </c>
      <c r="U81">
        <v>0.4679128190827177</v>
      </c>
      <c r="V81">
        <v>0.1066564291103656</v>
      </c>
      <c r="W81">
        <v>2935</v>
      </c>
      <c r="X81">
        <f t="shared" si="8"/>
        <v>-9</v>
      </c>
      <c r="Y81">
        <v>4052</v>
      </c>
      <c r="Z81">
        <v>2743.9869309091819</v>
      </c>
      <c r="AA81">
        <v>2935</v>
      </c>
      <c r="AB81" s="12">
        <v>2.1</v>
      </c>
      <c r="AC81">
        <v>1</v>
      </c>
      <c r="AD81">
        <f t="shared" si="9"/>
        <v>2.1</v>
      </c>
    </row>
    <row r="82" spans="1:30" x14ac:dyDescent="0.6">
      <c r="A82">
        <v>2018</v>
      </c>
      <c r="B82">
        <v>3</v>
      </c>
      <c r="C82">
        <v>22</v>
      </c>
      <c r="D82">
        <f t="shared" si="7"/>
        <v>4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24594.666670944</v>
      </c>
      <c r="M82">
        <v>22662.666670608</v>
      </c>
      <c r="N82">
        <v>2570.8518520039997</v>
      </c>
      <c r="O82">
        <v>2178.1481484200003</v>
      </c>
      <c r="P82">
        <v>25818</v>
      </c>
      <c r="Q82">
        <v>27855</v>
      </c>
      <c r="R82">
        <v>0.2913230119267271</v>
      </c>
      <c r="S82">
        <v>0.70867698807327284</v>
      </c>
      <c r="T82">
        <v>0.51247181162861366</v>
      </c>
      <c r="U82">
        <v>0.48752818837138628</v>
      </c>
      <c r="V82">
        <v>4.7144696262343321E-2</v>
      </c>
      <c r="W82">
        <v>3174</v>
      </c>
      <c r="X82">
        <f t="shared" si="8"/>
        <v>239</v>
      </c>
      <c r="Y82">
        <v>4052</v>
      </c>
      <c r="Z82">
        <v>3094.8515823790408</v>
      </c>
      <c r="AA82">
        <v>3174</v>
      </c>
      <c r="AB82" s="12">
        <v>4.9000000000000004</v>
      </c>
      <c r="AC82">
        <v>0</v>
      </c>
      <c r="AD82">
        <f t="shared" si="9"/>
        <v>0</v>
      </c>
    </row>
    <row r="83" spans="1:30" x14ac:dyDescent="0.6">
      <c r="A83">
        <v>2018</v>
      </c>
      <c r="B83">
        <v>3</v>
      </c>
      <c r="C83">
        <v>23</v>
      </c>
      <c r="D83">
        <f t="shared" si="7"/>
        <v>5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26866.42105429</v>
      </c>
      <c r="M83">
        <v>23735.557896202001</v>
      </c>
      <c r="N83">
        <v>2758.547368478</v>
      </c>
      <c r="O83">
        <v>2325.0631579989999</v>
      </c>
      <c r="P83">
        <v>28007</v>
      </c>
      <c r="Q83">
        <v>28199</v>
      </c>
      <c r="R83">
        <v>0.29611900281268339</v>
      </c>
      <c r="S83">
        <v>0.70388099718731656</v>
      </c>
      <c r="T83">
        <v>0.52204465233843345</v>
      </c>
      <c r="U83">
        <v>0.47795534766156661</v>
      </c>
      <c r="V83">
        <v>0.1306261145818762</v>
      </c>
      <c r="W83">
        <v>3431</v>
      </c>
      <c r="X83">
        <f t="shared" si="8"/>
        <v>257</v>
      </c>
      <c r="Y83">
        <v>4052</v>
      </c>
      <c r="Z83">
        <v>3254.531851942314</v>
      </c>
      <c r="AA83">
        <v>3431</v>
      </c>
      <c r="AB83" s="12">
        <v>6.1</v>
      </c>
      <c r="AC83">
        <v>0</v>
      </c>
      <c r="AD83">
        <f t="shared" si="9"/>
        <v>0</v>
      </c>
    </row>
    <row r="84" spans="1:30" x14ac:dyDescent="0.6">
      <c r="A84">
        <v>2018</v>
      </c>
      <c r="B84">
        <v>3</v>
      </c>
      <c r="C84">
        <v>24</v>
      </c>
      <c r="D84">
        <f t="shared" si="7"/>
        <v>6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23280.230764997999</v>
      </c>
      <c r="M84">
        <v>21855.307688334</v>
      </c>
      <c r="N84">
        <v>2624.6923074859997</v>
      </c>
      <c r="O84">
        <v>2451.7692304299999</v>
      </c>
      <c r="P84">
        <v>26829</v>
      </c>
      <c r="Q84">
        <v>27903</v>
      </c>
      <c r="R84">
        <v>0.2778744419242507</v>
      </c>
      <c r="S84">
        <v>0.7221255580757493</v>
      </c>
      <c r="T84">
        <v>0.51889367173832657</v>
      </c>
      <c r="U84">
        <v>0.48110632826167338</v>
      </c>
      <c r="V84">
        <v>0.10022893752678851</v>
      </c>
      <c r="W84">
        <v>3719</v>
      </c>
      <c r="X84">
        <f t="shared" si="8"/>
        <v>288</v>
      </c>
      <c r="Y84">
        <v>4052</v>
      </c>
      <c r="Z84">
        <v>3273.0150404448691</v>
      </c>
      <c r="AA84">
        <v>3719</v>
      </c>
      <c r="AB84" s="12">
        <v>7.6</v>
      </c>
      <c r="AC84">
        <v>0</v>
      </c>
      <c r="AD84">
        <f t="shared" si="9"/>
        <v>0</v>
      </c>
    </row>
    <row r="85" spans="1:30" x14ac:dyDescent="0.6">
      <c r="A85">
        <v>2018</v>
      </c>
      <c r="B85">
        <v>3</v>
      </c>
      <c r="C85">
        <v>25</v>
      </c>
      <c r="D85">
        <f t="shared" si="7"/>
        <v>7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20910.304918783997</v>
      </c>
      <c r="M85">
        <v>19449.457372919998</v>
      </c>
      <c r="N85">
        <v>2472.8139539059998</v>
      </c>
      <c r="O85">
        <v>1993.4935407099999</v>
      </c>
      <c r="P85">
        <v>30083</v>
      </c>
      <c r="Q85">
        <v>26936</v>
      </c>
      <c r="R85">
        <v>0.28249232707437039</v>
      </c>
      <c r="S85">
        <v>0.71750767292562956</v>
      </c>
      <c r="T85">
        <v>0.5291465517626508</v>
      </c>
      <c r="U85">
        <v>0.4708534482373492</v>
      </c>
      <c r="V85">
        <v>0.10275760703005279</v>
      </c>
      <c r="W85">
        <v>3508</v>
      </c>
      <c r="X85">
        <f t="shared" si="8"/>
        <v>-211</v>
      </c>
      <c r="Y85">
        <v>4052</v>
      </c>
      <c r="Z85">
        <v>3503.2885098781139</v>
      </c>
      <c r="AA85">
        <v>3508</v>
      </c>
      <c r="AB85" s="12">
        <v>9.6</v>
      </c>
      <c r="AC85">
        <v>0</v>
      </c>
      <c r="AD85">
        <f t="shared" si="9"/>
        <v>0</v>
      </c>
    </row>
    <row r="86" spans="1:30" x14ac:dyDescent="0.6">
      <c r="A86">
        <v>2018</v>
      </c>
      <c r="B86">
        <v>3</v>
      </c>
      <c r="C86">
        <v>26</v>
      </c>
      <c r="D86">
        <f t="shared" si="7"/>
        <v>1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24115.483380219001</v>
      </c>
      <c r="M86">
        <v>21764.670080570999</v>
      </c>
      <c r="N86">
        <v>2586.3427111420001</v>
      </c>
      <c r="O86">
        <v>2148.6572892710001</v>
      </c>
      <c r="P86">
        <v>28153</v>
      </c>
      <c r="Q86">
        <v>27447</v>
      </c>
      <c r="R86">
        <v>0.28865373588586668</v>
      </c>
      <c r="S86">
        <v>0.71134626411413326</v>
      </c>
      <c r="T86">
        <v>0.53005754957565432</v>
      </c>
      <c r="U86">
        <v>0.46994245042434568</v>
      </c>
      <c r="V86">
        <v>0.17327857116186629</v>
      </c>
      <c r="W86">
        <v>2972</v>
      </c>
      <c r="X86">
        <f t="shared" si="8"/>
        <v>-536</v>
      </c>
      <c r="Y86">
        <v>4052</v>
      </c>
      <c r="Z86">
        <v>3142.3604162127249</v>
      </c>
      <c r="AA86">
        <v>2972</v>
      </c>
      <c r="AB86" s="12">
        <v>11</v>
      </c>
      <c r="AC86">
        <v>0</v>
      </c>
      <c r="AD86">
        <f t="shared" si="9"/>
        <v>0</v>
      </c>
    </row>
    <row r="87" spans="1:30" x14ac:dyDescent="0.6">
      <c r="A87">
        <v>2018</v>
      </c>
      <c r="B87">
        <v>3</v>
      </c>
      <c r="C87">
        <v>27</v>
      </c>
      <c r="D87">
        <f t="shared" si="7"/>
        <v>2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23905.5555661</v>
      </c>
      <c r="M87">
        <v>21711.718355829998</v>
      </c>
      <c r="N87">
        <v>2648.7183466319998</v>
      </c>
      <c r="O87">
        <v>2253.5245485139999</v>
      </c>
      <c r="P87">
        <v>26003</v>
      </c>
      <c r="Q87">
        <v>26399</v>
      </c>
      <c r="R87">
        <v>0.28924262379442001</v>
      </c>
      <c r="S87">
        <v>0.71075737620557999</v>
      </c>
      <c r="T87">
        <v>0.51849162489281109</v>
      </c>
      <c r="U87">
        <v>0.48150837510718902</v>
      </c>
      <c r="V87">
        <v>4.7319416460223938E-2</v>
      </c>
      <c r="W87">
        <v>3152</v>
      </c>
      <c r="X87">
        <f t="shared" si="8"/>
        <v>180</v>
      </c>
      <c r="Y87">
        <v>4052</v>
      </c>
      <c r="Z87">
        <v>3125.9201226061791</v>
      </c>
      <c r="AA87">
        <v>3152</v>
      </c>
      <c r="AB87" s="12">
        <v>13.3</v>
      </c>
      <c r="AC87">
        <v>0</v>
      </c>
      <c r="AD87">
        <f t="shared" si="9"/>
        <v>0</v>
      </c>
    </row>
    <row r="88" spans="1:30" x14ac:dyDescent="0.6">
      <c r="A88">
        <v>2018</v>
      </c>
      <c r="B88">
        <v>3</v>
      </c>
      <c r="C88">
        <v>28</v>
      </c>
      <c r="D88">
        <f t="shared" si="7"/>
        <v>3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24093.909103725</v>
      </c>
      <c r="M88">
        <v>22283.981830035002</v>
      </c>
      <c r="N88">
        <v>848.85454563000008</v>
      </c>
      <c r="O88">
        <v>902.00000039999998</v>
      </c>
      <c r="P88">
        <v>25852</v>
      </c>
      <c r="Q88">
        <v>28638</v>
      </c>
      <c r="R88">
        <v>0.27022865821156311</v>
      </c>
      <c r="S88">
        <v>0.72977134178843694</v>
      </c>
      <c r="T88">
        <v>0.51686460478693619</v>
      </c>
      <c r="U88">
        <v>0.48313539521306381</v>
      </c>
      <c r="V88">
        <v>5.2409341529680742E-2</v>
      </c>
      <c r="W88">
        <v>2956</v>
      </c>
      <c r="X88">
        <f t="shared" si="8"/>
        <v>-196</v>
      </c>
      <c r="Y88">
        <v>4052</v>
      </c>
      <c r="Z88">
        <v>3187.8261700426328</v>
      </c>
      <c r="AA88">
        <v>2956</v>
      </c>
      <c r="AB88" s="12">
        <v>14</v>
      </c>
      <c r="AC88">
        <v>0</v>
      </c>
      <c r="AD88">
        <f t="shared" si="9"/>
        <v>0</v>
      </c>
    </row>
    <row r="89" spans="1:30" x14ac:dyDescent="0.6">
      <c r="A89">
        <v>2018</v>
      </c>
      <c r="B89">
        <v>3</v>
      </c>
      <c r="C89">
        <v>29</v>
      </c>
      <c r="D89">
        <f t="shared" si="7"/>
        <v>4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24541.690922145001</v>
      </c>
      <c r="M89">
        <v>23166.727285050001</v>
      </c>
      <c r="N89" s="7">
        <v>0</v>
      </c>
      <c r="O89" s="7">
        <v>0</v>
      </c>
      <c r="P89">
        <v>26653</v>
      </c>
      <c r="Q89">
        <v>29116</v>
      </c>
      <c r="R89">
        <v>0.28260645144478769</v>
      </c>
      <c r="S89">
        <v>0.71739354855521231</v>
      </c>
      <c r="T89">
        <v>0.52695625742469199</v>
      </c>
      <c r="U89">
        <v>0.47304374257530801</v>
      </c>
      <c r="V89">
        <v>3.093923874244241E-2</v>
      </c>
      <c r="W89">
        <v>3212</v>
      </c>
      <c r="X89">
        <f t="shared" si="8"/>
        <v>256</v>
      </c>
      <c r="Y89">
        <v>4052</v>
      </c>
      <c r="Z89">
        <v>3265.5414388594158</v>
      </c>
      <c r="AA89">
        <v>3212</v>
      </c>
      <c r="AB89" s="12">
        <v>15.4</v>
      </c>
      <c r="AC89">
        <v>0</v>
      </c>
      <c r="AD89">
        <f t="shared" si="9"/>
        <v>0</v>
      </c>
    </row>
    <row r="90" spans="1:30" x14ac:dyDescent="0.6">
      <c r="A90">
        <v>2018</v>
      </c>
      <c r="B90">
        <v>3</v>
      </c>
      <c r="C90">
        <v>30</v>
      </c>
      <c r="D90">
        <f t="shared" si="7"/>
        <v>5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26341.587338663998</v>
      </c>
      <c r="M90">
        <v>24535.017718624</v>
      </c>
      <c r="N90" s="7">
        <v>0</v>
      </c>
      <c r="O90" s="7">
        <v>0</v>
      </c>
      <c r="P90">
        <v>29746</v>
      </c>
      <c r="Q90">
        <v>30733</v>
      </c>
      <c r="R90">
        <v>0.28415925489579608</v>
      </c>
      <c r="S90">
        <v>0.71584074510420381</v>
      </c>
      <c r="T90">
        <v>0.52761682369689145</v>
      </c>
      <c r="U90">
        <v>0.4723831763031085</v>
      </c>
      <c r="V90">
        <v>0.1014289479138283</v>
      </c>
      <c r="W90">
        <v>3228</v>
      </c>
      <c r="X90">
        <f t="shared" si="8"/>
        <v>16</v>
      </c>
      <c r="Y90">
        <v>4052</v>
      </c>
      <c r="Z90">
        <v>3474.1037280065452</v>
      </c>
      <c r="AA90">
        <v>3228</v>
      </c>
      <c r="AB90" s="12">
        <v>14.8</v>
      </c>
      <c r="AC90">
        <v>0</v>
      </c>
      <c r="AD90">
        <f t="shared" si="9"/>
        <v>0</v>
      </c>
    </row>
    <row r="91" spans="1:30" x14ac:dyDescent="0.6">
      <c r="A91">
        <v>2018</v>
      </c>
      <c r="B91">
        <v>3</v>
      </c>
      <c r="C91">
        <v>31</v>
      </c>
      <c r="D91">
        <f t="shared" si="7"/>
        <v>6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24640.054397854001</v>
      </c>
      <c r="M91">
        <v>22751.287558958</v>
      </c>
      <c r="N91" s="7">
        <v>0</v>
      </c>
      <c r="O91" s="7">
        <v>0</v>
      </c>
      <c r="P91">
        <v>28016</v>
      </c>
      <c r="Q91">
        <v>29914</v>
      </c>
      <c r="R91">
        <v>0.26499123941074398</v>
      </c>
      <c r="S91">
        <v>0.73500876058925591</v>
      </c>
      <c r="T91">
        <v>0.51999781694054137</v>
      </c>
      <c r="U91">
        <v>0.48000218305945858</v>
      </c>
      <c r="V91">
        <v>2.4834144183989389E-2</v>
      </c>
      <c r="W91">
        <v>3827</v>
      </c>
      <c r="X91">
        <f t="shared" si="8"/>
        <v>599</v>
      </c>
      <c r="Y91">
        <v>4052</v>
      </c>
      <c r="Z91">
        <v>3439.1914869070802</v>
      </c>
      <c r="AA91">
        <v>3827</v>
      </c>
      <c r="AB91" s="12">
        <v>14</v>
      </c>
      <c r="AC91">
        <v>0</v>
      </c>
      <c r="AD91">
        <f t="shared" si="9"/>
        <v>0</v>
      </c>
    </row>
    <row r="92" spans="1:30" x14ac:dyDescent="0.6">
      <c r="A92">
        <v>2018</v>
      </c>
      <c r="B92">
        <v>4</v>
      </c>
      <c r="C92">
        <v>1</v>
      </c>
      <c r="D92">
        <f t="shared" si="7"/>
        <v>7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20782.002616240999</v>
      </c>
      <c r="M92">
        <v>18941.240213685</v>
      </c>
      <c r="N92">
        <v>2689.723237874</v>
      </c>
      <c r="O92">
        <v>2143.3733685739999</v>
      </c>
      <c r="P92">
        <v>30638</v>
      </c>
      <c r="Q92">
        <v>27257</v>
      </c>
      <c r="R92">
        <v>0.27627628511970881</v>
      </c>
      <c r="S92">
        <v>0.72372371488029119</v>
      </c>
      <c r="T92">
        <v>0.51738450584041784</v>
      </c>
      <c r="U92">
        <v>0.48261549415958221</v>
      </c>
      <c r="V92">
        <v>5.256729583988419E-2</v>
      </c>
      <c r="W92">
        <v>3591</v>
      </c>
      <c r="X92">
        <f t="shared" si="8"/>
        <v>-236</v>
      </c>
      <c r="Y92">
        <v>4052</v>
      </c>
      <c r="Z92">
        <v>3654.9108699375988</v>
      </c>
      <c r="AA92">
        <v>3591</v>
      </c>
      <c r="AB92" s="12">
        <v>15.6</v>
      </c>
      <c r="AC92">
        <v>0</v>
      </c>
      <c r="AD92">
        <f t="shared" si="9"/>
        <v>0</v>
      </c>
    </row>
    <row r="93" spans="1:30" x14ac:dyDescent="0.6">
      <c r="A93">
        <v>2018</v>
      </c>
      <c r="B93">
        <v>4</v>
      </c>
      <c r="C93">
        <v>2</v>
      </c>
      <c r="D93">
        <f t="shared" si="7"/>
        <v>1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24155.954189370001</v>
      </c>
      <c r="M93">
        <v>21949.590322517</v>
      </c>
      <c r="N93">
        <v>2624.9109411740001</v>
      </c>
      <c r="O93">
        <v>2183.9541978790003</v>
      </c>
      <c r="P93">
        <v>29235</v>
      </c>
      <c r="Q93">
        <v>28809</v>
      </c>
      <c r="R93">
        <v>0.2866067479283374</v>
      </c>
      <c r="S93">
        <v>0.7133932520716626</v>
      </c>
      <c r="T93">
        <v>0.52412154446412085</v>
      </c>
      <c r="U93">
        <v>0.47587845553587921</v>
      </c>
      <c r="V93">
        <v>0.13789425934744759</v>
      </c>
      <c r="W93">
        <v>3092</v>
      </c>
      <c r="X93">
        <f t="shared" si="8"/>
        <v>-499</v>
      </c>
      <c r="Y93">
        <v>4052</v>
      </c>
      <c r="Z93">
        <v>3327.4695207737541</v>
      </c>
      <c r="AA93">
        <v>3092</v>
      </c>
      <c r="AB93" s="12">
        <v>18.399999999999999</v>
      </c>
      <c r="AC93">
        <v>0</v>
      </c>
      <c r="AD93">
        <f t="shared" si="9"/>
        <v>0</v>
      </c>
    </row>
    <row r="94" spans="1:30" x14ac:dyDescent="0.6">
      <c r="A94">
        <v>2018</v>
      </c>
      <c r="B94">
        <v>4</v>
      </c>
      <c r="C94">
        <v>3</v>
      </c>
      <c r="D94">
        <f t="shared" si="7"/>
        <v>2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22844.118569951999</v>
      </c>
      <c r="M94">
        <v>21178.0283628</v>
      </c>
      <c r="N94">
        <v>2543.324742752</v>
      </c>
      <c r="O94">
        <v>2184.7757740960001</v>
      </c>
      <c r="P94">
        <v>26140</v>
      </c>
      <c r="Q94">
        <v>27980</v>
      </c>
      <c r="R94">
        <v>0.28408606908379258</v>
      </c>
      <c r="S94">
        <v>0.71591393091620736</v>
      </c>
      <c r="T94">
        <v>0.53032891353370326</v>
      </c>
      <c r="U94">
        <v>0.46967108646629679</v>
      </c>
      <c r="V94">
        <v>9.0862481121541397E-2</v>
      </c>
      <c r="W94">
        <v>3309</v>
      </c>
      <c r="X94">
        <f t="shared" si="8"/>
        <v>217</v>
      </c>
      <c r="Y94">
        <v>4052</v>
      </c>
      <c r="Z94">
        <v>3173.44344267718</v>
      </c>
      <c r="AA94">
        <v>3309</v>
      </c>
      <c r="AB94" s="12">
        <v>17.8</v>
      </c>
      <c r="AC94">
        <v>0.1</v>
      </c>
      <c r="AD94">
        <f t="shared" si="9"/>
        <v>1.7800000000000002</v>
      </c>
    </row>
    <row r="95" spans="1:30" x14ac:dyDescent="0.6">
      <c r="A95">
        <v>2018</v>
      </c>
      <c r="B95">
        <v>4</v>
      </c>
      <c r="C95">
        <v>4</v>
      </c>
      <c r="D95">
        <f t="shared" si="7"/>
        <v>3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23572.174940708999</v>
      </c>
      <c r="M95">
        <v>22342.723243269</v>
      </c>
      <c r="N95">
        <v>2504.8563970790001</v>
      </c>
      <c r="O95">
        <v>2252.4334207709999</v>
      </c>
      <c r="P95">
        <v>26378</v>
      </c>
      <c r="Q95">
        <v>29441</v>
      </c>
      <c r="R95">
        <v>0.27417954208730422</v>
      </c>
      <c r="S95">
        <v>0.72582045791269589</v>
      </c>
      <c r="T95">
        <v>0.5178426779924884</v>
      </c>
      <c r="U95">
        <v>0.48215732200751171</v>
      </c>
      <c r="V95">
        <v>7.0129142876246831E-2</v>
      </c>
      <c r="W95">
        <v>3128</v>
      </c>
      <c r="X95">
        <f t="shared" si="8"/>
        <v>-181</v>
      </c>
      <c r="Y95">
        <v>4052</v>
      </c>
      <c r="Z95">
        <v>3146.364796485193</v>
      </c>
      <c r="AA95">
        <v>3128</v>
      </c>
      <c r="AB95" s="12">
        <v>13.4</v>
      </c>
      <c r="AC95">
        <v>18.5</v>
      </c>
      <c r="AD95">
        <f t="shared" si="9"/>
        <v>247.9</v>
      </c>
    </row>
    <row r="96" spans="1:30" x14ac:dyDescent="0.6">
      <c r="A96">
        <v>2018</v>
      </c>
      <c r="B96">
        <v>4</v>
      </c>
      <c r="C96">
        <v>5</v>
      </c>
      <c r="D96">
        <f t="shared" si="7"/>
        <v>4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24689.306520824</v>
      </c>
      <c r="M96">
        <v>22818.618079510001</v>
      </c>
      <c r="N96">
        <v>2426.462311196</v>
      </c>
      <c r="O96">
        <v>2083.6783912559999</v>
      </c>
      <c r="P96">
        <v>28150</v>
      </c>
      <c r="Q96">
        <v>31851</v>
      </c>
      <c r="R96">
        <v>0.27854129701987462</v>
      </c>
      <c r="S96">
        <v>0.72145870298012538</v>
      </c>
      <c r="T96">
        <v>0.53927901762999508</v>
      </c>
      <c r="U96">
        <v>0.46072098237000492</v>
      </c>
      <c r="V96">
        <v>0.11363638326973589</v>
      </c>
      <c r="W96">
        <v>3430</v>
      </c>
      <c r="X96">
        <f t="shared" si="8"/>
        <v>302</v>
      </c>
      <c r="Y96">
        <v>4052</v>
      </c>
      <c r="Z96">
        <v>3168.67572921082</v>
      </c>
      <c r="AA96">
        <v>3430</v>
      </c>
      <c r="AB96" s="12">
        <v>7.6</v>
      </c>
      <c r="AC96">
        <v>10.5</v>
      </c>
      <c r="AD96">
        <f t="shared" si="9"/>
        <v>79.8</v>
      </c>
    </row>
    <row r="97" spans="1:30" x14ac:dyDescent="0.6">
      <c r="A97">
        <v>2018</v>
      </c>
      <c r="B97">
        <v>4</v>
      </c>
      <c r="C97">
        <v>6</v>
      </c>
      <c r="D97">
        <f t="shared" si="7"/>
        <v>5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28795.666673131</v>
      </c>
      <c r="M97">
        <v>25508.368426778998</v>
      </c>
      <c r="N97">
        <v>2857.964912509</v>
      </c>
      <c r="O97">
        <v>2457.1578951450001</v>
      </c>
      <c r="P97">
        <v>31746</v>
      </c>
      <c r="Q97">
        <v>32575</v>
      </c>
      <c r="R97">
        <v>0.28081990045322619</v>
      </c>
      <c r="S97">
        <v>0.71918009954677375</v>
      </c>
      <c r="T97">
        <v>0.5451802007550538</v>
      </c>
      <c r="U97">
        <v>0.45481979924494609</v>
      </c>
      <c r="V97">
        <v>9.7366914732964188E-2</v>
      </c>
      <c r="W97">
        <v>3723</v>
      </c>
      <c r="X97">
        <f t="shared" si="8"/>
        <v>293</v>
      </c>
      <c r="Y97">
        <v>4052</v>
      </c>
      <c r="Z97">
        <v>3389.0302727893791</v>
      </c>
      <c r="AA97">
        <v>3723</v>
      </c>
      <c r="AB97" s="12">
        <v>5.8</v>
      </c>
      <c r="AC97">
        <v>6.5</v>
      </c>
      <c r="AD97">
        <f t="shared" si="9"/>
        <v>37.699999999999996</v>
      </c>
    </row>
    <row r="98" spans="1:30" x14ac:dyDescent="0.6">
      <c r="A98">
        <v>2018</v>
      </c>
      <c r="B98">
        <v>4</v>
      </c>
      <c r="C98">
        <v>7</v>
      </c>
      <c r="D98">
        <f t="shared" si="7"/>
        <v>6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25244.972355185</v>
      </c>
      <c r="M98">
        <v>23457.580395854999</v>
      </c>
      <c r="N98">
        <v>2721.1809042300001</v>
      </c>
      <c r="O98">
        <v>2325.9999995500002</v>
      </c>
      <c r="P98">
        <v>31722</v>
      </c>
      <c r="Q98">
        <v>32493</v>
      </c>
      <c r="R98">
        <v>0.26752631083769779</v>
      </c>
      <c r="S98">
        <v>0.73247368916230216</v>
      </c>
      <c r="T98">
        <v>0.53063177012247831</v>
      </c>
      <c r="U98">
        <v>0.46936822987752169</v>
      </c>
      <c r="V98">
        <v>5.1228907494892152E-2</v>
      </c>
      <c r="W98">
        <v>3918</v>
      </c>
      <c r="X98">
        <f t="shared" si="8"/>
        <v>195</v>
      </c>
      <c r="Y98">
        <v>4052</v>
      </c>
      <c r="Z98">
        <v>3478.3414760258638</v>
      </c>
      <c r="AA98">
        <v>3918</v>
      </c>
      <c r="AB98" s="12">
        <v>4.2</v>
      </c>
      <c r="AC98">
        <v>0.2</v>
      </c>
      <c r="AD98">
        <f t="shared" si="9"/>
        <v>0.84000000000000008</v>
      </c>
    </row>
    <row r="99" spans="1:30" x14ac:dyDescent="0.6">
      <c r="A99">
        <v>2018</v>
      </c>
      <c r="B99">
        <v>4</v>
      </c>
      <c r="C99">
        <v>8</v>
      </c>
      <c r="D99">
        <f t="shared" si="7"/>
        <v>7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21139.010124087999</v>
      </c>
      <c r="M99">
        <v>19341.881010376001</v>
      </c>
      <c r="N99">
        <v>2408.8987340799999</v>
      </c>
      <c r="O99">
        <v>1794.08860744</v>
      </c>
      <c r="P99">
        <v>32211</v>
      </c>
      <c r="Q99">
        <v>30005</v>
      </c>
      <c r="R99">
        <v>0.27523414402815882</v>
      </c>
      <c r="S99">
        <v>0.72476585597184129</v>
      </c>
      <c r="T99">
        <v>0.53563613619085815</v>
      </c>
      <c r="U99">
        <v>0.46436386380914191</v>
      </c>
      <c r="V99">
        <v>0.1659526744004704</v>
      </c>
      <c r="W99">
        <v>3575</v>
      </c>
      <c r="X99">
        <f t="shared" si="8"/>
        <v>-343</v>
      </c>
      <c r="Y99">
        <v>4052</v>
      </c>
      <c r="Z99">
        <v>3516.7227098812632</v>
      </c>
      <c r="AA99">
        <v>3575</v>
      </c>
      <c r="AB99" s="12">
        <v>3.9</v>
      </c>
      <c r="AC99">
        <v>3</v>
      </c>
      <c r="AD99">
        <f t="shared" si="9"/>
        <v>11.7</v>
      </c>
    </row>
    <row r="100" spans="1:30" x14ac:dyDescent="0.6">
      <c r="A100">
        <v>2018</v>
      </c>
      <c r="B100">
        <v>4</v>
      </c>
      <c r="C100">
        <v>9</v>
      </c>
      <c r="D100">
        <f t="shared" si="7"/>
        <v>1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23933.092780909999</v>
      </c>
      <c r="M100">
        <v>22472.463915089</v>
      </c>
      <c r="N100">
        <v>2623.979381352</v>
      </c>
      <c r="O100">
        <v>2213.999999829</v>
      </c>
      <c r="P100">
        <v>30392</v>
      </c>
      <c r="Q100">
        <v>30513</v>
      </c>
      <c r="R100">
        <v>0.32303244034034018</v>
      </c>
      <c r="S100">
        <v>0.67696755965965982</v>
      </c>
      <c r="T100">
        <v>0.57015508217503486</v>
      </c>
      <c r="U100">
        <v>0.42984491782496509</v>
      </c>
      <c r="V100">
        <v>0.5693678638801013</v>
      </c>
      <c r="W100">
        <v>3123</v>
      </c>
      <c r="X100">
        <f t="shared" si="8"/>
        <v>-452</v>
      </c>
      <c r="Y100">
        <v>4052</v>
      </c>
      <c r="Z100">
        <v>3104.729227557958</v>
      </c>
      <c r="AA100">
        <v>3123</v>
      </c>
      <c r="AB100" s="12">
        <v>7.9</v>
      </c>
      <c r="AC100">
        <v>0</v>
      </c>
      <c r="AD100">
        <f t="shared" si="9"/>
        <v>0</v>
      </c>
    </row>
    <row r="101" spans="1:30" x14ac:dyDescent="0.6">
      <c r="A101">
        <v>2018</v>
      </c>
      <c r="B101">
        <v>4</v>
      </c>
      <c r="C101">
        <v>10</v>
      </c>
      <c r="D101">
        <f t="shared" si="7"/>
        <v>2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23341.994758772002</v>
      </c>
      <c r="M101">
        <v>21570.275598051001</v>
      </c>
      <c r="N101">
        <v>2600.2755908190002</v>
      </c>
      <c r="O101">
        <v>2231.9055123520002</v>
      </c>
      <c r="P101">
        <v>27952</v>
      </c>
      <c r="Q101">
        <v>29356</v>
      </c>
      <c r="R101">
        <v>0.28466112591954879</v>
      </c>
      <c r="S101">
        <v>0.71533887408045116</v>
      </c>
      <c r="T101">
        <v>0.53464564078750931</v>
      </c>
      <c r="U101">
        <v>0.46535435921249069</v>
      </c>
      <c r="V101">
        <v>0.40877264265308338</v>
      </c>
      <c r="W101">
        <v>3438</v>
      </c>
      <c r="X101">
        <f t="shared" si="8"/>
        <v>315</v>
      </c>
      <c r="Y101">
        <v>4052</v>
      </c>
      <c r="Z101">
        <v>3211.8421759681778</v>
      </c>
      <c r="AA101">
        <v>3438</v>
      </c>
      <c r="AB101" s="12">
        <v>15.1</v>
      </c>
      <c r="AC101">
        <v>5</v>
      </c>
      <c r="AD101">
        <f t="shared" si="9"/>
        <v>75.5</v>
      </c>
    </row>
    <row r="102" spans="1:30" x14ac:dyDescent="0.6">
      <c r="A102">
        <v>2018</v>
      </c>
      <c r="B102">
        <v>4</v>
      </c>
      <c r="C102">
        <v>11</v>
      </c>
      <c r="D102">
        <f t="shared" si="7"/>
        <v>3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24609.549104315</v>
      </c>
      <c r="M102">
        <v>22773.989911410001</v>
      </c>
      <c r="N102">
        <v>2694.1435762800002</v>
      </c>
      <c r="O102">
        <v>2215.3501250300001</v>
      </c>
      <c r="P102">
        <v>29195</v>
      </c>
      <c r="Q102">
        <v>31320</v>
      </c>
      <c r="R102">
        <v>0.26239855220428182</v>
      </c>
      <c r="S102">
        <v>0.73760144779571823</v>
      </c>
      <c r="T102">
        <v>0.53631324511872125</v>
      </c>
      <c r="U102">
        <v>0.46368675488127881</v>
      </c>
      <c r="V102">
        <v>0.1034480747597072</v>
      </c>
      <c r="W102">
        <v>3464</v>
      </c>
      <c r="X102">
        <f t="shared" si="8"/>
        <v>26</v>
      </c>
      <c r="Y102">
        <v>4052</v>
      </c>
      <c r="Z102">
        <v>3314.7572708972039</v>
      </c>
      <c r="AA102">
        <v>3464</v>
      </c>
      <c r="AB102" s="12">
        <v>12.6</v>
      </c>
      <c r="AC102">
        <v>0</v>
      </c>
      <c r="AD102">
        <f t="shared" si="9"/>
        <v>0</v>
      </c>
    </row>
    <row r="103" spans="1:30" x14ac:dyDescent="0.6">
      <c r="A103">
        <v>2018</v>
      </c>
      <c r="B103">
        <v>4</v>
      </c>
      <c r="C103">
        <v>12</v>
      </c>
      <c r="D103">
        <f t="shared" si="7"/>
        <v>4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25945.086072888</v>
      </c>
      <c r="M103">
        <v>23556.637971903998</v>
      </c>
      <c r="N103">
        <v>2735.3113922960001</v>
      </c>
      <c r="O103">
        <v>2303.498733984</v>
      </c>
      <c r="P103">
        <v>29716</v>
      </c>
      <c r="Q103">
        <v>32534</v>
      </c>
      <c r="R103">
        <v>0.27375720877538079</v>
      </c>
      <c r="S103">
        <v>0.72624279122461921</v>
      </c>
      <c r="T103">
        <v>0.53939820684355222</v>
      </c>
      <c r="U103">
        <v>0.46060179315644778</v>
      </c>
      <c r="V103">
        <v>0.1188235204805798</v>
      </c>
      <c r="W103">
        <v>3634</v>
      </c>
      <c r="X103">
        <f t="shared" si="8"/>
        <v>170</v>
      </c>
      <c r="Y103">
        <v>4052</v>
      </c>
      <c r="Z103">
        <v>3384.1039208988932</v>
      </c>
      <c r="AA103">
        <v>3634</v>
      </c>
      <c r="AB103" s="12">
        <v>13.3</v>
      </c>
      <c r="AC103">
        <v>0</v>
      </c>
      <c r="AD103">
        <f t="shared" si="9"/>
        <v>0</v>
      </c>
    </row>
    <row r="104" spans="1:30" x14ac:dyDescent="0.6">
      <c r="A104">
        <v>2018</v>
      </c>
      <c r="B104">
        <v>4</v>
      </c>
      <c r="C104">
        <v>13</v>
      </c>
      <c r="D104">
        <f t="shared" si="7"/>
        <v>5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27772.84</v>
      </c>
      <c r="M104">
        <v>24973.54</v>
      </c>
      <c r="N104">
        <v>2819.8</v>
      </c>
      <c r="O104">
        <v>2546.2399999999998</v>
      </c>
      <c r="P104">
        <v>32736</v>
      </c>
      <c r="Q104">
        <v>33305</v>
      </c>
      <c r="R104">
        <v>0.28425501061464648</v>
      </c>
      <c r="S104">
        <v>0.71574498938535347</v>
      </c>
      <c r="T104">
        <v>0.54294260329877897</v>
      </c>
      <c r="U104">
        <v>0.45705739670122097</v>
      </c>
      <c r="V104">
        <v>0.19914661943208661</v>
      </c>
      <c r="W104">
        <v>3763</v>
      </c>
      <c r="X104">
        <f t="shared" si="8"/>
        <v>129</v>
      </c>
      <c r="Y104">
        <v>4052</v>
      </c>
      <c r="Z104">
        <v>3603.5267043749541</v>
      </c>
      <c r="AA104">
        <v>3763</v>
      </c>
      <c r="AB104" s="12">
        <v>14.6</v>
      </c>
      <c r="AC104">
        <v>0</v>
      </c>
      <c r="AD104">
        <f t="shared" si="9"/>
        <v>0</v>
      </c>
    </row>
    <row r="105" spans="1:30" x14ac:dyDescent="0.6">
      <c r="A105">
        <v>2018</v>
      </c>
      <c r="B105">
        <v>4</v>
      </c>
      <c r="C105">
        <v>14</v>
      </c>
      <c r="D105">
        <f t="shared" si="7"/>
        <v>6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24320.303042034</v>
      </c>
      <c r="M105">
        <v>22335.252536025997</v>
      </c>
      <c r="N105">
        <v>2615.1111116350003</v>
      </c>
      <c r="O105">
        <v>2239.252526063</v>
      </c>
      <c r="P105">
        <v>32251</v>
      </c>
      <c r="Q105">
        <v>32112</v>
      </c>
      <c r="R105">
        <v>0.26180760243659468</v>
      </c>
      <c r="S105">
        <v>0.73819239756340516</v>
      </c>
      <c r="T105">
        <v>0.52994163835997643</v>
      </c>
      <c r="U105">
        <v>0.47005836164002368</v>
      </c>
      <c r="V105">
        <v>0.15230317617302511</v>
      </c>
      <c r="W105">
        <v>3877</v>
      </c>
      <c r="X105">
        <f t="shared" si="8"/>
        <v>114</v>
      </c>
      <c r="Y105">
        <v>4052</v>
      </c>
      <c r="Z105">
        <v>3551.3166287922841</v>
      </c>
      <c r="AA105">
        <v>3877</v>
      </c>
      <c r="AB105" s="12">
        <v>9</v>
      </c>
      <c r="AC105">
        <v>9</v>
      </c>
      <c r="AD105">
        <f t="shared" si="9"/>
        <v>81</v>
      </c>
    </row>
    <row r="106" spans="1:30" x14ac:dyDescent="0.6">
      <c r="A106">
        <v>2018</v>
      </c>
      <c r="B106">
        <v>4</v>
      </c>
      <c r="C106">
        <v>15</v>
      </c>
      <c r="D106">
        <f t="shared" si="7"/>
        <v>7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21590.683406731998</v>
      </c>
      <c r="M106">
        <v>20065.432151181998</v>
      </c>
      <c r="N106">
        <v>2756.4924617799998</v>
      </c>
      <c r="O106">
        <v>2156.8190946919999</v>
      </c>
      <c r="P106">
        <v>33753</v>
      </c>
      <c r="Q106">
        <v>30074</v>
      </c>
      <c r="R106">
        <v>0.26151006979988001</v>
      </c>
      <c r="S106">
        <v>0.73848993020011999</v>
      </c>
      <c r="T106">
        <v>0.52025925550895269</v>
      </c>
      <c r="U106">
        <v>0.47974074449104742</v>
      </c>
      <c r="V106">
        <v>3.2269644699985257E-2</v>
      </c>
      <c r="W106">
        <v>3633</v>
      </c>
      <c r="X106">
        <f t="shared" si="8"/>
        <v>-244</v>
      </c>
      <c r="Y106">
        <v>4052</v>
      </c>
      <c r="Z106">
        <v>3745.1889141136821</v>
      </c>
      <c r="AA106">
        <v>3633</v>
      </c>
      <c r="AB106" s="12">
        <v>9.5</v>
      </c>
      <c r="AC106">
        <v>0</v>
      </c>
      <c r="AD106">
        <f t="shared" si="9"/>
        <v>0</v>
      </c>
    </row>
    <row r="107" spans="1:30" x14ac:dyDescent="0.6">
      <c r="A107">
        <v>2018</v>
      </c>
      <c r="B107">
        <v>4</v>
      </c>
      <c r="C107">
        <v>16</v>
      </c>
      <c r="D107">
        <f t="shared" si="7"/>
        <v>1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24498.865659888001</v>
      </c>
      <c r="M107">
        <v>22228.348248042003</v>
      </c>
      <c r="N107">
        <v>2691.9154224969998</v>
      </c>
      <c r="O107">
        <v>2110.3731336210003</v>
      </c>
      <c r="P107">
        <v>32642</v>
      </c>
      <c r="Q107">
        <v>30037</v>
      </c>
      <c r="R107">
        <v>0.26900787775064261</v>
      </c>
      <c r="S107">
        <v>0.73099212224935739</v>
      </c>
      <c r="T107">
        <v>0.52876799308586897</v>
      </c>
      <c r="U107">
        <v>0.47123200691413097</v>
      </c>
      <c r="V107">
        <v>0.18680781771137131</v>
      </c>
      <c r="W107">
        <v>3365</v>
      </c>
      <c r="X107">
        <f t="shared" si="8"/>
        <v>-268</v>
      </c>
      <c r="Y107">
        <v>4052</v>
      </c>
      <c r="Z107">
        <v>3421.5935693423712</v>
      </c>
      <c r="AA107">
        <v>3365</v>
      </c>
      <c r="AB107" s="12">
        <v>11.6</v>
      </c>
      <c r="AC107">
        <v>0</v>
      </c>
      <c r="AD107">
        <f t="shared" si="9"/>
        <v>0</v>
      </c>
    </row>
    <row r="108" spans="1:30" x14ac:dyDescent="0.6">
      <c r="A108">
        <v>2018</v>
      </c>
      <c r="B108">
        <v>4</v>
      </c>
      <c r="C108">
        <v>17</v>
      </c>
      <c r="D108">
        <f t="shared" si="7"/>
        <v>2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24505.417073675999</v>
      </c>
      <c r="M108">
        <v>21883.703507094</v>
      </c>
      <c r="N108">
        <v>2744.6984920280001</v>
      </c>
      <c r="O108">
        <v>2310.7839187919999</v>
      </c>
      <c r="P108">
        <v>30898</v>
      </c>
      <c r="Q108">
        <v>28189</v>
      </c>
      <c r="R108">
        <v>0.27752190104577013</v>
      </c>
      <c r="S108">
        <v>0.72247809895422987</v>
      </c>
      <c r="T108">
        <v>0.52049855286812197</v>
      </c>
      <c r="U108">
        <v>0.47950144713187798</v>
      </c>
      <c r="V108">
        <v>4.8825675352680009E-2</v>
      </c>
      <c r="W108">
        <v>3715</v>
      </c>
      <c r="X108">
        <f t="shared" si="8"/>
        <v>350</v>
      </c>
      <c r="Y108">
        <v>4052</v>
      </c>
      <c r="Z108">
        <v>3400.5700663090229</v>
      </c>
      <c r="AA108">
        <v>3715</v>
      </c>
      <c r="AB108" s="12">
        <v>12.9</v>
      </c>
      <c r="AC108">
        <v>0</v>
      </c>
      <c r="AD108">
        <f t="shared" si="9"/>
        <v>0</v>
      </c>
    </row>
    <row r="109" spans="1:30" x14ac:dyDescent="0.6">
      <c r="A109">
        <v>2018</v>
      </c>
      <c r="B109">
        <v>4</v>
      </c>
      <c r="C109">
        <v>18</v>
      </c>
      <c r="D109">
        <f t="shared" si="7"/>
        <v>3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24806.217718591997</v>
      </c>
      <c r="M109">
        <v>23173.868351695997</v>
      </c>
      <c r="N109">
        <v>2648.706329008</v>
      </c>
      <c r="O109">
        <v>2305.3797466400001</v>
      </c>
      <c r="P109">
        <v>29779</v>
      </c>
      <c r="Q109">
        <v>31134</v>
      </c>
      <c r="R109">
        <v>0.26818004033477177</v>
      </c>
      <c r="S109">
        <v>0.73181995966522817</v>
      </c>
      <c r="T109">
        <v>0.51927608126457236</v>
      </c>
      <c r="U109">
        <v>0.48072391873542769</v>
      </c>
      <c r="V109">
        <v>2.9190035360112089E-2</v>
      </c>
      <c r="W109">
        <v>3619</v>
      </c>
      <c r="X109">
        <f t="shared" si="8"/>
        <v>-96</v>
      </c>
      <c r="Y109">
        <v>4052</v>
      </c>
      <c r="Z109">
        <v>3382.9040748298548</v>
      </c>
      <c r="AA109">
        <v>3619</v>
      </c>
      <c r="AB109" s="12">
        <v>12.4</v>
      </c>
      <c r="AC109">
        <v>0</v>
      </c>
      <c r="AD109">
        <f t="shared" si="9"/>
        <v>0</v>
      </c>
    </row>
    <row r="110" spans="1:30" x14ac:dyDescent="0.6">
      <c r="A110">
        <v>2018</v>
      </c>
      <c r="B110">
        <v>4</v>
      </c>
      <c r="C110">
        <v>19</v>
      </c>
      <c r="D110">
        <f t="shared" si="7"/>
        <v>4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24711.746184119998</v>
      </c>
      <c r="M110">
        <v>23345.162428259999</v>
      </c>
      <c r="N110">
        <v>2615.8832484200002</v>
      </c>
      <c r="O110">
        <v>2260.2588826599999</v>
      </c>
      <c r="P110">
        <v>29861</v>
      </c>
      <c r="Q110">
        <v>33311</v>
      </c>
      <c r="R110">
        <v>0.27674584468626889</v>
      </c>
      <c r="S110">
        <v>0.72325415531373105</v>
      </c>
      <c r="T110">
        <v>0.53619021459626248</v>
      </c>
      <c r="U110">
        <v>0.46380978540373752</v>
      </c>
      <c r="V110">
        <v>8.0823470363112312E-2</v>
      </c>
      <c r="W110">
        <v>3730</v>
      </c>
      <c r="X110">
        <f t="shared" si="8"/>
        <v>111</v>
      </c>
      <c r="Y110">
        <v>4052</v>
      </c>
      <c r="Z110">
        <v>3408.4775920878351</v>
      </c>
      <c r="AA110">
        <v>3730</v>
      </c>
      <c r="AB110" s="12">
        <v>14</v>
      </c>
      <c r="AC110">
        <v>0</v>
      </c>
      <c r="AD110">
        <f t="shared" si="9"/>
        <v>0</v>
      </c>
    </row>
    <row r="111" spans="1:30" x14ac:dyDescent="0.6">
      <c r="A111">
        <v>2018</v>
      </c>
      <c r="B111">
        <v>4</v>
      </c>
      <c r="C111">
        <v>20</v>
      </c>
      <c r="D111">
        <f t="shared" si="7"/>
        <v>5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28083.728393049998</v>
      </c>
      <c r="M111">
        <v>24253.345677275</v>
      </c>
      <c r="N111">
        <v>2830.3802468449999</v>
      </c>
      <c r="O111">
        <v>2453.2246912299997</v>
      </c>
      <c r="P111">
        <v>32910</v>
      </c>
      <c r="Q111">
        <v>34008</v>
      </c>
      <c r="R111">
        <v>0.27007522969475689</v>
      </c>
      <c r="S111">
        <v>0.72992477030524316</v>
      </c>
      <c r="T111">
        <v>0.53327500720297694</v>
      </c>
      <c r="U111">
        <v>0.46672499279702301</v>
      </c>
      <c r="V111">
        <v>6.1762117365875953E-2</v>
      </c>
      <c r="W111">
        <v>3821</v>
      </c>
      <c r="X111">
        <f t="shared" si="8"/>
        <v>91</v>
      </c>
      <c r="Y111">
        <v>4052</v>
      </c>
      <c r="Z111">
        <v>3701.3694682340142</v>
      </c>
      <c r="AA111">
        <v>3821</v>
      </c>
      <c r="AB111" s="12">
        <v>18.399999999999999</v>
      </c>
      <c r="AC111">
        <v>0</v>
      </c>
      <c r="AD111">
        <f t="shared" si="9"/>
        <v>0</v>
      </c>
    </row>
    <row r="112" spans="1:30" x14ac:dyDescent="0.6">
      <c r="A112">
        <v>2018</v>
      </c>
      <c r="B112">
        <v>4</v>
      </c>
      <c r="C112">
        <v>21</v>
      </c>
      <c r="D112">
        <f t="shared" si="7"/>
        <v>6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24197.025372119999</v>
      </c>
      <c r="M112">
        <v>22215.350245919999</v>
      </c>
      <c r="N112">
        <v>2713.5177660999998</v>
      </c>
      <c r="O112">
        <v>2195.2893395000001</v>
      </c>
      <c r="P112">
        <v>33225</v>
      </c>
      <c r="Q112">
        <v>32675</v>
      </c>
      <c r="R112">
        <v>0.25261255009637729</v>
      </c>
      <c r="S112">
        <v>0.7473874499036226</v>
      </c>
      <c r="T112">
        <v>0.51925740458161107</v>
      </c>
      <c r="U112">
        <v>0.48074259541838898</v>
      </c>
      <c r="V112">
        <v>4.7982104567782319E-2</v>
      </c>
      <c r="W112">
        <v>3944</v>
      </c>
      <c r="X112">
        <f t="shared" si="8"/>
        <v>123</v>
      </c>
      <c r="Y112">
        <v>4052</v>
      </c>
      <c r="Z112">
        <v>3813.1484431373501</v>
      </c>
      <c r="AA112">
        <v>3944</v>
      </c>
      <c r="AB112" s="12">
        <v>18.7</v>
      </c>
      <c r="AC112">
        <v>0</v>
      </c>
      <c r="AD112">
        <f t="shared" si="9"/>
        <v>0</v>
      </c>
    </row>
    <row r="113" spans="1:30" x14ac:dyDescent="0.6">
      <c r="A113">
        <v>2018</v>
      </c>
      <c r="B113">
        <v>4</v>
      </c>
      <c r="C113">
        <v>22</v>
      </c>
      <c r="D113">
        <f t="shared" si="7"/>
        <v>7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20268.785175558001</v>
      </c>
      <c r="M113">
        <v>18002.608703927999</v>
      </c>
      <c r="N113">
        <v>2449.946291926</v>
      </c>
      <c r="O113">
        <v>1678.3350389260002</v>
      </c>
      <c r="P113">
        <v>33775</v>
      </c>
      <c r="Q113">
        <v>28617</v>
      </c>
      <c r="R113">
        <v>0.26854369699638242</v>
      </c>
      <c r="S113">
        <v>0.73145630300361753</v>
      </c>
      <c r="T113">
        <v>0.51792432631307306</v>
      </c>
      <c r="U113">
        <v>0.48207567368692689</v>
      </c>
      <c r="V113">
        <v>5.3996118970543523E-2</v>
      </c>
      <c r="W113">
        <v>3451</v>
      </c>
      <c r="X113">
        <f t="shared" si="8"/>
        <v>-493</v>
      </c>
      <c r="Y113">
        <v>4052</v>
      </c>
      <c r="Z113">
        <v>3791.0533424179712</v>
      </c>
      <c r="AA113">
        <v>3451</v>
      </c>
      <c r="AB113" s="12">
        <v>15.5</v>
      </c>
      <c r="AC113">
        <v>15.5</v>
      </c>
      <c r="AD113">
        <f t="shared" si="9"/>
        <v>240.25</v>
      </c>
    </row>
    <row r="114" spans="1:30" x14ac:dyDescent="0.6">
      <c r="A114">
        <v>2018</v>
      </c>
      <c r="B114">
        <v>4</v>
      </c>
      <c r="C114">
        <v>23</v>
      </c>
      <c r="D114">
        <f t="shared" si="7"/>
        <v>1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23471.791770889002</v>
      </c>
      <c r="M114">
        <v>21325.696655472002</v>
      </c>
      <c r="N114">
        <v>2330.0231361669998</v>
      </c>
      <c r="O114">
        <v>1803.2365037009999</v>
      </c>
      <c r="P114">
        <v>31330</v>
      </c>
      <c r="Q114">
        <v>29384</v>
      </c>
      <c r="R114">
        <v>0.27733225904187481</v>
      </c>
      <c r="S114">
        <v>0.72266774095812525</v>
      </c>
      <c r="T114">
        <v>0.52843016415179955</v>
      </c>
      <c r="U114">
        <v>0.47156983584820039</v>
      </c>
      <c r="V114">
        <v>0.30199417248406502</v>
      </c>
      <c r="W114">
        <v>3149</v>
      </c>
      <c r="X114">
        <f t="shared" si="8"/>
        <v>-302</v>
      </c>
      <c r="Y114">
        <v>4052</v>
      </c>
      <c r="Z114">
        <v>3093.676628850807</v>
      </c>
      <c r="AA114">
        <v>3149</v>
      </c>
      <c r="AB114" s="12">
        <v>9.3000000000000007</v>
      </c>
      <c r="AC114">
        <v>59</v>
      </c>
      <c r="AD114">
        <f t="shared" si="9"/>
        <v>548.70000000000005</v>
      </c>
    </row>
    <row r="115" spans="1:30" x14ac:dyDescent="0.6">
      <c r="A115">
        <v>2018</v>
      </c>
      <c r="B115">
        <v>4</v>
      </c>
      <c r="C115">
        <v>24</v>
      </c>
      <c r="D115">
        <f t="shared" si="7"/>
        <v>2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23895.913697099997</v>
      </c>
      <c r="M115">
        <v>21979.43654042</v>
      </c>
      <c r="N115">
        <v>2556.8375631600002</v>
      </c>
      <c r="O115">
        <v>2178.5786796599996</v>
      </c>
      <c r="P115">
        <v>28611</v>
      </c>
      <c r="Q115">
        <v>28893</v>
      </c>
      <c r="R115">
        <v>0.27923730933953189</v>
      </c>
      <c r="S115">
        <v>0.72076269066046805</v>
      </c>
      <c r="T115">
        <v>0.52443364833679418</v>
      </c>
      <c r="U115">
        <v>0.47556635166320582</v>
      </c>
      <c r="V115">
        <v>9.2351153530316268E-2</v>
      </c>
      <c r="W115">
        <v>3528</v>
      </c>
      <c r="X115">
        <f t="shared" si="8"/>
        <v>379</v>
      </c>
      <c r="Y115">
        <v>4052</v>
      </c>
      <c r="Z115">
        <v>3238.4925532255761</v>
      </c>
      <c r="AA115">
        <v>3528</v>
      </c>
      <c r="AB115" s="12">
        <v>12.1</v>
      </c>
      <c r="AC115">
        <v>3</v>
      </c>
      <c r="AD115">
        <f t="shared" si="9"/>
        <v>36.299999999999997</v>
      </c>
    </row>
    <row r="116" spans="1:30" x14ac:dyDescent="0.6">
      <c r="A116">
        <v>2018</v>
      </c>
      <c r="B116">
        <v>4</v>
      </c>
      <c r="C116">
        <v>25</v>
      </c>
      <c r="D116">
        <f t="shared" si="7"/>
        <v>3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25170.303042444</v>
      </c>
      <c r="M116">
        <v>24918.737385756998</v>
      </c>
      <c r="N116">
        <v>2744.1414145919998</v>
      </c>
      <c r="O116">
        <v>2479.5656574659997</v>
      </c>
      <c r="P116">
        <v>28841</v>
      </c>
      <c r="Q116">
        <v>32440</v>
      </c>
      <c r="R116">
        <v>0.2674646476948267</v>
      </c>
      <c r="S116">
        <v>0.73253535230517319</v>
      </c>
      <c r="T116">
        <v>0.52888509993369326</v>
      </c>
      <c r="U116">
        <v>0.47111490006630669</v>
      </c>
      <c r="V116">
        <v>9.8642877440831403E-2</v>
      </c>
      <c r="W116">
        <v>3605</v>
      </c>
      <c r="X116">
        <f t="shared" si="8"/>
        <v>77</v>
      </c>
      <c r="Y116">
        <v>4052</v>
      </c>
      <c r="Z116">
        <v>3338.7293547213048</v>
      </c>
      <c r="AA116">
        <v>3605</v>
      </c>
      <c r="AB116" s="12">
        <v>14.6</v>
      </c>
      <c r="AC116">
        <v>0</v>
      </c>
      <c r="AD116">
        <f t="shared" si="9"/>
        <v>0</v>
      </c>
    </row>
    <row r="117" spans="1:30" x14ac:dyDescent="0.6">
      <c r="A117">
        <v>2018</v>
      </c>
      <c r="B117">
        <v>4</v>
      </c>
      <c r="C117">
        <v>26</v>
      </c>
      <c r="D117">
        <f t="shared" si="7"/>
        <v>4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25879.310359320003</v>
      </c>
      <c r="M117">
        <v>24617.241393096003</v>
      </c>
      <c r="N117">
        <v>2779.6206901639998</v>
      </c>
      <c r="O117">
        <v>2324.6896561080002</v>
      </c>
      <c r="P117">
        <v>29747</v>
      </c>
      <c r="Q117">
        <v>34002</v>
      </c>
      <c r="R117">
        <v>0.26102457769901732</v>
      </c>
      <c r="S117">
        <v>0.73897542230098268</v>
      </c>
      <c r="T117">
        <v>0.54688723626138991</v>
      </c>
      <c r="U117">
        <v>0.45311276373860998</v>
      </c>
      <c r="V117">
        <v>1.7073906485671191E-2</v>
      </c>
      <c r="W117">
        <v>3773</v>
      </c>
      <c r="X117">
        <f t="shared" si="8"/>
        <v>168</v>
      </c>
      <c r="Y117">
        <v>4052</v>
      </c>
      <c r="Z117">
        <v>3398.9828041473529</v>
      </c>
      <c r="AA117">
        <v>3773</v>
      </c>
      <c r="AB117" s="12">
        <v>14.9</v>
      </c>
      <c r="AC117">
        <v>0</v>
      </c>
      <c r="AD117">
        <f t="shared" si="9"/>
        <v>0</v>
      </c>
    </row>
    <row r="118" spans="1:30" x14ac:dyDescent="0.6">
      <c r="A118">
        <v>2018</v>
      </c>
      <c r="B118">
        <v>4</v>
      </c>
      <c r="C118">
        <v>27</v>
      </c>
      <c r="D118">
        <f t="shared" si="7"/>
        <v>5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29805.576909830001</v>
      </c>
      <c r="M118">
        <v>25880.192296189998</v>
      </c>
      <c r="N118">
        <v>2902.5192303250001</v>
      </c>
      <c r="O118">
        <v>2579.2115376249999</v>
      </c>
      <c r="P118">
        <v>35361</v>
      </c>
      <c r="Q118">
        <v>36019</v>
      </c>
      <c r="R118">
        <v>0.27011350998584022</v>
      </c>
      <c r="S118">
        <v>0.72988649001415973</v>
      </c>
      <c r="T118">
        <v>0.54528013932798569</v>
      </c>
      <c r="U118">
        <v>0.45471986067201442</v>
      </c>
      <c r="V118">
        <v>0.16043517968109311</v>
      </c>
      <c r="W118">
        <v>3810</v>
      </c>
      <c r="X118">
        <f t="shared" si="8"/>
        <v>37</v>
      </c>
      <c r="Y118">
        <v>4052</v>
      </c>
      <c r="Z118">
        <v>3771.87218258338</v>
      </c>
      <c r="AA118">
        <v>3810</v>
      </c>
      <c r="AB118" s="12">
        <v>15.7</v>
      </c>
      <c r="AC118">
        <v>0</v>
      </c>
      <c r="AD118">
        <f t="shared" si="9"/>
        <v>0</v>
      </c>
    </row>
    <row r="119" spans="1:30" x14ac:dyDescent="0.6">
      <c r="A119">
        <v>2018</v>
      </c>
      <c r="B119">
        <v>4</v>
      </c>
      <c r="C119">
        <v>28</v>
      </c>
      <c r="D119">
        <f t="shared" si="7"/>
        <v>6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26437.154216172003</v>
      </c>
      <c r="M119">
        <v>24055.606953633</v>
      </c>
      <c r="N119">
        <v>970.28358187399999</v>
      </c>
      <c r="O119">
        <v>786.58706437600006</v>
      </c>
      <c r="P119">
        <v>33584</v>
      </c>
      <c r="Q119">
        <v>35265</v>
      </c>
      <c r="R119">
        <v>0.26585848948177032</v>
      </c>
      <c r="S119">
        <v>0.73414151051822973</v>
      </c>
      <c r="T119">
        <v>0.53119968860290967</v>
      </c>
      <c r="U119">
        <v>0.46880031139709027</v>
      </c>
      <c r="V119">
        <v>0.1171802763127302</v>
      </c>
      <c r="W119">
        <v>3918</v>
      </c>
      <c r="X119">
        <f t="shared" si="8"/>
        <v>108</v>
      </c>
      <c r="Y119">
        <v>4052</v>
      </c>
      <c r="Z119">
        <v>3747.9039889081282</v>
      </c>
      <c r="AA119">
        <v>3918</v>
      </c>
      <c r="AB119" s="12">
        <v>15.4</v>
      </c>
      <c r="AC119">
        <v>0</v>
      </c>
      <c r="AD119">
        <f t="shared" si="9"/>
        <v>0</v>
      </c>
    </row>
    <row r="120" spans="1:30" x14ac:dyDescent="0.6">
      <c r="A120">
        <v>2018</v>
      </c>
      <c r="B120">
        <v>4</v>
      </c>
      <c r="C120">
        <v>29</v>
      </c>
      <c r="D120">
        <f t="shared" si="7"/>
        <v>7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22629.975560700001</v>
      </c>
      <c r="M120">
        <v>20858.933995079999</v>
      </c>
      <c r="N120" s="7">
        <v>0</v>
      </c>
      <c r="O120" s="7">
        <v>0</v>
      </c>
      <c r="P120">
        <v>33908</v>
      </c>
      <c r="Q120">
        <v>33862</v>
      </c>
      <c r="R120">
        <v>0.26833737384046991</v>
      </c>
      <c r="S120">
        <v>0.73166262615953026</v>
      </c>
      <c r="T120">
        <v>0.54234698250952118</v>
      </c>
      <c r="U120">
        <v>0.45765301749047882</v>
      </c>
      <c r="V120">
        <v>7.3577848593328457E-2</v>
      </c>
      <c r="W120">
        <v>3932</v>
      </c>
      <c r="X120">
        <f t="shared" si="8"/>
        <v>14</v>
      </c>
      <c r="Y120">
        <v>4052</v>
      </c>
      <c r="Z120">
        <v>3793.4754213297579</v>
      </c>
      <c r="AA120">
        <v>3932</v>
      </c>
      <c r="AB120" s="12">
        <v>16.2</v>
      </c>
      <c r="AC120">
        <v>0</v>
      </c>
      <c r="AD120">
        <f t="shared" si="9"/>
        <v>0</v>
      </c>
    </row>
    <row r="121" spans="1:30" x14ac:dyDescent="0.6">
      <c r="A121">
        <v>2018</v>
      </c>
      <c r="B121">
        <v>4</v>
      </c>
      <c r="C121">
        <v>30</v>
      </c>
      <c r="D121">
        <f t="shared" si="7"/>
        <v>1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24760.628128829998</v>
      </c>
      <c r="M121">
        <v>22762.76380818</v>
      </c>
      <c r="N121" s="7">
        <v>0</v>
      </c>
      <c r="O121" s="7">
        <v>0</v>
      </c>
      <c r="P121">
        <v>31468</v>
      </c>
      <c r="Q121">
        <v>29411</v>
      </c>
      <c r="R121">
        <v>0.27269128641271201</v>
      </c>
      <c r="S121">
        <v>0.72730871358728799</v>
      </c>
      <c r="T121">
        <v>0.54147570608985729</v>
      </c>
      <c r="U121">
        <v>0.45852429391014271</v>
      </c>
      <c r="V121">
        <v>0.1226531482158081</v>
      </c>
      <c r="W121">
        <v>3600</v>
      </c>
      <c r="X121">
        <f t="shared" si="8"/>
        <v>-332</v>
      </c>
      <c r="Y121">
        <v>4052</v>
      </c>
      <c r="Z121">
        <v>3432.4071776099158</v>
      </c>
      <c r="AA121">
        <v>3600</v>
      </c>
      <c r="AB121" s="12">
        <v>19.2</v>
      </c>
      <c r="AC121">
        <v>0</v>
      </c>
      <c r="AD121">
        <f t="shared" si="9"/>
        <v>0</v>
      </c>
    </row>
    <row r="122" spans="1:30" x14ac:dyDescent="0.6">
      <c r="A122">
        <v>2018</v>
      </c>
      <c r="B122">
        <v>5</v>
      </c>
      <c r="C122">
        <v>1</v>
      </c>
      <c r="D122">
        <f t="shared" si="7"/>
        <v>2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22514.099491686</v>
      </c>
      <c r="M122">
        <v>19860.572129775002</v>
      </c>
      <c r="N122">
        <v>2697.462686032</v>
      </c>
      <c r="O122">
        <v>2118.437810164</v>
      </c>
      <c r="P122">
        <v>32969</v>
      </c>
      <c r="Q122">
        <v>25894</v>
      </c>
      <c r="R122">
        <v>0.28407639831788439</v>
      </c>
      <c r="S122">
        <v>0.71592360168211566</v>
      </c>
      <c r="T122">
        <v>0.53224696614015499</v>
      </c>
      <c r="U122">
        <v>0.46775303385984501</v>
      </c>
      <c r="V122">
        <v>4.6294933137038398E-2</v>
      </c>
      <c r="W122">
        <v>3454</v>
      </c>
      <c r="X122">
        <f t="shared" si="8"/>
        <v>-146</v>
      </c>
      <c r="Y122">
        <v>4052</v>
      </c>
      <c r="Z122">
        <v>3594.7135531230929</v>
      </c>
      <c r="AA122">
        <v>3454</v>
      </c>
      <c r="AB122" s="12">
        <v>20.399999999999999</v>
      </c>
      <c r="AC122">
        <v>0</v>
      </c>
      <c r="AD122">
        <f t="shared" si="9"/>
        <v>0</v>
      </c>
    </row>
    <row r="123" spans="1:30" x14ac:dyDescent="0.6">
      <c r="A123">
        <v>2018</v>
      </c>
      <c r="B123">
        <v>5</v>
      </c>
      <c r="C123">
        <v>2</v>
      </c>
      <c r="D123">
        <f t="shared" si="7"/>
        <v>3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24952.251244315998</v>
      </c>
      <c r="M123">
        <v>22324.522602360001</v>
      </c>
      <c r="N123">
        <v>2562.1758790079998</v>
      </c>
      <c r="O123">
        <v>2228.2311550240001</v>
      </c>
      <c r="P123">
        <v>31620</v>
      </c>
      <c r="Q123">
        <v>29041</v>
      </c>
      <c r="R123">
        <v>0.24885929325456849</v>
      </c>
      <c r="S123">
        <v>0.75114070674543154</v>
      </c>
      <c r="T123">
        <v>0.54137243942399405</v>
      </c>
      <c r="U123">
        <v>0.4586275605760059</v>
      </c>
      <c r="V123">
        <v>6.9747975547881327E-2</v>
      </c>
      <c r="W123">
        <v>3277</v>
      </c>
      <c r="X123">
        <f t="shared" si="8"/>
        <v>-177</v>
      </c>
      <c r="Y123">
        <v>4052</v>
      </c>
      <c r="Z123">
        <v>3450.3647671434551</v>
      </c>
      <c r="AA123">
        <v>3277</v>
      </c>
      <c r="AB123" s="12">
        <v>15.1</v>
      </c>
      <c r="AC123">
        <v>12</v>
      </c>
      <c r="AD123">
        <f t="shared" si="9"/>
        <v>181.2</v>
      </c>
    </row>
    <row r="124" spans="1:30" x14ac:dyDescent="0.6">
      <c r="A124">
        <v>2018</v>
      </c>
      <c r="B124">
        <v>5</v>
      </c>
      <c r="C124">
        <v>3</v>
      </c>
      <c r="D124">
        <f t="shared" si="7"/>
        <v>4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25588.989937478</v>
      </c>
      <c r="M124">
        <v>23821.417074003999</v>
      </c>
      <c r="N124">
        <v>2717.3216075959999</v>
      </c>
      <c r="O124">
        <v>2332.8140695399998</v>
      </c>
      <c r="P124">
        <v>28920</v>
      </c>
      <c r="Q124">
        <v>32056</v>
      </c>
      <c r="R124">
        <v>0.27409430358861442</v>
      </c>
      <c r="S124">
        <v>0.72590569641138547</v>
      </c>
      <c r="T124">
        <v>0.53318171133133163</v>
      </c>
      <c r="U124">
        <v>0.46681828866866831</v>
      </c>
      <c r="V124">
        <v>4.271896285962782E-2</v>
      </c>
      <c r="W124">
        <v>3574</v>
      </c>
      <c r="X124">
        <f t="shared" si="8"/>
        <v>297</v>
      </c>
      <c r="Y124">
        <v>4052</v>
      </c>
      <c r="Z124">
        <v>3319.8319101794668</v>
      </c>
      <c r="AA124">
        <v>3574</v>
      </c>
      <c r="AB124" s="12">
        <v>11.2</v>
      </c>
      <c r="AC124">
        <v>1</v>
      </c>
      <c r="AD124">
        <f t="shared" si="9"/>
        <v>11.2</v>
      </c>
    </row>
    <row r="125" spans="1:30" x14ac:dyDescent="0.6">
      <c r="A125">
        <v>2018</v>
      </c>
      <c r="B125">
        <v>5</v>
      </c>
      <c r="C125">
        <v>4</v>
      </c>
      <c r="D125">
        <f t="shared" si="7"/>
        <v>5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5"/>
        <v>0</v>
      </c>
      <c r="I125">
        <f t="shared" si="6"/>
        <v>0</v>
      </c>
      <c r="L125">
        <v>29967.941750940001</v>
      </c>
      <c r="M125">
        <v>26514.223303949999</v>
      </c>
      <c r="N125">
        <v>3023.0485438200003</v>
      </c>
      <c r="O125">
        <v>2592.8932040999998</v>
      </c>
      <c r="P125">
        <v>33636</v>
      </c>
      <c r="Q125">
        <v>35949</v>
      </c>
      <c r="R125">
        <v>0.27038455336144052</v>
      </c>
      <c r="S125">
        <v>0.72961544663855959</v>
      </c>
      <c r="T125">
        <v>0.52815904678131798</v>
      </c>
      <c r="U125">
        <v>0.47184095321868202</v>
      </c>
      <c r="V125">
        <v>7.3868921791807485E-2</v>
      </c>
      <c r="W125">
        <v>3687</v>
      </c>
      <c r="X125">
        <f t="shared" si="8"/>
        <v>113</v>
      </c>
      <c r="Y125">
        <v>4052</v>
      </c>
      <c r="Z125">
        <v>3692.1844558494349</v>
      </c>
      <c r="AA125">
        <v>3687</v>
      </c>
      <c r="AB125" s="12">
        <v>14.1</v>
      </c>
      <c r="AC125">
        <v>0</v>
      </c>
      <c r="AD125">
        <f t="shared" si="9"/>
        <v>0</v>
      </c>
    </row>
    <row r="126" spans="1:30" x14ac:dyDescent="0.6">
      <c r="A126">
        <v>2018</v>
      </c>
      <c r="B126">
        <v>5</v>
      </c>
      <c r="C126">
        <v>5</v>
      </c>
      <c r="D126">
        <f t="shared" si="7"/>
        <v>6</v>
      </c>
      <c r="E126" t="s">
        <v>22</v>
      </c>
      <c r="F126" t="s">
        <v>13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14" t="s">
        <v>87</v>
      </c>
      <c r="K126" s="14"/>
      <c r="L126">
        <v>25118.965531308</v>
      </c>
      <c r="M126">
        <v>24116.37932385</v>
      </c>
      <c r="N126">
        <v>2859.0689662940003</v>
      </c>
      <c r="O126">
        <v>2711.8965529320003</v>
      </c>
      <c r="P126">
        <v>28531</v>
      </c>
      <c r="Q126">
        <v>35858</v>
      </c>
      <c r="R126">
        <v>0.26019775829539632</v>
      </c>
      <c r="S126">
        <v>0.73980224170460362</v>
      </c>
      <c r="T126">
        <v>0.51734580949866038</v>
      </c>
      <c r="U126">
        <v>0.48265419050133962</v>
      </c>
      <c r="V126">
        <v>0.1996616897135928</v>
      </c>
      <c r="W126">
        <v>3913</v>
      </c>
      <c r="X126">
        <f t="shared" si="8"/>
        <v>226</v>
      </c>
      <c r="Y126">
        <v>4052</v>
      </c>
      <c r="Z126">
        <v>3645.2925192744151</v>
      </c>
      <c r="AA126">
        <v>3913</v>
      </c>
      <c r="AB126" s="12">
        <v>18.3</v>
      </c>
      <c r="AC126">
        <v>0</v>
      </c>
      <c r="AD126">
        <f t="shared" si="9"/>
        <v>0</v>
      </c>
    </row>
    <row r="127" spans="1:30" x14ac:dyDescent="0.6">
      <c r="A127">
        <v>2018</v>
      </c>
      <c r="B127">
        <v>5</v>
      </c>
      <c r="C127">
        <v>6</v>
      </c>
      <c r="D127">
        <f t="shared" si="7"/>
        <v>7</v>
      </c>
      <c r="E127" t="s">
        <v>22</v>
      </c>
      <c r="F127" t="s">
        <v>17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14" t="s">
        <v>87</v>
      </c>
      <c r="K127" s="14"/>
      <c r="L127">
        <v>20455.319154049997</v>
      </c>
      <c r="M127">
        <v>18550.63830251</v>
      </c>
      <c r="N127">
        <v>2486.8297874999998</v>
      </c>
      <c r="O127">
        <v>2026.7234046599999</v>
      </c>
      <c r="P127">
        <v>30238</v>
      </c>
      <c r="Q127">
        <v>23904</v>
      </c>
      <c r="R127">
        <v>0.20964560817996869</v>
      </c>
      <c r="S127">
        <v>0.7903543918200312</v>
      </c>
      <c r="T127">
        <v>0.53253778818220243</v>
      </c>
      <c r="U127">
        <v>0.46746221181779762</v>
      </c>
      <c r="V127">
        <v>0.26906092261654319</v>
      </c>
      <c r="W127">
        <v>3898</v>
      </c>
      <c r="X127">
        <f t="shared" si="8"/>
        <v>-15</v>
      </c>
      <c r="Y127">
        <v>4052</v>
      </c>
      <c r="Z127">
        <v>3697.1835920120029</v>
      </c>
      <c r="AA127">
        <v>3898</v>
      </c>
      <c r="AB127" s="12">
        <v>16.600000000000001</v>
      </c>
      <c r="AC127">
        <v>22</v>
      </c>
      <c r="AD127">
        <f t="shared" si="9"/>
        <v>365.20000000000005</v>
      </c>
    </row>
    <row r="128" spans="1:30" x14ac:dyDescent="0.6">
      <c r="A128">
        <v>2018</v>
      </c>
      <c r="B128">
        <v>5</v>
      </c>
      <c r="C128">
        <v>7</v>
      </c>
      <c r="D128">
        <f t="shared" si="7"/>
        <v>1</v>
      </c>
      <c r="E128" t="s">
        <v>56</v>
      </c>
      <c r="F128" t="s">
        <v>19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2</v>
      </c>
      <c r="H128">
        <f t="shared" si="5"/>
        <v>0</v>
      </c>
      <c r="I128">
        <f t="shared" si="6"/>
        <v>1</v>
      </c>
      <c r="J128" s="14" t="s">
        <v>87</v>
      </c>
      <c r="K128" s="14"/>
      <c r="L128">
        <v>24236.964209223999</v>
      </c>
      <c r="M128">
        <v>22000.918862355</v>
      </c>
      <c r="N128">
        <v>2858.2243441099999</v>
      </c>
      <c r="O128">
        <v>2340.455847921</v>
      </c>
      <c r="P128">
        <v>36920</v>
      </c>
      <c r="Q128">
        <v>26795</v>
      </c>
      <c r="R128">
        <v>0.26159834427471512</v>
      </c>
      <c r="S128">
        <v>0.73840165572528493</v>
      </c>
      <c r="T128">
        <v>0.53573152897905374</v>
      </c>
      <c r="U128">
        <v>0.46426847102094609</v>
      </c>
      <c r="V128">
        <v>0.14155542341946051</v>
      </c>
      <c r="W128">
        <v>3149</v>
      </c>
      <c r="X128">
        <f t="shared" si="8"/>
        <v>-749</v>
      </c>
      <c r="Y128">
        <v>4052</v>
      </c>
      <c r="Z128">
        <v>3867.6880272141671</v>
      </c>
      <c r="AA128">
        <v>3149</v>
      </c>
      <c r="AB128" s="12">
        <v>19.2</v>
      </c>
      <c r="AC128">
        <v>0</v>
      </c>
      <c r="AD128">
        <f t="shared" si="9"/>
        <v>0</v>
      </c>
    </row>
    <row r="129" spans="1:30" x14ac:dyDescent="0.6">
      <c r="A129">
        <v>2018</v>
      </c>
      <c r="B129">
        <v>5</v>
      </c>
      <c r="C129">
        <v>8</v>
      </c>
      <c r="D129">
        <f t="shared" si="7"/>
        <v>2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25538.182714219998</v>
      </c>
      <c r="M129">
        <v>22848.728393425001</v>
      </c>
      <c r="N129">
        <v>2671.9530863549999</v>
      </c>
      <c r="O129">
        <v>2410.617283825</v>
      </c>
      <c r="P129">
        <v>33727</v>
      </c>
      <c r="Q129">
        <v>28506</v>
      </c>
      <c r="R129">
        <v>0.28280145633092613</v>
      </c>
      <c r="S129">
        <v>0.71719854366907387</v>
      </c>
      <c r="T129">
        <v>0.5254684015876524</v>
      </c>
      <c r="U129">
        <v>0.4745315984123476</v>
      </c>
      <c r="V129">
        <v>0.1149988611678819</v>
      </c>
      <c r="W129">
        <v>2787</v>
      </c>
      <c r="X129">
        <f t="shared" si="8"/>
        <v>-362</v>
      </c>
      <c r="Y129">
        <v>4052</v>
      </c>
      <c r="Z129">
        <v>3612.816244320632</v>
      </c>
      <c r="AA129">
        <v>2787</v>
      </c>
      <c r="AB129" s="12">
        <v>17.5</v>
      </c>
      <c r="AC129">
        <v>0</v>
      </c>
      <c r="AD129">
        <f t="shared" si="9"/>
        <v>0</v>
      </c>
    </row>
    <row r="130" spans="1:30" x14ac:dyDescent="0.6">
      <c r="A130">
        <v>2018</v>
      </c>
      <c r="B130">
        <v>5</v>
      </c>
      <c r="C130">
        <v>9</v>
      </c>
      <c r="D130">
        <f t="shared" si="7"/>
        <v>3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24367.929636556</v>
      </c>
      <c r="M130">
        <v>23519.804008822</v>
      </c>
      <c r="N130">
        <v>2676.4070347699999</v>
      </c>
      <c r="O130">
        <v>2240.8693459659999</v>
      </c>
      <c r="P130">
        <v>27288</v>
      </c>
      <c r="Q130">
        <v>30002</v>
      </c>
      <c r="R130">
        <v>0.26256814569061648</v>
      </c>
      <c r="S130">
        <v>0.73743185430938352</v>
      </c>
      <c r="T130">
        <v>0.54097609603171792</v>
      </c>
      <c r="U130">
        <v>0.45902390396828208</v>
      </c>
      <c r="V130">
        <v>7.0293911988157737E-2</v>
      </c>
      <c r="W130">
        <v>2958</v>
      </c>
      <c r="X130">
        <f t="shared" si="8"/>
        <v>171</v>
      </c>
      <c r="Y130">
        <v>4052</v>
      </c>
      <c r="Z130">
        <v>3240.1861034554918</v>
      </c>
      <c r="AA130">
        <v>2958</v>
      </c>
      <c r="AB130" s="12">
        <v>15.7</v>
      </c>
      <c r="AC130">
        <v>0</v>
      </c>
      <c r="AD130">
        <f t="shared" si="9"/>
        <v>0</v>
      </c>
    </row>
    <row r="131" spans="1:30" x14ac:dyDescent="0.6">
      <c r="A131">
        <v>2018</v>
      </c>
      <c r="B131">
        <v>5</v>
      </c>
      <c r="C131">
        <v>10</v>
      </c>
      <c r="D131">
        <f t="shared" ref="D131:D194" si="12">WEEKDAY(DATE(A131,B131,C131), 2)</f>
        <v>4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26197.187044756</v>
      </c>
      <c r="M131">
        <v>23544.698265452</v>
      </c>
      <c r="N131">
        <v>2683.6309231320001</v>
      </c>
      <c r="O131">
        <v>2372.4164596559999</v>
      </c>
      <c r="P131">
        <v>27837</v>
      </c>
      <c r="Q131">
        <v>29259</v>
      </c>
      <c r="R131">
        <v>0.27558646748348481</v>
      </c>
      <c r="S131">
        <v>0.7244135325165153</v>
      </c>
      <c r="T131">
        <v>0.54873310548209386</v>
      </c>
      <c r="U131">
        <v>0.45126689451790603</v>
      </c>
      <c r="V131">
        <v>2.6362197027831699E-2</v>
      </c>
      <c r="W131">
        <v>3339</v>
      </c>
      <c r="X131">
        <f t="shared" ref="X131:X194" si="13">W131-W130</f>
        <v>381</v>
      </c>
      <c r="Y131">
        <v>4052</v>
      </c>
      <c r="Z131">
        <v>3284.0952396723228</v>
      </c>
      <c r="AA131">
        <v>3339</v>
      </c>
      <c r="AB131" s="12">
        <v>15.4</v>
      </c>
      <c r="AC131">
        <v>0</v>
      </c>
      <c r="AD131">
        <f t="shared" ref="AD131:AD194" si="14">AB131*AC131</f>
        <v>0</v>
      </c>
    </row>
    <row r="132" spans="1:30" x14ac:dyDescent="0.6">
      <c r="A132">
        <v>2018</v>
      </c>
      <c r="B132">
        <v>5</v>
      </c>
      <c r="C132">
        <v>11</v>
      </c>
      <c r="D132">
        <f t="shared" si="12"/>
        <v>5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29480.246957545001</v>
      </c>
      <c r="M132">
        <v>24779.046466349999</v>
      </c>
      <c r="N132">
        <v>2786.8581911749998</v>
      </c>
      <c r="O132">
        <v>2445.2078247999998</v>
      </c>
      <c r="P132">
        <v>33984</v>
      </c>
      <c r="Q132">
        <v>30380</v>
      </c>
      <c r="R132">
        <v>0.2698433774450642</v>
      </c>
      <c r="S132">
        <v>0.73015662255493574</v>
      </c>
      <c r="T132">
        <v>0.5432737950518457</v>
      </c>
      <c r="U132">
        <v>0.45672620494815441</v>
      </c>
      <c r="V132">
        <v>6.2924418143805352E-2</v>
      </c>
      <c r="W132">
        <v>3464</v>
      </c>
      <c r="X132">
        <f t="shared" si="13"/>
        <v>125</v>
      </c>
      <c r="Y132">
        <v>4052</v>
      </c>
      <c r="Z132">
        <v>3704.5774696657231</v>
      </c>
      <c r="AA132">
        <v>3464</v>
      </c>
      <c r="AB132" s="12">
        <v>16.100000000000001</v>
      </c>
      <c r="AC132">
        <v>0</v>
      </c>
      <c r="AD132">
        <f t="shared" si="14"/>
        <v>0</v>
      </c>
    </row>
    <row r="133" spans="1:30" x14ac:dyDescent="0.6">
      <c r="A133">
        <v>2018</v>
      </c>
      <c r="B133">
        <v>5</v>
      </c>
      <c r="C133">
        <v>12</v>
      </c>
      <c r="D133">
        <f t="shared" si="12"/>
        <v>6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24797.241901927002</v>
      </c>
      <c r="M133">
        <v>22230.284295252</v>
      </c>
      <c r="N133" s="7">
        <v>0</v>
      </c>
      <c r="O133" s="7">
        <v>0</v>
      </c>
      <c r="P133">
        <v>30961</v>
      </c>
      <c r="Q133">
        <v>31448</v>
      </c>
      <c r="R133">
        <v>0.26937704837152943</v>
      </c>
      <c r="S133">
        <v>0.73062295162847057</v>
      </c>
      <c r="T133">
        <v>0.5491087777638497</v>
      </c>
      <c r="U133">
        <v>0.4508912222361503</v>
      </c>
      <c r="V133">
        <v>0.21783779031259101</v>
      </c>
      <c r="W133">
        <v>3901</v>
      </c>
      <c r="X133">
        <f t="shared" si="13"/>
        <v>437</v>
      </c>
      <c r="Y133">
        <v>4052</v>
      </c>
      <c r="Z133">
        <v>3439.0781105748479</v>
      </c>
      <c r="AA133">
        <v>3901</v>
      </c>
      <c r="AB133" s="12">
        <v>14.2</v>
      </c>
      <c r="AC133">
        <v>32</v>
      </c>
      <c r="AD133">
        <f t="shared" si="14"/>
        <v>454.4</v>
      </c>
    </row>
    <row r="134" spans="1:30" x14ac:dyDescent="0.6">
      <c r="A134">
        <v>2018</v>
      </c>
      <c r="B134">
        <v>5</v>
      </c>
      <c r="C134">
        <v>13</v>
      </c>
      <c r="D134">
        <f t="shared" si="12"/>
        <v>7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21369.702968080001</v>
      </c>
      <c r="M134">
        <v>19879.492572194999</v>
      </c>
      <c r="N134">
        <v>2564.6980197019998</v>
      </c>
      <c r="O134">
        <v>2035.383663203</v>
      </c>
      <c r="P134">
        <v>31682</v>
      </c>
      <c r="Q134">
        <v>29512</v>
      </c>
      <c r="R134">
        <v>0.27604732482424049</v>
      </c>
      <c r="S134">
        <v>0.72395267517575945</v>
      </c>
      <c r="T134">
        <v>0.54028802845142354</v>
      </c>
      <c r="U134">
        <v>0.45971197154857651</v>
      </c>
      <c r="V134">
        <v>5.7367103960730519E-2</v>
      </c>
      <c r="W134">
        <v>3673</v>
      </c>
      <c r="X134">
        <f t="shared" si="13"/>
        <v>-228</v>
      </c>
      <c r="Y134">
        <v>4052</v>
      </c>
      <c r="Z134">
        <v>3659.9807857996711</v>
      </c>
      <c r="AA134">
        <v>3673</v>
      </c>
      <c r="AB134" s="12">
        <v>15.8</v>
      </c>
      <c r="AC134">
        <v>0.5</v>
      </c>
      <c r="AD134">
        <f t="shared" si="14"/>
        <v>7.9</v>
      </c>
    </row>
    <row r="135" spans="1:30" x14ac:dyDescent="0.6">
      <c r="A135">
        <v>2018</v>
      </c>
      <c r="B135">
        <v>5</v>
      </c>
      <c r="C135">
        <v>14</v>
      </c>
      <c r="D135">
        <f t="shared" si="12"/>
        <v>1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24996.268662750001</v>
      </c>
      <c r="M135">
        <v>23367.940304148</v>
      </c>
      <c r="N135">
        <v>2601.9402987020003</v>
      </c>
      <c r="O135">
        <v>2282.7611944159999</v>
      </c>
      <c r="P135">
        <v>30765</v>
      </c>
      <c r="Q135">
        <v>31651</v>
      </c>
      <c r="R135">
        <v>0.26989833687977599</v>
      </c>
      <c r="S135">
        <v>0.73010166312022395</v>
      </c>
      <c r="T135">
        <v>0.54430941992409887</v>
      </c>
      <c r="U135">
        <v>0.45569058007590107</v>
      </c>
      <c r="V135">
        <v>0.1186843648563999</v>
      </c>
      <c r="W135">
        <v>3102</v>
      </c>
      <c r="X135">
        <f t="shared" si="13"/>
        <v>-571</v>
      </c>
      <c r="Y135">
        <v>4052</v>
      </c>
      <c r="Z135">
        <v>3372.762993776837</v>
      </c>
      <c r="AA135">
        <v>3102</v>
      </c>
      <c r="AB135" s="12">
        <v>18.2</v>
      </c>
      <c r="AC135">
        <v>0</v>
      </c>
      <c r="AD135">
        <f t="shared" si="14"/>
        <v>0</v>
      </c>
    </row>
    <row r="136" spans="1:30" x14ac:dyDescent="0.6">
      <c r="A136">
        <v>2018</v>
      </c>
      <c r="B136">
        <v>5</v>
      </c>
      <c r="C136">
        <v>15</v>
      </c>
      <c r="D136">
        <f t="shared" si="12"/>
        <v>2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24153.433165810999</v>
      </c>
      <c r="M136">
        <v>22270.700492738997</v>
      </c>
      <c r="N136">
        <v>2681.150990005</v>
      </c>
      <c r="O136">
        <v>2320.6980196300001</v>
      </c>
      <c r="P136">
        <v>28104</v>
      </c>
      <c r="Q136">
        <v>30338</v>
      </c>
      <c r="R136">
        <v>0.2877028532016338</v>
      </c>
      <c r="S136">
        <v>0.7122971467983662</v>
      </c>
      <c r="T136">
        <v>0.53275974910596391</v>
      </c>
      <c r="U136">
        <v>0.46724025089403609</v>
      </c>
      <c r="V136">
        <v>0.1153674228281491</v>
      </c>
      <c r="W136">
        <v>3464</v>
      </c>
      <c r="X136">
        <f t="shared" si="13"/>
        <v>362</v>
      </c>
      <c r="Y136">
        <v>4052</v>
      </c>
      <c r="Z136">
        <v>3355.7360314991679</v>
      </c>
      <c r="AA136">
        <v>3464</v>
      </c>
      <c r="AB136" s="12">
        <v>23.2</v>
      </c>
      <c r="AC136">
        <v>0</v>
      </c>
      <c r="AD136">
        <f t="shared" si="14"/>
        <v>0</v>
      </c>
    </row>
    <row r="137" spans="1:30" x14ac:dyDescent="0.6">
      <c r="A137">
        <v>2018</v>
      </c>
      <c r="B137">
        <v>5</v>
      </c>
      <c r="C137">
        <v>16</v>
      </c>
      <c r="D137">
        <f t="shared" si="12"/>
        <v>3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24981.812509749001</v>
      </c>
      <c r="M137">
        <v>23159.875009037998</v>
      </c>
      <c r="N137">
        <v>2451.4791669649999</v>
      </c>
      <c r="O137">
        <v>2152.4166672599999</v>
      </c>
      <c r="P137">
        <v>27806</v>
      </c>
      <c r="Q137">
        <v>29724</v>
      </c>
      <c r="R137">
        <v>0.2264895948420467</v>
      </c>
      <c r="S137">
        <v>0.77351040515795322</v>
      </c>
      <c r="T137">
        <v>0.52861326258008901</v>
      </c>
      <c r="U137">
        <v>0.47138673741991099</v>
      </c>
      <c r="V137">
        <v>0.44557867908064508</v>
      </c>
      <c r="W137">
        <v>3190</v>
      </c>
      <c r="X137">
        <f t="shared" si="13"/>
        <v>-274</v>
      </c>
      <c r="Y137">
        <v>4052</v>
      </c>
      <c r="Z137">
        <v>3330.5289153190652</v>
      </c>
      <c r="AA137">
        <v>3190</v>
      </c>
      <c r="AB137" s="12">
        <v>22.3</v>
      </c>
      <c r="AC137">
        <v>45</v>
      </c>
      <c r="AD137">
        <f t="shared" si="14"/>
        <v>1003.5</v>
      </c>
    </row>
    <row r="138" spans="1:30" x14ac:dyDescent="0.6">
      <c r="A138">
        <v>2018</v>
      </c>
      <c r="B138">
        <v>5</v>
      </c>
      <c r="C138">
        <v>17</v>
      </c>
      <c r="D138">
        <f t="shared" si="12"/>
        <v>4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24638.923065119998</v>
      </c>
      <c r="M138">
        <v>23051.138450496001</v>
      </c>
      <c r="N138">
        <v>2449.9282047679999</v>
      </c>
      <c r="O138">
        <v>2046.610255712</v>
      </c>
      <c r="P138">
        <v>29399</v>
      </c>
      <c r="Q138">
        <v>31758</v>
      </c>
      <c r="R138">
        <v>0.25506603632529062</v>
      </c>
      <c r="S138">
        <v>0.74493396367470943</v>
      </c>
      <c r="T138">
        <v>0.54245861592678124</v>
      </c>
      <c r="U138">
        <v>0.45754138407321882</v>
      </c>
      <c r="V138">
        <v>0.23030048442755399</v>
      </c>
      <c r="W138">
        <v>3476</v>
      </c>
      <c r="X138">
        <f t="shared" si="13"/>
        <v>286</v>
      </c>
      <c r="Y138">
        <v>4052</v>
      </c>
      <c r="Z138">
        <v>3303.324076399083</v>
      </c>
      <c r="AA138">
        <v>3476</v>
      </c>
      <c r="AB138" s="12">
        <v>20.9</v>
      </c>
      <c r="AC138">
        <v>83</v>
      </c>
      <c r="AD138">
        <f t="shared" si="14"/>
        <v>1734.6999999999998</v>
      </c>
    </row>
    <row r="139" spans="1:30" x14ac:dyDescent="0.6">
      <c r="A139">
        <v>2018</v>
      </c>
      <c r="B139">
        <v>5</v>
      </c>
      <c r="C139">
        <v>18</v>
      </c>
      <c r="D139">
        <f t="shared" si="12"/>
        <v>5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27538.282841565997</v>
      </c>
      <c r="M139">
        <v>24296.262637981999</v>
      </c>
      <c r="N139">
        <v>2779.6161620799999</v>
      </c>
      <c r="O139">
        <v>2425.3434352209997</v>
      </c>
      <c r="P139">
        <v>31723</v>
      </c>
      <c r="Q139">
        <v>34217</v>
      </c>
      <c r="R139">
        <v>0.26602914206914419</v>
      </c>
      <c r="S139">
        <v>0.7339708579308557</v>
      </c>
      <c r="T139">
        <v>0.53893856479379831</v>
      </c>
      <c r="U139">
        <v>0.46106143520620169</v>
      </c>
      <c r="V139">
        <v>0.2330493788677932</v>
      </c>
      <c r="W139">
        <v>3542</v>
      </c>
      <c r="X139">
        <f t="shared" si="13"/>
        <v>66</v>
      </c>
      <c r="Y139">
        <v>4052</v>
      </c>
      <c r="Z139">
        <v>3574.2719940389989</v>
      </c>
      <c r="AA139">
        <v>3542</v>
      </c>
      <c r="AB139" s="12">
        <v>16.3</v>
      </c>
      <c r="AC139">
        <v>6.5</v>
      </c>
      <c r="AD139">
        <f t="shared" si="14"/>
        <v>105.95</v>
      </c>
    </row>
    <row r="140" spans="1:30" x14ac:dyDescent="0.6">
      <c r="A140">
        <v>2018</v>
      </c>
      <c r="B140">
        <v>5</v>
      </c>
      <c r="C140">
        <v>19</v>
      </c>
      <c r="D140">
        <f t="shared" si="12"/>
        <v>6</v>
      </c>
      <c r="E140" s="17" t="s">
        <v>43</v>
      </c>
      <c r="F140" s="17" t="s">
        <v>33</v>
      </c>
      <c r="G140" s="17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-3</v>
      </c>
      <c r="H140" s="17">
        <f t="shared" si="10"/>
        <v>0</v>
      </c>
      <c r="I140" s="17">
        <f t="shared" si="11"/>
        <v>1</v>
      </c>
      <c r="J140" s="14"/>
      <c r="K140" s="14" t="s">
        <v>82</v>
      </c>
      <c r="L140">
        <v>25549.574268879001</v>
      </c>
      <c r="M140">
        <v>23384.910901572002</v>
      </c>
      <c r="N140">
        <v>2786.1089114340002</v>
      </c>
      <c r="O140">
        <v>2480.0990107420002</v>
      </c>
      <c r="P140">
        <v>30344</v>
      </c>
      <c r="Q140">
        <v>35204</v>
      </c>
      <c r="R140">
        <v>0.27262724936032251</v>
      </c>
      <c r="S140">
        <v>0.72737275063967755</v>
      </c>
      <c r="T140">
        <v>0.53665816094137542</v>
      </c>
      <c r="U140">
        <v>0.46334183905862458</v>
      </c>
      <c r="V140">
        <v>0.30796652271615249</v>
      </c>
      <c r="W140">
        <v>3893</v>
      </c>
      <c r="X140">
        <f t="shared" si="13"/>
        <v>351</v>
      </c>
      <c r="Y140">
        <v>4052</v>
      </c>
      <c r="Z140">
        <v>3683.05902489762</v>
      </c>
      <c r="AA140">
        <v>3893</v>
      </c>
      <c r="AB140" s="12">
        <v>17.600000000000001</v>
      </c>
      <c r="AC140">
        <v>0</v>
      </c>
      <c r="AD140">
        <f t="shared" si="14"/>
        <v>0</v>
      </c>
    </row>
    <row r="141" spans="1:30" x14ac:dyDescent="0.6">
      <c r="A141">
        <v>2018</v>
      </c>
      <c r="B141">
        <v>5</v>
      </c>
      <c r="C141">
        <v>20</v>
      </c>
      <c r="D141">
        <f t="shared" si="12"/>
        <v>7</v>
      </c>
      <c r="E141" s="17" t="s">
        <v>43</v>
      </c>
      <c r="F141" s="17" t="s">
        <v>15</v>
      </c>
      <c r="G141" s="17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-2</v>
      </c>
      <c r="H141" s="17">
        <f t="shared" si="10"/>
        <v>0</v>
      </c>
      <c r="I141" s="17">
        <f t="shared" si="11"/>
        <v>1</v>
      </c>
      <c r="J141" s="14"/>
      <c r="K141" s="14" t="s">
        <v>82</v>
      </c>
      <c r="L141">
        <v>21120.050855740003</v>
      </c>
      <c r="M141">
        <v>20178.71187232</v>
      </c>
      <c r="N141">
        <v>2695.8644072400002</v>
      </c>
      <c r="O141">
        <v>2218.5762718599999</v>
      </c>
      <c r="P141">
        <v>28487</v>
      </c>
      <c r="Q141">
        <v>30004</v>
      </c>
      <c r="R141">
        <v>0.27545504209111848</v>
      </c>
      <c r="S141">
        <v>0.72454495790888152</v>
      </c>
      <c r="T141">
        <v>0.54389533572924575</v>
      </c>
      <c r="U141">
        <v>0.45610466427075419</v>
      </c>
      <c r="V141">
        <v>7.867257326863164E-2</v>
      </c>
      <c r="W141">
        <v>3919</v>
      </c>
      <c r="X141">
        <f t="shared" si="13"/>
        <v>26</v>
      </c>
      <c r="Y141">
        <v>4052</v>
      </c>
      <c r="Z141">
        <v>3593.6892220478462</v>
      </c>
      <c r="AA141">
        <v>3919</v>
      </c>
      <c r="AB141" s="12">
        <v>17</v>
      </c>
      <c r="AC141">
        <v>0</v>
      </c>
      <c r="AD141">
        <f t="shared" si="14"/>
        <v>0</v>
      </c>
    </row>
    <row r="142" spans="1:30" x14ac:dyDescent="0.6">
      <c r="A142">
        <v>2018</v>
      </c>
      <c r="B142">
        <v>5</v>
      </c>
      <c r="C142">
        <v>21</v>
      </c>
      <c r="D142">
        <f t="shared" si="12"/>
        <v>1</v>
      </c>
      <c r="E142" s="17" t="s">
        <v>43</v>
      </c>
      <c r="F142" s="17" t="s">
        <v>16</v>
      </c>
      <c r="G142" s="17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-1</v>
      </c>
      <c r="H142" s="17">
        <f t="shared" si="10"/>
        <v>0</v>
      </c>
      <c r="I142" s="17">
        <f t="shared" si="11"/>
        <v>1</v>
      </c>
      <c r="J142" s="14"/>
      <c r="K142" s="14" t="s">
        <v>82</v>
      </c>
      <c r="L142">
        <v>24222.359424524999</v>
      </c>
      <c r="M142">
        <v>22923.422993600001</v>
      </c>
      <c r="N142">
        <v>2675.6259173399999</v>
      </c>
      <c r="O142">
        <v>2493.5158933000002</v>
      </c>
      <c r="P142">
        <v>29324</v>
      </c>
      <c r="Q142">
        <v>25188</v>
      </c>
      <c r="R142">
        <v>0.27016232335588908</v>
      </c>
      <c r="S142">
        <v>0.72983767664411092</v>
      </c>
      <c r="T142">
        <v>0.54923574994799251</v>
      </c>
      <c r="U142">
        <v>0.45076425005200749</v>
      </c>
      <c r="V142">
        <v>4.7041157119902581E-2</v>
      </c>
      <c r="W142">
        <v>3575</v>
      </c>
      <c r="X142">
        <f t="shared" si="13"/>
        <v>-344</v>
      </c>
      <c r="Y142">
        <v>4052</v>
      </c>
      <c r="Z142">
        <v>3377.5799694202942</v>
      </c>
      <c r="AA142">
        <v>3575</v>
      </c>
      <c r="AB142" s="12">
        <v>17.8</v>
      </c>
      <c r="AC142">
        <v>0</v>
      </c>
      <c r="AD142">
        <f t="shared" si="14"/>
        <v>0</v>
      </c>
    </row>
    <row r="143" spans="1:30" x14ac:dyDescent="0.6">
      <c r="A143">
        <v>2018</v>
      </c>
      <c r="B143">
        <v>5</v>
      </c>
      <c r="C143">
        <v>22</v>
      </c>
      <c r="D143">
        <f t="shared" si="12"/>
        <v>2</v>
      </c>
      <c r="E143" s="17" t="s">
        <v>43</v>
      </c>
      <c r="F143" s="17" t="s">
        <v>38</v>
      </c>
      <c r="G143" s="17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 s="17">
        <f t="shared" si="10"/>
        <v>1</v>
      </c>
      <c r="I143" s="17">
        <f t="shared" si="11"/>
        <v>1</v>
      </c>
      <c r="J143" s="14" t="s">
        <v>89</v>
      </c>
      <c r="K143" s="14" t="s">
        <v>82</v>
      </c>
      <c r="L143">
        <v>22012.591250114998</v>
      </c>
      <c r="M143">
        <v>19371.253049493</v>
      </c>
      <c r="N143">
        <v>2554.318735242</v>
      </c>
      <c r="O143">
        <v>2085.160584617</v>
      </c>
      <c r="P143">
        <v>33708</v>
      </c>
      <c r="Q143">
        <v>23341</v>
      </c>
      <c r="R143">
        <v>0.27066167730163349</v>
      </c>
      <c r="S143">
        <v>0.7293383226983664</v>
      </c>
      <c r="T143">
        <v>0.53361767716894293</v>
      </c>
      <c r="U143">
        <v>0.46638232283105707</v>
      </c>
      <c r="V143">
        <v>6.0134317815978708E-2</v>
      </c>
      <c r="W143">
        <v>3132</v>
      </c>
      <c r="X143">
        <f t="shared" si="13"/>
        <v>-443</v>
      </c>
      <c r="Y143">
        <v>4052</v>
      </c>
      <c r="Z143">
        <v>3681.6009367798551</v>
      </c>
      <c r="AA143">
        <v>3132</v>
      </c>
      <c r="AB143" s="12">
        <v>18.100000000000001</v>
      </c>
      <c r="AC143">
        <v>12.5</v>
      </c>
      <c r="AD143">
        <f t="shared" si="14"/>
        <v>226.25000000000003</v>
      </c>
    </row>
    <row r="144" spans="1:30" x14ac:dyDescent="0.6">
      <c r="A144">
        <v>2018</v>
      </c>
      <c r="B144">
        <v>5</v>
      </c>
      <c r="C144">
        <v>23</v>
      </c>
      <c r="D144">
        <f t="shared" si="12"/>
        <v>3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24731.88</v>
      </c>
      <c r="M144">
        <v>22173.38</v>
      </c>
      <c r="N144">
        <v>2759.98</v>
      </c>
      <c r="O144">
        <v>2364.48</v>
      </c>
      <c r="P144">
        <v>29671</v>
      </c>
      <c r="Q144">
        <v>27426</v>
      </c>
      <c r="R144">
        <v>0.26057304474047538</v>
      </c>
      <c r="S144">
        <v>0.73942695525952451</v>
      </c>
      <c r="T144">
        <v>0.54384203379877305</v>
      </c>
      <c r="U144">
        <v>0.45615796620122701</v>
      </c>
      <c r="V144">
        <v>2.694660243960284E-2</v>
      </c>
      <c r="W144">
        <v>3128</v>
      </c>
      <c r="X144">
        <f t="shared" si="13"/>
        <v>-4</v>
      </c>
      <c r="Y144">
        <v>4052</v>
      </c>
      <c r="Z144">
        <v>3376.1259000305349</v>
      </c>
      <c r="AA144">
        <v>3128</v>
      </c>
      <c r="AB144" s="12">
        <v>17.3</v>
      </c>
      <c r="AC144">
        <v>6.5</v>
      </c>
      <c r="AD144">
        <f t="shared" si="14"/>
        <v>112.45</v>
      </c>
    </row>
    <row r="145" spans="1:30" x14ac:dyDescent="0.6">
      <c r="A145">
        <v>2018</v>
      </c>
      <c r="B145">
        <v>5</v>
      </c>
      <c r="C145">
        <v>24</v>
      </c>
      <c r="D145">
        <f t="shared" si="12"/>
        <v>4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25903.200000000001</v>
      </c>
      <c r="M145">
        <v>23499.5</v>
      </c>
      <c r="N145">
        <v>2613.4</v>
      </c>
      <c r="O145">
        <v>2338.7399999999998</v>
      </c>
      <c r="P145">
        <v>27634</v>
      </c>
      <c r="Q145">
        <v>29159</v>
      </c>
      <c r="R145">
        <v>0.27322783855731048</v>
      </c>
      <c r="S145">
        <v>0.72677216144268952</v>
      </c>
      <c r="T145">
        <v>0.54475662444971906</v>
      </c>
      <c r="U145">
        <v>0.45524337555028088</v>
      </c>
      <c r="V145">
        <v>7.2128704252970841E-2</v>
      </c>
      <c r="W145">
        <v>3434</v>
      </c>
      <c r="X145">
        <f t="shared" si="13"/>
        <v>306</v>
      </c>
      <c r="Y145">
        <v>4052</v>
      </c>
      <c r="Z145">
        <v>3326.043331972257</v>
      </c>
      <c r="AA145">
        <v>3434</v>
      </c>
      <c r="AB145" s="12">
        <v>18.3</v>
      </c>
      <c r="AC145">
        <v>0</v>
      </c>
      <c r="AD145">
        <f t="shared" si="14"/>
        <v>0</v>
      </c>
    </row>
    <row r="146" spans="1:30" x14ac:dyDescent="0.6">
      <c r="A146">
        <v>2018</v>
      </c>
      <c r="B146">
        <v>5</v>
      </c>
      <c r="C146">
        <v>25</v>
      </c>
      <c r="D146">
        <f t="shared" si="12"/>
        <v>5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28744.938276122</v>
      </c>
      <c r="M146">
        <v>24456.790127299999</v>
      </c>
      <c r="N146">
        <v>2744.9135803909999</v>
      </c>
      <c r="O146">
        <v>2418.3333336119999</v>
      </c>
      <c r="P146">
        <v>31799</v>
      </c>
      <c r="Q146">
        <v>29762</v>
      </c>
      <c r="R146">
        <v>0.27810807090707801</v>
      </c>
      <c r="S146">
        <v>0.72189192909292199</v>
      </c>
      <c r="T146">
        <v>0.53991138502271341</v>
      </c>
      <c r="U146">
        <v>0.46008861497728648</v>
      </c>
      <c r="V146">
        <v>7.0875973732901665E-2</v>
      </c>
      <c r="W146">
        <v>3547</v>
      </c>
      <c r="X146">
        <f t="shared" si="13"/>
        <v>113</v>
      </c>
      <c r="Y146">
        <v>4052</v>
      </c>
      <c r="Z146">
        <v>3635.9632594184409</v>
      </c>
      <c r="AA146">
        <v>3547</v>
      </c>
      <c r="AB146" s="12">
        <v>19.7</v>
      </c>
      <c r="AC146">
        <v>0</v>
      </c>
      <c r="AD146">
        <f t="shared" si="14"/>
        <v>0</v>
      </c>
    </row>
    <row r="147" spans="1:30" x14ac:dyDescent="0.6">
      <c r="A147">
        <v>2018</v>
      </c>
      <c r="B147">
        <v>5</v>
      </c>
      <c r="C147">
        <v>26</v>
      </c>
      <c r="D147">
        <f t="shared" si="12"/>
        <v>6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25616.648776145998</v>
      </c>
      <c r="M147">
        <v>23692.960971593999</v>
      </c>
      <c r="N147">
        <v>2718.1024388219998</v>
      </c>
      <c r="O147">
        <v>2400.9365850539998</v>
      </c>
      <c r="P147">
        <v>29487</v>
      </c>
      <c r="Q147">
        <v>32091</v>
      </c>
      <c r="R147">
        <v>0.2727812440472287</v>
      </c>
      <c r="S147">
        <v>0.7272187559527713</v>
      </c>
      <c r="T147">
        <v>0.54453643401213736</v>
      </c>
      <c r="U147">
        <v>0.45546356598786258</v>
      </c>
      <c r="V147">
        <v>1.148459383753501E-2</v>
      </c>
      <c r="W147">
        <v>3838</v>
      </c>
      <c r="X147">
        <f t="shared" si="13"/>
        <v>291</v>
      </c>
      <c r="Y147">
        <v>4052</v>
      </c>
      <c r="Z147">
        <v>3571.656233567322</v>
      </c>
      <c r="AA147">
        <v>3838</v>
      </c>
      <c r="AB147" s="12">
        <v>21.8</v>
      </c>
      <c r="AC147">
        <v>0</v>
      </c>
      <c r="AD147">
        <f t="shared" si="14"/>
        <v>0</v>
      </c>
    </row>
    <row r="148" spans="1:30" x14ac:dyDescent="0.6">
      <c r="A148">
        <v>2018</v>
      </c>
      <c r="B148">
        <v>5</v>
      </c>
      <c r="C148">
        <v>27</v>
      </c>
      <c r="D148">
        <f t="shared" si="12"/>
        <v>7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21669.022220669998</v>
      </c>
      <c r="M148">
        <v>19874.041973885</v>
      </c>
      <c r="N148">
        <v>2532.3703703000001</v>
      </c>
      <c r="O148">
        <v>2066.3234566800002</v>
      </c>
      <c r="P148">
        <v>32019</v>
      </c>
      <c r="Q148">
        <v>30775</v>
      </c>
      <c r="R148">
        <v>0.26679366614863831</v>
      </c>
      <c r="S148">
        <v>0.73320633385136169</v>
      </c>
      <c r="T148">
        <v>0.53807144558799447</v>
      </c>
      <c r="U148">
        <v>0.46192855441200559</v>
      </c>
      <c r="V148">
        <v>3.5382420932293053E-2</v>
      </c>
      <c r="W148">
        <v>3720</v>
      </c>
      <c r="X148">
        <f t="shared" si="13"/>
        <v>-118</v>
      </c>
      <c r="Y148">
        <v>4052</v>
      </c>
      <c r="Z148">
        <v>3757.3950254621691</v>
      </c>
      <c r="AA148">
        <v>3720</v>
      </c>
      <c r="AB148" s="12">
        <v>20.3</v>
      </c>
      <c r="AC148">
        <v>0</v>
      </c>
      <c r="AD148">
        <f t="shared" si="14"/>
        <v>0</v>
      </c>
    </row>
    <row r="149" spans="1:30" x14ac:dyDescent="0.6">
      <c r="A149">
        <v>2018</v>
      </c>
      <c r="B149">
        <v>5</v>
      </c>
      <c r="C149">
        <v>28</v>
      </c>
      <c r="D149">
        <f t="shared" si="12"/>
        <v>1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24594.402973275002</v>
      </c>
      <c r="M149">
        <v>23781.905461227001</v>
      </c>
      <c r="N149">
        <v>2618.3980095719999</v>
      </c>
      <c r="O149">
        <v>2183.228854981</v>
      </c>
      <c r="P149">
        <v>30556</v>
      </c>
      <c r="Q149">
        <v>31893</v>
      </c>
      <c r="R149">
        <v>0.26976727355117702</v>
      </c>
      <c r="S149">
        <v>0.73023272644882298</v>
      </c>
      <c r="T149">
        <v>0.54501796540829073</v>
      </c>
      <c r="U149">
        <v>0.45498203459170927</v>
      </c>
      <c r="V149">
        <v>0.18728825304720659</v>
      </c>
      <c r="W149">
        <v>3193</v>
      </c>
      <c r="X149">
        <f t="shared" si="13"/>
        <v>-527</v>
      </c>
      <c r="Y149">
        <v>4052</v>
      </c>
      <c r="Z149">
        <v>3419.028004463556</v>
      </c>
      <c r="AA149">
        <v>3193</v>
      </c>
      <c r="AB149" s="12">
        <v>22.3</v>
      </c>
      <c r="AC149">
        <v>0</v>
      </c>
      <c r="AD149">
        <f t="shared" si="14"/>
        <v>0</v>
      </c>
    </row>
    <row r="150" spans="1:30" x14ac:dyDescent="0.6">
      <c r="A150">
        <v>2018</v>
      </c>
      <c r="B150">
        <v>5</v>
      </c>
      <c r="C150">
        <v>29</v>
      </c>
      <c r="D150">
        <f t="shared" si="12"/>
        <v>2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24310.039614858</v>
      </c>
      <c r="M150">
        <v>22491.653475429001</v>
      </c>
      <c r="N150">
        <v>2569.1089112780001</v>
      </c>
      <c r="O150">
        <v>2239.534654177</v>
      </c>
      <c r="P150">
        <v>28965</v>
      </c>
      <c r="Q150">
        <v>30139</v>
      </c>
      <c r="R150">
        <v>0.27849709380163867</v>
      </c>
      <c r="S150">
        <v>0.72150290619836122</v>
      </c>
      <c r="T150">
        <v>0.5349003767943088</v>
      </c>
      <c r="U150">
        <v>0.46509962320569131</v>
      </c>
      <c r="V150">
        <v>0.13084073014531661</v>
      </c>
      <c r="W150">
        <v>3553</v>
      </c>
      <c r="X150">
        <f t="shared" si="13"/>
        <v>360</v>
      </c>
      <c r="Y150">
        <v>4052</v>
      </c>
      <c r="Z150">
        <v>3376.9090102105838</v>
      </c>
      <c r="AA150">
        <v>3553</v>
      </c>
      <c r="AB150" s="12">
        <v>21.4</v>
      </c>
      <c r="AC150">
        <v>1</v>
      </c>
      <c r="AD150">
        <f t="shared" si="14"/>
        <v>21.4</v>
      </c>
    </row>
    <row r="151" spans="1:30" x14ac:dyDescent="0.6">
      <c r="A151">
        <v>2018</v>
      </c>
      <c r="B151">
        <v>5</v>
      </c>
      <c r="C151">
        <v>30</v>
      </c>
      <c r="D151">
        <f t="shared" si="12"/>
        <v>3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25761.3</v>
      </c>
      <c r="M151">
        <v>23495.200000000001</v>
      </c>
      <c r="N151" s="7">
        <v>0</v>
      </c>
      <c r="O151" s="7">
        <v>0</v>
      </c>
      <c r="P151">
        <v>30371</v>
      </c>
      <c r="Q151">
        <v>30563</v>
      </c>
      <c r="R151">
        <v>0.25256444007411988</v>
      </c>
      <c r="S151">
        <v>0.74743555992588007</v>
      </c>
      <c r="T151">
        <v>0.53468411609892141</v>
      </c>
      <c r="U151">
        <v>0.46531588390107859</v>
      </c>
      <c r="V151">
        <v>9.2890247456137873E-2</v>
      </c>
      <c r="W151">
        <v>3324</v>
      </c>
      <c r="X151">
        <f t="shared" si="13"/>
        <v>-229</v>
      </c>
      <c r="Y151">
        <v>4052</v>
      </c>
      <c r="Z151">
        <v>3502.5428034725442</v>
      </c>
      <c r="AA151">
        <v>3324</v>
      </c>
      <c r="AB151" s="12">
        <v>20.2</v>
      </c>
      <c r="AC151">
        <v>0</v>
      </c>
      <c r="AD151">
        <f t="shared" si="14"/>
        <v>0</v>
      </c>
    </row>
    <row r="152" spans="1:30" x14ac:dyDescent="0.6">
      <c r="A152">
        <v>2018</v>
      </c>
      <c r="B152">
        <v>5</v>
      </c>
      <c r="C152">
        <v>31</v>
      </c>
      <c r="D152">
        <f t="shared" si="12"/>
        <v>4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25388.042388643</v>
      </c>
      <c r="M152">
        <v>23093.491266934001</v>
      </c>
      <c r="N152" s="7">
        <v>0</v>
      </c>
      <c r="O152" s="7">
        <v>0</v>
      </c>
      <c r="P152">
        <v>30044</v>
      </c>
      <c r="Q152">
        <v>29182</v>
      </c>
      <c r="R152">
        <v>0.27398792661329402</v>
      </c>
      <c r="S152">
        <v>0.72601207338670615</v>
      </c>
      <c r="T152">
        <v>0.54971387608453526</v>
      </c>
      <c r="U152">
        <v>0.4502861239154648</v>
      </c>
      <c r="V152">
        <v>5.1023384272580109E-2</v>
      </c>
      <c r="W152">
        <v>3333</v>
      </c>
      <c r="X152">
        <f t="shared" si="13"/>
        <v>9</v>
      </c>
      <c r="Y152">
        <v>4052</v>
      </c>
      <c r="Z152">
        <v>3488.227995749352</v>
      </c>
      <c r="AA152">
        <v>3333</v>
      </c>
      <c r="AB152" s="12">
        <v>20.9</v>
      </c>
      <c r="AC152">
        <v>0</v>
      </c>
      <c r="AD152">
        <f t="shared" si="14"/>
        <v>0</v>
      </c>
    </row>
    <row r="153" spans="1:30" x14ac:dyDescent="0.6">
      <c r="A153">
        <v>2018</v>
      </c>
      <c r="B153">
        <v>6</v>
      </c>
      <c r="C153">
        <v>1</v>
      </c>
      <c r="D153">
        <f t="shared" si="12"/>
        <v>5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29272.384440509999</v>
      </c>
      <c r="M153">
        <v>24763.62531453</v>
      </c>
      <c r="N153">
        <v>2752.345499171</v>
      </c>
      <c r="O153">
        <v>2426.1849155969999</v>
      </c>
      <c r="P153">
        <v>32983</v>
      </c>
      <c r="Q153">
        <v>32256</v>
      </c>
      <c r="R153">
        <v>0.26826637384717023</v>
      </c>
      <c r="S153">
        <v>0.73173362615282977</v>
      </c>
      <c r="T153">
        <v>0.54421460449043402</v>
      </c>
      <c r="U153">
        <v>0.45578539550956593</v>
      </c>
      <c r="V153">
        <v>8.0515092072777988E-2</v>
      </c>
      <c r="W153">
        <v>3384</v>
      </c>
      <c r="X153">
        <f t="shared" si="13"/>
        <v>51</v>
      </c>
      <c r="Y153">
        <v>4052</v>
      </c>
      <c r="Z153">
        <v>3758.706276376151</v>
      </c>
      <c r="AA153">
        <v>3384</v>
      </c>
      <c r="AB153" s="12">
        <v>23.8</v>
      </c>
      <c r="AC153">
        <v>0</v>
      </c>
      <c r="AD153">
        <f t="shared" si="14"/>
        <v>0</v>
      </c>
    </row>
    <row r="154" spans="1:30" x14ac:dyDescent="0.6">
      <c r="A154">
        <v>2018</v>
      </c>
      <c r="B154">
        <v>6</v>
      </c>
      <c r="C154">
        <v>2</v>
      </c>
      <c r="D154">
        <f t="shared" si="12"/>
        <v>6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24272.692108906998</v>
      </c>
      <c r="M154">
        <v>22817.379301583998</v>
      </c>
      <c r="N154">
        <v>2764.2758616299998</v>
      </c>
      <c r="O154">
        <v>2337.9285707489998</v>
      </c>
      <c r="P154">
        <v>29242</v>
      </c>
      <c r="Q154">
        <v>33716</v>
      </c>
      <c r="R154">
        <v>0.26526889399698228</v>
      </c>
      <c r="S154">
        <v>0.73473110600301772</v>
      </c>
      <c r="T154">
        <v>0.54354501205377681</v>
      </c>
      <c r="U154">
        <v>0.45645498794622319</v>
      </c>
      <c r="V154">
        <v>5.673435685420105E-2</v>
      </c>
      <c r="W154">
        <v>3840</v>
      </c>
      <c r="X154">
        <f t="shared" si="13"/>
        <v>456</v>
      </c>
      <c r="Y154">
        <v>4052</v>
      </c>
      <c r="Z154">
        <v>3588.2455735125641</v>
      </c>
      <c r="AA154">
        <v>3840</v>
      </c>
      <c r="AB154" s="12">
        <v>23.4</v>
      </c>
      <c r="AC154">
        <v>0</v>
      </c>
      <c r="AD154">
        <f t="shared" si="14"/>
        <v>0</v>
      </c>
    </row>
    <row r="155" spans="1:30" x14ac:dyDescent="0.6">
      <c r="A155">
        <v>2018</v>
      </c>
      <c r="B155">
        <v>6</v>
      </c>
      <c r="C155">
        <v>3</v>
      </c>
      <c r="D155">
        <f t="shared" si="12"/>
        <v>7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21245.461342137998</v>
      </c>
      <c r="M155">
        <v>20127.007477038002</v>
      </c>
      <c r="N155">
        <v>2654.4588526389998</v>
      </c>
      <c r="O155">
        <v>1995.286782726</v>
      </c>
      <c r="P155">
        <v>31668</v>
      </c>
      <c r="Q155">
        <v>32616</v>
      </c>
      <c r="R155">
        <v>0.26395431015115012</v>
      </c>
      <c r="S155">
        <v>0.73604568984884988</v>
      </c>
      <c r="T155">
        <v>0.53806381073159515</v>
      </c>
      <c r="U155">
        <v>0.4619361892684048</v>
      </c>
      <c r="V155">
        <v>1.3789293495175849E-2</v>
      </c>
      <c r="W155">
        <v>3879</v>
      </c>
      <c r="X155">
        <f t="shared" si="13"/>
        <v>39</v>
      </c>
      <c r="Y155">
        <v>4052</v>
      </c>
      <c r="Z155">
        <v>3793.225859643253</v>
      </c>
      <c r="AA155">
        <v>3879</v>
      </c>
      <c r="AB155" s="12">
        <v>24</v>
      </c>
      <c r="AC155">
        <v>0</v>
      </c>
      <c r="AD155">
        <f t="shared" si="14"/>
        <v>0</v>
      </c>
    </row>
    <row r="156" spans="1:30" x14ac:dyDescent="0.6">
      <c r="A156">
        <v>2018</v>
      </c>
      <c r="B156">
        <v>6</v>
      </c>
      <c r="C156">
        <v>4</v>
      </c>
      <c r="D156">
        <f t="shared" si="12"/>
        <v>1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23985.348146429998</v>
      </c>
      <c r="M156">
        <v>23133.960492170001</v>
      </c>
      <c r="N156">
        <v>2515.6197530300001</v>
      </c>
      <c r="O156">
        <v>2096.1209875449999</v>
      </c>
      <c r="P156">
        <v>28754</v>
      </c>
      <c r="Q156">
        <v>31882</v>
      </c>
      <c r="R156">
        <v>0.26704071760072479</v>
      </c>
      <c r="S156">
        <v>0.7329592823992751</v>
      </c>
      <c r="T156">
        <v>0.54398589444846956</v>
      </c>
      <c r="U156">
        <v>0.45601410555153038</v>
      </c>
      <c r="V156">
        <v>5.8517227998196857E-2</v>
      </c>
      <c r="W156">
        <v>3744</v>
      </c>
      <c r="X156">
        <f t="shared" si="13"/>
        <v>-135</v>
      </c>
      <c r="Y156">
        <v>4052</v>
      </c>
      <c r="Z156">
        <v>3325.3201085127598</v>
      </c>
      <c r="AA156">
        <v>3744</v>
      </c>
      <c r="AB156" s="12">
        <v>22.6</v>
      </c>
      <c r="AC156">
        <v>0</v>
      </c>
      <c r="AD156">
        <f t="shared" si="14"/>
        <v>0</v>
      </c>
    </row>
    <row r="157" spans="1:30" x14ac:dyDescent="0.6">
      <c r="A157">
        <v>2018</v>
      </c>
      <c r="B157">
        <v>6</v>
      </c>
      <c r="C157">
        <v>5</v>
      </c>
      <c r="D157">
        <f t="shared" si="12"/>
        <v>2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0"/>
        <v>0</v>
      </c>
      <c r="I157">
        <f t="shared" si="11"/>
        <v>0</v>
      </c>
      <c r="L157">
        <v>24687.326743740003</v>
      </c>
      <c r="M157">
        <v>23471.910901611001</v>
      </c>
      <c r="N157">
        <v>2717.2673271470003</v>
      </c>
      <c r="O157">
        <v>2422.6435651430002</v>
      </c>
      <c r="P157">
        <v>30556</v>
      </c>
      <c r="Q157">
        <v>31162</v>
      </c>
      <c r="R157">
        <v>0.27144607896787348</v>
      </c>
      <c r="S157">
        <v>0.72855392103212646</v>
      </c>
      <c r="T157">
        <v>0.53973022456311315</v>
      </c>
      <c r="U157">
        <v>0.46026977543688691</v>
      </c>
      <c r="V157">
        <v>6.2031337990417268E-2</v>
      </c>
      <c r="W157">
        <v>3805</v>
      </c>
      <c r="X157">
        <f t="shared" si="13"/>
        <v>61</v>
      </c>
      <c r="Y157">
        <v>4052</v>
      </c>
      <c r="Z157">
        <v>3495.5471097188461</v>
      </c>
      <c r="AA157">
        <v>3805</v>
      </c>
      <c r="AB157" s="12">
        <v>23.7</v>
      </c>
      <c r="AC157">
        <v>0</v>
      </c>
      <c r="AD157">
        <f t="shared" si="14"/>
        <v>0</v>
      </c>
    </row>
    <row r="158" spans="1:30" x14ac:dyDescent="0.6">
      <c r="A158">
        <v>2018</v>
      </c>
      <c r="B158">
        <v>6</v>
      </c>
      <c r="C158">
        <v>6</v>
      </c>
      <c r="D158">
        <f t="shared" si="12"/>
        <v>3</v>
      </c>
      <c r="E158" t="s">
        <v>51</v>
      </c>
      <c r="F158" t="s">
        <v>38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10"/>
        <v>1</v>
      </c>
      <c r="I158">
        <f t="shared" si="11"/>
        <v>1</v>
      </c>
      <c r="J158" s="14" t="s">
        <v>85</v>
      </c>
      <c r="K158" s="14"/>
      <c r="L158">
        <v>22238.793115902001</v>
      </c>
      <c r="M158">
        <v>21437.068977522002</v>
      </c>
      <c r="N158">
        <v>2777.3448283060002</v>
      </c>
      <c r="O158">
        <v>2411.2758631180004</v>
      </c>
      <c r="P158">
        <v>32134</v>
      </c>
      <c r="Q158">
        <v>32189</v>
      </c>
      <c r="R158">
        <v>0.25775005288903519</v>
      </c>
      <c r="S158">
        <v>0.7422499471109647</v>
      </c>
      <c r="T158">
        <v>0.54311211705241857</v>
      </c>
      <c r="U158">
        <v>0.45688788294758143</v>
      </c>
      <c r="V158">
        <v>2.0966884777626461E-2</v>
      </c>
      <c r="W158">
        <v>3732</v>
      </c>
      <c r="X158">
        <f t="shared" si="13"/>
        <v>-73</v>
      </c>
      <c r="Y158">
        <v>4052</v>
      </c>
      <c r="Z158">
        <v>3724.2959291478378</v>
      </c>
      <c r="AA158">
        <v>3732</v>
      </c>
      <c r="AB158" s="12">
        <v>23</v>
      </c>
      <c r="AC158">
        <v>0</v>
      </c>
      <c r="AD158">
        <f t="shared" si="14"/>
        <v>0</v>
      </c>
    </row>
    <row r="159" spans="1:30" x14ac:dyDescent="0.6">
      <c r="A159">
        <v>2018</v>
      </c>
      <c r="B159">
        <v>6</v>
      </c>
      <c r="C159">
        <v>7</v>
      </c>
      <c r="D159">
        <f t="shared" si="12"/>
        <v>4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0"/>
        <v>0</v>
      </c>
      <c r="I159">
        <f t="shared" si="11"/>
        <v>0</v>
      </c>
      <c r="L159">
        <v>24978.824567010997</v>
      </c>
      <c r="M159">
        <v>22433.403513808</v>
      </c>
      <c r="N159">
        <v>2704.6666668610001</v>
      </c>
      <c r="O159">
        <v>2224.578947732</v>
      </c>
      <c r="P159">
        <v>30915</v>
      </c>
      <c r="Q159">
        <v>28828</v>
      </c>
      <c r="R159">
        <v>0.26576905958550229</v>
      </c>
      <c r="S159">
        <v>0.73423094041449766</v>
      </c>
      <c r="T159">
        <v>0.5454425805613915</v>
      </c>
      <c r="U159">
        <v>0.45455741943860839</v>
      </c>
      <c r="V159">
        <v>0.10343402876718261</v>
      </c>
      <c r="W159">
        <v>3767</v>
      </c>
      <c r="X159">
        <f t="shared" si="13"/>
        <v>35</v>
      </c>
      <c r="Y159">
        <v>4052</v>
      </c>
      <c r="Z159">
        <v>3572.2626239772931</v>
      </c>
      <c r="AA159">
        <v>3767</v>
      </c>
      <c r="AB159" s="12">
        <v>22.2</v>
      </c>
      <c r="AC159">
        <v>0</v>
      </c>
      <c r="AD159">
        <f t="shared" si="14"/>
        <v>0</v>
      </c>
    </row>
    <row r="160" spans="1:30" x14ac:dyDescent="0.6">
      <c r="A160">
        <v>2018</v>
      </c>
      <c r="B160">
        <v>6</v>
      </c>
      <c r="C160">
        <v>8</v>
      </c>
      <c r="D160">
        <f t="shared" si="12"/>
        <v>5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27094.509802690001</v>
      </c>
      <c r="M160">
        <v>23564.156861674001</v>
      </c>
      <c r="N160">
        <v>2830.5686274079999</v>
      </c>
      <c r="O160">
        <v>2465.0588234460001</v>
      </c>
      <c r="P160">
        <v>31330</v>
      </c>
      <c r="Q160">
        <v>29145</v>
      </c>
      <c r="R160">
        <v>0.2663734685793509</v>
      </c>
      <c r="S160">
        <v>0.73362653142064904</v>
      </c>
      <c r="T160">
        <v>0.54125427948957361</v>
      </c>
      <c r="U160">
        <v>0.45874572051042639</v>
      </c>
      <c r="V160">
        <v>2.892807628101746E-2</v>
      </c>
      <c r="W160">
        <v>3749</v>
      </c>
      <c r="X160">
        <f t="shared" si="13"/>
        <v>-18</v>
      </c>
      <c r="Y160">
        <v>4052</v>
      </c>
      <c r="Z160">
        <v>3645.559128052932</v>
      </c>
      <c r="AA160">
        <v>3749</v>
      </c>
      <c r="AB160" s="12">
        <v>21.9</v>
      </c>
      <c r="AC160">
        <v>0</v>
      </c>
      <c r="AD160">
        <f t="shared" si="14"/>
        <v>0</v>
      </c>
    </row>
    <row r="161" spans="1:30" x14ac:dyDescent="0.6">
      <c r="A161">
        <v>2018</v>
      </c>
      <c r="B161">
        <v>6</v>
      </c>
      <c r="C161">
        <v>9</v>
      </c>
      <c r="D161">
        <f t="shared" si="12"/>
        <v>6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23714.663336628</v>
      </c>
      <c r="M161">
        <v>22047.306728502001</v>
      </c>
      <c r="N161">
        <v>2673.5336655780002</v>
      </c>
      <c r="O161">
        <v>2435.9127178119998</v>
      </c>
      <c r="P161">
        <v>31962</v>
      </c>
      <c r="Q161">
        <v>32169</v>
      </c>
      <c r="R161">
        <v>0.2685163617435794</v>
      </c>
      <c r="S161">
        <v>0.7314836382564206</v>
      </c>
      <c r="T161">
        <v>0.53120103091297055</v>
      </c>
      <c r="U161">
        <v>0.46879896908702939</v>
      </c>
      <c r="V161">
        <v>2.945503061871348E-2</v>
      </c>
      <c r="W161">
        <v>3858</v>
      </c>
      <c r="X161">
        <f t="shared" si="13"/>
        <v>109</v>
      </c>
      <c r="Y161">
        <v>4052</v>
      </c>
      <c r="Z161">
        <v>3774.2390241451649</v>
      </c>
      <c r="AA161">
        <v>3858</v>
      </c>
      <c r="AB161" s="12">
        <v>23.7</v>
      </c>
      <c r="AC161">
        <v>0.5</v>
      </c>
      <c r="AD161">
        <f t="shared" si="14"/>
        <v>11.85</v>
      </c>
    </row>
    <row r="162" spans="1:30" x14ac:dyDescent="0.6">
      <c r="A162">
        <v>2018</v>
      </c>
      <c r="B162">
        <v>6</v>
      </c>
      <c r="C162">
        <v>10</v>
      </c>
      <c r="D162">
        <f t="shared" si="12"/>
        <v>7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19989.843035615999</v>
      </c>
      <c r="M162">
        <v>18650.149364887999</v>
      </c>
      <c r="N162">
        <v>2477.1240505280002</v>
      </c>
      <c r="O162">
        <v>1813.141771992</v>
      </c>
      <c r="P162">
        <v>32021</v>
      </c>
      <c r="Q162">
        <v>31099</v>
      </c>
      <c r="R162">
        <v>0.26945786565868157</v>
      </c>
      <c r="S162">
        <v>0.73054213434131832</v>
      </c>
      <c r="T162">
        <v>0.52777292177087254</v>
      </c>
      <c r="U162">
        <v>0.47222707822912752</v>
      </c>
      <c r="V162">
        <v>0.10372521746633449</v>
      </c>
      <c r="W162">
        <v>3743</v>
      </c>
      <c r="X162">
        <f t="shared" si="13"/>
        <v>-115</v>
      </c>
      <c r="Y162">
        <v>4052</v>
      </c>
      <c r="Z162">
        <v>3794.4784192012171</v>
      </c>
      <c r="AA162">
        <v>3743</v>
      </c>
      <c r="AB162" s="12">
        <v>21.3</v>
      </c>
      <c r="AC162">
        <v>0.5</v>
      </c>
      <c r="AD162">
        <f t="shared" si="14"/>
        <v>10.65</v>
      </c>
    </row>
    <row r="163" spans="1:30" x14ac:dyDescent="0.6">
      <c r="A163">
        <v>2018</v>
      </c>
      <c r="B163">
        <v>6</v>
      </c>
      <c r="C163">
        <v>11</v>
      </c>
      <c r="D163">
        <f t="shared" si="12"/>
        <v>1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24049.339147030998</v>
      </c>
      <c r="M163">
        <v>22739.887775736999</v>
      </c>
      <c r="N163">
        <v>2578.349127</v>
      </c>
      <c r="O163">
        <v>2162.8179547899999</v>
      </c>
      <c r="P163">
        <v>30048</v>
      </c>
      <c r="Q163">
        <v>29835</v>
      </c>
      <c r="R163">
        <v>0.26359459961059017</v>
      </c>
      <c r="S163">
        <v>0.73640540038940983</v>
      </c>
      <c r="T163">
        <v>0.55794322666750273</v>
      </c>
      <c r="U163">
        <v>0.44205677333249721</v>
      </c>
      <c r="V163">
        <v>8.1426560083849089E-2</v>
      </c>
      <c r="W163">
        <v>3571</v>
      </c>
      <c r="X163">
        <f t="shared" si="13"/>
        <v>-172</v>
      </c>
      <c r="Y163">
        <v>4052</v>
      </c>
      <c r="Z163">
        <v>3320.7657983592908</v>
      </c>
      <c r="AA163">
        <v>3571</v>
      </c>
      <c r="AB163" s="12">
        <v>20.2</v>
      </c>
      <c r="AC163">
        <v>5</v>
      </c>
      <c r="AD163">
        <f t="shared" si="14"/>
        <v>101</v>
      </c>
    </row>
    <row r="164" spans="1:30" x14ac:dyDescent="0.6">
      <c r="A164">
        <v>2018</v>
      </c>
      <c r="B164">
        <v>6</v>
      </c>
      <c r="C164">
        <v>12</v>
      </c>
      <c r="D164">
        <f t="shared" si="12"/>
        <v>2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24734.297777584001</v>
      </c>
      <c r="M164">
        <v>22657.464029775998</v>
      </c>
      <c r="N164">
        <v>2575.3473949199997</v>
      </c>
      <c r="O164">
        <v>2303.615385352</v>
      </c>
      <c r="P164">
        <v>29455</v>
      </c>
      <c r="Q164">
        <v>29260</v>
      </c>
      <c r="R164">
        <v>0.27496343170895599</v>
      </c>
      <c r="S164">
        <v>0.72503656829104401</v>
      </c>
      <c r="T164">
        <v>0.54001396940655244</v>
      </c>
      <c r="U164">
        <v>0.45998603059344739</v>
      </c>
      <c r="V164">
        <v>6.0388860925945323E-2</v>
      </c>
      <c r="W164">
        <v>3746</v>
      </c>
      <c r="X164">
        <f t="shared" si="13"/>
        <v>175</v>
      </c>
      <c r="Y164">
        <v>4052</v>
      </c>
      <c r="Z164">
        <v>3395.11693697585</v>
      </c>
      <c r="AA164">
        <v>3746</v>
      </c>
      <c r="AB164" s="12">
        <v>21.3</v>
      </c>
      <c r="AC164">
        <v>0</v>
      </c>
      <c r="AD164">
        <f t="shared" si="14"/>
        <v>0</v>
      </c>
    </row>
    <row r="165" spans="1:30" x14ac:dyDescent="0.6">
      <c r="A165">
        <v>2018</v>
      </c>
      <c r="B165">
        <v>6</v>
      </c>
      <c r="C165">
        <v>13</v>
      </c>
      <c r="D165">
        <f t="shared" si="12"/>
        <v>3</v>
      </c>
      <c r="E165" t="s">
        <v>57</v>
      </c>
      <c r="F165" t="s">
        <v>38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1</v>
      </c>
      <c r="I165">
        <f t="shared" si="11"/>
        <v>1</v>
      </c>
      <c r="J165" s="14" t="s">
        <v>85</v>
      </c>
      <c r="K165" s="14"/>
      <c r="L165">
        <v>21263.404461552</v>
      </c>
      <c r="M165">
        <v>19835.999995383001</v>
      </c>
      <c r="N165">
        <v>2693.3523570570001</v>
      </c>
      <c r="O165">
        <v>2260.632753931</v>
      </c>
      <c r="P165">
        <v>30832</v>
      </c>
      <c r="Q165">
        <v>31312</v>
      </c>
      <c r="R165">
        <v>0.25213940064248469</v>
      </c>
      <c r="S165">
        <v>0.74786059935751525</v>
      </c>
      <c r="T165">
        <v>0.53900125834080992</v>
      </c>
      <c r="U165">
        <v>0.46099874165919003</v>
      </c>
      <c r="V165">
        <v>0.1221213481368438</v>
      </c>
      <c r="W165">
        <v>3723</v>
      </c>
      <c r="X165">
        <f t="shared" si="13"/>
        <v>-23</v>
      </c>
      <c r="Y165">
        <v>4052</v>
      </c>
      <c r="Z165">
        <v>3649.361861666785</v>
      </c>
      <c r="AA165">
        <v>3723</v>
      </c>
      <c r="AB165" s="12">
        <v>22</v>
      </c>
      <c r="AC165">
        <v>0</v>
      </c>
      <c r="AD165">
        <f t="shared" si="14"/>
        <v>0</v>
      </c>
    </row>
    <row r="166" spans="1:30" x14ac:dyDescent="0.6">
      <c r="A166">
        <v>2018</v>
      </c>
      <c r="B166">
        <v>6</v>
      </c>
      <c r="C166">
        <v>14</v>
      </c>
      <c r="D166">
        <f t="shared" si="12"/>
        <v>4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24389.105268633</v>
      </c>
      <c r="M166">
        <v>21938.245618959998</v>
      </c>
      <c r="N166" s="7">
        <v>0</v>
      </c>
      <c r="O166" s="7">
        <v>0</v>
      </c>
      <c r="P166">
        <v>29311</v>
      </c>
      <c r="Q166">
        <v>29090</v>
      </c>
      <c r="R166">
        <v>0.26378968775220912</v>
      </c>
      <c r="S166">
        <v>0.73621031224779099</v>
      </c>
      <c r="T166">
        <v>0.54672125714792097</v>
      </c>
      <c r="U166">
        <v>0.45327874285207898</v>
      </c>
      <c r="V166">
        <v>0.1075193760430294</v>
      </c>
      <c r="W166">
        <v>3749</v>
      </c>
      <c r="X166">
        <f t="shared" si="13"/>
        <v>26</v>
      </c>
      <c r="Y166">
        <v>4052</v>
      </c>
      <c r="Z166">
        <v>3411.027972272198</v>
      </c>
      <c r="AA166">
        <v>3749</v>
      </c>
      <c r="AB166" s="12">
        <v>21.6</v>
      </c>
      <c r="AC166">
        <v>29</v>
      </c>
      <c r="AD166">
        <f t="shared" si="14"/>
        <v>626.40000000000009</v>
      </c>
    </row>
    <row r="167" spans="1:30" x14ac:dyDescent="0.6">
      <c r="A167">
        <v>2018</v>
      </c>
      <c r="B167">
        <v>6</v>
      </c>
      <c r="C167">
        <v>15</v>
      </c>
      <c r="D167">
        <f t="shared" si="12"/>
        <v>5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26880.172428846003</v>
      </c>
      <c r="M167">
        <v>23686.206909816003</v>
      </c>
      <c r="N167">
        <v>2723.000000518</v>
      </c>
      <c r="O167">
        <v>2372.6551733880001</v>
      </c>
      <c r="P167">
        <v>30716</v>
      </c>
      <c r="Q167">
        <v>29592</v>
      </c>
      <c r="R167">
        <v>0.27016623841701243</v>
      </c>
      <c r="S167">
        <v>0.72983376158298752</v>
      </c>
      <c r="T167">
        <v>0.53272581849981226</v>
      </c>
      <c r="U167">
        <v>0.46727418150018768</v>
      </c>
      <c r="V167">
        <v>0.1153024807436572</v>
      </c>
      <c r="W167">
        <v>3774</v>
      </c>
      <c r="X167">
        <f t="shared" si="13"/>
        <v>25</v>
      </c>
      <c r="Y167">
        <v>4052</v>
      </c>
      <c r="Z167">
        <v>3592.520339337465</v>
      </c>
      <c r="AA167">
        <v>3774</v>
      </c>
      <c r="AB167" s="12">
        <v>21.7</v>
      </c>
      <c r="AC167">
        <v>16.5</v>
      </c>
      <c r="AD167">
        <f t="shared" si="14"/>
        <v>358.05</v>
      </c>
    </row>
    <row r="168" spans="1:30" x14ac:dyDescent="0.6">
      <c r="A168">
        <v>2018</v>
      </c>
      <c r="B168">
        <v>6</v>
      </c>
      <c r="C168">
        <v>16</v>
      </c>
      <c r="D168">
        <f t="shared" si="12"/>
        <v>6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23044.451366695001</v>
      </c>
      <c r="M168">
        <v>21494.962588967999</v>
      </c>
      <c r="N168">
        <v>2639.6508725619997</v>
      </c>
      <c r="O168">
        <v>2298.396508365</v>
      </c>
      <c r="P168">
        <v>31903</v>
      </c>
      <c r="Q168">
        <v>29973</v>
      </c>
      <c r="R168">
        <v>0.26853920902545919</v>
      </c>
      <c r="S168">
        <v>0.73146079097454075</v>
      </c>
      <c r="T168">
        <v>0.53709011861352063</v>
      </c>
      <c r="U168">
        <v>0.46290988138647948</v>
      </c>
      <c r="V168">
        <v>7.5594590594590602E-2</v>
      </c>
      <c r="W168">
        <v>3864</v>
      </c>
      <c r="X168">
        <f t="shared" si="13"/>
        <v>90</v>
      </c>
      <c r="Y168">
        <v>4052</v>
      </c>
      <c r="Z168">
        <v>3739.9025145872852</v>
      </c>
      <c r="AA168">
        <v>3864</v>
      </c>
      <c r="AB168" s="12">
        <v>22.5</v>
      </c>
      <c r="AC168">
        <v>0</v>
      </c>
      <c r="AD168">
        <f t="shared" si="14"/>
        <v>0</v>
      </c>
    </row>
    <row r="169" spans="1:30" x14ac:dyDescent="0.6">
      <c r="A169">
        <v>2018</v>
      </c>
      <c r="B169">
        <v>6</v>
      </c>
      <c r="C169">
        <v>17</v>
      </c>
      <c r="D169">
        <f t="shared" si="12"/>
        <v>7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20500.236171074001</v>
      </c>
      <c r="M169">
        <v>18881.321598986</v>
      </c>
      <c r="N169">
        <v>2439.6331653799998</v>
      </c>
      <c r="O169">
        <v>1984.28643145</v>
      </c>
      <c r="P169">
        <v>32565</v>
      </c>
      <c r="Q169">
        <v>30292</v>
      </c>
      <c r="R169">
        <v>0.27016977770626027</v>
      </c>
      <c r="S169">
        <v>0.72983022229373962</v>
      </c>
      <c r="T169">
        <v>0.53011146634096828</v>
      </c>
      <c r="U169">
        <v>0.4698885336590316</v>
      </c>
      <c r="V169">
        <v>2.477158686501247E-2</v>
      </c>
      <c r="W169">
        <v>3615</v>
      </c>
      <c r="X169">
        <f t="shared" si="13"/>
        <v>-249</v>
      </c>
      <c r="Y169">
        <v>4052</v>
      </c>
      <c r="Z169">
        <v>3842.130026489599</v>
      </c>
      <c r="AA169">
        <v>3615</v>
      </c>
      <c r="AB169" s="12">
        <v>22.8</v>
      </c>
      <c r="AC169">
        <v>0</v>
      </c>
      <c r="AD169">
        <f t="shared" si="14"/>
        <v>0</v>
      </c>
    </row>
    <row r="170" spans="1:30" x14ac:dyDescent="0.6">
      <c r="A170">
        <v>2018</v>
      </c>
      <c r="B170">
        <v>6</v>
      </c>
      <c r="C170">
        <v>18</v>
      </c>
      <c r="D170">
        <f t="shared" si="12"/>
        <v>1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23992.940457159999</v>
      </c>
      <c r="M170">
        <v>21973.796535680001</v>
      </c>
      <c r="N170">
        <v>2561.7741938720001</v>
      </c>
      <c r="O170">
        <v>2104.8833753280001</v>
      </c>
      <c r="P170">
        <v>31103</v>
      </c>
      <c r="Q170">
        <v>30863</v>
      </c>
      <c r="R170">
        <v>0.27138333950956178</v>
      </c>
      <c r="S170">
        <v>0.72861666049043816</v>
      </c>
      <c r="T170">
        <v>0.54150505245886615</v>
      </c>
      <c r="U170">
        <v>0.45849494754113379</v>
      </c>
      <c r="V170">
        <v>6.4565524574551211E-2</v>
      </c>
      <c r="W170">
        <v>3331</v>
      </c>
      <c r="X170">
        <f t="shared" si="13"/>
        <v>-284</v>
      </c>
      <c r="Y170">
        <v>4052</v>
      </c>
      <c r="Z170">
        <v>3494.0857050580039</v>
      </c>
      <c r="AA170">
        <v>3331</v>
      </c>
      <c r="AB170" s="12">
        <v>24.8</v>
      </c>
      <c r="AC170">
        <v>0</v>
      </c>
      <c r="AD170">
        <f t="shared" si="14"/>
        <v>0</v>
      </c>
    </row>
    <row r="171" spans="1:30" x14ac:dyDescent="0.6">
      <c r="A171">
        <v>2018</v>
      </c>
      <c r="B171">
        <v>6</v>
      </c>
      <c r="C171">
        <v>19</v>
      </c>
      <c r="D171">
        <f t="shared" si="12"/>
        <v>2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23981.746908768</v>
      </c>
      <c r="M171">
        <v>22291.521101576</v>
      </c>
      <c r="N171">
        <v>2646.1488837759998</v>
      </c>
      <c r="O171">
        <v>2264.4516136239999</v>
      </c>
      <c r="P171">
        <v>30222</v>
      </c>
      <c r="Q171">
        <v>29129</v>
      </c>
      <c r="R171">
        <v>0.27796255587579649</v>
      </c>
      <c r="S171">
        <v>0.72203744412420345</v>
      </c>
      <c r="T171">
        <v>0.54063180457239479</v>
      </c>
      <c r="U171">
        <v>0.45936819542760521</v>
      </c>
      <c r="V171">
        <v>6.4866099789814391E-2</v>
      </c>
      <c r="W171">
        <v>3694</v>
      </c>
      <c r="X171">
        <f t="shared" si="13"/>
        <v>363</v>
      </c>
      <c r="Y171">
        <v>4052</v>
      </c>
      <c r="Z171">
        <v>3451.3031827057439</v>
      </c>
      <c r="AA171">
        <v>3694</v>
      </c>
      <c r="AB171" s="12">
        <v>22.4</v>
      </c>
      <c r="AC171">
        <v>0</v>
      </c>
      <c r="AD171">
        <f t="shared" si="14"/>
        <v>0</v>
      </c>
    </row>
    <row r="172" spans="1:30" x14ac:dyDescent="0.6">
      <c r="A172">
        <v>2018</v>
      </c>
      <c r="B172">
        <v>6</v>
      </c>
      <c r="C172">
        <v>20</v>
      </c>
      <c r="D172">
        <f t="shared" si="12"/>
        <v>3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24304.871298024002</v>
      </c>
      <c r="M172">
        <v>23521.009911534002</v>
      </c>
      <c r="N172">
        <v>2617.6039607759999</v>
      </c>
      <c r="O172">
        <v>2310.3861393510001</v>
      </c>
      <c r="P172">
        <v>30404</v>
      </c>
      <c r="Q172">
        <v>31346</v>
      </c>
      <c r="R172">
        <v>0.2525140798316749</v>
      </c>
      <c r="S172">
        <v>0.74748592016832516</v>
      </c>
      <c r="T172">
        <v>0.52915084953469016</v>
      </c>
      <c r="U172">
        <v>0.4708491504653099</v>
      </c>
      <c r="V172">
        <v>4.7858241747473607E-2</v>
      </c>
      <c r="W172">
        <v>3677</v>
      </c>
      <c r="X172">
        <f t="shared" si="13"/>
        <v>-17</v>
      </c>
      <c r="Y172">
        <v>4052</v>
      </c>
      <c r="Z172">
        <v>3554.3965439727208</v>
      </c>
      <c r="AA172">
        <v>3677</v>
      </c>
      <c r="AB172" s="12">
        <v>22.7</v>
      </c>
      <c r="AC172">
        <v>0</v>
      </c>
      <c r="AD172">
        <f t="shared" si="14"/>
        <v>0</v>
      </c>
    </row>
    <row r="173" spans="1:30" x14ac:dyDescent="0.6">
      <c r="A173">
        <v>2018</v>
      </c>
      <c r="B173">
        <v>6</v>
      </c>
      <c r="C173">
        <v>21</v>
      </c>
      <c r="D173">
        <f t="shared" si="12"/>
        <v>4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25848.16</v>
      </c>
      <c r="M173">
        <v>24020.66</v>
      </c>
      <c r="N173">
        <v>2781.76</v>
      </c>
      <c r="O173">
        <v>2412.88</v>
      </c>
      <c r="P173">
        <v>31116</v>
      </c>
      <c r="Q173">
        <v>31233</v>
      </c>
      <c r="R173">
        <v>0.26591264430703282</v>
      </c>
      <c r="S173">
        <v>0.73408735569296724</v>
      </c>
      <c r="T173">
        <v>0.54528096980331064</v>
      </c>
      <c r="U173">
        <v>0.4547190301966893</v>
      </c>
      <c r="V173">
        <v>3.3648186141792283E-2</v>
      </c>
      <c r="W173">
        <v>3684</v>
      </c>
      <c r="X173">
        <f t="shared" si="13"/>
        <v>7</v>
      </c>
      <c r="Y173">
        <v>4052</v>
      </c>
      <c r="Z173">
        <v>3605.8497566570759</v>
      </c>
      <c r="AA173">
        <v>3684</v>
      </c>
      <c r="AB173" s="12">
        <v>23.7</v>
      </c>
      <c r="AC173">
        <v>0</v>
      </c>
      <c r="AD173">
        <f t="shared" si="14"/>
        <v>0</v>
      </c>
    </row>
    <row r="174" spans="1:30" x14ac:dyDescent="0.6">
      <c r="A174">
        <v>2018</v>
      </c>
      <c r="B174">
        <v>6</v>
      </c>
      <c r="C174">
        <v>22</v>
      </c>
      <c r="D174">
        <f t="shared" si="12"/>
        <v>5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28489.229263464</v>
      </c>
      <c r="M174">
        <v>25317.907312781997</v>
      </c>
      <c r="N174">
        <v>2904.8926827659998</v>
      </c>
      <c r="O174">
        <v>2453.307316766</v>
      </c>
      <c r="P174">
        <v>32790</v>
      </c>
      <c r="Q174">
        <v>32115</v>
      </c>
      <c r="R174">
        <v>0.27106180576980621</v>
      </c>
      <c r="S174">
        <v>0.72893819423019379</v>
      </c>
      <c r="T174">
        <v>0.53924080445295985</v>
      </c>
      <c r="U174">
        <v>0.46075919554704009</v>
      </c>
      <c r="V174">
        <v>0.1040828433784496</v>
      </c>
      <c r="W174">
        <v>3753</v>
      </c>
      <c r="X174">
        <f t="shared" si="13"/>
        <v>69</v>
      </c>
      <c r="Y174">
        <v>4052</v>
      </c>
      <c r="Z174">
        <v>3775.6066704171112</v>
      </c>
      <c r="AA174">
        <v>3753</v>
      </c>
      <c r="AB174" s="12">
        <v>25</v>
      </c>
      <c r="AC174">
        <v>0</v>
      </c>
      <c r="AD174">
        <f t="shared" si="14"/>
        <v>0</v>
      </c>
    </row>
    <row r="175" spans="1:30" x14ac:dyDescent="0.6">
      <c r="A175">
        <v>2018</v>
      </c>
      <c r="B175">
        <v>6</v>
      </c>
      <c r="C175">
        <v>23</v>
      </c>
      <c r="D175">
        <f t="shared" si="12"/>
        <v>6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24997.62</v>
      </c>
      <c r="M175">
        <v>24107.52</v>
      </c>
      <c r="N175">
        <v>2693.02</v>
      </c>
      <c r="O175">
        <v>2306.34</v>
      </c>
      <c r="P175">
        <v>30726</v>
      </c>
      <c r="Q175">
        <v>31556</v>
      </c>
      <c r="R175">
        <v>0.27017942308853132</v>
      </c>
      <c r="S175">
        <v>0.72982057691146873</v>
      </c>
      <c r="T175">
        <v>0.53261333291026158</v>
      </c>
      <c r="U175">
        <v>0.46738666708973847</v>
      </c>
      <c r="V175">
        <v>0.1016898530933355</v>
      </c>
      <c r="W175">
        <v>3902</v>
      </c>
      <c r="X175">
        <f t="shared" si="13"/>
        <v>149</v>
      </c>
      <c r="Y175">
        <v>4052</v>
      </c>
      <c r="Z175">
        <v>3712.1100203040091</v>
      </c>
      <c r="AA175">
        <v>3902</v>
      </c>
      <c r="AB175" s="12">
        <v>24.5</v>
      </c>
      <c r="AC175">
        <v>0</v>
      </c>
      <c r="AD175">
        <f t="shared" si="14"/>
        <v>0</v>
      </c>
    </row>
    <row r="176" spans="1:30" x14ac:dyDescent="0.6">
      <c r="A176">
        <v>2018</v>
      </c>
      <c r="B176">
        <v>6</v>
      </c>
      <c r="C176">
        <v>24</v>
      </c>
      <c r="D176">
        <f t="shared" si="12"/>
        <v>7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21476.724149958001</v>
      </c>
      <c r="M176">
        <v>20655.17242536</v>
      </c>
      <c r="N176">
        <v>2524.689655702</v>
      </c>
      <c r="O176">
        <v>2005.5517249900001</v>
      </c>
      <c r="P176">
        <v>32508</v>
      </c>
      <c r="Q176">
        <v>30836</v>
      </c>
      <c r="R176">
        <v>0.25605059395864621</v>
      </c>
      <c r="S176">
        <v>0.74394940604135384</v>
      </c>
      <c r="T176">
        <v>0.54237335077778903</v>
      </c>
      <c r="U176">
        <v>0.45762664922221102</v>
      </c>
      <c r="V176">
        <v>6.4004061735340428E-2</v>
      </c>
      <c r="W176">
        <v>3571</v>
      </c>
      <c r="X176">
        <f t="shared" si="13"/>
        <v>-331</v>
      </c>
      <c r="Y176">
        <v>4052</v>
      </c>
      <c r="Z176">
        <v>3852.910759985004</v>
      </c>
      <c r="AA176">
        <v>3571</v>
      </c>
      <c r="AB176" s="12">
        <v>25.2</v>
      </c>
      <c r="AC176">
        <v>0</v>
      </c>
      <c r="AD176">
        <f t="shared" si="14"/>
        <v>0</v>
      </c>
    </row>
    <row r="177" spans="1:30" x14ac:dyDescent="0.6">
      <c r="A177">
        <v>2018</v>
      </c>
      <c r="B177">
        <v>6</v>
      </c>
      <c r="C177">
        <v>25</v>
      </c>
      <c r="D177">
        <f t="shared" si="12"/>
        <v>1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25569.628373809999</v>
      </c>
      <c r="M177">
        <v>24844.640598410002</v>
      </c>
      <c r="N177">
        <v>2772.039120205</v>
      </c>
      <c r="O177">
        <v>2345.0855753349997</v>
      </c>
      <c r="P177">
        <v>32138</v>
      </c>
      <c r="Q177">
        <v>31429</v>
      </c>
      <c r="R177">
        <v>0.25982065964651102</v>
      </c>
      <c r="S177">
        <v>0.74017934035348898</v>
      </c>
      <c r="T177">
        <v>0.55197505667706903</v>
      </c>
      <c r="U177">
        <v>0.44802494332293091</v>
      </c>
      <c r="V177">
        <v>9.2307365836777608E-2</v>
      </c>
      <c r="W177">
        <v>3181</v>
      </c>
      <c r="X177">
        <f t="shared" si="13"/>
        <v>-390</v>
      </c>
      <c r="Y177">
        <v>4052</v>
      </c>
      <c r="Z177">
        <v>3568.1698348415821</v>
      </c>
      <c r="AA177">
        <v>3181</v>
      </c>
      <c r="AB177" s="12">
        <v>27.1</v>
      </c>
      <c r="AC177">
        <v>0</v>
      </c>
      <c r="AD177">
        <f t="shared" si="14"/>
        <v>0</v>
      </c>
    </row>
    <row r="178" spans="1:30" x14ac:dyDescent="0.6">
      <c r="A178">
        <v>2018</v>
      </c>
      <c r="B178">
        <v>6</v>
      </c>
      <c r="C178">
        <v>26</v>
      </c>
      <c r="D178">
        <f t="shared" si="12"/>
        <v>2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23724.276911712001</v>
      </c>
      <c r="M178">
        <v>22977.487168479998</v>
      </c>
      <c r="N178">
        <v>2394.97435864</v>
      </c>
      <c r="O178">
        <v>1873.917948112</v>
      </c>
      <c r="P178">
        <v>27830</v>
      </c>
      <c r="Q178">
        <v>27952</v>
      </c>
      <c r="R178">
        <v>0.24016326699115931</v>
      </c>
      <c r="S178">
        <v>0.75983673300884069</v>
      </c>
      <c r="T178">
        <v>0.55540745722970786</v>
      </c>
      <c r="U178">
        <v>0.44459254277029209</v>
      </c>
      <c r="V178">
        <v>0.37058375418161787</v>
      </c>
      <c r="W178">
        <v>3160</v>
      </c>
      <c r="X178">
        <f t="shared" si="13"/>
        <v>-21</v>
      </c>
      <c r="Y178">
        <v>4052</v>
      </c>
      <c r="Z178">
        <v>3161.6100899861831</v>
      </c>
      <c r="AA178">
        <v>3160</v>
      </c>
      <c r="AB178" s="12">
        <v>22.3</v>
      </c>
      <c r="AC178">
        <v>71.5</v>
      </c>
      <c r="AD178">
        <f t="shared" si="14"/>
        <v>1594.45</v>
      </c>
    </row>
    <row r="179" spans="1:30" x14ac:dyDescent="0.6">
      <c r="A179">
        <v>2018</v>
      </c>
      <c r="B179">
        <v>6</v>
      </c>
      <c r="C179">
        <v>27</v>
      </c>
      <c r="D179">
        <f t="shared" si="12"/>
        <v>3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24620.195873618999</v>
      </c>
      <c r="M179">
        <v>23164.701028415999</v>
      </c>
      <c r="N179">
        <v>2767.2886596859998</v>
      </c>
      <c r="O179">
        <v>2389.2680410470002</v>
      </c>
      <c r="P179">
        <v>26984</v>
      </c>
      <c r="Q179">
        <v>27388</v>
      </c>
      <c r="R179">
        <v>0.23311933854378811</v>
      </c>
      <c r="S179">
        <v>0.76688066145621203</v>
      </c>
      <c r="T179">
        <v>0.5673187672479002</v>
      </c>
      <c r="U179">
        <v>0.43268123275209969</v>
      </c>
      <c r="V179">
        <v>0.39534944615921003</v>
      </c>
      <c r="W179">
        <v>3211</v>
      </c>
      <c r="X179">
        <f t="shared" si="13"/>
        <v>51</v>
      </c>
      <c r="Y179">
        <v>4052</v>
      </c>
      <c r="Z179">
        <v>3271.5697904246308</v>
      </c>
      <c r="AA179">
        <v>3211</v>
      </c>
      <c r="AB179" s="12">
        <v>22.3</v>
      </c>
      <c r="AC179">
        <v>1</v>
      </c>
      <c r="AD179">
        <f t="shared" si="14"/>
        <v>22.3</v>
      </c>
    </row>
    <row r="180" spans="1:30" x14ac:dyDescent="0.6">
      <c r="A180">
        <v>2018</v>
      </c>
      <c r="B180">
        <v>6</v>
      </c>
      <c r="C180">
        <v>28</v>
      </c>
      <c r="D180">
        <f t="shared" si="12"/>
        <v>4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25567.863159473</v>
      </c>
      <c r="M180">
        <v>22464.284211913</v>
      </c>
      <c r="N180">
        <v>2539.2736842639997</v>
      </c>
      <c r="O180">
        <v>2295.5263158899998</v>
      </c>
      <c r="P180">
        <v>27862</v>
      </c>
      <c r="Q180">
        <v>26221</v>
      </c>
      <c r="R180">
        <v>0.22804385381448239</v>
      </c>
      <c r="S180">
        <v>0.77195614618551756</v>
      </c>
      <c r="T180">
        <v>0.58451876366804356</v>
      </c>
      <c r="U180">
        <v>0.41548123633195649</v>
      </c>
      <c r="V180">
        <v>0.49473374100510992</v>
      </c>
      <c r="W180">
        <v>3182</v>
      </c>
      <c r="X180">
        <f t="shared" si="13"/>
        <v>-29</v>
      </c>
      <c r="Y180">
        <v>4052</v>
      </c>
      <c r="Z180">
        <v>3294.9432253658151</v>
      </c>
      <c r="AA180">
        <v>3182</v>
      </c>
      <c r="AB180" s="12">
        <v>23.3</v>
      </c>
      <c r="AC180">
        <v>26.5</v>
      </c>
      <c r="AD180">
        <f t="shared" si="14"/>
        <v>617.45000000000005</v>
      </c>
    </row>
    <row r="181" spans="1:30" x14ac:dyDescent="0.6">
      <c r="A181">
        <v>2018</v>
      </c>
      <c r="B181">
        <v>6</v>
      </c>
      <c r="C181">
        <v>29</v>
      </c>
      <c r="D181">
        <f t="shared" si="12"/>
        <v>5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27543.094902882</v>
      </c>
      <c r="M181">
        <v>23401.036506860997</v>
      </c>
      <c r="N181" s="7">
        <v>0</v>
      </c>
      <c r="O181" s="7">
        <v>0</v>
      </c>
      <c r="P181">
        <v>29526</v>
      </c>
      <c r="Q181">
        <v>24748</v>
      </c>
      <c r="R181">
        <v>0.26587215100798461</v>
      </c>
      <c r="S181">
        <v>0.73412784899201544</v>
      </c>
      <c r="T181">
        <v>0.54849836206587699</v>
      </c>
      <c r="U181">
        <v>0.45150163793412312</v>
      </c>
      <c r="V181">
        <v>7.6180515517094496E-2</v>
      </c>
      <c r="W181">
        <v>2978</v>
      </c>
      <c r="X181">
        <f t="shared" si="13"/>
        <v>-204</v>
      </c>
      <c r="Y181">
        <v>4052</v>
      </c>
      <c r="Z181">
        <v>3555.864543425324</v>
      </c>
      <c r="AA181">
        <v>2978</v>
      </c>
      <c r="AB181" s="12">
        <v>24.7</v>
      </c>
      <c r="AC181">
        <v>6.5</v>
      </c>
      <c r="AD181">
        <f t="shared" si="14"/>
        <v>160.54999999999998</v>
      </c>
    </row>
    <row r="182" spans="1:30" x14ac:dyDescent="0.6">
      <c r="A182">
        <v>2018</v>
      </c>
      <c r="B182">
        <v>6</v>
      </c>
      <c r="C182">
        <v>30</v>
      </c>
      <c r="D182">
        <f t="shared" si="12"/>
        <v>6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24294.739233738001</v>
      </c>
      <c r="M182">
        <v>21324.154424438999</v>
      </c>
      <c r="N182">
        <v>2618.8835440009998</v>
      </c>
      <c r="O182">
        <v>2147.5493666479997</v>
      </c>
      <c r="P182">
        <v>27468</v>
      </c>
      <c r="Q182">
        <v>23370</v>
      </c>
      <c r="R182">
        <v>0.25387519412615811</v>
      </c>
      <c r="S182">
        <v>0.74612480587384178</v>
      </c>
      <c r="T182">
        <v>0.55059852941776322</v>
      </c>
      <c r="U182">
        <v>0.44940147058223667</v>
      </c>
      <c r="V182">
        <v>0.1132977912833289</v>
      </c>
      <c r="W182">
        <v>3033</v>
      </c>
      <c r="X182">
        <f t="shared" si="13"/>
        <v>55</v>
      </c>
      <c r="Y182">
        <v>4052</v>
      </c>
      <c r="Z182">
        <v>3467.602672122789</v>
      </c>
      <c r="AA182">
        <v>3033</v>
      </c>
      <c r="AB182" s="12">
        <v>24.4</v>
      </c>
      <c r="AC182">
        <v>14.5</v>
      </c>
      <c r="AD182">
        <f t="shared" si="14"/>
        <v>353.79999999999995</v>
      </c>
    </row>
    <row r="183" spans="1:30" x14ac:dyDescent="0.6">
      <c r="A183">
        <v>2018</v>
      </c>
      <c r="B183">
        <v>7</v>
      </c>
      <c r="C183">
        <v>1</v>
      </c>
      <c r="D183">
        <f t="shared" si="12"/>
        <v>7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19076.093742510002</v>
      </c>
      <c r="M183">
        <v>16771.171868415</v>
      </c>
      <c r="N183">
        <v>2220.5520830300002</v>
      </c>
      <c r="O183">
        <v>1502.7239579090001</v>
      </c>
      <c r="P183">
        <v>27003</v>
      </c>
      <c r="Q183">
        <v>21945</v>
      </c>
      <c r="R183">
        <v>0.2191510770169128</v>
      </c>
      <c r="S183">
        <v>0.78084892298308717</v>
      </c>
      <c r="T183">
        <v>0.54423499313774304</v>
      </c>
      <c r="U183">
        <v>0.45576500686225691</v>
      </c>
      <c r="V183">
        <v>0.27780116250399639</v>
      </c>
      <c r="W183">
        <v>2724</v>
      </c>
      <c r="X183">
        <f t="shared" si="13"/>
        <v>-309</v>
      </c>
      <c r="Y183">
        <v>4052</v>
      </c>
      <c r="Z183">
        <v>3342.839208747941</v>
      </c>
      <c r="AA183">
        <v>2724</v>
      </c>
      <c r="AB183" s="12">
        <v>21.9</v>
      </c>
      <c r="AC183">
        <v>83.5</v>
      </c>
      <c r="AD183">
        <f t="shared" si="14"/>
        <v>1828.6499999999999</v>
      </c>
    </row>
    <row r="184" spans="1:30" x14ac:dyDescent="0.6">
      <c r="A184">
        <v>2018</v>
      </c>
      <c r="B184">
        <v>7</v>
      </c>
      <c r="C184">
        <v>2</v>
      </c>
      <c r="D184">
        <f t="shared" si="12"/>
        <v>1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21540.400008918001</v>
      </c>
      <c r="M184">
        <v>20164.740548889</v>
      </c>
      <c r="N184">
        <v>2321.0216219280001</v>
      </c>
      <c r="O184">
        <v>2023.2810816840001</v>
      </c>
      <c r="P184">
        <v>19170</v>
      </c>
      <c r="Q184">
        <v>20544</v>
      </c>
      <c r="R184">
        <v>0.2589529343392582</v>
      </c>
      <c r="S184">
        <v>0.74104706566074174</v>
      </c>
      <c r="T184">
        <v>0.58327595416503752</v>
      </c>
      <c r="U184">
        <v>0.41672404583496248</v>
      </c>
      <c r="V184">
        <v>0.15647165654972889</v>
      </c>
      <c r="W184">
        <v>2137</v>
      </c>
      <c r="X184">
        <f t="shared" si="13"/>
        <v>-587</v>
      </c>
      <c r="Y184">
        <v>4052</v>
      </c>
      <c r="Z184">
        <v>2575.951317582847</v>
      </c>
      <c r="AA184">
        <v>2137</v>
      </c>
      <c r="AB184" s="12">
        <v>22.6</v>
      </c>
      <c r="AC184">
        <v>59.5</v>
      </c>
      <c r="AD184">
        <f t="shared" si="14"/>
        <v>1344.7</v>
      </c>
    </row>
    <row r="185" spans="1:30" x14ac:dyDescent="0.6">
      <c r="A185">
        <v>2018</v>
      </c>
      <c r="B185">
        <v>7</v>
      </c>
      <c r="C185">
        <v>3</v>
      </c>
      <c r="D185">
        <f t="shared" si="12"/>
        <v>2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20133.523228039998</v>
      </c>
      <c r="M185">
        <v>18655.972143845</v>
      </c>
      <c r="N185">
        <v>2253.4303408699998</v>
      </c>
      <c r="O185">
        <v>2097.4210532449997</v>
      </c>
      <c r="P185">
        <v>15422</v>
      </c>
      <c r="Q185">
        <v>18161</v>
      </c>
      <c r="R185">
        <v>0.1009623450367395</v>
      </c>
      <c r="S185">
        <v>0.89903765496326049</v>
      </c>
      <c r="T185">
        <v>0.59952028939918212</v>
      </c>
      <c r="U185">
        <v>0.40047971060081788</v>
      </c>
      <c r="V185">
        <v>5.7641291810841981E-2</v>
      </c>
      <c r="W185">
        <v>2327</v>
      </c>
      <c r="X185">
        <f t="shared" si="13"/>
        <v>190</v>
      </c>
      <c r="Y185">
        <v>4052</v>
      </c>
      <c r="Z185">
        <v>2652.0456548254801</v>
      </c>
      <c r="AA185">
        <v>2327</v>
      </c>
      <c r="AB185" s="12">
        <v>27.4</v>
      </c>
      <c r="AC185">
        <v>0.1</v>
      </c>
      <c r="AD185">
        <f t="shared" si="14"/>
        <v>2.74</v>
      </c>
    </row>
    <row r="186" spans="1:30" x14ac:dyDescent="0.6">
      <c r="A186">
        <v>2018</v>
      </c>
      <c r="B186">
        <v>7</v>
      </c>
      <c r="C186">
        <v>4</v>
      </c>
      <c r="D186">
        <f t="shared" si="12"/>
        <v>3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23566.002594374</v>
      </c>
      <c r="M186">
        <v>22270.227400003998</v>
      </c>
      <c r="N186">
        <v>2632.2351425380002</v>
      </c>
      <c r="O186">
        <v>2314.7932824259997</v>
      </c>
      <c r="P186">
        <v>22211</v>
      </c>
      <c r="Q186">
        <v>25647</v>
      </c>
      <c r="R186">
        <v>0.22132730610271339</v>
      </c>
      <c r="S186">
        <v>0.77867269389728655</v>
      </c>
      <c r="T186">
        <v>0.53877159966480304</v>
      </c>
      <c r="U186">
        <v>0.46122840033519691</v>
      </c>
      <c r="V186">
        <v>4.7994803843272787E-2</v>
      </c>
      <c r="W186">
        <v>3027</v>
      </c>
      <c r="X186">
        <f t="shared" si="13"/>
        <v>700</v>
      </c>
      <c r="Y186">
        <v>4052</v>
      </c>
      <c r="Z186">
        <v>3152.5020299519301</v>
      </c>
      <c r="AA186">
        <v>3027</v>
      </c>
      <c r="AB186" s="12">
        <v>27.3</v>
      </c>
      <c r="AC186">
        <v>0</v>
      </c>
      <c r="AD186">
        <f t="shared" si="14"/>
        <v>0</v>
      </c>
    </row>
    <row r="187" spans="1:30" x14ac:dyDescent="0.6">
      <c r="A187">
        <v>2018</v>
      </c>
      <c r="B187">
        <v>7</v>
      </c>
      <c r="C187">
        <v>5</v>
      </c>
      <c r="D187">
        <f t="shared" si="12"/>
        <v>4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24557.319247116</v>
      </c>
      <c r="M187">
        <v>22713.340356354001</v>
      </c>
      <c r="N187">
        <v>2642.7889176640001</v>
      </c>
      <c r="O187">
        <v>2379.0870702359998</v>
      </c>
      <c r="P187">
        <v>25540</v>
      </c>
      <c r="Q187">
        <v>28241</v>
      </c>
      <c r="R187">
        <v>0.2314315249276015</v>
      </c>
      <c r="S187">
        <v>0.76856847507239845</v>
      </c>
      <c r="T187">
        <v>0.56825828131165723</v>
      </c>
      <c r="U187">
        <v>0.43174171868834282</v>
      </c>
      <c r="V187">
        <v>4.1591185681515312E-2</v>
      </c>
      <c r="W187">
        <v>3284</v>
      </c>
      <c r="X187">
        <f t="shared" si="13"/>
        <v>257</v>
      </c>
      <c r="Y187">
        <v>4052</v>
      </c>
      <c r="Z187">
        <v>3277.5367224470119</v>
      </c>
      <c r="AA187">
        <v>3284</v>
      </c>
      <c r="AB187" s="12">
        <v>25.3</v>
      </c>
      <c r="AC187">
        <v>0.5</v>
      </c>
      <c r="AD187">
        <f t="shared" si="14"/>
        <v>12.65</v>
      </c>
    </row>
    <row r="188" spans="1:30" x14ac:dyDescent="0.6">
      <c r="A188">
        <v>2018</v>
      </c>
      <c r="B188">
        <v>7</v>
      </c>
      <c r="C188">
        <v>6</v>
      </c>
      <c r="D188">
        <f t="shared" si="12"/>
        <v>5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26722.687020991998</v>
      </c>
      <c r="M188">
        <v>24212.51908224</v>
      </c>
      <c r="N188">
        <v>2732.5801526</v>
      </c>
      <c r="O188">
        <v>2575.7175571119997</v>
      </c>
      <c r="P188">
        <v>27020</v>
      </c>
      <c r="Q188">
        <v>28136</v>
      </c>
      <c r="R188">
        <v>0.24062713919693321</v>
      </c>
      <c r="S188">
        <v>0.75937286080306676</v>
      </c>
      <c r="T188">
        <v>0.55399078774533073</v>
      </c>
      <c r="U188">
        <v>0.44600921225466927</v>
      </c>
      <c r="V188">
        <v>0.26586815298788652</v>
      </c>
      <c r="W188">
        <v>3371</v>
      </c>
      <c r="X188">
        <f t="shared" si="13"/>
        <v>87</v>
      </c>
      <c r="Y188">
        <v>4052</v>
      </c>
      <c r="Z188">
        <v>3415.2057598444162</v>
      </c>
      <c r="AA188">
        <v>3371</v>
      </c>
      <c r="AB188" s="12">
        <v>23.9</v>
      </c>
      <c r="AC188">
        <v>0</v>
      </c>
      <c r="AD188">
        <f t="shared" si="14"/>
        <v>0</v>
      </c>
    </row>
    <row r="189" spans="1:30" x14ac:dyDescent="0.6">
      <c r="A189">
        <v>2018</v>
      </c>
      <c r="B189">
        <v>7</v>
      </c>
      <c r="C189">
        <v>7</v>
      </c>
      <c r="D189">
        <f t="shared" si="12"/>
        <v>6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23653.617359291999</v>
      </c>
      <c r="M189">
        <v>22446.60715458</v>
      </c>
      <c r="N189">
        <v>2803.364796586</v>
      </c>
      <c r="O189">
        <v>2471.6785724279998</v>
      </c>
      <c r="P189">
        <v>25712</v>
      </c>
      <c r="Q189">
        <v>27333</v>
      </c>
      <c r="R189">
        <v>0.2404696438752166</v>
      </c>
      <c r="S189">
        <v>0.75953035612478337</v>
      </c>
      <c r="T189">
        <v>0.53356911173975463</v>
      </c>
      <c r="U189">
        <v>0.46643088826024542</v>
      </c>
      <c r="V189">
        <v>5.0955726319048121E-2</v>
      </c>
      <c r="W189">
        <v>3733</v>
      </c>
      <c r="X189">
        <f t="shared" si="13"/>
        <v>362</v>
      </c>
      <c r="Y189">
        <v>4052</v>
      </c>
      <c r="Z189">
        <v>3432.2025795531522</v>
      </c>
      <c r="AA189">
        <v>3733</v>
      </c>
      <c r="AB189" s="12">
        <v>23.7</v>
      </c>
      <c r="AC189">
        <v>0</v>
      </c>
      <c r="AD189">
        <f t="shared" si="14"/>
        <v>0</v>
      </c>
    </row>
    <row r="190" spans="1:30" x14ac:dyDescent="0.6">
      <c r="A190">
        <v>2018</v>
      </c>
      <c r="B190">
        <v>7</v>
      </c>
      <c r="C190">
        <v>8</v>
      </c>
      <c r="D190">
        <f t="shared" si="12"/>
        <v>7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21053.796946840001</v>
      </c>
      <c r="M190">
        <v>19428.13704894</v>
      </c>
      <c r="N190">
        <v>2599.01522806</v>
      </c>
      <c r="O190">
        <v>2075.0659892799999</v>
      </c>
      <c r="P190">
        <v>29293</v>
      </c>
      <c r="Q190">
        <v>28189</v>
      </c>
      <c r="R190">
        <v>0.23542883490980379</v>
      </c>
      <c r="S190">
        <v>0.76457116509019629</v>
      </c>
      <c r="T190">
        <v>0.53653150962839546</v>
      </c>
      <c r="U190">
        <v>0.46346849037160448</v>
      </c>
      <c r="V190">
        <v>4.1472710296239702E-2</v>
      </c>
      <c r="W190">
        <v>3637</v>
      </c>
      <c r="X190">
        <f t="shared" si="13"/>
        <v>-96</v>
      </c>
      <c r="Y190">
        <v>4052</v>
      </c>
      <c r="Z190">
        <v>3669.949951902684</v>
      </c>
      <c r="AA190">
        <v>3637</v>
      </c>
      <c r="AB190" s="12">
        <v>23.3</v>
      </c>
      <c r="AC190">
        <v>0</v>
      </c>
      <c r="AD190">
        <f t="shared" si="14"/>
        <v>0</v>
      </c>
    </row>
    <row r="191" spans="1:30" x14ac:dyDescent="0.6">
      <c r="A191">
        <v>2018</v>
      </c>
      <c r="B191">
        <v>7</v>
      </c>
      <c r="C191">
        <v>9</v>
      </c>
      <c r="D191">
        <f t="shared" si="12"/>
        <v>1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24133.367085759997</v>
      </c>
      <c r="M191">
        <v>22598.855693535999</v>
      </c>
      <c r="N191">
        <v>2483.7037973759998</v>
      </c>
      <c r="O191">
        <v>2102.9063289360001</v>
      </c>
      <c r="P191">
        <v>28046</v>
      </c>
      <c r="Q191">
        <v>28902</v>
      </c>
      <c r="R191">
        <v>0.23849559163234499</v>
      </c>
      <c r="S191">
        <v>0.76150440836765498</v>
      </c>
      <c r="T191">
        <v>0.55026621740928949</v>
      </c>
      <c r="U191">
        <v>0.44973378259071051</v>
      </c>
      <c r="V191">
        <v>8.1101312224375263E-2</v>
      </c>
      <c r="W191">
        <v>3327</v>
      </c>
      <c r="X191">
        <f t="shared" si="13"/>
        <v>-310</v>
      </c>
      <c r="Y191">
        <v>4052</v>
      </c>
      <c r="Z191">
        <v>3231.4218944034228</v>
      </c>
      <c r="AA191">
        <v>3327</v>
      </c>
      <c r="AB191" s="12">
        <v>20.8</v>
      </c>
      <c r="AC191">
        <v>14</v>
      </c>
      <c r="AD191">
        <f t="shared" si="14"/>
        <v>291.2</v>
      </c>
    </row>
    <row r="192" spans="1:30" x14ac:dyDescent="0.6">
      <c r="A192">
        <v>2018</v>
      </c>
      <c r="B192">
        <v>7</v>
      </c>
      <c r="C192">
        <v>10</v>
      </c>
      <c r="D192">
        <f t="shared" si="12"/>
        <v>2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24118.95</v>
      </c>
      <c r="M192">
        <v>22948.537500000002</v>
      </c>
      <c r="N192">
        <v>2671.55</v>
      </c>
      <c r="O192">
        <v>2418.5625</v>
      </c>
      <c r="P192">
        <v>26668</v>
      </c>
      <c r="Q192">
        <v>27837</v>
      </c>
      <c r="R192">
        <v>0.25104749201532078</v>
      </c>
      <c r="S192">
        <v>0.74895250798467916</v>
      </c>
      <c r="T192">
        <v>0.53333758473918658</v>
      </c>
      <c r="U192">
        <v>0.46666241526081342</v>
      </c>
      <c r="V192">
        <v>7.2699462560143674E-2</v>
      </c>
      <c r="W192">
        <v>3555</v>
      </c>
      <c r="X192">
        <f t="shared" si="13"/>
        <v>228</v>
      </c>
      <c r="Y192">
        <v>4052</v>
      </c>
      <c r="Z192">
        <v>3273.9026974145781</v>
      </c>
      <c r="AA192">
        <v>3555</v>
      </c>
      <c r="AB192" s="12">
        <v>23.7</v>
      </c>
      <c r="AC192">
        <v>16.5</v>
      </c>
      <c r="AD192">
        <f t="shared" si="14"/>
        <v>391.05</v>
      </c>
    </row>
    <row r="193" spans="1:30" x14ac:dyDescent="0.6">
      <c r="A193">
        <v>2018</v>
      </c>
      <c r="B193">
        <v>7</v>
      </c>
      <c r="C193">
        <v>11</v>
      </c>
      <c r="D193">
        <f t="shared" si="12"/>
        <v>3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24508.476425524001</v>
      </c>
      <c r="M193">
        <v>23153.667492591998</v>
      </c>
      <c r="N193">
        <v>2595.1364763820002</v>
      </c>
      <c r="O193">
        <v>2432.210918022</v>
      </c>
      <c r="P193">
        <v>27213</v>
      </c>
      <c r="Q193">
        <v>29965</v>
      </c>
      <c r="R193">
        <v>0.23148466250580879</v>
      </c>
      <c r="S193">
        <v>0.76851533749419121</v>
      </c>
      <c r="T193">
        <v>0.53805138786228324</v>
      </c>
      <c r="U193">
        <v>0.46194861213771671</v>
      </c>
      <c r="V193">
        <v>0.19018800263399421</v>
      </c>
      <c r="W193">
        <v>3628</v>
      </c>
      <c r="X193">
        <f t="shared" si="13"/>
        <v>73</v>
      </c>
      <c r="Y193">
        <v>4052</v>
      </c>
      <c r="Z193">
        <v>3420.4430059936089</v>
      </c>
      <c r="AA193">
        <v>3628</v>
      </c>
      <c r="AB193" s="12">
        <v>26.8</v>
      </c>
      <c r="AC193">
        <v>3</v>
      </c>
      <c r="AD193">
        <f t="shared" si="14"/>
        <v>80.400000000000006</v>
      </c>
    </row>
    <row r="194" spans="1:30" x14ac:dyDescent="0.6">
      <c r="A194">
        <v>2018</v>
      </c>
      <c r="B194">
        <v>7</v>
      </c>
      <c r="C194">
        <v>12</v>
      </c>
      <c r="D194">
        <f t="shared" si="12"/>
        <v>4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25918.989911491997</v>
      </c>
      <c r="M194">
        <v>23259.090920309998</v>
      </c>
      <c r="N194">
        <v>2706.2525256939998</v>
      </c>
      <c r="O194">
        <v>2318.8383846529996</v>
      </c>
      <c r="P194">
        <v>29379</v>
      </c>
      <c r="Q194">
        <v>29958</v>
      </c>
      <c r="R194">
        <v>0.23974888214979681</v>
      </c>
      <c r="S194">
        <v>0.76025111785020327</v>
      </c>
      <c r="T194">
        <v>0.54453218794967473</v>
      </c>
      <c r="U194">
        <v>0.45546781205032533</v>
      </c>
      <c r="V194">
        <v>6.2824863519797186E-2</v>
      </c>
      <c r="W194">
        <v>3694</v>
      </c>
      <c r="X194">
        <f t="shared" si="13"/>
        <v>66</v>
      </c>
      <c r="Y194">
        <v>4052</v>
      </c>
      <c r="Z194">
        <v>3566.4811595697711</v>
      </c>
      <c r="AA194">
        <v>3694</v>
      </c>
      <c r="AB194" s="12">
        <v>26.6</v>
      </c>
      <c r="AC194">
        <v>1</v>
      </c>
      <c r="AD194">
        <f t="shared" si="14"/>
        <v>26.6</v>
      </c>
    </row>
    <row r="195" spans="1:30" x14ac:dyDescent="0.6">
      <c r="A195">
        <v>2018</v>
      </c>
      <c r="B195">
        <v>7</v>
      </c>
      <c r="C195">
        <v>13</v>
      </c>
      <c r="D195">
        <f t="shared" ref="D195:D258" si="17">WEEKDAY(DATE(A195,B195,C195), 2)</f>
        <v>5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28461.184261724</v>
      </c>
      <c r="M195">
        <v>24548.439791829998</v>
      </c>
      <c r="N195">
        <v>2909.1547906779997</v>
      </c>
      <c r="O195">
        <v>2614.014741084</v>
      </c>
      <c r="P195">
        <v>31798</v>
      </c>
      <c r="Q195">
        <v>29445</v>
      </c>
      <c r="R195">
        <v>0.25425724133448208</v>
      </c>
      <c r="S195">
        <v>0.74574275866551787</v>
      </c>
      <c r="T195">
        <v>0.54772423898442424</v>
      </c>
      <c r="U195">
        <v>0.45227576101557571</v>
      </c>
      <c r="V195">
        <v>9.4214893008006076E-2</v>
      </c>
      <c r="W195">
        <v>3641</v>
      </c>
      <c r="X195">
        <f t="shared" ref="X195:X258" si="18">W195-W194</f>
        <v>-53</v>
      </c>
      <c r="Y195">
        <v>4052</v>
      </c>
      <c r="Z195">
        <v>3742.752855395071</v>
      </c>
      <c r="AA195">
        <v>3641</v>
      </c>
      <c r="AB195" s="12">
        <v>27.3</v>
      </c>
      <c r="AC195">
        <v>0</v>
      </c>
      <c r="AD195">
        <f t="shared" ref="AD195:AD258" si="19">AB195*AC195</f>
        <v>0</v>
      </c>
    </row>
    <row r="196" spans="1:30" x14ac:dyDescent="0.6">
      <c r="A196">
        <v>2018</v>
      </c>
      <c r="B196">
        <v>7</v>
      </c>
      <c r="C196">
        <v>14</v>
      </c>
      <c r="D196">
        <f t="shared" si="17"/>
        <v>6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24728.312031828002</v>
      </c>
      <c r="M196">
        <v>23433.721238394002</v>
      </c>
      <c r="N196" s="7">
        <v>0</v>
      </c>
      <c r="O196" s="7">
        <v>0</v>
      </c>
      <c r="P196">
        <v>28617</v>
      </c>
      <c r="Q196">
        <v>29078</v>
      </c>
      <c r="R196">
        <v>0.24577282562710329</v>
      </c>
      <c r="S196">
        <v>0.75422717437289666</v>
      </c>
      <c r="T196">
        <v>0.52511159161741339</v>
      </c>
      <c r="U196">
        <v>0.4748884083825865</v>
      </c>
      <c r="V196">
        <v>3.3869658842341409E-2</v>
      </c>
      <c r="W196">
        <v>3810</v>
      </c>
      <c r="X196">
        <f t="shared" si="18"/>
        <v>169</v>
      </c>
      <c r="Y196">
        <v>4052</v>
      </c>
      <c r="Z196">
        <v>3675.6718496377971</v>
      </c>
      <c r="AA196">
        <v>3810</v>
      </c>
      <c r="AB196" s="12">
        <v>27.9</v>
      </c>
      <c r="AC196">
        <v>0</v>
      </c>
      <c r="AD196">
        <f t="shared" si="19"/>
        <v>0</v>
      </c>
    </row>
    <row r="197" spans="1:30" x14ac:dyDescent="0.6">
      <c r="A197">
        <v>2018</v>
      </c>
      <c r="B197">
        <v>7</v>
      </c>
      <c r="C197">
        <v>15</v>
      </c>
      <c r="D197">
        <f t="shared" si="17"/>
        <v>7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22174.172580959999</v>
      </c>
      <c r="M197">
        <v>20766.41116014</v>
      </c>
      <c r="N197">
        <v>2784.8223346200002</v>
      </c>
      <c r="O197">
        <v>2159.9847709799997</v>
      </c>
      <c r="P197">
        <v>30425</v>
      </c>
      <c r="Q197">
        <v>29585</v>
      </c>
      <c r="R197">
        <v>0.2352482939768554</v>
      </c>
      <c r="S197">
        <v>0.76475170602314457</v>
      </c>
      <c r="T197">
        <v>0.53393417710608959</v>
      </c>
      <c r="U197">
        <v>0.46606582289391041</v>
      </c>
      <c r="V197">
        <v>3.714136972267422E-2</v>
      </c>
      <c r="W197">
        <v>3727</v>
      </c>
      <c r="X197">
        <f t="shared" si="18"/>
        <v>-83</v>
      </c>
      <c r="Y197">
        <v>4052</v>
      </c>
      <c r="Z197">
        <v>3813.5803956182958</v>
      </c>
      <c r="AA197">
        <v>3727</v>
      </c>
      <c r="AB197" s="12">
        <v>28.3</v>
      </c>
      <c r="AC197">
        <v>0</v>
      </c>
      <c r="AD197">
        <f t="shared" si="19"/>
        <v>0</v>
      </c>
    </row>
    <row r="198" spans="1:30" x14ac:dyDescent="0.6">
      <c r="A198">
        <v>2018</v>
      </c>
      <c r="B198">
        <v>7</v>
      </c>
      <c r="C198">
        <v>16</v>
      </c>
      <c r="D198">
        <f t="shared" si="17"/>
        <v>1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24560.653846886999</v>
      </c>
      <c r="M198">
        <v>23174.269231460999</v>
      </c>
      <c r="N198">
        <v>2721.935897461</v>
      </c>
      <c r="O198">
        <v>2210.7051282510001</v>
      </c>
      <c r="P198">
        <v>29071</v>
      </c>
      <c r="Q198">
        <v>29961</v>
      </c>
      <c r="R198">
        <v>0.24858827103409151</v>
      </c>
      <c r="S198">
        <v>0.75141172896590847</v>
      </c>
      <c r="T198">
        <v>0.53797550488726964</v>
      </c>
      <c r="U198">
        <v>0.46202449511273042</v>
      </c>
      <c r="V198">
        <v>5.0880023828940239E-2</v>
      </c>
      <c r="W198">
        <v>3578</v>
      </c>
      <c r="X198">
        <f t="shared" si="18"/>
        <v>-149</v>
      </c>
      <c r="Y198">
        <v>4052</v>
      </c>
      <c r="Z198">
        <v>3458.6002701342172</v>
      </c>
      <c r="AA198">
        <v>3578</v>
      </c>
      <c r="AB198" s="12">
        <v>28.7</v>
      </c>
      <c r="AC198">
        <v>0</v>
      </c>
      <c r="AD198">
        <f t="shared" si="19"/>
        <v>0</v>
      </c>
    </row>
    <row r="199" spans="1:30" x14ac:dyDescent="0.6">
      <c r="A199">
        <v>2018</v>
      </c>
      <c r="B199">
        <v>7</v>
      </c>
      <c r="C199">
        <v>17</v>
      </c>
      <c r="D199">
        <f t="shared" si="17"/>
        <v>2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25221.04476954</v>
      </c>
      <c r="M199">
        <v>23825.597008710003</v>
      </c>
      <c r="N199">
        <v>2744.649253475</v>
      </c>
      <c r="O199">
        <v>2378.1343279100001</v>
      </c>
      <c r="P199">
        <v>28865</v>
      </c>
      <c r="Q199">
        <v>28430</v>
      </c>
      <c r="R199">
        <v>0.25575479829238951</v>
      </c>
      <c r="S199">
        <v>0.74424520170761055</v>
      </c>
      <c r="T199">
        <v>0.53587574125549309</v>
      </c>
      <c r="U199">
        <v>0.46412425874450691</v>
      </c>
      <c r="V199">
        <v>8.5431427949025918E-2</v>
      </c>
      <c r="W199">
        <v>3693</v>
      </c>
      <c r="X199">
        <f t="shared" si="18"/>
        <v>115</v>
      </c>
      <c r="Y199">
        <v>4052</v>
      </c>
      <c r="Z199">
        <v>3483.0115190497422</v>
      </c>
      <c r="AA199">
        <v>3693</v>
      </c>
      <c r="AB199" s="12">
        <v>28.1</v>
      </c>
      <c r="AC199">
        <v>0</v>
      </c>
      <c r="AD199">
        <f t="shared" si="19"/>
        <v>0</v>
      </c>
    </row>
    <row r="200" spans="1:30" x14ac:dyDescent="0.6">
      <c r="A200">
        <v>2018</v>
      </c>
      <c r="B200">
        <v>7</v>
      </c>
      <c r="C200">
        <v>18</v>
      </c>
      <c r="D200">
        <f t="shared" si="17"/>
        <v>3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25451.545916856001</v>
      </c>
      <c r="M200">
        <v>23640.774203903999</v>
      </c>
      <c r="N200">
        <v>2782.7816381520001</v>
      </c>
      <c r="O200">
        <v>2377.4714647840001</v>
      </c>
      <c r="P200">
        <v>30071</v>
      </c>
      <c r="Q200">
        <v>28922</v>
      </c>
      <c r="R200">
        <v>0.23432464436355191</v>
      </c>
      <c r="S200">
        <v>0.76567535563644806</v>
      </c>
      <c r="T200">
        <v>0.54550465815987259</v>
      </c>
      <c r="U200">
        <v>0.45449534184012741</v>
      </c>
      <c r="V200">
        <v>5.8757060872865002E-2</v>
      </c>
      <c r="W200">
        <v>3722</v>
      </c>
      <c r="X200">
        <f t="shared" si="18"/>
        <v>29</v>
      </c>
      <c r="Y200">
        <v>4052</v>
      </c>
      <c r="Z200">
        <v>3587.297573884734</v>
      </c>
      <c r="AA200">
        <v>3722</v>
      </c>
      <c r="AB200" s="12">
        <v>28.2</v>
      </c>
      <c r="AC200">
        <v>0</v>
      </c>
      <c r="AD200">
        <f t="shared" si="19"/>
        <v>0</v>
      </c>
    </row>
    <row r="201" spans="1:30" x14ac:dyDescent="0.6">
      <c r="A201">
        <v>2018</v>
      </c>
      <c r="B201">
        <v>7</v>
      </c>
      <c r="C201">
        <v>19</v>
      </c>
      <c r="D201">
        <f t="shared" si="17"/>
        <v>4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26547.474760279998</v>
      </c>
      <c r="M201">
        <v>23986.313142882998</v>
      </c>
      <c r="N201">
        <v>2800.2020206699999</v>
      </c>
      <c r="O201">
        <v>2452.1616170279999</v>
      </c>
      <c r="P201">
        <v>30833</v>
      </c>
      <c r="Q201">
        <v>28282</v>
      </c>
      <c r="R201">
        <v>0.23576079623999929</v>
      </c>
      <c r="S201">
        <v>0.76423920376000065</v>
      </c>
      <c r="T201">
        <v>0.54365730842645643</v>
      </c>
      <c r="U201">
        <v>0.45634269157354362</v>
      </c>
      <c r="V201">
        <v>6.657480716438853E-2</v>
      </c>
      <c r="W201">
        <v>3403</v>
      </c>
      <c r="X201">
        <f t="shared" si="18"/>
        <v>-319</v>
      </c>
      <c r="Y201">
        <v>4052</v>
      </c>
      <c r="Z201">
        <v>3685.7253827876821</v>
      </c>
      <c r="AA201">
        <v>3403</v>
      </c>
      <c r="AB201" s="12">
        <v>28.7</v>
      </c>
      <c r="AC201">
        <v>0</v>
      </c>
      <c r="AD201">
        <f t="shared" si="19"/>
        <v>0</v>
      </c>
    </row>
    <row r="202" spans="1:30" x14ac:dyDescent="0.6">
      <c r="A202">
        <v>2018</v>
      </c>
      <c r="B202">
        <v>7</v>
      </c>
      <c r="C202">
        <v>20</v>
      </c>
      <c r="D202">
        <f t="shared" si="17"/>
        <v>5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28529.132042674999</v>
      </c>
      <c r="M202">
        <v>25490.224950790001</v>
      </c>
      <c r="N202">
        <v>2940.9584357000003</v>
      </c>
      <c r="O202">
        <v>2549.5867979599998</v>
      </c>
      <c r="P202">
        <v>29145</v>
      </c>
      <c r="Q202">
        <v>27584</v>
      </c>
      <c r="R202">
        <v>0.2448690479589658</v>
      </c>
      <c r="S202">
        <v>0.7551309520410342</v>
      </c>
      <c r="T202">
        <v>0.54696038350904419</v>
      </c>
      <c r="U202">
        <v>0.45303961649095592</v>
      </c>
      <c r="V202">
        <v>2.662592825131525E-2</v>
      </c>
      <c r="W202">
        <v>3101</v>
      </c>
      <c r="X202">
        <f t="shared" si="18"/>
        <v>-302</v>
      </c>
      <c r="Y202">
        <v>4052</v>
      </c>
      <c r="Z202">
        <v>3631.9858588334791</v>
      </c>
      <c r="AA202">
        <v>3101</v>
      </c>
      <c r="AB202" s="12">
        <v>29.5</v>
      </c>
      <c r="AC202">
        <v>0</v>
      </c>
      <c r="AD202">
        <f t="shared" si="19"/>
        <v>0</v>
      </c>
    </row>
    <row r="203" spans="1:30" x14ac:dyDescent="0.6">
      <c r="A203">
        <v>2018</v>
      </c>
      <c r="B203">
        <v>7</v>
      </c>
      <c r="C203">
        <v>21</v>
      </c>
      <c r="D203">
        <f t="shared" si="17"/>
        <v>6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25093.94</v>
      </c>
      <c r="M203">
        <v>23342.12</v>
      </c>
      <c r="N203">
        <v>2658.8199999999997</v>
      </c>
      <c r="O203">
        <v>2436.16</v>
      </c>
      <c r="P203">
        <v>27049</v>
      </c>
      <c r="Q203">
        <v>27719</v>
      </c>
      <c r="R203">
        <v>0.2433807315312228</v>
      </c>
      <c r="S203">
        <v>0.75661926846877714</v>
      </c>
      <c r="T203">
        <v>0.52144830610976789</v>
      </c>
      <c r="U203">
        <v>0.47855169389023211</v>
      </c>
      <c r="V203">
        <v>3.9820897084997232E-2</v>
      </c>
      <c r="W203">
        <v>3294</v>
      </c>
      <c r="X203">
        <f t="shared" si="18"/>
        <v>193</v>
      </c>
      <c r="Y203">
        <v>4052</v>
      </c>
      <c r="Z203">
        <v>3636.4505444754141</v>
      </c>
      <c r="AA203">
        <v>3294</v>
      </c>
      <c r="AB203" s="12">
        <v>30.6</v>
      </c>
      <c r="AC203">
        <v>0</v>
      </c>
      <c r="AD203">
        <f t="shared" si="19"/>
        <v>0</v>
      </c>
    </row>
    <row r="204" spans="1:30" x14ac:dyDescent="0.6">
      <c r="A204">
        <v>2018</v>
      </c>
      <c r="B204">
        <v>7</v>
      </c>
      <c r="C204">
        <v>22</v>
      </c>
      <c r="D204">
        <f t="shared" si="17"/>
        <v>7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22808.964286794002</v>
      </c>
      <c r="M204">
        <v>20877.535715274</v>
      </c>
      <c r="N204">
        <v>2553.7244898439999</v>
      </c>
      <c r="O204">
        <v>2047.142857216</v>
      </c>
      <c r="P204">
        <v>28733</v>
      </c>
      <c r="Q204">
        <v>26863</v>
      </c>
      <c r="R204">
        <v>0.2259966700603</v>
      </c>
      <c r="S204">
        <v>0.7740033299397</v>
      </c>
      <c r="T204">
        <v>0.53880323079112524</v>
      </c>
      <c r="U204">
        <v>0.46119676920887481</v>
      </c>
      <c r="V204">
        <v>1.541973062959974E-2</v>
      </c>
      <c r="W204">
        <v>3192</v>
      </c>
      <c r="X204">
        <f t="shared" si="18"/>
        <v>-102</v>
      </c>
      <c r="Y204">
        <v>4052</v>
      </c>
      <c r="Z204">
        <v>3762.509968346098</v>
      </c>
      <c r="AA204">
        <v>3192</v>
      </c>
      <c r="AB204" s="12">
        <v>31.8</v>
      </c>
      <c r="AC204">
        <v>0</v>
      </c>
      <c r="AD204">
        <f t="shared" si="19"/>
        <v>0</v>
      </c>
    </row>
    <row r="205" spans="1:30" x14ac:dyDescent="0.6">
      <c r="A205">
        <v>2018</v>
      </c>
      <c r="B205">
        <v>7</v>
      </c>
      <c r="C205">
        <v>23</v>
      </c>
      <c r="D205">
        <f t="shared" si="17"/>
        <v>1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25067.118984384</v>
      </c>
      <c r="M205">
        <v>23229.653161816001</v>
      </c>
      <c r="N205">
        <v>2677.4911391280002</v>
      </c>
      <c r="O205">
        <v>2353.3367086560002</v>
      </c>
      <c r="P205">
        <v>24531</v>
      </c>
      <c r="Q205">
        <v>24610</v>
      </c>
      <c r="R205">
        <v>0.25004563406933161</v>
      </c>
      <c r="S205">
        <v>0.74995436593066844</v>
      </c>
      <c r="T205">
        <v>0.55723404642061236</v>
      </c>
      <c r="U205">
        <v>0.44276595357938769</v>
      </c>
      <c r="V205">
        <v>1.8827554646409918E-2</v>
      </c>
      <c r="W205">
        <v>2852</v>
      </c>
      <c r="X205">
        <f t="shared" si="18"/>
        <v>-340</v>
      </c>
      <c r="Y205">
        <v>4052</v>
      </c>
      <c r="Z205">
        <v>3196.6385115902549</v>
      </c>
      <c r="AA205">
        <v>2852</v>
      </c>
      <c r="AB205" s="12">
        <v>31.7</v>
      </c>
      <c r="AC205">
        <v>0</v>
      </c>
      <c r="AD205">
        <f t="shared" si="19"/>
        <v>0</v>
      </c>
    </row>
    <row r="206" spans="1:30" x14ac:dyDescent="0.6">
      <c r="A206">
        <v>2018</v>
      </c>
      <c r="B206">
        <v>7</v>
      </c>
      <c r="C206">
        <v>24</v>
      </c>
      <c r="D206">
        <f t="shared" si="17"/>
        <v>2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25681.444179983999</v>
      </c>
      <c r="M206">
        <v>23815.565767256001</v>
      </c>
      <c r="N206">
        <v>2745.58808976</v>
      </c>
      <c r="O206">
        <v>2394.9106707680003</v>
      </c>
      <c r="P206">
        <v>24876</v>
      </c>
      <c r="Q206">
        <v>24728</v>
      </c>
      <c r="R206">
        <v>0.25328110694892703</v>
      </c>
      <c r="S206">
        <v>0.74671889305107297</v>
      </c>
      <c r="T206">
        <v>0.53421901467749222</v>
      </c>
      <c r="U206">
        <v>0.46578098532250778</v>
      </c>
      <c r="V206">
        <v>2.845643143220998E-2</v>
      </c>
      <c r="W206">
        <v>3194</v>
      </c>
      <c r="X206">
        <f t="shared" si="18"/>
        <v>342</v>
      </c>
      <c r="Y206">
        <v>4052</v>
      </c>
      <c r="Z206">
        <v>3310.2203856858132</v>
      </c>
      <c r="AA206">
        <v>3194</v>
      </c>
      <c r="AB206" s="12">
        <v>31.4</v>
      </c>
      <c r="AC206">
        <v>0</v>
      </c>
      <c r="AD206">
        <f t="shared" si="19"/>
        <v>0</v>
      </c>
    </row>
    <row r="207" spans="1:30" x14ac:dyDescent="0.6">
      <c r="A207">
        <v>2018</v>
      </c>
      <c r="B207">
        <v>7</v>
      </c>
      <c r="C207">
        <v>25</v>
      </c>
      <c r="D207">
        <f t="shared" si="17"/>
        <v>3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25502.437798710002</v>
      </c>
      <c r="M207">
        <v>24384.393023127002</v>
      </c>
      <c r="N207">
        <v>2841.9651735690004</v>
      </c>
      <c r="O207">
        <v>2666.1791034940002</v>
      </c>
      <c r="P207">
        <v>25627</v>
      </c>
      <c r="Q207">
        <v>28604</v>
      </c>
      <c r="R207">
        <v>0.23356253096415891</v>
      </c>
      <c r="S207">
        <v>0.7664374690358412</v>
      </c>
      <c r="T207">
        <v>0.53724987170358185</v>
      </c>
      <c r="U207">
        <v>0.46275012829641821</v>
      </c>
      <c r="V207">
        <v>6.4787997631051655E-2</v>
      </c>
      <c r="W207">
        <v>3378</v>
      </c>
      <c r="X207">
        <f t="shared" si="18"/>
        <v>184</v>
      </c>
      <c r="Y207">
        <v>4052</v>
      </c>
      <c r="Z207">
        <v>3383.2693131797919</v>
      </c>
      <c r="AA207">
        <v>3378</v>
      </c>
      <c r="AB207" s="12">
        <v>30.1</v>
      </c>
      <c r="AC207">
        <v>0</v>
      </c>
      <c r="AD207">
        <f t="shared" si="19"/>
        <v>0</v>
      </c>
    </row>
    <row r="208" spans="1:30" x14ac:dyDescent="0.6">
      <c r="A208">
        <v>2018</v>
      </c>
      <c r="B208">
        <v>7</v>
      </c>
      <c r="C208">
        <v>26</v>
      </c>
      <c r="D208">
        <f t="shared" si="17"/>
        <v>4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25818.535365988999</v>
      </c>
      <c r="M208">
        <v>24048.131324730999</v>
      </c>
      <c r="N208">
        <v>2822.2424247629997</v>
      </c>
      <c r="O208">
        <v>2463.4848493620002</v>
      </c>
      <c r="P208">
        <v>25615</v>
      </c>
      <c r="Q208">
        <v>28327</v>
      </c>
      <c r="R208">
        <v>0.2329237733252208</v>
      </c>
      <c r="S208">
        <v>0.76707622667477926</v>
      </c>
      <c r="T208">
        <v>0.5435197809298512</v>
      </c>
      <c r="U208">
        <v>0.45648021907014891</v>
      </c>
      <c r="V208">
        <v>6.2876591035831847E-2</v>
      </c>
      <c r="W208">
        <v>3402</v>
      </c>
      <c r="X208">
        <f t="shared" si="18"/>
        <v>24</v>
      </c>
      <c r="Y208">
        <v>4052</v>
      </c>
      <c r="Z208">
        <v>3411.9682393639209</v>
      </c>
      <c r="AA208">
        <v>3402</v>
      </c>
      <c r="AB208" s="12">
        <v>30.1</v>
      </c>
      <c r="AC208">
        <v>0</v>
      </c>
      <c r="AD208">
        <f t="shared" si="19"/>
        <v>0</v>
      </c>
    </row>
    <row r="209" spans="1:30" x14ac:dyDescent="0.6">
      <c r="A209">
        <v>2018</v>
      </c>
      <c r="B209">
        <v>7</v>
      </c>
      <c r="C209">
        <v>27</v>
      </c>
      <c r="D209">
        <f t="shared" si="17"/>
        <v>5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27960.987701763999</v>
      </c>
      <c r="M209">
        <v>26352.597039133998</v>
      </c>
      <c r="N209">
        <v>2928.2039306679999</v>
      </c>
      <c r="O209">
        <v>2649.3095813559999</v>
      </c>
      <c r="P209">
        <v>27825</v>
      </c>
      <c r="Q209">
        <v>31455</v>
      </c>
      <c r="R209">
        <v>0.24309089946548981</v>
      </c>
      <c r="S209">
        <v>0.75690910053451022</v>
      </c>
      <c r="T209">
        <v>0.5476083263413698</v>
      </c>
      <c r="U209">
        <v>0.4523916736586302</v>
      </c>
      <c r="V209">
        <v>3.7119411337818708E-2</v>
      </c>
      <c r="W209">
        <v>3273</v>
      </c>
      <c r="X209">
        <f t="shared" si="18"/>
        <v>-129</v>
      </c>
      <c r="Y209">
        <v>4052</v>
      </c>
      <c r="Z209">
        <v>3576.987612108529</v>
      </c>
      <c r="AA209">
        <v>3273</v>
      </c>
      <c r="AB209" s="12">
        <v>30.9</v>
      </c>
      <c r="AC209">
        <v>0</v>
      </c>
      <c r="AD209">
        <f t="shared" si="19"/>
        <v>0</v>
      </c>
    </row>
    <row r="210" spans="1:30" x14ac:dyDescent="0.6">
      <c r="A210">
        <v>2018</v>
      </c>
      <c r="B210">
        <v>7</v>
      </c>
      <c r="C210">
        <v>28</v>
      </c>
      <c r="D210">
        <f t="shared" si="17"/>
        <v>6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23729.544999999998</v>
      </c>
      <c r="M210">
        <v>23188.92</v>
      </c>
      <c r="N210">
        <v>2530.1849999999999</v>
      </c>
      <c r="O210">
        <v>2358.4449999999997</v>
      </c>
      <c r="P210">
        <v>26432</v>
      </c>
      <c r="Q210">
        <v>33320</v>
      </c>
      <c r="R210">
        <v>0.23930126400880919</v>
      </c>
      <c r="S210">
        <v>0.76069873599119087</v>
      </c>
      <c r="T210">
        <v>0.52467141746579238</v>
      </c>
      <c r="U210">
        <v>0.47532858253420762</v>
      </c>
      <c r="V210">
        <v>8.3094916704420013E-2</v>
      </c>
      <c r="W210">
        <v>3567</v>
      </c>
      <c r="X210">
        <f t="shared" si="18"/>
        <v>294</v>
      </c>
      <c r="Y210">
        <v>4052</v>
      </c>
      <c r="Z210">
        <v>3572.3981426436621</v>
      </c>
      <c r="AA210">
        <v>3567</v>
      </c>
      <c r="AB210" s="12">
        <v>29.5</v>
      </c>
      <c r="AC210">
        <v>7.5</v>
      </c>
      <c r="AD210">
        <f t="shared" si="19"/>
        <v>221.25</v>
      </c>
    </row>
    <row r="211" spans="1:30" x14ac:dyDescent="0.6">
      <c r="A211">
        <v>2018</v>
      </c>
      <c r="B211">
        <v>7</v>
      </c>
      <c r="C211">
        <v>29</v>
      </c>
      <c r="D211">
        <f t="shared" si="17"/>
        <v>7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22358.035165157999</v>
      </c>
      <c r="M211">
        <v>21168.768834070001</v>
      </c>
      <c r="N211">
        <v>956.11557767599993</v>
      </c>
      <c r="O211">
        <v>640.92462288399997</v>
      </c>
      <c r="P211">
        <v>27837</v>
      </c>
      <c r="Q211">
        <v>31542</v>
      </c>
      <c r="R211">
        <v>0.2394765842931022</v>
      </c>
      <c r="S211">
        <v>0.76052341570689774</v>
      </c>
      <c r="T211">
        <v>0.52751844287766703</v>
      </c>
      <c r="U211">
        <v>0.47248155712233292</v>
      </c>
      <c r="V211">
        <v>5.6257102553314543E-2</v>
      </c>
      <c r="W211">
        <v>3860</v>
      </c>
      <c r="X211">
        <f t="shared" si="18"/>
        <v>293</v>
      </c>
      <c r="Y211">
        <v>4052</v>
      </c>
      <c r="Z211">
        <v>3723.3370935188491</v>
      </c>
      <c r="AA211">
        <v>3860</v>
      </c>
      <c r="AB211" s="12">
        <v>31.3</v>
      </c>
      <c r="AC211">
        <v>0</v>
      </c>
      <c r="AD211">
        <f t="shared" si="19"/>
        <v>0</v>
      </c>
    </row>
    <row r="212" spans="1:30" x14ac:dyDescent="0.6">
      <c r="A212">
        <v>2018</v>
      </c>
      <c r="B212">
        <v>7</v>
      </c>
      <c r="C212">
        <v>30</v>
      </c>
      <c r="D212">
        <f t="shared" si="17"/>
        <v>1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25749.929830342</v>
      </c>
      <c r="M212">
        <v>23924.894742213</v>
      </c>
      <c r="N212" s="7">
        <v>0</v>
      </c>
      <c r="O212" s="7">
        <v>0</v>
      </c>
      <c r="P212">
        <v>25950</v>
      </c>
      <c r="Q212">
        <v>30397</v>
      </c>
      <c r="R212">
        <v>0.24377012589660951</v>
      </c>
      <c r="S212">
        <v>0.75622987410339049</v>
      </c>
      <c r="T212">
        <v>0.54276924341615185</v>
      </c>
      <c r="U212">
        <v>0.45723075658384821</v>
      </c>
      <c r="V212">
        <v>4.9482772614695997E-2</v>
      </c>
      <c r="W212">
        <v>3827</v>
      </c>
      <c r="X212">
        <f t="shared" si="18"/>
        <v>-33</v>
      </c>
      <c r="Y212">
        <v>4052</v>
      </c>
      <c r="Z212">
        <v>3316.472630521956</v>
      </c>
      <c r="AA212">
        <v>3827</v>
      </c>
      <c r="AB212" s="12">
        <v>31.7</v>
      </c>
      <c r="AC212">
        <v>0</v>
      </c>
      <c r="AD212">
        <f t="shared" si="19"/>
        <v>0</v>
      </c>
    </row>
    <row r="213" spans="1:30" x14ac:dyDescent="0.6">
      <c r="A213">
        <v>2018</v>
      </c>
      <c r="B213">
        <v>7</v>
      </c>
      <c r="C213">
        <v>31</v>
      </c>
      <c r="D213">
        <f t="shared" si="17"/>
        <v>2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26630.757588602999</v>
      </c>
      <c r="M213">
        <v>25366.060618296</v>
      </c>
      <c r="N213" s="7">
        <v>0</v>
      </c>
      <c r="O213" s="7">
        <v>0</v>
      </c>
      <c r="P213">
        <v>29141</v>
      </c>
      <c r="Q213">
        <v>30783</v>
      </c>
      <c r="R213">
        <v>0.24886534491965909</v>
      </c>
      <c r="S213">
        <v>0.75113465508034094</v>
      </c>
      <c r="T213">
        <v>0.53607148407895477</v>
      </c>
      <c r="U213">
        <v>0.46392851592104523</v>
      </c>
      <c r="V213">
        <v>9.0978166925131526E-2</v>
      </c>
      <c r="W213">
        <v>3834</v>
      </c>
      <c r="X213">
        <f t="shared" si="18"/>
        <v>7</v>
      </c>
      <c r="Y213">
        <v>4052</v>
      </c>
      <c r="Z213">
        <v>3568.17754089747</v>
      </c>
      <c r="AA213">
        <v>3834</v>
      </c>
      <c r="AB213" s="12">
        <v>32.6</v>
      </c>
      <c r="AC213">
        <v>0</v>
      </c>
      <c r="AD213">
        <f t="shared" si="19"/>
        <v>0</v>
      </c>
    </row>
    <row r="214" spans="1:30" x14ac:dyDescent="0.6">
      <c r="A214">
        <v>2018</v>
      </c>
      <c r="B214">
        <v>8</v>
      </c>
      <c r="C214">
        <v>1</v>
      </c>
      <c r="D214">
        <f t="shared" si="17"/>
        <v>3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28429.014683215002</v>
      </c>
      <c r="M214">
        <v>26380.061137025001</v>
      </c>
      <c r="N214">
        <v>2981.889976125</v>
      </c>
      <c r="O214">
        <v>2710.5305633150001</v>
      </c>
      <c r="P214">
        <v>30736</v>
      </c>
      <c r="Q214">
        <v>33058</v>
      </c>
      <c r="R214">
        <v>0.25218349075209567</v>
      </c>
      <c r="S214">
        <v>0.74781650924790422</v>
      </c>
      <c r="T214">
        <v>0.52811765781661446</v>
      </c>
      <c r="U214">
        <v>0.47188234218338548</v>
      </c>
      <c r="V214">
        <v>7.9564625142718448E-2</v>
      </c>
      <c r="W214">
        <v>3834</v>
      </c>
      <c r="X214">
        <f t="shared" si="18"/>
        <v>0</v>
      </c>
      <c r="Y214">
        <v>4052</v>
      </c>
      <c r="Z214">
        <v>3734.901544249065</v>
      </c>
      <c r="AA214">
        <v>3834</v>
      </c>
      <c r="AB214" s="12">
        <v>33.6</v>
      </c>
      <c r="AC214">
        <v>0</v>
      </c>
      <c r="AD214">
        <f t="shared" si="19"/>
        <v>0</v>
      </c>
    </row>
    <row r="215" spans="1:30" x14ac:dyDescent="0.6">
      <c r="A215">
        <v>2018</v>
      </c>
      <c r="B215">
        <v>8</v>
      </c>
      <c r="C215">
        <v>2</v>
      </c>
      <c r="D215">
        <f t="shared" si="17"/>
        <v>4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28711.928393005001</v>
      </c>
      <c r="M215">
        <v>27221.138269654999</v>
      </c>
      <c r="N215">
        <v>2935.8888888000001</v>
      </c>
      <c r="O215">
        <v>2771.479012195</v>
      </c>
      <c r="P215">
        <v>30247</v>
      </c>
      <c r="Q215">
        <v>32022</v>
      </c>
      <c r="R215">
        <v>0.25533686032971431</v>
      </c>
      <c r="S215">
        <v>0.74466313967028575</v>
      </c>
      <c r="T215">
        <v>0.53150864842605483</v>
      </c>
      <c r="U215">
        <v>0.46849135157394522</v>
      </c>
      <c r="V215">
        <v>8.3859625739421129E-2</v>
      </c>
      <c r="W215">
        <v>3857</v>
      </c>
      <c r="X215">
        <f t="shared" si="18"/>
        <v>23</v>
      </c>
      <c r="Y215">
        <v>4052</v>
      </c>
      <c r="Z215">
        <v>3742.5949566474592</v>
      </c>
      <c r="AA215">
        <v>3857</v>
      </c>
      <c r="AB215" s="12">
        <v>33.700000000000003</v>
      </c>
      <c r="AC215">
        <v>0</v>
      </c>
      <c r="AD215">
        <f t="shared" si="19"/>
        <v>0</v>
      </c>
    </row>
    <row r="216" spans="1:30" x14ac:dyDescent="0.6">
      <c r="A216">
        <v>2018</v>
      </c>
      <c r="B216">
        <v>8</v>
      </c>
      <c r="C216">
        <v>3</v>
      </c>
      <c r="D216">
        <f t="shared" si="17"/>
        <v>5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29622.310682940002</v>
      </c>
      <c r="M216">
        <v>28349.524275030002</v>
      </c>
      <c r="N216">
        <v>3021.1165049900001</v>
      </c>
      <c r="O216">
        <v>2737.0873788700001</v>
      </c>
      <c r="P216">
        <v>32166</v>
      </c>
      <c r="Q216">
        <v>30263</v>
      </c>
      <c r="R216">
        <v>0.26978311797791382</v>
      </c>
      <c r="S216">
        <v>0.73021688202208623</v>
      </c>
      <c r="T216">
        <v>0.53694223457021628</v>
      </c>
      <c r="U216">
        <v>0.46305776542978377</v>
      </c>
      <c r="V216">
        <v>0.1008964101648758</v>
      </c>
      <c r="W216">
        <v>3815</v>
      </c>
      <c r="X216">
        <f t="shared" si="18"/>
        <v>-42</v>
      </c>
      <c r="Y216">
        <v>4052</v>
      </c>
      <c r="Z216">
        <v>3864.688458159133</v>
      </c>
      <c r="AA216">
        <v>3815</v>
      </c>
      <c r="AB216" s="12">
        <v>33.1</v>
      </c>
      <c r="AC216">
        <v>0</v>
      </c>
      <c r="AD216">
        <f t="shared" si="19"/>
        <v>0</v>
      </c>
    </row>
    <row r="217" spans="1:30" x14ac:dyDescent="0.6">
      <c r="A217">
        <v>2018</v>
      </c>
      <c r="B217">
        <v>8</v>
      </c>
      <c r="C217">
        <v>4</v>
      </c>
      <c r="D217">
        <f t="shared" si="17"/>
        <v>6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25191.237635055</v>
      </c>
      <c r="M217">
        <v>24687.326743740003</v>
      </c>
      <c r="N217">
        <v>2780.6039610100001</v>
      </c>
      <c r="O217">
        <v>2540.8613870360005</v>
      </c>
      <c r="P217">
        <v>31856</v>
      </c>
      <c r="Q217">
        <v>30361</v>
      </c>
      <c r="R217">
        <v>0.24880606573171099</v>
      </c>
      <c r="S217">
        <v>0.75119393426828907</v>
      </c>
      <c r="T217">
        <v>0.51838677078646556</v>
      </c>
      <c r="U217">
        <v>0.48161322921353428</v>
      </c>
      <c r="V217">
        <v>4.1979241746183539E-2</v>
      </c>
      <c r="W217">
        <v>3610</v>
      </c>
      <c r="X217">
        <f t="shared" si="18"/>
        <v>-205</v>
      </c>
      <c r="Y217">
        <v>4052</v>
      </c>
      <c r="Z217">
        <v>3920.7370062124769</v>
      </c>
      <c r="AA217">
        <v>3610</v>
      </c>
      <c r="AB217" s="12">
        <v>31.1</v>
      </c>
      <c r="AC217">
        <v>0</v>
      </c>
      <c r="AD217">
        <f t="shared" si="19"/>
        <v>0</v>
      </c>
    </row>
    <row r="218" spans="1:30" x14ac:dyDescent="0.6">
      <c r="A218">
        <v>2018</v>
      </c>
      <c r="B218">
        <v>8</v>
      </c>
      <c r="C218">
        <v>5</v>
      </c>
      <c r="D218">
        <f t="shared" si="17"/>
        <v>7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22553.192015178</v>
      </c>
      <c r="M218">
        <v>21088.877801023998</v>
      </c>
      <c r="N218">
        <v>2656.5436406560002</v>
      </c>
      <c r="O218">
        <v>2136.7082290779999</v>
      </c>
      <c r="P218">
        <v>32858</v>
      </c>
      <c r="Q218">
        <v>30963</v>
      </c>
      <c r="R218">
        <v>0.26027585596263603</v>
      </c>
      <c r="S218">
        <v>0.73972414403736397</v>
      </c>
      <c r="T218">
        <v>0.53004307555604668</v>
      </c>
      <c r="U218">
        <v>0.46995692444395343</v>
      </c>
      <c r="V218">
        <v>3.73335600066209E-2</v>
      </c>
      <c r="W218">
        <v>3599</v>
      </c>
      <c r="X218">
        <f t="shared" si="18"/>
        <v>-11</v>
      </c>
      <c r="Y218">
        <v>4052</v>
      </c>
      <c r="Z218">
        <v>3968.2507503441811</v>
      </c>
      <c r="AA218">
        <v>3599</v>
      </c>
      <c r="AB218" s="12">
        <v>30</v>
      </c>
      <c r="AC218">
        <v>2</v>
      </c>
      <c r="AD218">
        <f t="shared" si="19"/>
        <v>60</v>
      </c>
    </row>
    <row r="219" spans="1:30" x14ac:dyDescent="0.6">
      <c r="A219">
        <v>2018</v>
      </c>
      <c r="B219">
        <v>8</v>
      </c>
      <c r="C219">
        <v>6</v>
      </c>
      <c r="D219">
        <f t="shared" si="17"/>
        <v>1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25432.190121634998</v>
      </c>
      <c r="M219">
        <v>23334.743208205</v>
      </c>
      <c r="N219">
        <v>2648.0691357400001</v>
      </c>
      <c r="O219">
        <v>2336.977777655</v>
      </c>
      <c r="P219">
        <v>31385</v>
      </c>
      <c r="Q219">
        <v>30273</v>
      </c>
      <c r="R219">
        <v>0.25587686822980937</v>
      </c>
      <c r="S219">
        <v>0.74412313177019052</v>
      </c>
      <c r="T219">
        <v>0.54400692444810095</v>
      </c>
      <c r="U219">
        <v>0.45599307555189911</v>
      </c>
      <c r="V219">
        <v>4.704693998811646E-2</v>
      </c>
      <c r="W219">
        <v>3781</v>
      </c>
      <c r="X219">
        <f t="shared" si="18"/>
        <v>182</v>
      </c>
      <c r="Y219">
        <v>4052</v>
      </c>
      <c r="Z219">
        <v>3591.090138878722</v>
      </c>
      <c r="AA219">
        <v>3781</v>
      </c>
      <c r="AB219" s="12">
        <v>30.5</v>
      </c>
      <c r="AC219">
        <v>6.5</v>
      </c>
      <c r="AD219">
        <f t="shared" si="19"/>
        <v>198.25</v>
      </c>
    </row>
    <row r="220" spans="1:30" x14ac:dyDescent="0.6">
      <c r="A220">
        <v>2018</v>
      </c>
      <c r="B220">
        <v>8</v>
      </c>
      <c r="C220">
        <v>7</v>
      </c>
      <c r="D220">
        <f t="shared" si="17"/>
        <v>2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26792.44</v>
      </c>
      <c r="M220">
        <v>23816.84</v>
      </c>
      <c r="N220">
        <v>2928.26</v>
      </c>
      <c r="O220">
        <v>2580.7399999999998</v>
      </c>
      <c r="P220">
        <v>31002</v>
      </c>
      <c r="Q220">
        <v>28123</v>
      </c>
      <c r="R220">
        <v>0.26025711282366443</v>
      </c>
      <c r="S220">
        <v>0.73974288717633563</v>
      </c>
      <c r="T220">
        <v>0.52716099769984393</v>
      </c>
      <c r="U220">
        <v>0.47283900230015607</v>
      </c>
      <c r="V220">
        <v>7.9460417314098836E-2</v>
      </c>
      <c r="W220">
        <v>3821</v>
      </c>
      <c r="X220">
        <f t="shared" si="18"/>
        <v>40</v>
      </c>
      <c r="Y220">
        <v>4052</v>
      </c>
      <c r="Z220">
        <v>3657.760653862053</v>
      </c>
      <c r="AA220">
        <v>3821</v>
      </c>
      <c r="AB220" s="12">
        <v>30.5</v>
      </c>
      <c r="AC220">
        <v>0</v>
      </c>
      <c r="AD220">
        <f t="shared" si="19"/>
        <v>0</v>
      </c>
    </row>
    <row r="221" spans="1:30" x14ac:dyDescent="0.6">
      <c r="A221">
        <v>2018</v>
      </c>
      <c r="B221">
        <v>8</v>
      </c>
      <c r="C221">
        <v>8</v>
      </c>
      <c r="D221">
        <f t="shared" si="17"/>
        <v>3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27505.831254192002</v>
      </c>
      <c r="M221">
        <v>25146.153835808</v>
      </c>
      <c r="N221">
        <v>2972.823820864</v>
      </c>
      <c r="O221">
        <v>2618.1985103679999</v>
      </c>
      <c r="P221">
        <v>31206</v>
      </c>
      <c r="Q221">
        <v>29426</v>
      </c>
      <c r="R221">
        <v>0.25549634771800678</v>
      </c>
      <c r="S221">
        <v>0.74450365228199311</v>
      </c>
      <c r="T221">
        <v>0.5279025029387282</v>
      </c>
      <c r="U221">
        <v>0.4720974970612718</v>
      </c>
      <c r="V221">
        <v>5.1674539931648403E-2</v>
      </c>
      <c r="W221">
        <v>3743</v>
      </c>
      <c r="X221">
        <f t="shared" si="18"/>
        <v>-78</v>
      </c>
      <c r="Y221">
        <v>4052</v>
      </c>
      <c r="Z221">
        <v>3722.109914283687</v>
      </c>
      <c r="AA221">
        <v>3743</v>
      </c>
      <c r="AB221" s="12">
        <v>31</v>
      </c>
      <c r="AC221">
        <v>0</v>
      </c>
      <c r="AD221">
        <f t="shared" si="19"/>
        <v>0</v>
      </c>
    </row>
    <row r="222" spans="1:30" x14ac:dyDescent="0.6">
      <c r="A222">
        <v>2018</v>
      </c>
      <c r="B222">
        <v>8</v>
      </c>
      <c r="C222">
        <v>9</v>
      </c>
      <c r="D222">
        <f t="shared" si="17"/>
        <v>4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26340.84</v>
      </c>
      <c r="M222">
        <v>24011.82</v>
      </c>
      <c r="N222">
        <v>2876.0250000000001</v>
      </c>
      <c r="O222">
        <v>2493.0050000000001</v>
      </c>
      <c r="P222">
        <v>30659</v>
      </c>
      <c r="Q222">
        <v>28902</v>
      </c>
      <c r="R222">
        <v>0.26257478472210249</v>
      </c>
      <c r="S222">
        <v>0.73742521527789751</v>
      </c>
      <c r="T222">
        <v>0.55137873717236507</v>
      </c>
      <c r="U222">
        <v>0.44862126282763493</v>
      </c>
      <c r="V222">
        <v>6.0584154401925439E-2</v>
      </c>
      <c r="W222">
        <v>3583</v>
      </c>
      <c r="X222">
        <f t="shared" si="18"/>
        <v>-160</v>
      </c>
      <c r="Y222">
        <v>4052</v>
      </c>
      <c r="Z222">
        <v>3639.2609537262351</v>
      </c>
      <c r="AA222">
        <v>3583</v>
      </c>
      <c r="AB222" s="12">
        <v>28.8</v>
      </c>
      <c r="AC222">
        <v>2</v>
      </c>
      <c r="AD222">
        <f t="shared" si="19"/>
        <v>57.6</v>
      </c>
    </row>
    <row r="223" spans="1:30" x14ac:dyDescent="0.6">
      <c r="A223">
        <v>2018</v>
      </c>
      <c r="B223">
        <v>8</v>
      </c>
      <c r="C223">
        <v>10</v>
      </c>
      <c r="D223">
        <f t="shared" si="17"/>
        <v>5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29154.002458614999</v>
      </c>
      <c r="M223">
        <v>26887.552579805</v>
      </c>
      <c r="N223">
        <v>2998.652812285</v>
      </c>
      <c r="O223">
        <v>2633.9486561849999</v>
      </c>
      <c r="P223">
        <v>31508</v>
      </c>
      <c r="Q223">
        <v>30865</v>
      </c>
      <c r="R223">
        <v>0.2684211000320747</v>
      </c>
      <c r="S223">
        <v>0.73157889996792536</v>
      </c>
      <c r="T223">
        <v>0.53869385717896445</v>
      </c>
      <c r="U223">
        <v>0.46130614282103549</v>
      </c>
      <c r="V223">
        <v>8.4951671876514409E-2</v>
      </c>
      <c r="W223">
        <v>3540</v>
      </c>
      <c r="X223">
        <f t="shared" si="18"/>
        <v>-43</v>
      </c>
      <c r="Y223">
        <v>4052</v>
      </c>
      <c r="Z223">
        <v>3788.9213723497151</v>
      </c>
      <c r="AA223">
        <v>3540</v>
      </c>
      <c r="AB223" s="12">
        <v>30.7</v>
      </c>
      <c r="AC223">
        <v>0</v>
      </c>
      <c r="AD223">
        <f t="shared" si="19"/>
        <v>0</v>
      </c>
    </row>
    <row r="224" spans="1:30" x14ac:dyDescent="0.6">
      <c r="A224">
        <v>2018</v>
      </c>
      <c r="B224">
        <v>8</v>
      </c>
      <c r="C224">
        <v>11</v>
      </c>
      <c r="D224">
        <f t="shared" si="17"/>
        <v>6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25958.662500000002</v>
      </c>
      <c r="M224">
        <v>24600.225000000002</v>
      </c>
      <c r="N224">
        <v>2932.9125000000004</v>
      </c>
      <c r="O224">
        <v>2520.2875000000004</v>
      </c>
      <c r="P224">
        <v>29818</v>
      </c>
      <c r="Q224">
        <v>31359</v>
      </c>
      <c r="R224">
        <v>0.24945275279304091</v>
      </c>
      <c r="S224">
        <v>0.75054724720695909</v>
      </c>
      <c r="T224">
        <v>0.52519107111212371</v>
      </c>
      <c r="U224">
        <v>0.47480892888787629</v>
      </c>
      <c r="V224">
        <v>0.1140341357490368</v>
      </c>
      <c r="W224">
        <v>3720</v>
      </c>
      <c r="X224">
        <f t="shared" si="18"/>
        <v>180</v>
      </c>
      <c r="Y224">
        <v>4052</v>
      </c>
      <c r="Z224">
        <v>3786.5450111519322</v>
      </c>
      <c r="AA224">
        <v>3720</v>
      </c>
      <c r="AB224" s="12">
        <v>31</v>
      </c>
      <c r="AC224">
        <v>0</v>
      </c>
      <c r="AD224">
        <f t="shared" si="19"/>
        <v>0</v>
      </c>
    </row>
    <row r="225" spans="1:30" x14ac:dyDescent="0.6">
      <c r="A225">
        <v>2018</v>
      </c>
      <c r="B225">
        <v>8</v>
      </c>
      <c r="C225">
        <v>12</v>
      </c>
      <c r="D225">
        <f t="shared" si="17"/>
        <v>7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22839.614999999998</v>
      </c>
      <c r="M225">
        <v>20808.134999999998</v>
      </c>
      <c r="N225">
        <v>2543.5050000000001</v>
      </c>
      <c r="O225">
        <v>2042.4749999999999</v>
      </c>
      <c r="P225">
        <v>29991</v>
      </c>
      <c r="Q225">
        <v>30096</v>
      </c>
      <c r="R225">
        <v>0.25908566013601531</v>
      </c>
      <c r="S225">
        <v>0.74091433986398481</v>
      </c>
      <c r="T225">
        <v>0.52993597650991564</v>
      </c>
      <c r="U225">
        <v>0.4700640234900843</v>
      </c>
      <c r="V225">
        <v>8.6070918431144242E-2</v>
      </c>
      <c r="W225">
        <v>3765</v>
      </c>
      <c r="X225">
        <f t="shared" si="18"/>
        <v>45</v>
      </c>
      <c r="Y225">
        <v>4052</v>
      </c>
      <c r="Z225">
        <v>3812.7183939527799</v>
      </c>
      <c r="AA225">
        <v>3765</v>
      </c>
      <c r="AB225" s="12">
        <v>30.6</v>
      </c>
      <c r="AC225">
        <v>5</v>
      </c>
      <c r="AD225">
        <f t="shared" si="19"/>
        <v>153</v>
      </c>
    </row>
    <row r="226" spans="1:30" x14ac:dyDescent="0.6">
      <c r="A226">
        <v>2018</v>
      </c>
      <c r="B226">
        <v>8</v>
      </c>
      <c r="C226">
        <v>13</v>
      </c>
      <c r="D226">
        <f t="shared" si="17"/>
        <v>1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26760.776106564001</v>
      </c>
      <c r="M226">
        <v>24984.298495476003</v>
      </c>
      <c r="N226">
        <v>2969.9850741139999</v>
      </c>
      <c r="O226">
        <v>2599.1044767200001</v>
      </c>
      <c r="P226">
        <v>28683</v>
      </c>
      <c r="Q226">
        <v>28740</v>
      </c>
      <c r="R226">
        <v>0.26171991947045792</v>
      </c>
      <c r="S226">
        <v>0.73828008052954208</v>
      </c>
      <c r="T226">
        <v>0.54345304063654454</v>
      </c>
      <c r="U226">
        <v>0.45654695936345552</v>
      </c>
      <c r="V226">
        <v>0.1154846755635893</v>
      </c>
      <c r="W226">
        <v>3775</v>
      </c>
      <c r="X226">
        <f t="shared" si="18"/>
        <v>10</v>
      </c>
      <c r="Y226">
        <v>4052</v>
      </c>
      <c r="Z226">
        <v>3440.2423033105438</v>
      </c>
      <c r="AA226">
        <v>3775</v>
      </c>
      <c r="AB226" s="12">
        <v>30.5</v>
      </c>
      <c r="AC226">
        <v>1</v>
      </c>
      <c r="AD226">
        <f t="shared" si="19"/>
        <v>30.5</v>
      </c>
    </row>
    <row r="227" spans="1:30" x14ac:dyDescent="0.6">
      <c r="A227">
        <v>2018</v>
      </c>
      <c r="B227">
        <v>8</v>
      </c>
      <c r="C227">
        <v>14</v>
      </c>
      <c r="D227">
        <f t="shared" si="17"/>
        <v>2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5"/>
        <v>0</v>
      </c>
      <c r="I227">
        <f t="shared" si="16"/>
        <v>0</v>
      </c>
      <c r="L227">
        <v>27545.948015381997</v>
      </c>
      <c r="M227">
        <v>25972.856431475997</v>
      </c>
      <c r="N227">
        <v>3066.4999998040003</v>
      </c>
      <c r="O227">
        <v>2664.4158412719999</v>
      </c>
      <c r="P227">
        <v>31045</v>
      </c>
      <c r="Q227">
        <v>28677</v>
      </c>
      <c r="R227">
        <v>0.26717902026763168</v>
      </c>
      <c r="S227">
        <v>0.73282097973236826</v>
      </c>
      <c r="T227">
        <v>0.5212939014247876</v>
      </c>
      <c r="U227">
        <v>0.4787060985752124</v>
      </c>
      <c r="V227">
        <v>7.1654987524552738E-2</v>
      </c>
      <c r="W227">
        <v>3822</v>
      </c>
      <c r="X227">
        <f t="shared" si="18"/>
        <v>47</v>
      </c>
      <c r="Y227">
        <v>4052</v>
      </c>
      <c r="Z227">
        <v>3687.6294099149409</v>
      </c>
      <c r="AA227">
        <v>3822</v>
      </c>
      <c r="AB227" s="12">
        <v>31.7</v>
      </c>
      <c r="AC227">
        <v>0</v>
      </c>
      <c r="AD227">
        <f t="shared" si="19"/>
        <v>0</v>
      </c>
    </row>
    <row r="228" spans="1:30" x14ac:dyDescent="0.6">
      <c r="A228">
        <v>2018</v>
      </c>
      <c r="B228">
        <v>8</v>
      </c>
      <c r="C228">
        <v>15</v>
      </c>
      <c r="D228">
        <f t="shared" si="17"/>
        <v>3</v>
      </c>
      <c r="E228" t="s">
        <v>47</v>
      </c>
      <c r="F228" t="s">
        <v>38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5"/>
        <v>1</v>
      </c>
      <c r="I228">
        <f t="shared" si="16"/>
        <v>1</v>
      </c>
      <c r="J228" s="14" t="s">
        <v>85</v>
      </c>
      <c r="K228" s="14"/>
      <c r="L228">
        <v>25495.940733047999</v>
      </c>
      <c r="M228">
        <v>23657.125918787999</v>
      </c>
      <c r="N228">
        <v>2947.0148143930001</v>
      </c>
      <c r="O228">
        <v>2510.674073484</v>
      </c>
      <c r="P228">
        <v>30310</v>
      </c>
      <c r="Q228">
        <v>30083</v>
      </c>
      <c r="R228">
        <v>0.24992608739580069</v>
      </c>
      <c r="S228">
        <v>0.75007391260419931</v>
      </c>
      <c r="T228">
        <v>0.53023732280193447</v>
      </c>
      <c r="U228">
        <v>0.46976267719806553</v>
      </c>
      <c r="V228">
        <v>8.8189632640433557E-2</v>
      </c>
      <c r="W228">
        <v>3777</v>
      </c>
      <c r="X228">
        <f t="shared" si="18"/>
        <v>-45</v>
      </c>
      <c r="Y228">
        <v>4052</v>
      </c>
      <c r="Z228">
        <v>3783.1863461274688</v>
      </c>
      <c r="AA228">
        <v>3777</v>
      </c>
      <c r="AB228" s="12">
        <v>31.7</v>
      </c>
      <c r="AC228">
        <v>1</v>
      </c>
      <c r="AD228">
        <f t="shared" si="19"/>
        <v>31.7</v>
      </c>
    </row>
    <row r="229" spans="1:30" x14ac:dyDescent="0.6">
      <c r="A229">
        <v>2018</v>
      </c>
      <c r="B229">
        <v>8</v>
      </c>
      <c r="C229">
        <v>16</v>
      </c>
      <c r="D229">
        <f t="shared" si="17"/>
        <v>4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5"/>
        <v>0</v>
      </c>
      <c r="I229">
        <f t="shared" si="16"/>
        <v>0</v>
      </c>
      <c r="L229">
        <v>26645.684216507998</v>
      </c>
      <c r="M229">
        <v>23912.000005367998</v>
      </c>
      <c r="N229">
        <v>2753.59649145</v>
      </c>
      <c r="O229">
        <v>2325.5789477540002</v>
      </c>
      <c r="P229">
        <v>30217</v>
      </c>
      <c r="Q229">
        <v>27532</v>
      </c>
      <c r="R229">
        <v>0.25397570822431931</v>
      </c>
      <c r="S229">
        <v>0.74602429177568075</v>
      </c>
      <c r="T229">
        <v>0.54136033685376661</v>
      </c>
      <c r="U229">
        <v>0.45863966314623339</v>
      </c>
      <c r="V229">
        <v>0.1056965484075459</v>
      </c>
      <c r="W229">
        <v>3789</v>
      </c>
      <c r="X229">
        <f t="shared" si="18"/>
        <v>12</v>
      </c>
      <c r="Y229">
        <v>4052</v>
      </c>
      <c r="Z229">
        <v>3662.3165737138129</v>
      </c>
      <c r="AA229">
        <v>3789</v>
      </c>
      <c r="AB229" s="12">
        <v>29.9</v>
      </c>
      <c r="AC229">
        <v>0</v>
      </c>
      <c r="AD229">
        <f t="shared" si="19"/>
        <v>0</v>
      </c>
    </row>
    <row r="230" spans="1:30" x14ac:dyDescent="0.6">
      <c r="A230">
        <v>2018</v>
      </c>
      <c r="B230">
        <v>8</v>
      </c>
      <c r="C230">
        <v>17</v>
      </c>
      <c r="D230">
        <f t="shared" si="17"/>
        <v>5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27674.668291579997</v>
      </c>
      <c r="M230">
        <v>25041.737088893999</v>
      </c>
      <c r="N230">
        <v>2913.9361174320002</v>
      </c>
      <c r="O230">
        <v>2587.8574929500001</v>
      </c>
      <c r="P230">
        <v>30794</v>
      </c>
      <c r="Q230">
        <v>28519</v>
      </c>
      <c r="R230">
        <v>0.26871372576459163</v>
      </c>
      <c r="S230">
        <v>0.73128627423540837</v>
      </c>
      <c r="T230">
        <v>0.54696790482938573</v>
      </c>
      <c r="U230">
        <v>0.45303209517061438</v>
      </c>
      <c r="V230">
        <v>0.1055171963876326</v>
      </c>
      <c r="W230">
        <v>3691</v>
      </c>
      <c r="X230">
        <f t="shared" si="18"/>
        <v>-98</v>
      </c>
      <c r="Y230">
        <v>4052</v>
      </c>
      <c r="Z230">
        <v>3676.978284753498</v>
      </c>
      <c r="AA230">
        <v>3691</v>
      </c>
      <c r="AB230" s="12">
        <v>27.2</v>
      </c>
      <c r="AC230">
        <v>0</v>
      </c>
      <c r="AD230">
        <f t="shared" si="19"/>
        <v>0</v>
      </c>
    </row>
    <row r="231" spans="1:30" x14ac:dyDescent="0.6">
      <c r="A231">
        <v>2018</v>
      </c>
      <c r="B231">
        <v>8</v>
      </c>
      <c r="C231">
        <v>18</v>
      </c>
      <c r="D231">
        <f t="shared" si="17"/>
        <v>6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24200.203968489001</v>
      </c>
      <c r="M231">
        <v>22971.129342213</v>
      </c>
      <c r="N231">
        <v>2698.6865666029998</v>
      </c>
      <c r="O231">
        <v>2399.4726359309998</v>
      </c>
      <c r="P231">
        <v>30753</v>
      </c>
      <c r="Q231">
        <v>29002</v>
      </c>
      <c r="R231">
        <v>0.25248810582023817</v>
      </c>
      <c r="S231">
        <v>0.74751189417976172</v>
      </c>
      <c r="T231">
        <v>0.52287267488486089</v>
      </c>
      <c r="U231">
        <v>0.47712732511513911</v>
      </c>
      <c r="V231">
        <v>4.0249018267594118E-2</v>
      </c>
      <c r="W231">
        <v>3844</v>
      </c>
      <c r="X231">
        <f t="shared" si="18"/>
        <v>153</v>
      </c>
      <c r="Y231">
        <v>4052</v>
      </c>
      <c r="Z231">
        <v>3780.67816924003</v>
      </c>
      <c r="AA231">
        <v>3844</v>
      </c>
      <c r="AB231" s="12">
        <v>26.7</v>
      </c>
      <c r="AC231">
        <v>0</v>
      </c>
      <c r="AD231">
        <f t="shared" si="19"/>
        <v>0</v>
      </c>
    </row>
    <row r="232" spans="1:30" x14ac:dyDescent="0.6">
      <c r="A232">
        <v>2018</v>
      </c>
      <c r="B232">
        <v>8</v>
      </c>
      <c r="C232">
        <v>19</v>
      </c>
      <c r="D232">
        <f t="shared" si="17"/>
        <v>7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21953.528673658999</v>
      </c>
      <c r="M232">
        <v>20390.2743099</v>
      </c>
      <c r="N232">
        <v>2679.129675576</v>
      </c>
      <c r="O232">
        <v>2112.523690427</v>
      </c>
      <c r="P232">
        <v>31947</v>
      </c>
      <c r="Q232">
        <v>30447</v>
      </c>
      <c r="R232">
        <v>0.2579781409010764</v>
      </c>
      <c r="S232">
        <v>0.74202185909892371</v>
      </c>
      <c r="T232">
        <v>0.52925570269126587</v>
      </c>
      <c r="U232">
        <v>0.47074429730873413</v>
      </c>
      <c r="V232">
        <v>2.1604269594382448E-2</v>
      </c>
      <c r="W232">
        <v>3747</v>
      </c>
      <c r="X232">
        <f t="shared" si="18"/>
        <v>-97</v>
      </c>
      <c r="Y232">
        <v>4052</v>
      </c>
      <c r="Z232">
        <v>3895.57397896362</v>
      </c>
      <c r="AA232">
        <v>3747</v>
      </c>
      <c r="AB232" s="12">
        <v>28.2</v>
      </c>
      <c r="AC232">
        <v>0</v>
      </c>
      <c r="AD232">
        <f t="shared" si="19"/>
        <v>0</v>
      </c>
    </row>
    <row r="233" spans="1:30" x14ac:dyDescent="0.6">
      <c r="A233">
        <v>2018</v>
      </c>
      <c r="B233">
        <v>8</v>
      </c>
      <c r="C233">
        <v>20</v>
      </c>
      <c r="D233">
        <f t="shared" si="17"/>
        <v>1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25962.143931967999</v>
      </c>
      <c r="M233">
        <v>23919.751871519999</v>
      </c>
      <c r="N233">
        <v>2798.7047150399999</v>
      </c>
      <c r="O233">
        <v>2422.724566504</v>
      </c>
      <c r="P233">
        <v>31065</v>
      </c>
      <c r="Q233">
        <v>30871</v>
      </c>
      <c r="R233">
        <v>0.26396428496259838</v>
      </c>
      <c r="S233">
        <v>0.73603571503740162</v>
      </c>
      <c r="T233">
        <v>0.53958664947076818</v>
      </c>
      <c r="U233">
        <v>0.46041335052923188</v>
      </c>
      <c r="V233">
        <v>0.1001459416615047</v>
      </c>
      <c r="W233">
        <v>3722</v>
      </c>
      <c r="X233">
        <f t="shared" si="18"/>
        <v>-25</v>
      </c>
      <c r="Y233">
        <v>4052</v>
      </c>
      <c r="Z233">
        <v>3563.9978564521712</v>
      </c>
      <c r="AA233">
        <v>3722</v>
      </c>
      <c r="AB233" s="12">
        <v>29.1</v>
      </c>
      <c r="AC233">
        <v>0</v>
      </c>
      <c r="AD233">
        <f t="shared" si="19"/>
        <v>0</v>
      </c>
    </row>
    <row r="234" spans="1:30" x14ac:dyDescent="0.6">
      <c r="A234">
        <v>2018</v>
      </c>
      <c r="B234">
        <v>8</v>
      </c>
      <c r="C234">
        <v>21</v>
      </c>
      <c r="D234">
        <f t="shared" si="17"/>
        <v>2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25823.477599551003</v>
      </c>
      <c r="M234">
        <v>23107.980088416003</v>
      </c>
      <c r="N234">
        <v>2830.4875617340003</v>
      </c>
      <c r="O234">
        <v>2326.0696509529998</v>
      </c>
      <c r="P234">
        <v>31314</v>
      </c>
      <c r="Q234">
        <v>27479</v>
      </c>
      <c r="R234">
        <v>0.26637876427831142</v>
      </c>
      <c r="S234">
        <v>0.73362123572168858</v>
      </c>
      <c r="T234">
        <v>0.53251310981773081</v>
      </c>
      <c r="U234">
        <v>0.46748689018226919</v>
      </c>
      <c r="V234">
        <v>9.8231072219713708E-2</v>
      </c>
      <c r="W234">
        <v>3791</v>
      </c>
      <c r="X234">
        <f t="shared" si="18"/>
        <v>69</v>
      </c>
      <c r="Y234">
        <v>4052</v>
      </c>
      <c r="Z234">
        <v>3594.6681200747348</v>
      </c>
      <c r="AA234">
        <v>3791</v>
      </c>
      <c r="AB234" s="12">
        <v>26.6</v>
      </c>
      <c r="AC234">
        <v>5</v>
      </c>
      <c r="AD234">
        <f t="shared" si="19"/>
        <v>133</v>
      </c>
    </row>
    <row r="235" spans="1:30" x14ac:dyDescent="0.6">
      <c r="A235">
        <v>2018</v>
      </c>
      <c r="B235">
        <v>8</v>
      </c>
      <c r="C235">
        <v>22</v>
      </c>
      <c r="D235">
        <f t="shared" si="17"/>
        <v>3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23897.176477416</v>
      </c>
      <c r="M235">
        <v>20026.588241015997</v>
      </c>
      <c r="N235">
        <v>2684.7647061319999</v>
      </c>
      <c r="O235">
        <v>2251.8235298760001</v>
      </c>
      <c r="P235">
        <v>23852</v>
      </c>
      <c r="Q235">
        <v>17185</v>
      </c>
      <c r="R235">
        <v>0.42139756396629802</v>
      </c>
      <c r="S235">
        <v>0.57860243603370198</v>
      </c>
      <c r="T235">
        <v>0.48813418252676571</v>
      </c>
      <c r="U235">
        <v>0.51186581747323434</v>
      </c>
      <c r="V235">
        <v>4.9748598055823122E-2</v>
      </c>
      <c r="W235">
        <v>3122</v>
      </c>
      <c r="X235">
        <f t="shared" si="18"/>
        <v>-669</v>
      </c>
      <c r="Y235">
        <v>4052</v>
      </c>
      <c r="Z235">
        <v>3292.1484209347132</v>
      </c>
      <c r="AA235">
        <v>3122</v>
      </c>
      <c r="AB235" s="12">
        <v>30.7</v>
      </c>
      <c r="AC235">
        <v>0</v>
      </c>
      <c r="AD235">
        <f t="shared" si="19"/>
        <v>0</v>
      </c>
    </row>
    <row r="236" spans="1:30" x14ac:dyDescent="0.6">
      <c r="A236">
        <v>2018</v>
      </c>
      <c r="B236">
        <v>8</v>
      </c>
      <c r="C236">
        <v>23</v>
      </c>
      <c r="D236">
        <f t="shared" si="17"/>
        <v>4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8430.4494355400002</v>
      </c>
      <c r="M236">
        <v>7508.6292111120001</v>
      </c>
      <c r="N236">
        <v>1763.2022470639999</v>
      </c>
      <c r="O236">
        <v>1225.685393016</v>
      </c>
      <c r="P236" s="11">
        <v>731</v>
      </c>
      <c r="Q236" s="11">
        <v>639</v>
      </c>
      <c r="R236">
        <v>1</v>
      </c>
      <c r="S236">
        <v>0</v>
      </c>
      <c r="T236">
        <v>0.21777777777777779</v>
      </c>
      <c r="U236">
        <v>0.78222222222222215</v>
      </c>
      <c r="V236">
        <v>2.222222222222222E-2</v>
      </c>
      <c r="W236">
        <v>2194</v>
      </c>
      <c r="X236">
        <f t="shared" si="18"/>
        <v>-928</v>
      </c>
      <c r="Y236">
        <v>4052</v>
      </c>
      <c r="Z236">
        <v>2294.7177299248988</v>
      </c>
      <c r="AA236">
        <v>2194</v>
      </c>
      <c r="AB236" s="12">
        <v>29.4</v>
      </c>
      <c r="AC236">
        <v>3</v>
      </c>
      <c r="AD236">
        <f t="shared" si="19"/>
        <v>88.199999999999989</v>
      </c>
    </row>
    <row r="237" spans="1:30" x14ac:dyDescent="0.6">
      <c r="A237">
        <v>2018</v>
      </c>
      <c r="B237">
        <v>8</v>
      </c>
      <c r="C237">
        <v>24</v>
      </c>
      <c r="D237">
        <f t="shared" si="17"/>
        <v>5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26219.113858665998</v>
      </c>
      <c r="M237">
        <v>23364.952967873</v>
      </c>
      <c r="N237">
        <v>2690.831683076</v>
      </c>
      <c r="O237">
        <v>2223.8193067669999</v>
      </c>
      <c r="P237">
        <v>28881</v>
      </c>
      <c r="Q237">
        <v>27147</v>
      </c>
      <c r="R237">
        <v>0.19456467918744141</v>
      </c>
      <c r="S237">
        <v>0.80543532081255875</v>
      </c>
      <c r="T237">
        <v>0.58598058898570404</v>
      </c>
      <c r="U237">
        <v>0.4140194110142959</v>
      </c>
      <c r="V237">
        <v>0.44668869304419179</v>
      </c>
      <c r="W237">
        <v>3033</v>
      </c>
      <c r="X237">
        <f t="shared" si="18"/>
        <v>839</v>
      </c>
      <c r="Y237">
        <v>4052</v>
      </c>
      <c r="Z237">
        <v>3466.6221257398861</v>
      </c>
      <c r="AA237">
        <v>3033</v>
      </c>
      <c r="AB237" s="12">
        <v>24.4</v>
      </c>
      <c r="AC237">
        <v>7.5</v>
      </c>
      <c r="AD237">
        <f t="shared" si="19"/>
        <v>183</v>
      </c>
    </row>
    <row r="238" spans="1:30" x14ac:dyDescent="0.6">
      <c r="A238">
        <v>2018</v>
      </c>
      <c r="B238">
        <v>8</v>
      </c>
      <c r="C238">
        <v>25</v>
      </c>
      <c r="D238">
        <f t="shared" si="17"/>
        <v>6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25124.04</v>
      </c>
      <c r="M238">
        <v>23536.48</v>
      </c>
      <c r="N238">
        <v>2666.9</v>
      </c>
      <c r="O238">
        <v>2434.3199999999997</v>
      </c>
      <c r="P238">
        <v>28191</v>
      </c>
      <c r="Q238">
        <v>30223</v>
      </c>
      <c r="R238">
        <v>0.24955883917766211</v>
      </c>
      <c r="S238">
        <v>0.75044116082233803</v>
      </c>
      <c r="T238">
        <v>0.52442824088449747</v>
      </c>
      <c r="U238">
        <v>0.47557175911550259</v>
      </c>
      <c r="V238">
        <v>0.10566369884610009</v>
      </c>
      <c r="W238">
        <v>3345</v>
      </c>
      <c r="X238">
        <f t="shared" si="18"/>
        <v>312</v>
      </c>
      <c r="Y238">
        <v>4052</v>
      </c>
      <c r="Z238">
        <v>3611.38611339306</v>
      </c>
      <c r="AA238">
        <v>3345</v>
      </c>
      <c r="AB238" s="12">
        <v>25.2</v>
      </c>
      <c r="AC238">
        <v>0</v>
      </c>
      <c r="AD238">
        <f t="shared" si="19"/>
        <v>0</v>
      </c>
    </row>
    <row r="239" spans="1:30" x14ac:dyDescent="0.6">
      <c r="A239">
        <v>2018</v>
      </c>
      <c r="B239">
        <v>8</v>
      </c>
      <c r="C239">
        <v>26</v>
      </c>
      <c r="D239">
        <f t="shared" si="17"/>
        <v>7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19534.932240459999</v>
      </c>
      <c r="M239">
        <v>19378.856359771999</v>
      </c>
      <c r="N239">
        <v>2407.6504061000001</v>
      </c>
      <c r="O239">
        <v>1923.476964142</v>
      </c>
      <c r="P239">
        <v>24438</v>
      </c>
      <c r="Q239">
        <v>28314</v>
      </c>
      <c r="R239">
        <v>0.19186451450096309</v>
      </c>
      <c r="S239">
        <v>0.80813548549903691</v>
      </c>
      <c r="T239">
        <v>0.55024698744184386</v>
      </c>
      <c r="U239">
        <v>0.44975301255815608</v>
      </c>
      <c r="V239">
        <v>0.20817941835911949</v>
      </c>
      <c r="W239">
        <v>3729</v>
      </c>
      <c r="X239">
        <f t="shared" si="18"/>
        <v>384</v>
      </c>
      <c r="Y239">
        <v>4052</v>
      </c>
      <c r="Z239">
        <v>3383.2303951872382</v>
      </c>
      <c r="AA239">
        <v>3729</v>
      </c>
      <c r="AB239" s="12">
        <v>23.2</v>
      </c>
      <c r="AC239">
        <v>2</v>
      </c>
      <c r="AD239">
        <f t="shared" si="19"/>
        <v>46.4</v>
      </c>
    </row>
    <row r="240" spans="1:30" x14ac:dyDescent="0.6">
      <c r="A240">
        <v>2018</v>
      </c>
      <c r="B240">
        <v>8</v>
      </c>
      <c r="C240">
        <v>27</v>
      </c>
      <c r="D240">
        <f t="shared" si="17"/>
        <v>1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25318.055124008002</v>
      </c>
      <c r="M240">
        <v>24423.137831264001</v>
      </c>
      <c r="N240">
        <v>2627.6015032999999</v>
      </c>
      <c r="O240">
        <v>2152.4260643440002</v>
      </c>
      <c r="P240">
        <v>28014</v>
      </c>
      <c r="Q240">
        <v>31283</v>
      </c>
      <c r="R240">
        <v>0.24292132020765039</v>
      </c>
      <c r="S240">
        <v>0.75707867979234955</v>
      </c>
      <c r="T240">
        <v>0.55943445493323551</v>
      </c>
      <c r="U240">
        <v>0.44056554506676437</v>
      </c>
      <c r="V240">
        <v>0.34429500917281308</v>
      </c>
      <c r="W240">
        <v>3734</v>
      </c>
      <c r="X240">
        <f t="shared" si="18"/>
        <v>5</v>
      </c>
      <c r="Y240">
        <v>4052</v>
      </c>
      <c r="Z240">
        <v>3225.0921688484909</v>
      </c>
      <c r="AA240">
        <v>3734</v>
      </c>
      <c r="AB240" s="12">
        <v>22.7</v>
      </c>
      <c r="AC240">
        <v>19.5</v>
      </c>
      <c r="AD240">
        <f t="shared" si="19"/>
        <v>442.65</v>
      </c>
    </row>
    <row r="241" spans="1:30" x14ac:dyDescent="0.6">
      <c r="A241">
        <v>2018</v>
      </c>
      <c r="B241">
        <v>8</v>
      </c>
      <c r="C241">
        <v>28</v>
      </c>
      <c r="D241">
        <f t="shared" si="17"/>
        <v>2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25269.133676220001</v>
      </c>
      <c r="M241">
        <v>23825.183180436001</v>
      </c>
      <c r="N241">
        <v>891.07425755600002</v>
      </c>
      <c r="O241">
        <v>692.15841609600011</v>
      </c>
      <c r="P241">
        <v>28039</v>
      </c>
      <c r="Q241">
        <v>29334</v>
      </c>
      <c r="R241">
        <v>0.26956623165371729</v>
      </c>
      <c r="S241">
        <v>0.73043376834628271</v>
      </c>
      <c r="T241">
        <v>0.54166676529318736</v>
      </c>
      <c r="U241">
        <v>0.45833323470681259</v>
      </c>
      <c r="V241">
        <v>0.23713178742943269</v>
      </c>
      <c r="W241">
        <v>3776</v>
      </c>
      <c r="X241">
        <f t="shared" si="18"/>
        <v>42</v>
      </c>
      <c r="Y241">
        <v>4052</v>
      </c>
      <c r="Z241">
        <v>3177.3034244757691</v>
      </c>
      <c r="AA241">
        <v>3776</v>
      </c>
      <c r="AB241" s="12">
        <v>23.7</v>
      </c>
      <c r="AC241">
        <v>96.5</v>
      </c>
      <c r="AD241">
        <f t="shared" si="19"/>
        <v>2287.0499999999997</v>
      </c>
    </row>
    <row r="242" spans="1:30" x14ac:dyDescent="0.6">
      <c r="A242">
        <v>2018</v>
      </c>
      <c r="B242">
        <v>8</v>
      </c>
      <c r="C242">
        <v>29</v>
      </c>
      <c r="D242">
        <f t="shared" si="17"/>
        <v>3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25420.556967599998</v>
      </c>
      <c r="M242">
        <v>22865.513929065</v>
      </c>
      <c r="N242" s="7">
        <v>0</v>
      </c>
      <c r="O242" s="7">
        <v>0</v>
      </c>
      <c r="P242">
        <v>28311</v>
      </c>
      <c r="Q242">
        <v>29082</v>
      </c>
      <c r="R242">
        <v>0.24498872014205411</v>
      </c>
      <c r="S242">
        <v>0.75501127985794592</v>
      </c>
      <c r="T242">
        <v>0.55681174759457008</v>
      </c>
      <c r="U242">
        <v>0.44318825240542992</v>
      </c>
      <c r="V242">
        <v>0.29502290471861231</v>
      </c>
      <c r="W242">
        <v>3785</v>
      </c>
      <c r="X242">
        <f t="shared" si="18"/>
        <v>9</v>
      </c>
      <c r="Y242">
        <v>4052</v>
      </c>
      <c r="Z242">
        <v>3342.7061011537412</v>
      </c>
      <c r="AA242">
        <v>3785</v>
      </c>
      <c r="AB242" s="12">
        <v>25.2</v>
      </c>
      <c r="AC242">
        <v>42</v>
      </c>
      <c r="AD242">
        <f t="shared" si="19"/>
        <v>1058.3999999999999</v>
      </c>
    </row>
    <row r="243" spans="1:30" x14ac:dyDescent="0.6">
      <c r="A243">
        <v>2018</v>
      </c>
      <c r="B243">
        <v>8</v>
      </c>
      <c r="C243">
        <v>30</v>
      </c>
      <c r="D243">
        <f t="shared" si="17"/>
        <v>4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26607.701703053001</v>
      </c>
      <c r="M243">
        <v>22643.887523380999</v>
      </c>
      <c r="N243" s="7">
        <v>0</v>
      </c>
      <c r="O243" s="7">
        <v>0</v>
      </c>
      <c r="P243">
        <v>31067</v>
      </c>
      <c r="Q243">
        <v>28388</v>
      </c>
      <c r="R243">
        <v>0.25042015844756299</v>
      </c>
      <c r="S243">
        <v>0.74957984155243695</v>
      </c>
      <c r="T243">
        <v>0.55785231864402918</v>
      </c>
      <c r="U243">
        <v>0.44214768135597082</v>
      </c>
      <c r="V243">
        <v>0.2196578301497418</v>
      </c>
      <c r="W243">
        <v>3668</v>
      </c>
      <c r="X243">
        <f t="shared" si="18"/>
        <v>-117</v>
      </c>
      <c r="Y243">
        <v>4052</v>
      </c>
      <c r="Z243">
        <v>3590.598977073832</v>
      </c>
      <c r="AA243">
        <v>3668</v>
      </c>
      <c r="AB243" s="12">
        <v>25.3</v>
      </c>
      <c r="AC243">
        <v>9.5</v>
      </c>
      <c r="AD243">
        <f t="shared" si="19"/>
        <v>240.35</v>
      </c>
    </row>
    <row r="244" spans="1:30" x14ac:dyDescent="0.6">
      <c r="A244">
        <v>2018</v>
      </c>
      <c r="B244">
        <v>8</v>
      </c>
      <c r="C244">
        <v>31</v>
      </c>
      <c r="D244">
        <f t="shared" si="17"/>
        <v>5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28899.077673150001</v>
      </c>
      <c r="M244">
        <v>24827.543692110001</v>
      </c>
      <c r="N244" s="7">
        <v>0</v>
      </c>
      <c r="O244" s="7">
        <v>0</v>
      </c>
      <c r="P244">
        <v>32707</v>
      </c>
      <c r="Q244">
        <v>28718</v>
      </c>
      <c r="R244">
        <v>0.26735710624118919</v>
      </c>
      <c r="S244">
        <v>0.73264289375881064</v>
      </c>
      <c r="T244">
        <v>0.5554319285333672</v>
      </c>
      <c r="U244">
        <v>0.44456807146663269</v>
      </c>
      <c r="V244">
        <v>0.25205859708864631</v>
      </c>
      <c r="W244">
        <v>3633</v>
      </c>
      <c r="X244">
        <f t="shared" si="18"/>
        <v>-35</v>
      </c>
      <c r="Y244">
        <v>4052</v>
      </c>
      <c r="Z244">
        <v>3742.336837381305</v>
      </c>
      <c r="AA244">
        <v>3633</v>
      </c>
      <c r="AB244" s="12">
        <v>25.6</v>
      </c>
      <c r="AC244">
        <v>0.1</v>
      </c>
      <c r="AD244">
        <f t="shared" si="19"/>
        <v>2.5600000000000005</v>
      </c>
    </row>
    <row r="245" spans="1:30" x14ac:dyDescent="0.6">
      <c r="A245">
        <v>2018</v>
      </c>
      <c r="B245">
        <v>9</v>
      </c>
      <c r="C245">
        <v>1</v>
      </c>
      <c r="D245">
        <f t="shared" si="17"/>
        <v>6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24786.658348869998</v>
      </c>
      <c r="M245">
        <v>22256.371566362999</v>
      </c>
      <c r="N245">
        <v>2858.019949864</v>
      </c>
      <c r="O245">
        <v>2382.0124684459997</v>
      </c>
      <c r="P245">
        <v>29471</v>
      </c>
      <c r="Q245">
        <v>28971</v>
      </c>
      <c r="R245">
        <v>0.2541650590585211</v>
      </c>
      <c r="S245">
        <v>0.74583494094147884</v>
      </c>
      <c r="T245">
        <v>0.53909687916244098</v>
      </c>
      <c r="U245">
        <v>0.46090312083755902</v>
      </c>
      <c r="V245">
        <v>0.28959172389695059</v>
      </c>
      <c r="W245">
        <v>3835</v>
      </c>
      <c r="X245">
        <f t="shared" si="18"/>
        <v>202</v>
      </c>
      <c r="Y245">
        <v>4052</v>
      </c>
      <c r="Z245">
        <v>3649.7461543829049</v>
      </c>
      <c r="AA245">
        <v>3835</v>
      </c>
      <c r="AB245" s="12">
        <v>25.5</v>
      </c>
      <c r="AC245">
        <v>0</v>
      </c>
      <c r="AD245">
        <f t="shared" si="19"/>
        <v>0</v>
      </c>
    </row>
    <row r="246" spans="1:30" x14ac:dyDescent="0.6">
      <c r="A246">
        <v>2018</v>
      </c>
      <c r="B246">
        <v>9</v>
      </c>
      <c r="C246">
        <v>2</v>
      </c>
      <c r="D246">
        <f t="shared" si="17"/>
        <v>7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21141.141045845001</v>
      </c>
      <c r="M246">
        <v>19193.91938449</v>
      </c>
      <c r="N246">
        <v>2648.2191430100002</v>
      </c>
      <c r="O246">
        <v>2081.3123416650001</v>
      </c>
      <c r="P246">
        <v>29600</v>
      </c>
      <c r="Q246">
        <v>28810</v>
      </c>
      <c r="R246">
        <v>0.26088458647054541</v>
      </c>
      <c r="S246">
        <v>0.73911541352945476</v>
      </c>
      <c r="T246">
        <v>0.53070616472501375</v>
      </c>
      <c r="U246">
        <v>0.46929383527498619</v>
      </c>
      <c r="V246">
        <v>5.9519189673988428E-2</v>
      </c>
      <c r="W246">
        <v>3811</v>
      </c>
      <c r="X246">
        <f t="shared" si="18"/>
        <v>-24</v>
      </c>
      <c r="Y246">
        <v>4052</v>
      </c>
      <c r="Z246">
        <v>3711.7251147926281</v>
      </c>
      <c r="AA246">
        <v>3811</v>
      </c>
      <c r="AB246" s="12">
        <v>25.1</v>
      </c>
      <c r="AC246">
        <v>0</v>
      </c>
      <c r="AD246">
        <f t="shared" si="19"/>
        <v>0</v>
      </c>
    </row>
    <row r="247" spans="1:30" x14ac:dyDescent="0.6">
      <c r="A247">
        <v>2018</v>
      </c>
      <c r="B247">
        <v>9</v>
      </c>
      <c r="C247">
        <v>3</v>
      </c>
      <c r="D247">
        <f t="shared" si="17"/>
        <v>1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23995.854259849999</v>
      </c>
      <c r="M247">
        <v>21671.457276040001</v>
      </c>
      <c r="N247">
        <v>2521.1959795339999</v>
      </c>
      <c r="O247">
        <v>2065.7587932779998</v>
      </c>
      <c r="P247">
        <v>28314</v>
      </c>
      <c r="Q247">
        <v>27959</v>
      </c>
      <c r="R247">
        <v>0.2483155708919805</v>
      </c>
      <c r="S247">
        <v>0.75168442910801947</v>
      </c>
      <c r="T247">
        <v>0.55229750334116767</v>
      </c>
      <c r="U247">
        <v>0.44770249665883233</v>
      </c>
      <c r="V247">
        <v>8.5864918868450324E-2</v>
      </c>
      <c r="W247">
        <v>3528</v>
      </c>
      <c r="X247">
        <f t="shared" si="18"/>
        <v>-283</v>
      </c>
      <c r="Y247">
        <v>4052</v>
      </c>
      <c r="Z247">
        <v>3238.9096500198439</v>
      </c>
      <c r="AA247">
        <v>3528</v>
      </c>
      <c r="AB247" s="12">
        <v>23.3</v>
      </c>
      <c r="AC247">
        <v>34.5</v>
      </c>
      <c r="AD247">
        <f t="shared" si="19"/>
        <v>803.85</v>
      </c>
    </row>
    <row r="248" spans="1:30" x14ac:dyDescent="0.6">
      <c r="A248">
        <v>2018</v>
      </c>
      <c r="B248">
        <v>9</v>
      </c>
      <c r="C248">
        <v>4</v>
      </c>
      <c r="D248">
        <f t="shared" si="17"/>
        <v>2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24262.558683538002</v>
      </c>
      <c r="M248">
        <v>22232.785723511999</v>
      </c>
      <c r="N248">
        <v>2656.6147962780001</v>
      </c>
      <c r="O248">
        <v>2238.826531272</v>
      </c>
      <c r="P248">
        <v>27666</v>
      </c>
      <c r="Q248">
        <v>25482</v>
      </c>
      <c r="R248">
        <v>0.2644390965309385</v>
      </c>
      <c r="S248">
        <v>0.73556090346906156</v>
      </c>
      <c r="T248">
        <v>0.54881941440167148</v>
      </c>
      <c r="U248">
        <v>0.45118058559832841</v>
      </c>
      <c r="V248">
        <v>3.6852659724176763E-2</v>
      </c>
      <c r="W248">
        <v>3808</v>
      </c>
      <c r="X248">
        <f t="shared" si="18"/>
        <v>280</v>
      </c>
      <c r="Y248">
        <v>4052</v>
      </c>
      <c r="Z248">
        <v>3306.4134752989848</v>
      </c>
      <c r="AA248">
        <v>3808</v>
      </c>
      <c r="AB248" s="12">
        <v>23.2</v>
      </c>
      <c r="AC248">
        <v>0</v>
      </c>
      <c r="AD248">
        <f t="shared" si="19"/>
        <v>0</v>
      </c>
    </row>
    <row r="249" spans="1:30" x14ac:dyDescent="0.6">
      <c r="A249">
        <v>2018</v>
      </c>
      <c r="B249">
        <v>9</v>
      </c>
      <c r="C249">
        <v>5</v>
      </c>
      <c r="D249">
        <f t="shared" si="17"/>
        <v>3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24567.341761973999</v>
      </c>
      <c r="M249">
        <v>22911.265813293001</v>
      </c>
      <c r="N249">
        <v>2690.3544300200001</v>
      </c>
      <c r="O249">
        <v>2306.3544296720002</v>
      </c>
      <c r="P249">
        <v>28094</v>
      </c>
      <c r="Q249">
        <v>29197</v>
      </c>
      <c r="R249">
        <v>0.25060886486004069</v>
      </c>
      <c r="S249">
        <v>0.74939113513995936</v>
      </c>
      <c r="T249">
        <v>0.53935379373709291</v>
      </c>
      <c r="U249">
        <v>0.46064620626290709</v>
      </c>
      <c r="V249">
        <v>7.4734486600474812E-2</v>
      </c>
      <c r="W249">
        <v>3783</v>
      </c>
      <c r="X249">
        <f t="shared" si="18"/>
        <v>-25</v>
      </c>
      <c r="Y249">
        <v>4052</v>
      </c>
      <c r="Z249">
        <v>3418.4959704370931</v>
      </c>
      <c r="AA249">
        <v>3783</v>
      </c>
      <c r="AB249" s="12">
        <v>24</v>
      </c>
      <c r="AC249">
        <v>0</v>
      </c>
      <c r="AD249">
        <f t="shared" si="19"/>
        <v>0</v>
      </c>
    </row>
    <row r="250" spans="1:30" x14ac:dyDescent="0.6">
      <c r="A250">
        <v>2018</v>
      </c>
      <c r="B250">
        <v>9</v>
      </c>
      <c r="C250">
        <v>6</v>
      </c>
      <c r="D250">
        <f t="shared" si="17"/>
        <v>4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25974.414331308002</v>
      </c>
      <c r="M250">
        <v>23816.979547947001</v>
      </c>
      <c r="N250">
        <v>2712.3810744729999</v>
      </c>
      <c r="O250">
        <v>2352.0511514890004</v>
      </c>
      <c r="P250">
        <v>29692</v>
      </c>
      <c r="Q250">
        <v>30966</v>
      </c>
      <c r="R250">
        <v>0.25256020074667979</v>
      </c>
      <c r="S250">
        <v>0.74743979925332027</v>
      </c>
      <c r="T250">
        <v>0.54961669567728488</v>
      </c>
      <c r="U250">
        <v>0.45038330432271512</v>
      </c>
      <c r="V250">
        <v>0.13697627733544221</v>
      </c>
      <c r="W250">
        <v>3782</v>
      </c>
      <c r="X250">
        <f t="shared" si="18"/>
        <v>-1</v>
      </c>
      <c r="Y250">
        <v>4052</v>
      </c>
      <c r="Z250">
        <v>3526.9676424583699</v>
      </c>
      <c r="AA250">
        <v>3782</v>
      </c>
      <c r="AB250" s="12">
        <v>24.1</v>
      </c>
      <c r="AC250">
        <v>1</v>
      </c>
      <c r="AD250">
        <f t="shared" si="19"/>
        <v>24.1</v>
      </c>
    </row>
    <row r="251" spans="1:30" x14ac:dyDescent="0.6">
      <c r="A251">
        <v>2018</v>
      </c>
      <c r="B251">
        <v>9</v>
      </c>
      <c r="C251">
        <v>7</v>
      </c>
      <c r="D251">
        <f t="shared" si="17"/>
        <v>5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27596.605122622001</v>
      </c>
      <c r="M251">
        <v>25535.687174320999</v>
      </c>
      <c r="N251">
        <v>2921.7897433810003</v>
      </c>
      <c r="O251">
        <v>2520.4307688560002</v>
      </c>
      <c r="P251">
        <v>31174</v>
      </c>
      <c r="Q251">
        <v>31001</v>
      </c>
      <c r="R251">
        <v>0.23476754474873929</v>
      </c>
      <c r="S251">
        <v>0.76523245525126082</v>
      </c>
      <c r="T251">
        <v>0.55021999667027499</v>
      </c>
      <c r="U251">
        <v>0.44978000332972501</v>
      </c>
      <c r="V251">
        <v>0.21229682102105751</v>
      </c>
      <c r="W251">
        <v>3755</v>
      </c>
      <c r="X251">
        <f t="shared" si="18"/>
        <v>-27</v>
      </c>
      <c r="Y251">
        <v>4052</v>
      </c>
      <c r="Z251">
        <v>3635.2921785273602</v>
      </c>
      <c r="AA251">
        <v>3755</v>
      </c>
      <c r="AB251" s="12">
        <v>22</v>
      </c>
      <c r="AC251">
        <v>0.5</v>
      </c>
      <c r="AD251">
        <f t="shared" si="19"/>
        <v>11</v>
      </c>
    </row>
    <row r="252" spans="1:30" x14ac:dyDescent="0.6">
      <c r="A252">
        <v>2018</v>
      </c>
      <c r="B252">
        <v>9</v>
      </c>
      <c r="C252">
        <v>8</v>
      </c>
      <c r="D252">
        <f t="shared" si="17"/>
        <v>6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24915.734692732</v>
      </c>
      <c r="M252">
        <v>23651.571427483999</v>
      </c>
      <c r="N252">
        <v>2737.2040815800001</v>
      </c>
      <c r="O252">
        <v>2464.1020407320002</v>
      </c>
      <c r="P252">
        <v>30277</v>
      </c>
      <c r="Q252">
        <v>30670</v>
      </c>
      <c r="R252">
        <v>0.26270745134181062</v>
      </c>
      <c r="S252">
        <v>0.73729254865818938</v>
      </c>
      <c r="T252">
        <v>0.52970609837683658</v>
      </c>
      <c r="U252">
        <v>0.47029390162316348</v>
      </c>
      <c r="V252">
        <v>6.796080187560917E-2</v>
      </c>
      <c r="W252">
        <v>3876</v>
      </c>
      <c r="X252">
        <f t="shared" si="18"/>
        <v>121</v>
      </c>
      <c r="Y252">
        <v>4052</v>
      </c>
      <c r="Z252">
        <v>3657.6107929836539</v>
      </c>
      <c r="AA252">
        <v>3876</v>
      </c>
      <c r="AB252" s="12">
        <v>21.7</v>
      </c>
      <c r="AC252">
        <v>0</v>
      </c>
      <c r="AD252">
        <f t="shared" si="19"/>
        <v>0</v>
      </c>
    </row>
    <row r="253" spans="1:30" x14ac:dyDescent="0.6">
      <c r="A253">
        <v>2018</v>
      </c>
      <c r="B253">
        <v>9</v>
      </c>
      <c r="C253">
        <v>9</v>
      </c>
      <c r="D253">
        <f t="shared" si="17"/>
        <v>7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21672.63357636</v>
      </c>
      <c r="M253">
        <v>19676.318055783999</v>
      </c>
      <c r="N253">
        <v>2635.114503328</v>
      </c>
      <c r="O253">
        <v>2038.183205288</v>
      </c>
      <c r="P253">
        <v>32300</v>
      </c>
      <c r="Q253">
        <v>28722</v>
      </c>
      <c r="R253">
        <v>0.26724500299429638</v>
      </c>
      <c r="S253">
        <v>0.73275499700570357</v>
      </c>
      <c r="T253">
        <v>0.54328228222699537</v>
      </c>
      <c r="U253">
        <v>0.45671771777300457</v>
      </c>
      <c r="V253">
        <v>5.9402191871777497E-2</v>
      </c>
      <c r="W253">
        <v>3792</v>
      </c>
      <c r="X253">
        <f t="shared" si="18"/>
        <v>-84</v>
      </c>
      <c r="Y253">
        <v>4052</v>
      </c>
      <c r="Z253">
        <v>3788.0566997706301</v>
      </c>
      <c r="AA253">
        <v>3792</v>
      </c>
      <c r="AB253" s="12">
        <v>22.2</v>
      </c>
      <c r="AC253">
        <v>0</v>
      </c>
      <c r="AD253">
        <f t="shared" si="19"/>
        <v>0</v>
      </c>
    </row>
    <row r="254" spans="1:30" x14ac:dyDescent="0.6">
      <c r="A254">
        <v>2018</v>
      </c>
      <c r="B254">
        <v>9</v>
      </c>
      <c r="C254">
        <v>10</v>
      </c>
      <c r="D254">
        <f t="shared" si="17"/>
        <v>1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25541.333336526</v>
      </c>
      <c r="M254">
        <v>22843.555558411001</v>
      </c>
      <c r="N254">
        <v>2738.2222223260001</v>
      </c>
      <c r="O254">
        <v>2232.3333335329999</v>
      </c>
      <c r="P254">
        <v>31567</v>
      </c>
      <c r="Q254">
        <v>29080</v>
      </c>
      <c r="R254">
        <v>0.25880517011202159</v>
      </c>
      <c r="S254">
        <v>0.74119482988797825</v>
      </c>
      <c r="T254">
        <v>0.54987828209031253</v>
      </c>
      <c r="U254">
        <v>0.45012171790968741</v>
      </c>
      <c r="V254">
        <v>0.15954020607994659</v>
      </c>
      <c r="W254">
        <v>3387</v>
      </c>
      <c r="X254">
        <f t="shared" si="18"/>
        <v>-405</v>
      </c>
      <c r="Y254">
        <v>4052</v>
      </c>
      <c r="Z254">
        <v>3480.2671905439238</v>
      </c>
      <c r="AA254">
        <v>3387</v>
      </c>
      <c r="AB254" s="12">
        <v>22.9</v>
      </c>
      <c r="AC254">
        <v>0</v>
      </c>
      <c r="AD254">
        <f t="shared" si="19"/>
        <v>0</v>
      </c>
    </row>
    <row r="255" spans="1:30" x14ac:dyDescent="0.6">
      <c r="A255">
        <v>2018</v>
      </c>
      <c r="B255">
        <v>9</v>
      </c>
      <c r="C255">
        <v>11</v>
      </c>
      <c r="D255">
        <f t="shared" si="17"/>
        <v>2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24465.0230056</v>
      </c>
      <c r="M255">
        <v>22236.398965799999</v>
      </c>
      <c r="N255">
        <v>2681.4347821749998</v>
      </c>
      <c r="O255">
        <v>2203.0153444750003</v>
      </c>
      <c r="P255">
        <v>28886</v>
      </c>
      <c r="Q255">
        <v>27070</v>
      </c>
      <c r="R255">
        <v>0.2559767178138333</v>
      </c>
      <c r="S255">
        <v>0.74402328218616676</v>
      </c>
      <c r="T255">
        <v>0.5413467436109366</v>
      </c>
      <c r="U255">
        <v>0.4586532563890634</v>
      </c>
      <c r="V255">
        <v>0.1245002658718711</v>
      </c>
      <c r="W255">
        <v>3704</v>
      </c>
      <c r="X255">
        <f t="shared" si="18"/>
        <v>317</v>
      </c>
      <c r="Y255">
        <v>4052</v>
      </c>
      <c r="Z255">
        <v>3375.947053879529</v>
      </c>
      <c r="AA255">
        <v>3704</v>
      </c>
      <c r="AB255" s="12">
        <v>21.6</v>
      </c>
      <c r="AC255">
        <v>0</v>
      </c>
      <c r="AD255">
        <f t="shared" si="19"/>
        <v>0</v>
      </c>
    </row>
    <row r="256" spans="1:30" x14ac:dyDescent="0.6">
      <c r="A256">
        <v>2018</v>
      </c>
      <c r="B256">
        <v>9</v>
      </c>
      <c r="C256">
        <v>12</v>
      </c>
      <c r="D256">
        <f t="shared" si="17"/>
        <v>3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24814.912267797998</v>
      </c>
      <c r="M256">
        <v>23390.350865029999</v>
      </c>
      <c r="N256">
        <v>2706.1578942880001</v>
      </c>
      <c r="O256">
        <v>2421.7368412239998</v>
      </c>
      <c r="P256">
        <v>27651</v>
      </c>
      <c r="Q256">
        <v>30005</v>
      </c>
      <c r="R256">
        <v>0.24914571050734979</v>
      </c>
      <c r="S256">
        <v>0.7508542894926501</v>
      </c>
      <c r="T256">
        <v>0.54555462306445313</v>
      </c>
      <c r="U256">
        <v>0.45444537693554687</v>
      </c>
      <c r="V256">
        <v>6.1251054704181088E-2</v>
      </c>
      <c r="W256">
        <v>3644</v>
      </c>
      <c r="X256">
        <f t="shared" si="18"/>
        <v>-60</v>
      </c>
      <c r="Y256">
        <v>4052</v>
      </c>
      <c r="Z256">
        <v>3361.6443198517609</v>
      </c>
      <c r="AA256">
        <v>3644</v>
      </c>
      <c r="AB256" s="12">
        <v>22.8</v>
      </c>
      <c r="AC256">
        <v>0</v>
      </c>
      <c r="AD256">
        <f t="shared" si="19"/>
        <v>0</v>
      </c>
    </row>
    <row r="257" spans="1:30" x14ac:dyDescent="0.6">
      <c r="A257">
        <v>2018</v>
      </c>
      <c r="B257">
        <v>9</v>
      </c>
      <c r="C257">
        <v>13</v>
      </c>
      <c r="D257">
        <f t="shared" si="17"/>
        <v>4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25077.240302975999</v>
      </c>
      <c r="M257">
        <v>23581.085264640002</v>
      </c>
      <c r="N257">
        <v>2719.1240307520002</v>
      </c>
      <c r="O257">
        <v>2354.9224801279997</v>
      </c>
      <c r="P257">
        <v>27973</v>
      </c>
      <c r="Q257">
        <v>30144</v>
      </c>
      <c r="R257">
        <v>0.24590387631166261</v>
      </c>
      <c r="S257">
        <v>0.75409612368833734</v>
      </c>
      <c r="T257">
        <v>0.51821357340574448</v>
      </c>
      <c r="U257">
        <v>0.48178642659425552</v>
      </c>
      <c r="V257">
        <v>0.41646469430498978</v>
      </c>
      <c r="W257">
        <v>3669</v>
      </c>
      <c r="X257">
        <f t="shared" si="18"/>
        <v>25</v>
      </c>
      <c r="Y257">
        <v>4052</v>
      </c>
      <c r="Z257">
        <v>3503.1528199155591</v>
      </c>
      <c r="AA257">
        <v>3669</v>
      </c>
      <c r="AB257" s="12">
        <v>23.5</v>
      </c>
      <c r="AC257">
        <v>0</v>
      </c>
      <c r="AD257">
        <f t="shared" si="19"/>
        <v>0</v>
      </c>
    </row>
    <row r="258" spans="1:30" x14ac:dyDescent="0.6">
      <c r="A258">
        <v>2018</v>
      </c>
      <c r="B258">
        <v>9</v>
      </c>
      <c r="C258">
        <v>14</v>
      </c>
      <c r="D258">
        <f t="shared" si="17"/>
        <v>5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28325.371078485001</v>
      </c>
      <c r="M258">
        <v>24690.99758526</v>
      </c>
      <c r="N258">
        <v>2883.6626504000001</v>
      </c>
      <c r="O258">
        <v>2529.496385165</v>
      </c>
      <c r="P258">
        <v>32114</v>
      </c>
      <c r="Q258">
        <v>30357</v>
      </c>
      <c r="R258">
        <v>0.27193390825029568</v>
      </c>
      <c r="S258">
        <v>0.72806609174970427</v>
      </c>
      <c r="T258">
        <v>0.56532737512250264</v>
      </c>
      <c r="U258">
        <v>0.43467262487749742</v>
      </c>
      <c r="V258">
        <v>0.11849782648469991</v>
      </c>
      <c r="W258">
        <v>3617</v>
      </c>
      <c r="X258">
        <f t="shared" si="18"/>
        <v>-52</v>
      </c>
      <c r="Y258">
        <v>4052</v>
      </c>
      <c r="Z258">
        <v>3650.2601903576751</v>
      </c>
      <c r="AA258">
        <v>3617</v>
      </c>
      <c r="AB258" s="12">
        <v>23.5</v>
      </c>
      <c r="AC258">
        <v>0.5</v>
      </c>
      <c r="AD258">
        <f t="shared" si="19"/>
        <v>11.75</v>
      </c>
    </row>
    <row r="259" spans="1:30" x14ac:dyDescent="0.6">
      <c r="A259">
        <v>2018</v>
      </c>
      <c r="B259">
        <v>9</v>
      </c>
      <c r="C259">
        <v>15</v>
      </c>
      <c r="D259">
        <f t="shared" ref="D259:D322" si="22">WEEKDAY(DATE(A259,B259,C259), 2)</f>
        <v>6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24229.066160657003</v>
      </c>
      <c r="M259">
        <v>22247.870231667002</v>
      </c>
      <c r="N259">
        <v>2838.6793894510001</v>
      </c>
      <c r="O259">
        <v>2302.5470740000001</v>
      </c>
      <c r="P259">
        <v>28402</v>
      </c>
      <c r="Q259">
        <v>27665</v>
      </c>
      <c r="R259">
        <v>0.25962570877447261</v>
      </c>
      <c r="S259">
        <v>0.74037429122552734</v>
      </c>
      <c r="T259">
        <v>0.52898578776017713</v>
      </c>
      <c r="U259">
        <v>0.47101421223982282</v>
      </c>
      <c r="V259">
        <v>4.7238906011725479E-2</v>
      </c>
      <c r="W259">
        <v>3837</v>
      </c>
      <c r="X259">
        <f t="shared" ref="X259:X322" si="23">W259-W258</f>
        <v>220</v>
      </c>
      <c r="Y259">
        <v>4052</v>
      </c>
      <c r="Z259">
        <v>3577.8096517176932</v>
      </c>
      <c r="AA259">
        <v>3837</v>
      </c>
      <c r="AB259" s="12">
        <v>23.3</v>
      </c>
      <c r="AC259">
        <v>0.2</v>
      </c>
      <c r="AD259">
        <f t="shared" ref="AD259:AD322" si="24">AB259*AC259</f>
        <v>4.66</v>
      </c>
    </row>
    <row r="260" spans="1:30" x14ac:dyDescent="0.6">
      <c r="A260">
        <v>2018</v>
      </c>
      <c r="B260">
        <v>9</v>
      </c>
      <c r="C260">
        <v>16</v>
      </c>
      <c r="D260">
        <f t="shared" si="22"/>
        <v>7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21426.982892527998</v>
      </c>
      <c r="M260">
        <v>19412.420544640001</v>
      </c>
      <c r="N260">
        <v>2625.2738389639999</v>
      </c>
      <c r="O260">
        <v>1979.921760916</v>
      </c>
      <c r="P260">
        <v>31136</v>
      </c>
      <c r="Q260">
        <v>24914</v>
      </c>
      <c r="R260">
        <v>0.27125433749613242</v>
      </c>
      <c r="S260">
        <v>0.72874566250386763</v>
      </c>
      <c r="T260">
        <v>0.54876901353269791</v>
      </c>
      <c r="U260">
        <v>0.45123098646730198</v>
      </c>
      <c r="V260">
        <v>1.3037942449707161E-2</v>
      </c>
      <c r="W260">
        <v>3493</v>
      </c>
      <c r="X260">
        <f t="shared" si="23"/>
        <v>-344</v>
      </c>
      <c r="Y260">
        <v>4052</v>
      </c>
      <c r="Z260">
        <v>3702.0877348844829</v>
      </c>
      <c r="AA260">
        <v>3493</v>
      </c>
      <c r="AB260" s="12">
        <v>22.2</v>
      </c>
      <c r="AC260">
        <v>2</v>
      </c>
      <c r="AD260">
        <f t="shared" si="24"/>
        <v>44.4</v>
      </c>
    </row>
    <row r="261" spans="1:30" x14ac:dyDescent="0.6">
      <c r="A261">
        <v>2018</v>
      </c>
      <c r="B261">
        <v>9</v>
      </c>
      <c r="C261">
        <v>17</v>
      </c>
      <c r="D261">
        <f t="shared" si="22"/>
        <v>1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24719.625</v>
      </c>
      <c r="M261">
        <v>22618.75</v>
      </c>
      <c r="N261">
        <v>2734.25</v>
      </c>
      <c r="O261">
        <v>2229.875</v>
      </c>
      <c r="P261">
        <v>28297</v>
      </c>
      <c r="Q261">
        <v>27338</v>
      </c>
      <c r="R261">
        <v>0.26926494320767952</v>
      </c>
      <c r="S261">
        <v>0.73073505679232043</v>
      </c>
      <c r="T261">
        <v>0.54831875901076099</v>
      </c>
      <c r="U261">
        <v>0.45168124098923912</v>
      </c>
      <c r="V261">
        <v>8.4572083801059281E-2</v>
      </c>
      <c r="W261">
        <v>3124</v>
      </c>
      <c r="X261">
        <f t="shared" si="23"/>
        <v>-369</v>
      </c>
      <c r="Y261">
        <v>4052</v>
      </c>
      <c r="Z261">
        <v>3282.82213495207</v>
      </c>
      <c r="AA261">
        <v>3124</v>
      </c>
      <c r="AB261" s="12">
        <v>22.3</v>
      </c>
      <c r="AC261">
        <v>0.1</v>
      </c>
      <c r="AD261">
        <f t="shared" si="24"/>
        <v>2.23</v>
      </c>
    </row>
    <row r="262" spans="1:30" x14ac:dyDescent="0.6">
      <c r="A262">
        <v>2018</v>
      </c>
      <c r="B262">
        <v>9</v>
      </c>
      <c r="C262">
        <v>18</v>
      </c>
      <c r="D262">
        <f t="shared" si="22"/>
        <v>2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24290.05013109</v>
      </c>
      <c r="M262">
        <v>22326.378451425</v>
      </c>
      <c r="N262">
        <v>2683.568922509</v>
      </c>
      <c r="O262">
        <v>2340.5213036590003</v>
      </c>
      <c r="P262">
        <v>25758</v>
      </c>
      <c r="Q262">
        <v>22969</v>
      </c>
      <c r="R262">
        <v>0.26991151724292117</v>
      </c>
      <c r="S262">
        <v>0.73008848275707883</v>
      </c>
      <c r="T262">
        <v>0.55948703248810938</v>
      </c>
      <c r="U262">
        <v>0.44051296751189062</v>
      </c>
      <c r="V262">
        <v>3.026329335152864E-2</v>
      </c>
      <c r="W262">
        <v>3367</v>
      </c>
      <c r="X262">
        <f t="shared" si="23"/>
        <v>243</v>
      </c>
      <c r="Y262">
        <v>4052</v>
      </c>
      <c r="Z262">
        <v>3151.086817024282</v>
      </c>
      <c r="AA262">
        <v>3367</v>
      </c>
      <c r="AB262" s="12">
        <v>22</v>
      </c>
      <c r="AC262">
        <v>0</v>
      </c>
      <c r="AD262">
        <f t="shared" si="24"/>
        <v>0</v>
      </c>
    </row>
    <row r="263" spans="1:30" x14ac:dyDescent="0.6">
      <c r="A263">
        <v>2018</v>
      </c>
      <c r="B263">
        <v>9</v>
      </c>
      <c r="C263">
        <v>19</v>
      </c>
      <c r="D263">
        <f t="shared" si="22"/>
        <v>3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24128.660927135999</v>
      </c>
      <c r="M263">
        <v>22860.429969247998</v>
      </c>
      <c r="N263">
        <v>2704.8525796160002</v>
      </c>
      <c r="O263">
        <v>2298.503685056</v>
      </c>
      <c r="P263">
        <v>25992</v>
      </c>
      <c r="Q263">
        <v>24176</v>
      </c>
      <c r="R263">
        <v>0.25722805075857103</v>
      </c>
      <c r="S263">
        <v>0.74277194924142886</v>
      </c>
      <c r="T263">
        <v>0.54884644558696161</v>
      </c>
      <c r="U263">
        <v>0.45115355441303828</v>
      </c>
      <c r="V263">
        <v>8.1772733256782248E-2</v>
      </c>
      <c r="W263">
        <v>3025</v>
      </c>
      <c r="X263">
        <f t="shared" si="23"/>
        <v>-342</v>
      </c>
      <c r="Y263">
        <v>4052</v>
      </c>
      <c r="Z263">
        <v>3243.689835774127</v>
      </c>
      <c r="AA263">
        <v>3025</v>
      </c>
      <c r="AB263" s="12">
        <v>22.1</v>
      </c>
      <c r="AC263">
        <v>0.2</v>
      </c>
      <c r="AD263">
        <f t="shared" si="24"/>
        <v>4.4200000000000008</v>
      </c>
    </row>
    <row r="264" spans="1:30" x14ac:dyDescent="0.6">
      <c r="A264">
        <v>2018</v>
      </c>
      <c r="B264">
        <v>9</v>
      </c>
      <c r="C264">
        <v>20</v>
      </c>
      <c r="D264">
        <f t="shared" si="22"/>
        <v>4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24395.67</v>
      </c>
      <c r="M264">
        <v>25133.43</v>
      </c>
      <c r="N264">
        <v>2685.59</v>
      </c>
      <c r="O264">
        <v>2259.94</v>
      </c>
      <c r="P264">
        <v>25058</v>
      </c>
      <c r="Q264">
        <v>30204</v>
      </c>
      <c r="R264">
        <v>0.2605453358953157</v>
      </c>
      <c r="S264">
        <v>0.7394546641046843</v>
      </c>
      <c r="T264">
        <v>0.55992340432036225</v>
      </c>
      <c r="U264">
        <v>0.44007659567963781</v>
      </c>
      <c r="V264">
        <v>6.0468319875036793E-2</v>
      </c>
      <c r="W264">
        <v>2533</v>
      </c>
      <c r="X264">
        <f t="shared" si="23"/>
        <v>-492</v>
      </c>
      <c r="Y264">
        <v>4052</v>
      </c>
      <c r="Z264">
        <v>3149.0481796665749</v>
      </c>
      <c r="AA264">
        <v>2533</v>
      </c>
      <c r="AB264" s="12">
        <v>19</v>
      </c>
      <c r="AC264">
        <v>5</v>
      </c>
      <c r="AD264">
        <f t="shared" si="24"/>
        <v>95</v>
      </c>
    </row>
    <row r="265" spans="1:30" x14ac:dyDescent="0.6">
      <c r="A265">
        <v>2018</v>
      </c>
      <c r="B265">
        <v>9</v>
      </c>
      <c r="C265">
        <v>21</v>
      </c>
      <c r="D265">
        <f t="shared" si="22"/>
        <v>5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27325.59223608</v>
      </c>
      <c r="M265">
        <v>27165.737867129999</v>
      </c>
      <c r="N265">
        <v>2703.0097088500002</v>
      </c>
      <c r="O265">
        <v>2435.88349535</v>
      </c>
      <c r="P265">
        <v>27474</v>
      </c>
      <c r="Q265">
        <v>33930</v>
      </c>
      <c r="R265">
        <v>0.25731314047896608</v>
      </c>
      <c r="S265">
        <v>0.74268685952103386</v>
      </c>
      <c r="T265">
        <v>0.54676702834039415</v>
      </c>
      <c r="U265">
        <v>0.45323297165960591</v>
      </c>
      <c r="V265">
        <v>0.10588483470219311</v>
      </c>
      <c r="W265">
        <v>2331</v>
      </c>
      <c r="X265">
        <f t="shared" si="23"/>
        <v>-202</v>
      </c>
      <c r="Y265">
        <v>4052</v>
      </c>
      <c r="Z265">
        <v>3340.3346955785241</v>
      </c>
      <c r="AA265">
        <v>2331</v>
      </c>
      <c r="AB265" s="12">
        <v>19.399999999999999</v>
      </c>
      <c r="AC265">
        <v>18</v>
      </c>
      <c r="AD265">
        <f t="shared" si="24"/>
        <v>349.2</v>
      </c>
    </row>
    <row r="266" spans="1:30" x14ac:dyDescent="0.6">
      <c r="A266">
        <v>2018</v>
      </c>
      <c r="B266">
        <v>9</v>
      </c>
      <c r="C266">
        <v>22</v>
      </c>
      <c r="D266">
        <f t="shared" si="22"/>
        <v>6</v>
      </c>
      <c r="E266" t="s">
        <v>26</v>
      </c>
      <c r="F266" t="s">
        <v>15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-2</v>
      </c>
      <c r="H266">
        <f t="shared" si="20"/>
        <v>0</v>
      </c>
      <c r="I266">
        <f t="shared" si="21"/>
        <v>1</v>
      </c>
      <c r="J266" s="14" t="s">
        <v>88</v>
      </c>
      <c r="K266" s="14"/>
      <c r="L266">
        <v>22096.722484620001</v>
      </c>
      <c r="M266">
        <v>22619.803824251998</v>
      </c>
      <c r="N266">
        <v>2619.904306032</v>
      </c>
      <c r="O266">
        <v>2352.4832533119998</v>
      </c>
      <c r="P266">
        <v>26043</v>
      </c>
      <c r="Q266">
        <v>35534</v>
      </c>
      <c r="R266">
        <v>0.26362690498593139</v>
      </c>
      <c r="S266">
        <v>0.73637309501406867</v>
      </c>
      <c r="T266">
        <v>0.51451659282795181</v>
      </c>
      <c r="U266">
        <v>0.48548340717204808</v>
      </c>
      <c r="V266">
        <v>4.384783198170622E-2</v>
      </c>
      <c r="W266">
        <v>3162</v>
      </c>
      <c r="X266">
        <f t="shared" si="23"/>
        <v>831</v>
      </c>
      <c r="Y266">
        <v>4052</v>
      </c>
      <c r="Z266">
        <v>3531.1739881058038</v>
      </c>
      <c r="AA266">
        <v>3162</v>
      </c>
      <c r="AB266" s="12">
        <v>20.8</v>
      </c>
      <c r="AC266">
        <v>6.5</v>
      </c>
      <c r="AD266">
        <f t="shared" si="24"/>
        <v>135.20000000000002</v>
      </c>
    </row>
    <row r="267" spans="1:30" x14ac:dyDescent="0.6">
      <c r="A267">
        <v>2018</v>
      </c>
      <c r="B267">
        <v>9</v>
      </c>
      <c r="C267">
        <v>23</v>
      </c>
      <c r="D267">
        <f t="shared" si="22"/>
        <v>7</v>
      </c>
      <c r="E267" t="s">
        <v>26</v>
      </c>
      <c r="F267" t="s">
        <v>16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-1</v>
      </c>
      <c r="H267">
        <f t="shared" si="20"/>
        <v>0</v>
      </c>
      <c r="I267">
        <f t="shared" si="21"/>
        <v>1</v>
      </c>
      <c r="J267" s="14" t="s">
        <v>88</v>
      </c>
      <c r="K267" s="14"/>
      <c r="L267">
        <v>16438.423735259999</v>
      </c>
      <c r="M267">
        <v>17932.983057879999</v>
      </c>
      <c r="N267">
        <v>1850.5084748200002</v>
      </c>
      <c r="O267">
        <v>1578.7627123</v>
      </c>
      <c r="P267">
        <v>22961</v>
      </c>
      <c r="Q267">
        <v>34364</v>
      </c>
      <c r="R267">
        <v>0.27590962034823152</v>
      </c>
      <c r="S267">
        <v>0.72409037965176848</v>
      </c>
      <c r="T267">
        <v>0.5288022431511068</v>
      </c>
      <c r="U267">
        <v>0.4711977568488932</v>
      </c>
      <c r="V267">
        <v>2.072705389991384E-2</v>
      </c>
      <c r="W267">
        <v>3939</v>
      </c>
      <c r="X267">
        <f t="shared" si="23"/>
        <v>777</v>
      </c>
      <c r="Y267">
        <v>4052</v>
      </c>
      <c r="Z267">
        <v>3351.4215488331902</v>
      </c>
      <c r="AA267">
        <v>3939</v>
      </c>
      <c r="AB267" s="12">
        <v>19.399999999999999</v>
      </c>
      <c r="AC267">
        <v>0</v>
      </c>
      <c r="AD267">
        <f t="shared" si="24"/>
        <v>0</v>
      </c>
    </row>
    <row r="268" spans="1:30" x14ac:dyDescent="0.6">
      <c r="A268">
        <v>2018</v>
      </c>
      <c r="B268">
        <v>9</v>
      </c>
      <c r="C268">
        <v>24</v>
      </c>
      <c r="D268">
        <f t="shared" si="22"/>
        <v>1</v>
      </c>
      <c r="E268" t="s">
        <v>26</v>
      </c>
      <c r="F268" t="s">
        <v>13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1</v>
      </c>
      <c r="I268">
        <f t="shared" si="21"/>
        <v>1</v>
      </c>
      <c r="J268" s="14" t="s">
        <v>88</v>
      </c>
      <c r="K268" s="14"/>
      <c r="L268">
        <v>17494.330907585998</v>
      </c>
      <c r="M268">
        <v>16623.673972913999</v>
      </c>
      <c r="N268">
        <v>2422.3284674850001</v>
      </c>
      <c r="O268">
        <v>1700.4257912559999</v>
      </c>
      <c r="P268">
        <v>32614</v>
      </c>
      <c r="Q268">
        <v>30827</v>
      </c>
      <c r="R268">
        <v>0.27309803497790819</v>
      </c>
      <c r="S268">
        <v>0.72690196502209181</v>
      </c>
      <c r="T268">
        <v>0.54976323598336119</v>
      </c>
      <c r="U268">
        <v>0.45023676401663881</v>
      </c>
      <c r="V268">
        <v>4.1640286867586723E-2</v>
      </c>
      <c r="W268">
        <v>3933</v>
      </c>
      <c r="X268">
        <f t="shared" si="23"/>
        <v>-6</v>
      </c>
      <c r="Y268">
        <v>4052</v>
      </c>
      <c r="Z268">
        <v>3558.339391042618</v>
      </c>
      <c r="AA268">
        <v>3933</v>
      </c>
      <c r="AB268" s="12">
        <v>17.600000000000001</v>
      </c>
      <c r="AC268">
        <v>0</v>
      </c>
      <c r="AD268">
        <f t="shared" si="24"/>
        <v>0</v>
      </c>
    </row>
    <row r="269" spans="1:30" x14ac:dyDescent="0.6">
      <c r="A269">
        <v>2018</v>
      </c>
      <c r="B269">
        <v>9</v>
      </c>
      <c r="C269">
        <v>25</v>
      </c>
      <c r="D269">
        <f t="shared" si="22"/>
        <v>2</v>
      </c>
      <c r="E269" t="s">
        <v>26</v>
      </c>
      <c r="F269" t="s">
        <v>17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1</v>
      </c>
      <c r="H269">
        <f t="shared" si="20"/>
        <v>0</v>
      </c>
      <c r="I269">
        <f t="shared" si="21"/>
        <v>1</v>
      </c>
      <c r="J269" s="14" t="s">
        <v>88</v>
      </c>
      <c r="K269" s="14"/>
      <c r="L269">
        <v>21278.942298235001</v>
      </c>
      <c r="M269">
        <v>19060.096145374999</v>
      </c>
      <c r="N269">
        <v>2759.749999485</v>
      </c>
      <c r="O269">
        <v>2026.596153145</v>
      </c>
      <c r="P269">
        <v>35459</v>
      </c>
      <c r="Q269">
        <v>29192</v>
      </c>
      <c r="R269">
        <v>0.27171288195298249</v>
      </c>
      <c r="S269">
        <v>0.72828711804701751</v>
      </c>
      <c r="T269">
        <v>0.53426322526088821</v>
      </c>
      <c r="U269">
        <v>0.46573677473911179</v>
      </c>
      <c r="V269">
        <v>3.0809114159497789E-2</v>
      </c>
      <c r="W269">
        <v>3625</v>
      </c>
      <c r="X269">
        <f t="shared" si="23"/>
        <v>-308</v>
      </c>
      <c r="Y269">
        <v>4052</v>
      </c>
      <c r="Z269">
        <v>3805.7646238692791</v>
      </c>
      <c r="AA269">
        <v>3625</v>
      </c>
      <c r="AB269" s="12">
        <v>17.8</v>
      </c>
      <c r="AC269">
        <v>0</v>
      </c>
      <c r="AD269">
        <f t="shared" si="24"/>
        <v>0</v>
      </c>
    </row>
    <row r="270" spans="1:30" x14ac:dyDescent="0.6">
      <c r="A270">
        <v>2018</v>
      </c>
      <c r="B270">
        <v>9</v>
      </c>
      <c r="C270">
        <v>26</v>
      </c>
      <c r="D270">
        <f t="shared" si="22"/>
        <v>3</v>
      </c>
      <c r="E270" t="s">
        <v>44</v>
      </c>
      <c r="F270" t="s">
        <v>19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2</v>
      </c>
      <c r="H270">
        <f t="shared" si="20"/>
        <v>0</v>
      </c>
      <c r="I270">
        <f t="shared" si="21"/>
        <v>1</v>
      </c>
      <c r="J270" s="14" t="s">
        <v>88</v>
      </c>
      <c r="K270" s="14"/>
      <c r="L270">
        <v>23911.401427339999</v>
      </c>
      <c r="M270">
        <v>20063.729217966</v>
      </c>
      <c r="N270">
        <v>2888.6840856139997</v>
      </c>
      <c r="O270">
        <v>2217.7600951670001</v>
      </c>
      <c r="P270">
        <v>35095</v>
      </c>
      <c r="Q270">
        <v>31041</v>
      </c>
      <c r="R270">
        <v>0.26197199154811612</v>
      </c>
      <c r="S270">
        <v>0.73802800845188388</v>
      </c>
      <c r="T270">
        <v>0.52476511089832889</v>
      </c>
      <c r="U270">
        <v>0.47523488910167111</v>
      </c>
      <c r="V270">
        <v>0.14660975638484289</v>
      </c>
      <c r="W270">
        <v>3340</v>
      </c>
      <c r="X270">
        <f t="shared" si="23"/>
        <v>-285</v>
      </c>
      <c r="Y270">
        <v>4052</v>
      </c>
      <c r="Z270">
        <v>3882.0289831633058</v>
      </c>
      <c r="AA270">
        <v>3340</v>
      </c>
      <c r="AB270" s="12">
        <v>19.399999999999999</v>
      </c>
      <c r="AC270">
        <v>0</v>
      </c>
      <c r="AD270">
        <f t="shared" si="24"/>
        <v>0</v>
      </c>
    </row>
    <row r="271" spans="1:30" x14ac:dyDescent="0.6">
      <c r="A271">
        <v>2018</v>
      </c>
      <c r="B271">
        <v>9</v>
      </c>
      <c r="C271">
        <v>27</v>
      </c>
      <c r="D271">
        <f t="shared" si="22"/>
        <v>4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24371.366822484</v>
      </c>
      <c r="M271">
        <v>21058.778884373998</v>
      </c>
      <c r="N271">
        <v>2721.2060297560001</v>
      </c>
      <c r="O271">
        <v>2254.909546936</v>
      </c>
      <c r="P271">
        <v>32648</v>
      </c>
      <c r="Q271">
        <v>25318</v>
      </c>
      <c r="R271">
        <v>0.26090966770220569</v>
      </c>
      <c r="S271">
        <v>0.73909033229779431</v>
      </c>
      <c r="T271">
        <v>0.53679256863023972</v>
      </c>
      <c r="U271">
        <v>0.46320743136976023</v>
      </c>
      <c r="V271">
        <v>3.117372823255176E-2</v>
      </c>
      <c r="W271">
        <v>3227</v>
      </c>
      <c r="X271">
        <f t="shared" si="23"/>
        <v>-113</v>
      </c>
      <c r="Y271">
        <v>4052</v>
      </c>
      <c r="Z271">
        <v>3646.7318856328429</v>
      </c>
      <c r="AA271">
        <v>3227</v>
      </c>
      <c r="AB271" s="12">
        <v>18.899999999999999</v>
      </c>
      <c r="AC271">
        <v>0</v>
      </c>
      <c r="AD271">
        <f t="shared" si="24"/>
        <v>0</v>
      </c>
    </row>
    <row r="272" spans="1:30" x14ac:dyDescent="0.6">
      <c r="A272">
        <v>2018</v>
      </c>
      <c r="B272">
        <v>9</v>
      </c>
      <c r="C272">
        <v>28</v>
      </c>
      <c r="D272">
        <f t="shared" si="22"/>
        <v>5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25956.982714189999</v>
      </c>
      <c r="M272">
        <v>22329.106171240001</v>
      </c>
      <c r="N272">
        <v>941.45679010000003</v>
      </c>
      <c r="O272">
        <v>984.26913574499997</v>
      </c>
      <c r="P272">
        <v>29674</v>
      </c>
      <c r="Q272">
        <v>24033</v>
      </c>
      <c r="R272">
        <v>0.27132555954408571</v>
      </c>
      <c r="S272">
        <v>0.72867444045591423</v>
      </c>
      <c r="T272">
        <v>0.53056478718208611</v>
      </c>
      <c r="U272">
        <v>0.46943521281791378</v>
      </c>
      <c r="V272">
        <v>0.14515044467142721</v>
      </c>
      <c r="W272">
        <v>3277</v>
      </c>
      <c r="X272">
        <f t="shared" si="23"/>
        <v>50</v>
      </c>
      <c r="Y272">
        <v>4052</v>
      </c>
      <c r="Z272">
        <v>3510.3132935043759</v>
      </c>
      <c r="AA272">
        <v>3277</v>
      </c>
      <c r="AB272" s="12">
        <v>17.5</v>
      </c>
      <c r="AC272">
        <v>0</v>
      </c>
      <c r="AD272">
        <f t="shared" si="24"/>
        <v>0</v>
      </c>
    </row>
    <row r="273" spans="1:30" x14ac:dyDescent="0.6">
      <c r="A273">
        <v>2018</v>
      </c>
      <c r="B273">
        <v>9</v>
      </c>
      <c r="C273">
        <v>29</v>
      </c>
      <c r="D273">
        <f t="shared" si="22"/>
        <v>6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22609.4</v>
      </c>
      <c r="M273">
        <v>20553.14</v>
      </c>
      <c r="N273" s="7">
        <v>0</v>
      </c>
      <c r="O273" s="7">
        <v>0</v>
      </c>
      <c r="P273">
        <v>28199</v>
      </c>
      <c r="Q273">
        <v>24563</v>
      </c>
      <c r="R273">
        <v>0.25735241553149119</v>
      </c>
      <c r="S273">
        <v>0.74264758446850887</v>
      </c>
      <c r="T273">
        <v>0.52874589243097392</v>
      </c>
      <c r="U273">
        <v>0.47125410756902608</v>
      </c>
      <c r="V273">
        <v>9.5562693838370252E-2</v>
      </c>
      <c r="W273">
        <v>3381</v>
      </c>
      <c r="X273">
        <f t="shared" si="23"/>
        <v>104</v>
      </c>
      <c r="Y273">
        <v>4052</v>
      </c>
      <c r="Z273">
        <v>3523.4746338672712</v>
      </c>
      <c r="AA273">
        <v>3381</v>
      </c>
      <c r="AB273" s="12">
        <v>20.2</v>
      </c>
      <c r="AC273">
        <v>0</v>
      </c>
      <c r="AD273">
        <f t="shared" si="24"/>
        <v>0</v>
      </c>
    </row>
    <row r="274" spans="1:30" x14ac:dyDescent="0.6">
      <c r="A274">
        <v>2018</v>
      </c>
      <c r="B274">
        <v>9</v>
      </c>
      <c r="C274">
        <v>30</v>
      </c>
      <c r="D274">
        <f t="shared" si="22"/>
        <v>7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20213.289468900002</v>
      </c>
      <c r="M274">
        <v>18476.147364048</v>
      </c>
      <c r="N274" s="7">
        <v>0</v>
      </c>
      <c r="O274" s="7">
        <v>0</v>
      </c>
      <c r="P274">
        <v>26681</v>
      </c>
      <c r="Q274">
        <v>26378</v>
      </c>
      <c r="R274">
        <v>0.25629131360797969</v>
      </c>
      <c r="S274">
        <v>0.74370868639202037</v>
      </c>
      <c r="T274">
        <v>0.52846227116402145</v>
      </c>
      <c r="U274">
        <v>0.4715377288359785</v>
      </c>
      <c r="V274">
        <v>2.047049781704513E-2</v>
      </c>
      <c r="W274">
        <v>3251</v>
      </c>
      <c r="X274">
        <f t="shared" si="23"/>
        <v>-130</v>
      </c>
      <c r="Y274">
        <v>4052</v>
      </c>
      <c r="Z274">
        <v>3445.002056142022</v>
      </c>
      <c r="AA274">
        <v>3251</v>
      </c>
      <c r="AB274" s="12">
        <v>17.600000000000001</v>
      </c>
      <c r="AC274">
        <v>0</v>
      </c>
      <c r="AD274">
        <f t="shared" si="24"/>
        <v>0</v>
      </c>
    </row>
    <row r="275" spans="1:30" x14ac:dyDescent="0.6">
      <c r="A275">
        <v>2018</v>
      </c>
      <c r="B275">
        <v>10</v>
      </c>
      <c r="C275">
        <v>1</v>
      </c>
      <c r="D275">
        <f t="shared" si="22"/>
        <v>1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23149.637500000001</v>
      </c>
      <c r="M275">
        <v>20716.602500000001</v>
      </c>
      <c r="N275">
        <v>2618.35</v>
      </c>
      <c r="O275">
        <v>2122.2375000000002</v>
      </c>
      <c r="P275">
        <v>23812</v>
      </c>
      <c r="Q275">
        <v>24320</v>
      </c>
      <c r="R275">
        <v>0.26156161823711688</v>
      </c>
      <c r="S275">
        <v>0.73843838176288312</v>
      </c>
      <c r="T275">
        <v>0.53976512617267647</v>
      </c>
      <c r="U275">
        <v>0.46023487382732348</v>
      </c>
      <c r="V275">
        <v>2.97335798614571E-2</v>
      </c>
      <c r="W275">
        <v>2939</v>
      </c>
      <c r="X275">
        <f t="shared" si="23"/>
        <v>-312</v>
      </c>
      <c r="Y275">
        <v>4052</v>
      </c>
      <c r="Z275">
        <v>2953.4794870445071</v>
      </c>
      <c r="AA275">
        <v>2939</v>
      </c>
      <c r="AB275" s="12">
        <v>15.4</v>
      </c>
      <c r="AC275">
        <v>0</v>
      </c>
      <c r="AD275">
        <f t="shared" si="24"/>
        <v>0</v>
      </c>
    </row>
    <row r="276" spans="1:30" x14ac:dyDescent="0.6">
      <c r="A276">
        <v>2018</v>
      </c>
      <c r="B276">
        <v>10</v>
      </c>
      <c r="C276">
        <v>2</v>
      </c>
      <c r="D276">
        <f t="shared" si="22"/>
        <v>2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0"/>
        <v>0</v>
      </c>
      <c r="I276">
        <f t="shared" si="21"/>
        <v>0</v>
      </c>
      <c r="L276">
        <v>24041.536706023999</v>
      </c>
      <c r="M276">
        <v>21638.498731624</v>
      </c>
      <c r="N276">
        <v>2631.3620252159999</v>
      </c>
      <c r="O276">
        <v>2330.551898536</v>
      </c>
      <c r="P276">
        <v>25548</v>
      </c>
      <c r="Q276">
        <v>24530</v>
      </c>
      <c r="R276">
        <v>0.26199665025822771</v>
      </c>
      <c r="S276">
        <v>0.73800334974177229</v>
      </c>
      <c r="T276">
        <v>0.53662552460518032</v>
      </c>
      <c r="U276">
        <v>0.46337447539481968</v>
      </c>
      <c r="V276">
        <v>2.3877766998853509E-2</v>
      </c>
      <c r="W276">
        <v>3188</v>
      </c>
      <c r="X276">
        <f t="shared" si="23"/>
        <v>249</v>
      </c>
      <c r="Y276">
        <v>4052</v>
      </c>
      <c r="Z276">
        <v>3111.001141684646</v>
      </c>
      <c r="AA276">
        <v>3188</v>
      </c>
      <c r="AB276" s="12">
        <v>15.9</v>
      </c>
      <c r="AC276">
        <v>0</v>
      </c>
      <c r="AD276">
        <f t="shared" si="24"/>
        <v>0</v>
      </c>
    </row>
    <row r="277" spans="1:30" x14ac:dyDescent="0.6">
      <c r="A277">
        <v>2018</v>
      </c>
      <c r="B277">
        <v>10</v>
      </c>
      <c r="C277">
        <v>3</v>
      </c>
      <c r="D277">
        <f t="shared" si="22"/>
        <v>3</v>
      </c>
      <c r="E277" t="s">
        <v>27</v>
      </c>
      <c r="F277" t="s">
        <v>38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>
        <f t="shared" si="20"/>
        <v>1</v>
      </c>
      <c r="I277">
        <f t="shared" si="21"/>
        <v>1</v>
      </c>
      <c r="J277" s="14" t="s">
        <v>85</v>
      </c>
      <c r="K277" s="14"/>
      <c r="L277">
        <v>20636.059691592</v>
      </c>
      <c r="M277">
        <v>19152.218896284001</v>
      </c>
      <c r="N277">
        <v>2732.0348252690001</v>
      </c>
      <c r="O277">
        <v>2349.2935314410001</v>
      </c>
      <c r="P277">
        <v>24633</v>
      </c>
      <c r="Q277">
        <v>24251</v>
      </c>
      <c r="R277">
        <v>0.25678920645992259</v>
      </c>
      <c r="S277">
        <v>0.74321079354007746</v>
      </c>
      <c r="T277">
        <v>0.53514589169000937</v>
      </c>
      <c r="U277">
        <v>0.46485410830999058</v>
      </c>
      <c r="V277">
        <v>1.8680114997250551E-2</v>
      </c>
      <c r="W277">
        <v>3122</v>
      </c>
      <c r="X277">
        <f t="shared" si="23"/>
        <v>-66</v>
      </c>
      <c r="Y277">
        <v>4052</v>
      </c>
      <c r="Z277">
        <v>3235.2912544443252</v>
      </c>
      <c r="AA277">
        <v>3122</v>
      </c>
      <c r="AB277" s="12">
        <v>17.3</v>
      </c>
      <c r="AC277">
        <v>0</v>
      </c>
      <c r="AD277">
        <f t="shared" si="24"/>
        <v>0</v>
      </c>
    </row>
    <row r="278" spans="1:30" x14ac:dyDescent="0.6">
      <c r="A278">
        <v>2018</v>
      </c>
      <c r="B278">
        <v>10</v>
      </c>
      <c r="C278">
        <v>4</v>
      </c>
      <c r="D278">
        <f t="shared" si="22"/>
        <v>4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0"/>
        <v>0</v>
      </c>
      <c r="I278">
        <f t="shared" si="21"/>
        <v>0</v>
      </c>
      <c r="L278">
        <v>24703.914561017998</v>
      </c>
      <c r="M278">
        <v>21467.804009806001</v>
      </c>
      <c r="N278">
        <v>2686.9246227200001</v>
      </c>
      <c r="O278">
        <v>2213.7939690960002</v>
      </c>
      <c r="P278">
        <v>27309</v>
      </c>
      <c r="Q278">
        <v>23569</v>
      </c>
      <c r="R278">
        <v>0.26378704763397498</v>
      </c>
      <c r="S278">
        <v>0.73621295236602502</v>
      </c>
      <c r="T278">
        <v>0.53836874791290312</v>
      </c>
      <c r="U278">
        <v>0.46163125208709682</v>
      </c>
      <c r="V278">
        <v>0.1366893697502678</v>
      </c>
      <c r="W278">
        <v>3073</v>
      </c>
      <c r="X278">
        <f t="shared" si="23"/>
        <v>-49</v>
      </c>
      <c r="Y278">
        <v>4052</v>
      </c>
      <c r="Z278">
        <v>3343.7264767280299</v>
      </c>
      <c r="AA278">
        <v>3073</v>
      </c>
      <c r="AB278" s="12">
        <v>19.3</v>
      </c>
      <c r="AC278">
        <v>0</v>
      </c>
      <c r="AD278">
        <f t="shared" si="24"/>
        <v>0</v>
      </c>
    </row>
    <row r="279" spans="1:30" x14ac:dyDescent="0.6">
      <c r="A279">
        <v>2018</v>
      </c>
      <c r="B279">
        <v>10</v>
      </c>
      <c r="C279">
        <v>5</v>
      </c>
      <c r="D279">
        <f t="shared" si="22"/>
        <v>5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0"/>
        <v>0</v>
      </c>
      <c r="I279">
        <f t="shared" si="21"/>
        <v>0</v>
      </c>
      <c r="L279">
        <v>23736.111109591999</v>
      </c>
      <c r="M279">
        <v>18640.522874623999</v>
      </c>
      <c r="N279">
        <v>2570.8104574640001</v>
      </c>
      <c r="O279">
        <v>2008.026143696</v>
      </c>
      <c r="P279">
        <v>21823</v>
      </c>
      <c r="Q279">
        <v>13274</v>
      </c>
      <c r="R279">
        <v>0.45212123190985842</v>
      </c>
      <c r="S279">
        <v>0.54787876809014169</v>
      </c>
      <c r="T279">
        <v>0.51545045145917723</v>
      </c>
      <c r="U279">
        <v>0.48454954854082283</v>
      </c>
      <c r="V279">
        <v>0.15509527907526999</v>
      </c>
      <c r="W279">
        <v>2393</v>
      </c>
      <c r="X279">
        <f t="shared" si="23"/>
        <v>-680</v>
      </c>
      <c r="Y279">
        <v>4052</v>
      </c>
      <c r="Z279">
        <v>2880.958537478075</v>
      </c>
      <c r="AA279">
        <v>2393</v>
      </c>
      <c r="AB279" s="12">
        <v>16.899999999999999</v>
      </c>
      <c r="AC279">
        <v>36.5</v>
      </c>
      <c r="AD279">
        <f t="shared" si="24"/>
        <v>616.84999999999991</v>
      </c>
    </row>
    <row r="280" spans="1:30" x14ac:dyDescent="0.6">
      <c r="A280">
        <v>2018</v>
      </c>
      <c r="B280">
        <v>10</v>
      </c>
      <c r="C280">
        <v>6</v>
      </c>
      <c r="D280">
        <f t="shared" si="22"/>
        <v>6</v>
      </c>
      <c r="E280" s="17" t="s">
        <v>41</v>
      </c>
      <c r="F280" s="17" t="s">
        <v>33</v>
      </c>
      <c r="G280" s="17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-3</v>
      </c>
      <c r="H280" s="17">
        <f t="shared" si="20"/>
        <v>0</v>
      </c>
      <c r="I280" s="17">
        <f t="shared" si="21"/>
        <v>1</v>
      </c>
      <c r="J280" s="14"/>
      <c r="K280" s="14" t="s">
        <v>82</v>
      </c>
      <c r="L280">
        <v>17309.932069259998</v>
      </c>
      <c r="M280">
        <v>17464.513201279999</v>
      </c>
      <c r="N280">
        <v>2168.524527945</v>
      </c>
      <c r="O280">
        <v>1933.91320701</v>
      </c>
      <c r="P280">
        <v>12850</v>
      </c>
      <c r="Q280">
        <v>20050</v>
      </c>
      <c r="R280">
        <v>0.1448522645773285</v>
      </c>
      <c r="S280">
        <v>0.85514773542267142</v>
      </c>
      <c r="T280">
        <v>0.52740763575961791</v>
      </c>
      <c r="U280">
        <v>0.47259236424038209</v>
      </c>
      <c r="V280">
        <v>0.17974511664569209</v>
      </c>
      <c r="W280">
        <v>2384</v>
      </c>
      <c r="X280">
        <f t="shared" si="23"/>
        <v>-9</v>
      </c>
      <c r="Y280">
        <v>4052</v>
      </c>
      <c r="Z280">
        <v>2659.0378025321579</v>
      </c>
      <c r="AA280">
        <v>2384</v>
      </c>
      <c r="AB280" s="12">
        <v>18</v>
      </c>
      <c r="AC280">
        <v>55.5</v>
      </c>
      <c r="AD280">
        <f t="shared" si="24"/>
        <v>999</v>
      </c>
    </row>
    <row r="281" spans="1:30" x14ac:dyDescent="0.6">
      <c r="A281">
        <v>2018</v>
      </c>
      <c r="B281">
        <v>10</v>
      </c>
      <c r="C281">
        <v>7</v>
      </c>
      <c r="D281">
        <f t="shared" si="22"/>
        <v>7</v>
      </c>
      <c r="E281" s="17" t="s">
        <v>41</v>
      </c>
      <c r="F281" s="17" t="s">
        <v>15</v>
      </c>
      <c r="G281" s="17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-2</v>
      </c>
      <c r="H281" s="17">
        <f t="shared" si="20"/>
        <v>0</v>
      </c>
      <c r="I281" s="17">
        <f t="shared" si="21"/>
        <v>1</v>
      </c>
      <c r="J281" s="14"/>
      <c r="K281" s="14" t="s">
        <v>82</v>
      </c>
      <c r="L281">
        <v>18566.043035783998</v>
      </c>
      <c r="M281">
        <v>19342.739238224</v>
      </c>
      <c r="N281">
        <v>2441.2253163280002</v>
      </c>
      <c r="O281">
        <v>2056.5645567760002</v>
      </c>
      <c r="P281">
        <v>18873</v>
      </c>
      <c r="Q281">
        <v>28826</v>
      </c>
      <c r="R281">
        <v>0.25121508919850871</v>
      </c>
      <c r="S281">
        <v>0.74878491080149123</v>
      </c>
      <c r="T281">
        <v>0.53124378119526305</v>
      </c>
      <c r="U281">
        <v>0.46875621880473689</v>
      </c>
      <c r="V281">
        <v>5.0444605186435697E-2</v>
      </c>
      <c r="W281">
        <v>3122</v>
      </c>
      <c r="X281">
        <f t="shared" si="23"/>
        <v>738</v>
      </c>
      <c r="Y281">
        <v>4052</v>
      </c>
      <c r="Z281">
        <v>3085.221458108088</v>
      </c>
      <c r="AA281">
        <v>3122</v>
      </c>
      <c r="AB281" s="12">
        <v>16.399999999999999</v>
      </c>
      <c r="AC281">
        <v>0</v>
      </c>
      <c r="AD281">
        <f t="shared" si="24"/>
        <v>0</v>
      </c>
    </row>
    <row r="282" spans="1:30" x14ac:dyDescent="0.6">
      <c r="A282">
        <v>2018</v>
      </c>
      <c r="B282">
        <v>10</v>
      </c>
      <c r="C282">
        <v>8</v>
      </c>
      <c r="D282">
        <f t="shared" si="22"/>
        <v>1</v>
      </c>
      <c r="E282" s="17" t="s">
        <v>41</v>
      </c>
      <c r="F282" s="17" t="s">
        <v>16</v>
      </c>
      <c r="G282" s="17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-1</v>
      </c>
      <c r="H282" s="17">
        <f t="shared" si="20"/>
        <v>0</v>
      </c>
      <c r="I282" s="17">
        <f t="shared" si="21"/>
        <v>1</v>
      </c>
      <c r="J282" s="14"/>
      <c r="K282" s="14" t="s">
        <v>82</v>
      </c>
      <c r="L282">
        <v>22036.198464977999</v>
      </c>
      <c r="M282">
        <v>22085.933833915999</v>
      </c>
      <c r="N282">
        <v>2586.5547070130001</v>
      </c>
      <c r="O282">
        <v>2370.0432563240001</v>
      </c>
      <c r="P282">
        <v>19920</v>
      </c>
      <c r="Q282">
        <v>25876</v>
      </c>
      <c r="R282">
        <v>0.27129915177128799</v>
      </c>
      <c r="S282">
        <v>0.72870084822871206</v>
      </c>
      <c r="T282">
        <v>0.52168030370042751</v>
      </c>
      <c r="U282">
        <v>0.47831969629957238</v>
      </c>
      <c r="V282">
        <v>6.8853096794273261E-2</v>
      </c>
      <c r="W282">
        <v>3626</v>
      </c>
      <c r="X282">
        <f t="shared" si="23"/>
        <v>504</v>
      </c>
      <c r="Y282">
        <v>4052</v>
      </c>
      <c r="Z282">
        <v>2866.3389224846901</v>
      </c>
      <c r="AA282">
        <v>3626</v>
      </c>
      <c r="AB282" s="12">
        <v>14.8</v>
      </c>
      <c r="AC282">
        <v>0</v>
      </c>
      <c r="AD282">
        <f t="shared" si="24"/>
        <v>0</v>
      </c>
    </row>
    <row r="283" spans="1:30" x14ac:dyDescent="0.6">
      <c r="A283">
        <v>2018</v>
      </c>
      <c r="B283">
        <v>10</v>
      </c>
      <c r="C283">
        <v>9</v>
      </c>
      <c r="D283">
        <f t="shared" si="22"/>
        <v>2</v>
      </c>
      <c r="E283" s="17" t="s">
        <v>41</v>
      </c>
      <c r="F283" s="17" t="s">
        <v>13</v>
      </c>
      <c r="G283" s="17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 s="17">
        <f t="shared" si="20"/>
        <v>1</v>
      </c>
      <c r="I283" s="17">
        <f t="shared" si="21"/>
        <v>1</v>
      </c>
      <c r="J283" s="14" t="s">
        <v>89</v>
      </c>
      <c r="K283" s="14" t="s">
        <v>82</v>
      </c>
      <c r="L283">
        <v>20276.543864200998</v>
      </c>
      <c r="M283">
        <v>19903.456144819</v>
      </c>
      <c r="N283">
        <v>2612.1929827129998</v>
      </c>
      <c r="O283">
        <v>2254.614035476</v>
      </c>
      <c r="P283">
        <v>29134</v>
      </c>
      <c r="Q283">
        <v>26257</v>
      </c>
      <c r="R283">
        <v>0.27151210219155392</v>
      </c>
      <c r="S283">
        <v>0.72848789780844614</v>
      </c>
      <c r="T283">
        <v>0.52628512742117617</v>
      </c>
      <c r="U283">
        <v>0.47371487257882389</v>
      </c>
      <c r="V283">
        <v>6.4402487337646031E-2</v>
      </c>
      <c r="W283">
        <v>3783</v>
      </c>
      <c r="X283">
        <f t="shared" si="23"/>
        <v>157</v>
      </c>
      <c r="Y283">
        <v>4052</v>
      </c>
      <c r="Z283">
        <v>3429.7424584650948</v>
      </c>
      <c r="AA283">
        <v>3783</v>
      </c>
      <c r="AB283" s="12">
        <v>15.3</v>
      </c>
      <c r="AC283">
        <v>0</v>
      </c>
      <c r="AD283">
        <f t="shared" si="24"/>
        <v>0</v>
      </c>
    </row>
    <row r="284" spans="1:30" x14ac:dyDescent="0.6">
      <c r="A284">
        <v>2018</v>
      </c>
      <c r="B284">
        <v>10</v>
      </c>
      <c r="C284">
        <v>10</v>
      </c>
      <c r="D284">
        <f t="shared" si="22"/>
        <v>3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0</v>
      </c>
      <c r="I284">
        <f t="shared" si="21"/>
        <v>0</v>
      </c>
      <c r="L284">
        <v>24340.801499495999</v>
      </c>
      <c r="M284">
        <v>23873.255593583999</v>
      </c>
      <c r="N284">
        <v>2683.5186107760001</v>
      </c>
      <c r="O284">
        <v>2270.089330752</v>
      </c>
      <c r="P284">
        <v>30467</v>
      </c>
      <c r="Q284">
        <v>30868</v>
      </c>
      <c r="R284">
        <v>0.256365154124026</v>
      </c>
      <c r="S284">
        <v>0.74363484587597406</v>
      </c>
      <c r="T284">
        <v>0.53657674927847432</v>
      </c>
      <c r="U284">
        <v>0.46342325072152563</v>
      </c>
      <c r="V284">
        <v>9.0186530173091251E-2</v>
      </c>
      <c r="W284">
        <v>3365</v>
      </c>
      <c r="X284">
        <f t="shared" si="23"/>
        <v>-418</v>
      </c>
      <c r="Y284">
        <v>4052</v>
      </c>
      <c r="Z284">
        <v>3358.3106453274881</v>
      </c>
      <c r="AA284">
        <v>3365</v>
      </c>
      <c r="AB284" s="12">
        <v>12</v>
      </c>
      <c r="AC284">
        <v>7</v>
      </c>
      <c r="AD284">
        <f t="shared" si="24"/>
        <v>84</v>
      </c>
    </row>
    <row r="285" spans="1:30" x14ac:dyDescent="0.6">
      <c r="A285">
        <v>2018</v>
      </c>
      <c r="B285">
        <v>10</v>
      </c>
      <c r="C285">
        <v>11</v>
      </c>
      <c r="D285">
        <f t="shared" si="22"/>
        <v>4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25612.093667863999</v>
      </c>
      <c r="M285">
        <v>23170.435440303998</v>
      </c>
      <c r="N285">
        <v>2619.4658226880001</v>
      </c>
      <c r="O285">
        <v>2261.184809936</v>
      </c>
      <c r="P285">
        <v>29317</v>
      </c>
      <c r="Q285">
        <v>30057</v>
      </c>
      <c r="R285">
        <v>0.25975675437450829</v>
      </c>
      <c r="S285">
        <v>0.74024324562549171</v>
      </c>
      <c r="T285">
        <v>0.53797488872560328</v>
      </c>
      <c r="U285">
        <v>0.46202511127439672</v>
      </c>
      <c r="V285">
        <v>0.15570569505118531</v>
      </c>
      <c r="W285">
        <v>3754</v>
      </c>
      <c r="X285">
        <f t="shared" si="23"/>
        <v>389</v>
      </c>
      <c r="Y285">
        <v>4052</v>
      </c>
      <c r="Z285">
        <v>3321.2921475909061</v>
      </c>
      <c r="AA285">
        <v>3754</v>
      </c>
      <c r="AB285" s="12">
        <v>9.6999999999999993</v>
      </c>
      <c r="AC285">
        <v>0</v>
      </c>
      <c r="AD285">
        <f t="shared" si="24"/>
        <v>0</v>
      </c>
    </row>
    <row r="286" spans="1:30" x14ac:dyDescent="0.6">
      <c r="A286">
        <v>2018</v>
      </c>
      <c r="B286">
        <v>10</v>
      </c>
      <c r="C286">
        <v>12</v>
      </c>
      <c r="D286">
        <f t="shared" si="22"/>
        <v>5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29420.269133695001</v>
      </c>
      <c r="M286">
        <v>24705.753084650001</v>
      </c>
      <c r="N286">
        <v>2773.4444443749999</v>
      </c>
      <c r="O286">
        <v>2340.2641974099997</v>
      </c>
      <c r="P286">
        <v>33040</v>
      </c>
      <c r="Q286">
        <v>31223</v>
      </c>
      <c r="R286">
        <v>0.27149069262755288</v>
      </c>
      <c r="S286">
        <v>0.72850930737244712</v>
      </c>
      <c r="T286">
        <v>0.53569959005899637</v>
      </c>
      <c r="U286">
        <v>0.46430040994100358</v>
      </c>
      <c r="V286">
        <v>0.1634818648978183</v>
      </c>
      <c r="W286">
        <v>3751</v>
      </c>
      <c r="X286">
        <f t="shared" si="23"/>
        <v>-3</v>
      </c>
      <c r="Y286">
        <v>4052</v>
      </c>
      <c r="Z286">
        <v>3592.590332686435</v>
      </c>
      <c r="AA286">
        <v>3751</v>
      </c>
      <c r="AB286" s="12">
        <v>10.9</v>
      </c>
      <c r="AC286">
        <v>0</v>
      </c>
      <c r="AD286">
        <f t="shared" si="24"/>
        <v>0</v>
      </c>
    </row>
    <row r="287" spans="1:30" x14ac:dyDescent="0.6">
      <c r="A287">
        <v>2018</v>
      </c>
      <c r="B287">
        <v>10</v>
      </c>
      <c r="C287">
        <v>13</v>
      </c>
      <c r="D287">
        <f t="shared" si="22"/>
        <v>6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25597.332479065</v>
      </c>
      <c r="M287">
        <v>23041.120893625</v>
      </c>
      <c r="N287">
        <v>2778.6876567750001</v>
      </c>
      <c r="O287">
        <v>2399.1889158499998</v>
      </c>
      <c r="P287">
        <v>32049</v>
      </c>
      <c r="Q287">
        <v>31695</v>
      </c>
      <c r="R287">
        <v>0.25068839485248151</v>
      </c>
      <c r="S287">
        <v>0.74931160514751849</v>
      </c>
      <c r="T287">
        <v>0.52422107304460253</v>
      </c>
      <c r="U287">
        <v>0.47577892695539747</v>
      </c>
      <c r="V287">
        <v>8.0013795973548296E-2</v>
      </c>
      <c r="W287">
        <v>3910</v>
      </c>
      <c r="X287">
        <f t="shared" si="23"/>
        <v>159</v>
      </c>
      <c r="Y287">
        <v>4052</v>
      </c>
      <c r="Z287">
        <v>3645.0831327662281</v>
      </c>
      <c r="AA287">
        <v>3910</v>
      </c>
      <c r="AB287" s="12">
        <v>12.5</v>
      </c>
      <c r="AC287">
        <v>0</v>
      </c>
      <c r="AD287">
        <f t="shared" si="24"/>
        <v>0</v>
      </c>
    </row>
    <row r="288" spans="1:30" x14ac:dyDescent="0.6">
      <c r="A288">
        <v>2018</v>
      </c>
      <c r="B288">
        <v>10</v>
      </c>
      <c r="C288">
        <v>14</v>
      </c>
      <c r="D288">
        <f t="shared" si="22"/>
        <v>7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21250.401999859998</v>
      </c>
      <c r="M288">
        <v>20374.778884701998</v>
      </c>
      <c r="N288">
        <v>2591.0402005599999</v>
      </c>
      <c r="O288">
        <v>1908.1507530839999</v>
      </c>
      <c r="P288">
        <v>32125</v>
      </c>
      <c r="Q288">
        <v>31695</v>
      </c>
      <c r="R288">
        <v>0.25158824207632852</v>
      </c>
      <c r="S288">
        <v>0.74841175792367154</v>
      </c>
      <c r="T288">
        <v>0.53158577454183975</v>
      </c>
      <c r="U288">
        <v>0.46841422545816019</v>
      </c>
      <c r="V288">
        <v>7.5302159844447533E-2</v>
      </c>
      <c r="W288">
        <v>3633</v>
      </c>
      <c r="X288">
        <f t="shared" si="23"/>
        <v>-277</v>
      </c>
      <c r="Y288">
        <v>4052</v>
      </c>
      <c r="Z288">
        <v>3685.3406778416879</v>
      </c>
      <c r="AA288">
        <v>3633</v>
      </c>
      <c r="AB288" s="12">
        <v>13.2</v>
      </c>
      <c r="AC288">
        <v>0</v>
      </c>
      <c r="AD288">
        <f t="shared" si="24"/>
        <v>0</v>
      </c>
    </row>
    <row r="289" spans="1:30" x14ac:dyDescent="0.6">
      <c r="A289">
        <v>2018</v>
      </c>
      <c r="B289">
        <v>10</v>
      </c>
      <c r="C289">
        <v>15</v>
      </c>
      <c r="D289">
        <f t="shared" si="22"/>
        <v>1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23514.842110541998</v>
      </c>
      <c r="M289">
        <v>22170.350882169998</v>
      </c>
      <c r="N289">
        <v>2667.0000001650001</v>
      </c>
      <c r="O289">
        <v>2074.4736845440002</v>
      </c>
      <c r="P289">
        <v>30833</v>
      </c>
      <c r="Q289">
        <v>30813</v>
      </c>
      <c r="R289">
        <v>0.261623017252684</v>
      </c>
      <c r="S289">
        <v>0.73837698274731611</v>
      </c>
      <c r="T289">
        <v>0.53024907279733358</v>
      </c>
      <c r="U289">
        <v>0.46975092720266642</v>
      </c>
      <c r="V289">
        <v>9.2889898148958427E-2</v>
      </c>
      <c r="W289">
        <v>3089</v>
      </c>
      <c r="X289">
        <f t="shared" si="23"/>
        <v>-544</v>
      </c>
      <c r="Y289">
        <v>4052</v>
      </c>
      <c r="Z289">
        <v>3372.420397517908</v>
      </c>
      <c r="AA289">
        <v>3089</v>
      </c>
      <c r="AB289" s="12">
        <v>15.2</v>
      </c>
      <c r="AC289">
        <v>0</v>
      </c>
      <c r="AD289">
        <f t="shared" si="24"/>
        <v>0</v>
      </c>
    </row>
    <row r="290" spans="1:30" x14ac:dyDescent="0.6">
      <c r="A290">
        <v>2018</v>
      </c>
      <c r="B290">
        <v>10</v>
      </c>
      <c r="C290">
        <v>16</v>
      </c>
      <c r="D290">
        <f t="shared" si="22"/>
        <v>2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23999.291445777999</v>
      </c>
      <c r="M290">
        <v>22413.889436488</v>
      </c>
      <c r="N290">
        <v>2705.3115573740001</v>
      </c>
      <c r="O290">
        <v>2217.2763811459999</v>
      </c>
      <c r="P290">
        <v>28870</v>
      </c>
      <c r="Q290">
        <v>30876</v>
      </c>
      <c r="R290">
        <v>0.26455410814945779</v>
      </c>
      <c r="S290">
        <v>0.7354458918505421</v>
      </c>
      <c r="T290">
        <v>0.52497605690260862</v>
      </c>
      <c r="U290">
        <v>0.47502394309739132</v>
      </c>
      <c r="V290">
        <v>0.25550555686895388</v>
      </c>
      <c r="W290">
        <v>3431</v>
      </c>
      <c r="X290">
        <f t="shared" si="23"/>
        <v>342</v>
      </c>
      <c r="Y290">
        <v>4052</v>
      </c>
      <c r="Z290">
        <v>3306.0251987907668</v>
      </c>
      <c r="AA290">
        <v>3431</v>
      </c>
      <c r="AB290" s="12">
        <v>14.5</v>
      </c>
      <c r="AC290">
        <v>0</v>
      </c>
      <c r="AD290">
        <f t="shared" si="24"/>
        <v>0</v>
      </c>
    </row>
    <row r="291" spans="1:30" x14ac:dyDescent="0.6">
      <c r="A291">
        <v>2018</v>
      </c>
      <c r="B291">
        <v>10</v>
      </c>
      <c r="C291">
        <v>17</v>
      </c>
      <c r="D291">
        <f t="shared" si="22"/>
        <v>3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24643.396050651001</v>
      </c>
      <c r="M291">
        <v>22851.712881531002</v>
      </c>
      <c r="N291">
        <v>2681.5445548299999</v>
      </c>
      <c r="O291">
        <v>2282.396040355</v>
      </c>
      <c r="P291">
        <v>30033</v>
      </c>
      <c r="Q291">
        <v>31650</v>
      </c>
      <c r="R291">
        <v>0.2480518046798442</v>
      </c>
      <c r="S291">
        <v>0.75194819532015578</v>
      </c>
      <c r="T291">
        <v>0.53898362523317989</v>
      </c>
      <c r="U291">
        <v>0.46101637476682022</v>
      </c>
      <c r="V291">
        <v>0.15447777324884529</v>
      </c>
      <c r="W291">
        <v>3436</v>
      </c>
      <c r="X291">
        <f t="shared" si="23"/>
        <v>5</v>
      </c>
      <c r="Y291">
        <v>4052</v>
      </c>
      <c r="Z291">
        <v>3361.9930753261278</v>
      </c>
      <c r="AA291">
        <v>3436</v>
      </c>
      <c r="AB291" s="12">
        <v>12.4</v>
      </c>
      <c r="AC291">
        <v>0</v>
      </c>
      <c r="AD291">
        <f t="shared" si="24"/>
        <v>0</v>
      </c>
    </row>
    <row r="292" spans="1:30" x14ac:dyDescent="0.6">
      <c r="A292">
        <v>2018</v>
      </c>
      <c r="B292">
        <v>10</v>
      </c>
      <c r="C292">
        <v>18</v>
      </c>
      <c r="D292">
        <f t="shared" si="22"/>
        <v>4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25807.526321582998</v>
      </c>
      <c r="M292">
        <v>23427.157899996</v>
      </c>
      <c r="N292">
        <v>2772.7017545829999</v>
      </c>
      <c r="O292">
        <v>2351.175438962</v>
      </c>
      <c r="P292">
        <v>31832</v>
      </c>
      <c r="Q292">
        <v>31655</v>
      </c>
      <c r="R292">
        <v>0.25715686274509808</v>
      </c>
      <c r="S292">
        <v>0.74284313725490203</v>
      </c>
      <c r="T292">
        <v>0.54137254901960785</v>
      </c>
      <c r="U292">
        <v>0.45862745098039209</v>
      </c>
      <c r="V292">
        <v>8.7535014005602249E-2</v>
      </c>
      <c r="W292">
        <v>3765</v>
      </c>
      <c r="X292">
        <f t="shared" si="23"/>
        <v>329</v>
      </c>
      <c r="Y292">
        <v>4052</v>
      </c>
      <c r="Z292">
        <v>3501.2023114008771</v>
      </c>
      <c r="AA292">
        <v>3765</v>
      </c>
      <c r="AB292" s="12">
        <v>12.7</v>
      </c>
      <c r="AC292">
        <v>0</v>
      </c>
      <c r="AD292">
        <f t="shared" si="24"/>
        <v>0</v>
      </c>
    </row>
    <row r="293" spans="1:30" x14ac:dyDescent="0.6">
      <c r="A293">
        <v>2018</v>
      </c>
      <c r="B293">
        <v>10</v>
      </c>
      <c r="C293">
        <v>19</v>
      </c>
      <c r="D293">
        <f t="shared" si="22"/>
        <v>5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27486.80487339</v>
      </c>
      <c r="M293">
        <v>25115.868288425998</v>
      </c>
      <c r="N293">
        <v>2670.0487803400001</v>
      </c>
      <c r="O293">
        <v>2397.6975606859996</v>
      </c>
      <c r="P293">
        <v>33278</v>
      </c>
      <c r="Q293">
        <v>32130</v>
      </c>
      <c r="R293">
        <v>0.27176580623988161</v>
      </c>
      <c r="S293">
        <v>0.72823419376011844</v>
      </c>
      <c r="T293">
        <v>0.54198678049487004</v>
      </c>
      <c r="U293">
        <v>0.45801321950513002</v>
      </c>
      <c r="V293">
        <v>0.13801965884159531</v>
      </c>
      <c r="W293">
        <v>3728</v>
      </c>
      <c r="X293">
        <f t="shared" si="23"/>
        <v>-37</v>
      </c>
      <c r="Y293">
        <v>4052</v>
      </c>
      <c r="Z293">
        <v>3622.6702120514742</v>
      </c>
      <c r="AA293">
        <v>3728</v>
      </c>
      <c r="AB293" s="12">
        <v>13.1</v>
      </c>
      <c r="AC293">
        <v>0</v>
      </c>
      <c r="AD293">
        <f t="shared" si="24"/>
        <v>0</v>
      </c>
    </row>
    <row r="294" spans="1:30" x14ac:dyDescent="0.6">
      <c r="A294">
        <v>2018</v>
      </c>
      <c r="B294">
        <v>10</v>
      </c>
      <c r="C294">
        <v>20</v>
      </c>
      <c r="D294">
        <f t="shared" si="22"/>
        <v>6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24835.263163469997</v>
      </c>
      <c r="M294">
        <v>23168.403513973</v>
      </c>
      <c r="N294">
        <v>2602.0701756640001</v>
      </c>
      <c r="O294">
        <v>2291.7719302139999</v>
      </c>
      <c r="P294">
        <v>31963</v>
      </c>
      <c r="Q294">
        <v>31069</v>
      </c>
      <c r="R294">
        <v>0.25780992698629079</v>
      </c>
      <c r="S294">
        <v>0.74219007301370921</v>
      </c>
      <c r="T294">
        <v>0.52347280001945318</v>
      </c>
      <c r="U294">
        <v>0.47652719998054682</v>
      </c>
      <c r="V294">
        <v>6.5171251384820286E-2</v>
      </c>
      <c r="W294">
        <v>3903</v>
      </c>
      <c r="X294">
        <f t="shared" si="23"/>
        <v>175</v>
      </c>
      <c r="Y294">
        <v>4052</v>
      </c>
      <c r="Z294">
        <v>3650.6395725307839</v>
      </c>
      <c r="AA294">
        <v>3903</v>
      </c>
      <c r="AB294" s="12">
        <v>13.4</v>
      </c>
      <c r="AC294">
        <v>0</v>
      </c>
      <c r="AD294">
        <f t="shared" si="24"/>
        <v>0</v>
      </c>
    </row>
    <row r="295" spans="1:30" x14ac:dyDescent="0.6">
      <c r="A295">
        <v>2018</v>
      </c>
      <c r="B295">
        <v>10</v>
      </c>
      <c r="C295">
        <v>21</v>
      </c>
      <c r="D295">
        <f t="shared" si="22"/>
        <v>7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21275.479893914999</v>
      </c>
      <c r="M295">
        <v>19923.301502310002</v>
      </c>
      <c r="N295">
        <v>2668.3819092799999</v>
      </c>
      <c r="O295">
        <v>2010.9949744799999</v>
      </c>
      <c r="P295">
        <v>32274</v>
      </c>
      <c r="Q295">
        <v>30467</v>
      </c>
      <c r="R295">
        <v>0.25940247451069498</v>
      </c>
      <c r="S295">
        <v>0.74059752548930491</v>
      </c>
      <c r="T295">
        <v>0.53393979108854439</v>
      </c>
      <c r="U295">
        <v>0.46606020891145561</v>
      </c>
      <c r="V295">
        <v>8.3718877228652122E-2</v>
      </c>
      <c r="W295">
        <v>3618</v>
      </c>
      <c r="X295">
        <f t="shared" si="23"/>
        <v>-285</v>
      </c>
      <c r="Y295">
        <v>4052</v>
      </c>
      <c r="Z295">
        <v>3686.0292524893221</v>
      </c>
      <c r="AA295">
        <v>3618</v>
      </c>
      <c r="AB295" s="12">
        <v>13.4</v>
      </c>
      <c r="AC295">
        <v>0</v>
      </c>
      <c r="AD295">
        <f t="shared" si="24"/>
        <v>0</v>
      </c>
    </row>
    <row r="296" spans="1:30" x14ac:dyDescent="0.6">
      <c r="A296">
        <v>2018</v>
      </c>
      <c r="B296">
        <v>10</v>
      </c>
      <c r="C296">
        <v>22</v>
      </c>
      <c r="D296">
        <f t="shared" si="22"/>
        <v>1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23807.727284211</v>
      </c>
      <c r="M296">
        <v>21273.181828442997</v>
      </c>
      <c r="N296">
        <v>2595.959596317</v>
      </c>
      <c r="O296">
        <v>2181.5252532499999</v>
      </c>
      <c r="P296">
        <v>30790</v>
      </c>
      <c r="Q296">
        <v>29815</v>
      </c>
      <c r="R296">
        <v>0.26645021589267598</v>
      </c>
      <c r="S296">
        <v>0.73354978410732397</v>
      </c>
      <c r="T296">
        <v>0.52702611318807324</v>
      </c>
      <c r="U296">
        <v>0.47297388681192681</v>
      </c>
      <c r="V296">
        <v>5.2961397967537051E-2</v>
      </c>
      <c r="W296">
        <v>3034</v>
      </c>
      <c r="X296">
        <f t="shared" si="23"/>
        <v>-584</v>
      </c>
      <c r="Y296">
        <v>4052</v>
      </c>
      <c r="Z296">
        <v>3357.2892506508101</v>
      </c>
      <c r="AA296">
        <v>3034</v>
      </c>
      <c r="AB296" s="12">
        <v>14</v>
      </c>
      <c r="AC296">
        <v>0</v>
      </c>
      <c r="AD296">
        <f t="shared" si="24"/>
        <v>0</v>
      </c>
    </row>
    <row r="297" spans="1:30" x14ac:dyDescent="0.6">
      <c r="A297">
        <v>2018</v>
      </c>
      <c r="B297">
        <v>10</v>
      </c>
      <c r="C297">
        <v>23</v>
      </c>
      <c r="D297">
        <f t="shared" si="22"/>
        <v>2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23082.356225397998</v>
      </c>
      <c r="M297">
        <v>21318.465640820999</v>
      </c>
      <c r="N297">
        <v>2508.9033075930001</v>
      </c>
      <c r="O297">
        <v>2146.623409115</v>
      </c>
      <c r="P297">
        <v>30016</v>
      </c>
      <c r="Q297">
        <v>28902</v>
      </c>
      <c r="R297">
        <v>0.27496008360102581</v>
      </c>
      <c r="S297">
        <v>0.72503991639897425</v>
      </c>
      <c r="T297">
        <v>0.52374808271471462</v>
      </c>
      <c r="U297">
        <v>0.47625191728528538</v>
      </c>
      <c r="V297">
        <v>0.14968794878663061</v>
      </c>
      <c r="W297">
        <v>3498</v>
      </c>
      <c r="X297">
        <f t="shared" si="23"/>
        <v>464</v>
      </c>
      <c r="Y297">
        <v>4052</v>
      </c>
      <c r="Z297">
        <v>3317.6018541919152</v>
      </c>
      <c r="AA297">
        <v>3498</v>
      </c>
      <c r="AB297" s="12">
        <v>12.2</v>
      </c>
      <c r="AC297">
        <v>5</v>
      </c>
      <c r="AD297">
        <f t="shared" si="24"/>
        <v>61</v>
      </c>
    </row>
    <row r="298" spans="1:30" x14ac:dyDescent="0.6">
      <c r="A298">
        <v>2018</v>
      </c>
      <c r="B298">
        <v>10</v>
      </c>
      <c r="C298">
        <v>24</v>
      </c>
      <c r="D298">
        <f t="shared" si="22"/>
        <v>3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24160.606072259998</v>
      </c>
      <c r="M298">
        <v>22136.060616737999</v>
      </c>
      <c r="N298">
        <v>2723.626263052</v>
      </c>
      <c r="O298">
        <v>2211.3939401629996</v>
      </c>
      <c r="P298">
        <v>29877</v>
      </c>
      <c r="Q298">
        <v>29181</v>
      </c>
      <c r="R298">
        <v>0.26391694693002993</v>
      </c>
      <c r="S298">
        <v>0.73608305306997002</v>
      </c>
      <c r="T298">
        <v>0.52883092131743881</v>
      </c>
      <c r="U298">
        <v>0.47116907868256108</v>
      </c>
      <c r="V298">
        <v>0.1130738794977784</v>
      </c>
      <c r="W298">
        <v>3205</v>
      </c>
      <c r="X298">
        <f t="shared" si="23"/>
        <v>-293</v>
      </c>
      <c r="Y298">
        <v>4052</v>
      </c>
      <c r="Z298">
        <v>3369.3173351352921</v>
      </c>
      <c r="AA298">
        <v>3205</v>
      </c>
      <c r="AB298" s="12">
        <v>12.5</v>
      </c>
      <c r="AC298">
        <v>0</v>
      </c>
      <c r="AD298">
        <f t="shared" si="24"/>
        <v>0</v>
      </c>
    </row>
    <row r="299" spans="1:30" x14ac:dyDescent="0.6">
      <c r="A299">
        <v>2018</v>
      </c>
      <c r="B299">
        <v>10</v>
      </c>
      <c r="C299">
        <v>25</v>
      </c>
      <c r="D299">
        <f t="shared" si="22"/>
        <v>4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24455.511638693999</v>
      </c>
      <c r="M299">
        <v>22646.558149524</v>
      </c>
      <c r="N299">
        <v>2675.9276489439999</v>
      </c>
      <c r="O299">
        <v>2177.4573650359998</v>
      </c>
      <c r="P299">
        <v>30687</v>
      </c>
      <c r="Q299">
        <v>30369</v>
      </c>
      <c r="R299">
        <v>0.26222529190795441</v>
      </c>
      <c r="S299">
        <v>0.73777470809204559</v>
      </c>
      <c r="T299">
        <v>0.52311642605760245</v>
      </c>
      <c r="U299">
        <v>0.4768835739423975</v>
      </c>
      <c r="V299">
        <v>0.1163202208867843</v>
      </c>
      <c r="W299">
        <v>3458</v>
      </c>
      <c r="X299">
        <f t="shared" si="23"/>
        <v>253</v>
      </c>
      <c r="Y299">
        <v>4052</v>
      </c>
      <c r="Z299">
        <v>3493.5480304870462</v>
      </c>
      <c r="AA299">
        <v>3458</v>
      </c>
      <c r="AB299" s="12">
        <v>13.8</v>
      </c>
      <c r="AC299">
        <v>0</v>
      </c>
      <c r="AD299">
        <f t="shared" si="24"/>
        <v>0</v>
      </c>
    </row>
    <row r="300" spans="1:30" x14ac:dyDescent="0.6">
      <c r="A300">
        <v>2018</v>
      </c>
      <c r="B300">
        <v>10</v>
      </c>
      <c r="C300">
        <v>26</v>
      </c>
      <c r="D300">
        <f t="shared" si="22"/>
        <v>5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28169.005021675002</v>
      </c>
      <c r="M300">
        <v>24178.360187685001</v>
      </c>
      <c r="N300">
        <v>2699.7758181549998</v>
      </c>
      <c r="O300">
        <v>2210.566749695</v>
      </c>
      <c r="P300">
        <v>31992</v>
      </c>
      <c r="Q300">
        <v>30646</v>
      </c>
      <c r="R300">
        <v>0.2688662555115961</v>
      </c>
      <c r="S300">
        <v>0.73113374448840396</v>
      </c>
      <c r="T300">
        <v>0.51851349717333972</v>
      </c>
      <c r="U300">
        <v>0.48148650282666022</v>
      </c>
      <c r="V300">
        <v>0.1040335892402119</v>
      </c>
      <c r="W300">
        <v>3368</v>
      </c>
      <c r="X300">
        <f t="shared" si="23"/>
        <v>-90</v>
      </c>
      <c r="Y300">
        <v>4052</v>
      </c>
      <c r="Z300">
        <v>3559.5983852142899</v>
      </c>
      <c r="AA300">
        <v>3368</v>
      </c>
      <c r="AB300" s="12">
        <v>12.2</v>
      </c>
      <c r="AC300">
        <v>11</v>
      </c>
      <c r="AD300">
        <f t="shared" si="24"/>
        <v>134.19999999999999</v>
      </c>
    </row>
    <row r="301" spans="1:30" x14ac:dyDescent="0.6">
      <c r="A301">
        <v>2018</v>
      </c>
      <c r="B301">
        <v>10</v>
      </c>
      <c r="C301">
        <v>27</v>
      </c>
      <c r="D301">
        <f t="shared" si="22"/>
        <v>6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25573.094640912001</v>
      </c>
      <c r="M301">
        <v>23420.012798489999</v>
      </c>
      <c r="N301">
        <v>2671.8030695739999</v>
      </c>
      <c r="O301">
        <v>2384.5038371600003</v>
      </c>
      <c r="P301">
        <v>30688</v>
      </c>
      <c r="Q301">
        <v>30789</v>
      </c>
      <c r="R301">
        <v>0.25624678391322231</v>
      </c>
      <c r="S301">
        <v>0.74375321608677769</v>
      </c>
      <c r="T301">
        <v>0.51298939516560449</v>
      </c>
      <c r="U301">
        <v>0.48701060483439551</v>
      </c>
      <c r="V301">
        <v>8.7933278796826261E-2</v>
      </c>
      <c r="W301">
        <v>3814</v>
      </c>
      <c r="X301">
        <f t="shared" si="23"/>
        <v>446</v>
      </c>
      <c r="Y301">
        <v>4052</v>
      </c>
      <c r="Z301">
        <v>3536.275566101016</v>
      </c>
      <c r="AA301">
        <v>3814</v>
      </c>
      <c r="AB301" s="12">
        <v>8.6999999999999993</v>
      </c>
      <c r="AC301">
        <v>0</v>
      </c>
      <c r="AD301">
        <f t="shared" si="24"/>
        <v>0</v>
      </c>
    </row>
    <row r="302" spans="1:30" x14ac:dyDescent="0.6">
      <c r="A302">
        <v>2018</v>
      </c>
      <c r="B302">
        <v>10</v>
      </c>
      <c r="C302">
        <v>28</v>
      </c>
      <c r="D302">
        <f t="shared" si="22"/>
        <v>7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20568.692309102</v>
      </c>
      <c r="M302">
        <v>19715.53050533</v>
      </c>
      <c r="N302">
        <v>798.65517243199997</v>
      </c>
      <c r="O302">
        <v>547.334217534</v>
      </c>
      <c r="P302">
        <v>30060</v>
      </c>
      <c r="Q302">
        <v>29088</v>
      </c>
      <c r="R302">
        <v>0.2393708910527341</v>
      </c>
      <c r="S302">
        <v>0.76062910894726599</v>
      </c>
      <c r="T302">
        <v>0.52516208340921511</v>
      </c>
      <c r="U302">
        <v>0.47483791659078489</v>
      </c>
      <c r="V302">
        <v>0.2309007991037676</v>
      </c>
      <c r="W302">
        <v>3501</v>
      </c>
      <c r="X302">
        <f t="shared" si="23"/>
        <v>-313</v>
      </c>
      <c r="Y302">
        <v>4052</v>
      </c>
      <c r="Z302">
        <v>3499.243517372819</v>
      </c>
      <c r="AA302">
        <v>3501</v>
      </c>
      <c r="AB302" s="12">
        <v>8.3000000000000007</v>
      </c>
      <c r="AC302">
        <v>5.5</v>
      </c>
      <c r="AD302">
        <f t="shared" si="24"/>
        <v>45.650000000000006</v>
      </c>
    </row>
    <row r="303" spans="1:30" x14ac:dyDescent="0.6">
      <c r="A303">
        <v>2018</v>
      </c>
      <c r="B303">
        <v>10</v>
      </c>
      <c r="C303">
        <v>29</v>
      </c>
      <c r="D303">
        <f t="shared" si="22"/>
        <v>1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24003.083997847003</v>
      </c>
      <c r="M303">
        <v>22471.062999939</v>
      </c>
      <c r="N303" s="7">
        <v>0</v>
      </c>
      <c r="O303" s="7">
        <v>0</v>
      </c>
      <c r="P303">
        <v>28952</v>
      </c>
      <c r="Q303">
        <v>28681</v>
      </c>
      <c r="R303">
        <v>0.26868950305314548</v>
      </c>
      <c r="S303">
        <v>0.73131049694685446</v>
      </c>
      <c r="T303">
        <v>0.5238636582155225</v>
      </c>
      <c r="U303">
        <v>0.47613634178447739</v>
      </c>
      <c r="V303">
        <v>6.9913019295506834E-2</v>
      </c>
      <c r="W303">
        <v>3078</v>
      </c>
      <c r="X303">
        <f t="shared" si="23"/>
        <v>-423</v>
      </c>
      <c r="Y303">
        <v>4052</v>
      </c>
      <c r="Z303">
        <v>3160.0721812810489</v>
      </c>
      <c r="AA303">
        <v>3078</v>
      </c>
      <c r="AB303" s="12">
        <v>7.2</v>
      </c>
      <c r="AC303">
        <v>0</v>
      </c>
      <c r="AD303">
        <f t="shared" si="24"/>
        <v>0</v>
      </c>
    </row>
    <row r="304" spans="1:30" x14ac:dyDescent="0.6">
      <c r="A304">
        <v>2018</v>
      </c>
      <c r="B304">
        <v>10</v>
      </c>
      <c r="C304">
        <v>30</v>
      </c>
      <c r="D304">
        <f t="shared" si="22"/>
        <v>2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24045.10638899</v>
      </c>
      <c r="M304">
        <v>22066.382984239997</v>
      </c>
      <c r="N304" s="7">
        <v>0</v>
      </c>
      <c r="O304" s="7">
        <v>0</v>
      </c>
      <c r="P304">
        <v>27624</v>
      </c>
      <c r="Q304">
        <v>26550</v>
      </c>
      <c r="R304">
        <v>0.26556111936437837</v>
      </c>
      <c r="S304">
        <v>0.73443888063562146</v>
      </c>
      <c r="T304">
        <v>0.52493081174282819</v>
      </c>
      <c r="U304">
        <v>0.47506918825717181</v>
      </c>
      <c r="V304">
        <v>4.1086224539582987E-2</v>
      </c>
      <c r="W304">
        <v>3274</v>
      </c>
      <c r="X304">
        <f t="shared" si="23"/>
        <v>196</v>
      </c>
      <c r="Y304">
        <v>4052</v>
      </c>
      <c r="Z304">
        <v>3112.2721744215778</v>
      </c>
      <c r="AA304">
        <v>3274</v>
      </c>
      <c r="AB304" s="12">
        <v>6.1</v>
      </c>
      <c r="AC304">
        <v>0</v>
      </c>
      <c r="AD304">
        <f t="shared" si="24"/>
        <v>0</v>
      </c>
    </row>
    <row r="305" spans="1:30" x14ac:dyDescent="0.6">
      <c r="A305">
        <v>2018</v>
      </c>
      <c r="B305">
        <v>10</v>
      </c>
      <c r="C305">
        <v>31</v>
      </c>
      <c r="D305">
        <f t="shared" si="22"/>
        <v>3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24177.764387671003</v>
      </c>
      <c r="M305">
        <v>23207.445016354002</v>
      </c>
      <c r="N305" s="7">
        <v>0</v>
      </c>
      <c r="O305" s="7">
        <v>0</v>
      </c>
      <c r="P305">
        <v>27836</v>
      </c>
      <c r="Q305">
        <v>28684</v>
      </c>
      <c r="R305">
        <v>0.2530404200053547</v>
      </c>
      <c r="S305">
        <v>0.74695957999464535</v>
      </c>
      <c r="T305">
        <v>0.51772289203603683</v>
      </c>
      <c r="U305">
        <v>0.48227710796396323</v>
      </c>
      <c r="V305">
        <v>5.7346811976185741E-2</v>
      </c>
      <c r="W305">
        <v>3048</v>
      </c>
      <c r="X305">
        <f t="shared" si="23"/>
        <v>-226</v>
      </c>
      <c r="Y305">
        <v>4052</v>
      </c>
      <c r="Z305">
        <v>3213.0430568697939</v>
      </c>
      <c r="AA305">
        <v>3048</v>
      </c>
      <c r="AB305" s="12">
        <v>7.4</v>
      </c>
      <c r="AC305">
        <v>0</v>
      </c>
      <c r="AD305">
        <f t="shared" si="24"/>
        <v>0</v>
      </c>
    </row>
    <row r="306" spans="1:30" x14ac:dyDescent="0.6">
      <c r="A306">
        <v>2018</v>
      </c>
      <c r="B306">
        <v>11</v>
      </c>
      <c r="C306">
        <v>1</v>
      </c>
      <c r="D306">
        <f t="shared" si="22"/>
        <v>4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24646.365342991001</v>
      </c>
      <c r="M306">
        <v>22546.069342168001</v>
      </c>
      <c r="N306">
        <v>2592.8933336549999</v>
      </c>
      <c r="O306">
        <v>2189.5386672860004</v>
      </c>
      <c r="P306">
        <v>27849</v>
      </c>
      <c r="Q306">
        <v>27966</v>
      </c>
      <c r="R306">
        <v>0.28139977548099931</v>
      </c>
      <c r="S306">
        <v>0.71860022451900063</v>
      </c>
      <c r="T306">
        <v>0.52338543152147232</v>
      </c>
      <c r="U306">
        <v>0.47661456847852768</v>
      </c>
      <c r="V306">
        <v>6.9008701794168917E-2</v>
      </c>
      <c r="W306">
        <v>3178</v>
      </c>
      <c r="X306">
        <f t="shared" si="23"/>
        <v>130</v>
      </c>
      <c r="Y306">
        <v>4052</v>
      </c>
      <c r="Z306">
        <v>3240.869157198385</v>
      </c>
      <c r="AA306">
        <v>3178</v>
      </c>
      <c r="AB306" s="12">
        <v>8.4</v>
      </c>
      <c r="AC306">
        <v>0</v>
      </c>
      <c r="AD306">
        <f t="shared" si="24"/>
        <v>0</v>
      </c>
    </row>
    <row r="307" spans="1:30" x14ac:dyDescent="0.6">
      <c r="A307">
        <v>2018</v>
      </c>
      <c r="B307">
        <v>11</v>
      </c>
      <c r="C307">
        <v>2</v>
      </c>
      <c r="D307">
        <f t="shared" si="22"/>
        <v>5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28182.618806109</v>
      </c>
      <c r="M307">
        <v>24455.843348243998</v>
      </c>
      <c r="N307">
        <v>2843.825065516</v>
      </c>
      <c r="O307">
        <v>2326.3498698809999</v>
      </c>
      <c r="P307">
        <v>30180</v>
      </c>
      <c r="Q307">
        <v>29155</v>
      </c>
      <c r="R307">
        <v>0.27066290121819719</v>
      </c>
      <c r="S307">
        <v>0.72933709878180275</v>
      </c>
      <c r="T307">
        <v>0.52799057664402538</v>
      </c>
      <c r="U307">
        <v>0.47200942335597462</v>
      </c>
      <c r="V307">
        <v>5.6246274253408453E-2</v>
      </c>
      <c r="W307">
        <v>3409</v>
      </c>
      <c r="X307">
        <f t="shared" si="23"/>
        <v>231</v>
      </c>
      <c r="Y307">
        <v>4052</v>
      </c>
      <c r="Z307">
        <v>3445.1424035831742</v>
      </c>
      <c r="AA307">
        <v>3409</v>
      </c>
      <c r="AB307" s="12">
        <v>10.6</v>
      </c>
      <c r="AC307">
        <v>0</v>
      </c>
      <c r="AD307">
        <f t="shared" si="24"/>
        <v>0</v>
      </c>
    </row>
    <row r="308" spans="1:30" x14ac:dyDescent="0.6">
      <c r="A308">
        <v>2018</v>
      </c>
      <c r="B308">
        <v>11</v>
      </c>
      <c r="C308">
        <v>3</v>
      </c>
      <c r="D308">
        <f t="shared" si="22"/>
        <v>6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24092.517604245997</v>
      </c>
      <c r="M308">
        <v>22250.991859824</v>
      </c>
      <c r="N308">
        <v>2663.460704096</v>
      </c>
      <c r="O308">
        <v>2500.5284544059996</v>
      </c>
      <c r="P308">
        <v>28158</v>
      </c>
      <c r="Q308">
        <v>29001</v>
      </c>
      <c r="R308">
        <v>0.26334967563060169</v>
      </c>
      <c r="S308">
        <v>0.73665032436939826</v>
      </c>
      <c r="T308">
        <v>0.53227514854740832</v>
      </c>
      <c r="U308">
        <v>0.46772485145259168</v>
      </c>
      <c r="V308">
        <v>3.4592129488758748E-2</v>
      </c>
      <c r="W308">
        <v>3786</v>
      </c>
      <c r="X308">
        <f t="shared" si="23"/>
        <v>377</v>
      </c>
      <c r="Y308">
        <v>4052</v>
      </c>
      <c r="Z308">
        <v>3377.5205106844228</v>
      </c>
      <c r="AA308">
        <v>3786</v>
      </c>
      <c r="AB308" s="12">
        <v>11.2</v>
      </c>
      <c r="AC308">
        <v>0</v>
      </c>
      <c r="AD308">
        <f t="shared" si="24"/>
        <v>0</v>
      </c>
    </row>
    <row r="309" spans="1:30" x14ac:dyDescent="0.6">
      <c r="A309">
        <v>2018</v>
      </c>
      <c r="B309">
        <v>11</v>
      </c>
      <c r="C309">
        <v>4</v>
      </c>
      <c r="D309">
        <f t="shared" si="22"/>
        <v>7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21267.169816992002</v>
      </c>
      <c r="M309">
        <v>20284.811326164003</v>
      </c>
      <c r="N309">
        <v>2629.6037738479999</v>
      </c>
      <c r="O309">
        <v>2145.339623076</v>
      </c>
      <c r="P309">
        <v>28885</v>
      </c>
      <c r="Q309">
        <v>28641</v>
      </c>
      <c r="R309">
        <v>0.22711218292184771</v>
      </c>
      <c r="S309">
        <v>0.77288781707815224</v>
      </c>
      <c r="T309">
        <v>0.54574473121888656</v>
      </c>
      <c r="U309">
        <v>0.45425526878111339</v>
      </c>
      <c r="V309">
        <v>0.50563639102406099</v>
      </c>
      <c r="W309">
        <v>3713</v>
      </c>
      <c r="X309">
        <f t="shared" si="23"/>
        <v>-73</v>
      </c>
      <c r="Y309">
        <v>4052</v>
      </c>
      <c r="Z309">
        <v>3458.9842603540251</v>
      </c>
      <c r="AA309">
        <v>3713</v>
      </c>
      <c r="AB309" s="12">
        <v>11.6</v>
      </c>
      <c r="AC309">
        <v>0</v>
      </c>
      <c r="AD309">
        <f t="shared" si="24"/>
        <v>0</v>
      </c>
    </row>
    <row r="310" spans="1:30" x14ac:dyDescent="0.6">
      <c r="A310">
        <v>2018</v>
      </c>
      <c r="B310">
        <v>11</v>
      </c>
      <c r="C310">
        <v>5</v>
      </c>
      <c r="D310">
        <f t="shared" si="22"/>
        <v>1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23628.026032474001</v>
      </c>
      <c r="M310">
        <v>22076.414053911001</v>
      </c>
      <c r="N310">
        <v>2607.8281247180003</v>
      </c>
      <c r="O310">
        <v>2152.21354109</v>
      </c>
      <c r="P310">
        <v>28951</v>
      </c>
      <c r="Q310">
        <v>28788</v>
      </c>
      <c r="R310">
        <v>0.26172850782825208</v>
      </c>
      <c r="S310">
        <v>0.73827149217174792</v>
      </c>
      <c r="T310">
        <v>0.52742137917969123</v>
      </c>
      <c r="U310">
        <v>0.47257862082030883</v>
      </c>
      <c r="V310">
        <v>5.4371168757358007E-2</v>
      </c>
      <c r="W310">
        <v>3086</v>
      </c>
      <c r="X310">
        <f t="shared" si="23"/>
        <v>-627</v>
      </c>
      <c r="Y310">
        <v>4052</v>
      </c>
      <c r="Z310">
        <v>3224.2691073241508</v>
      </c>
      <c r="AA310">
        <v>3086</v>
      </c>
      <c r="AB310" s="12">
        <v>11.9</v>
      </c>
      <c r="AC310">
        <v>0</v>
      </c>
      <c r="AD310">
        <f t="shared" si="24"/>
        <v>0</v>
      </c>
    </row>
    <row r="311" spans="1:30" x14ac:dyDescent="0.6">
      <c r="A311">
        <v>2018</v>
      </c>
      <c r="B311">
        <v>11</v>
      </c>
      <c r="C311">
        <v>6</v>
      </c>
      <c r="D311">
        <f t="shared" si="22"/>
        <v>2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23105.376355200002</v>
      </c>
      <c r="M311">
        <v>21016.548397205999</v>
      </c>
      <c r="N311">
        <v>2588.1935487720002</v>
      </c>
      <c r="O311">
        <v>2280.2473125900001</v>
      </c>
      <c r="P311">
        <v>26982</v>
      </c>
      <c r="Q311">
        <v>26403</v>
      </c>
      <c r="R311">
        <v>0.25845686881563767</v>
      </c>
      <c r="S311">
        <v>0.74154313118436221</v>
      </c>
      <c r="T311">
        <v>0.53142800904957155</v>
      </c>
      <c r="U311">
        <v>0.4685719909504284</v>
      </c>
      <c r="V311">
        <v>8.463164963893427E-2</v>
      </c>
      <c r="W311">
        <v>3276</v>
      </c>
      <c r="X311">
        <f t="shared" si="23"/>
        <v>190</v>
      </c>
      <c r="Y311">
        <v>4052</v>
      </c>
      <c r="Z311">
        <v>3153.4026691158028</v>
      </c>
      <c r="AA311">
        <v>3276</v>
      </c>
      <c r="AB311" s="12">
        <v>12.2</v>
      </c>
      <c r="AC311">
        <v>0</v>
      </c>
      <c r="AD311">
        <f t="shared" si="24"/>
        <v>0</v>
      </c>
    </row>
    <row r="312" spans="1:30" x14ac:dyDescent="0.6">
      <c r="A312">
        <v>2018</v>
      </c>
      <c r="B312">
        <v>11</v>
      </c>
      <c r="C312">
        <v>7</v>
      </c>
      <c r="D312">
        <f t="shared" si="22"/>
        <v>3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23691.166675911998</v>
      </c>
      <c r="M312">
        <v>21452.395841704998</v>
      </c>
      <c r="N312">
        <v>2482.6041669830001</v>
      </c>
      <c r="O312">
        <v>2151.9791672769998</v>
      </c>
      <c r="P312">
        <v>27421</v>
      </c>
      <c r="Q312">
        <v>27293</v>
      </c>
      <c r="R312">
        <v>0.25965278129250002</v>
      </c>
      <c r="S312">
        <v>0.74034721870749998</v>
      </c>
      <c r="T312">
        <v>0.52136739790711106</v>
      </c>
      <c r="U312">
        <v>0.47863260209288888</v>
      </c>
      <c r="V312">
        <v>2.8958042139097299E-2</v>
      </c>
      <c r="W312">
        <v>3185</v>
      </c>
      <c r="X312">
        <f t="shared" si="23"/>
        <v>-91</v>
      </c>
      <c r="Y312">
        <v>4052</v>
      </c>
      <c r="Z312">
        <v>3248.7412267676318</v>
      </c>
      <c r="AA312">
        <v>3185</v>
      </c>
      <c r="AB312" s="12">
        <v>12.8</v>
      </c>
      <c r="AC312">
        <v>2</v>
      </c>
      <c r="AD312">
        <f t="shared" si="24"/>
        <v>25.6</v>
      </c>
    </row>
    <row r="313" spans="1:30" x14ac:dyDescent="0.6">
      <c r="A313">
        <v>2018</v>
      </c>
      <c r="B313">
        <v>11</v>
      </c>
      <c r="C313">
        <v>8</v>
      </c>
      <c r="D313">
        <f t="shared" si="22"/>
        <v>4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23884.169495868002</v>
      </c>
      <c r="M313">
        <v>21641.567800545003</v>
      </c>
      <c r="N313">
        <v>2389.1016950439998</v>
      </c>
      <c r="O313">
        <v>1855.584745999</v>
      </c>
      <c r="P313">
        <v>26258</v>
      </c>
      <c r="Q313">
        <v>26713</v>
      </c>
      <c r="R313">
        <v>0.21943205773188429</v>
      </c>
      <c r="S313">
        <v>0.78056794226811566</v>
      </c>
      <c r="T313">
        <v>0.53744072870885118</v>
      </c>
      <c r="U313">
        <v>0.46255927129114882</v>
      </c>
      <c r="V313">
        <v>0.28693443476665831</v>
      </c>
      <c r="W313">
        <v>3243</v>
      </c>
      <c r="X313">
        <f t="shared" si="23"/>
        <v>58</v>
      </c>
      <c r="Y313">
        <v>4052</v>
      </c>
      <c r="Z313">
        <v>2992.1316842543911</v>
      </c>
      <c r="AA313">
        <v>3243</v>
      </c>
      <c r="AB313" s="12">
        <v>11.8</v>
      </c>
      <c r="AC313">
        <v>64</v>
      </c>
      <c r="AD313">
        <f t="shared" si="24"/>
        <v>755.2</v>
      </c>
    </row>
    <row r="314" spans="1:30" x14ac:dyDescent="0.6">
      <c r="A314">
        <v>2018</v>
      </c>
      <c r="B314">
        <v>11</v>
      </c>
      <c r="C314">
        <v>9</v>
      </c>
      <c r="D314">
        <f t="shared" si="22"/>
        <v>5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27254.899236827998</v>
      </c>
      <c r="M314">
        <v>24454.656341536</v>
      </c>
      <c r="N314">
        <v>2819.2739022199999</v>
      </c>
      <c r="O314">
        <v>2296.7906984179999</v>
      </c>
      <c r="P314">
        <v>30355</v>
      </c>
      <c r="Q314">
        <v>29732</v>
      </c>
      <c r="R314">
        <v>0.26152963546825442</v>
      </c>
      <c r="S314">
        <v>0.73847036453174564</v>
      </c>
      <c r="T314">
        <v>0.53397666272346578</v>
      </c>
      <c r="U314">
        <v>0.46602333727653422</v>
      </c>
      <c r="V314">
        <v>0.1100195073468731</v>
      </c>
      <c r="W314">
        <v>3434</v>
      </c>
      <c r="X314">
        <f t="shared" si="23"/>
        <v>191</v>
      </c>
      <c r="Y314">
        <v>4052</v>
      </c>
      <c r="Z314">
        <v>3464.8406734439959</v>
      </c>
      <c r="AA314">
        <v>3434</v>
      </c>
      <c r="AB314" s="12">
        <v>12.1</v>
      </c>
      <c r="AC314">
        <v>1</v>
      </c>
      <c r="AD314">
        <f t="shared" si="24"/>
        <v>12.1</v>
      </c>
    </row>
    <row r="315" spans="1:30" x14ac:dyDescent="0.6">
      <c r="A315">
        <v>2018</v>
      </c>
      <c r="B315">
        <v>11</v>
      </c>
      <c r="C315">
        <v>10</v>
      </c>
      <c r="D315">
        <f t="shared" si="22"/>
        <v>6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24138.517342792002</v>
      </c>
      <c r="M315">
        <v>22632.837342202001</v>
      </c>
      <c r="N315">
        <v>2664.952000451</v>
      </c>
      <c r="O315">
        <v>2368.8613340390002</v>
      </c>
      <c r="P315">
        <v>28462</v>
      </c>
      <c r="Q315">
        <v>29224</v>
      </c>
      <c r="R315">
        <v>0.25348129925293739</v>
      </c>
      <c r="S315">
        <v>0.74651870074706261</v>
      </c>
      <c r="T315">
        <v>0.54639400708622676</v>
      </c>
      <c r="U315">
        <v>0.45360599291377318</v>
      </c>
      <c r="V315">
        <v>9.0872678868371415E-2</v>
      </c>
      <c r="W315">
        <v>3897</v>
      </c>
      <c r="X315">
        <f t="shared" si="23"/>
        <v>463</v>
      </c>
      <c r="Y315">
        <v>4052</v>
      </c>
      <c r="Z315">
        <v>3376.7938289764761</v>
      </c>
      <c r="AA315">
        <v>3897</v>
      </c>
      <c r="AB315" s="12">
        <v>11.9</v>
      </c>
      <c r="AC315">
        <v>0</v>
      </c>
      <c r="AD315">
        <f t="shared" si="24"/>
        <v>0</v>
      </c>
    </row>
    <row r="316" spans="1:30" x14ac:dyDescent="0.6">
      <c r="A316">
        <v>2018</v>
      </c>
      <c r="B316">
        <v>11</v>
      </c>
      <c r="C316">
        <v>11</v>
      </c>
      <c r="D316">
        <f t="shared" si="22"/>
        <v>7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20885.229174816999</v>
      </c>
      <c r="M316">
        <v>19885.854174427001</v>
      </c>
      <c r="N316">
        <v>2397.3333336800001</v>
      </c>
      <c r="O316">
        <v>1926.4583338899999</v>
      </c>
      <c r="P316">
        <v>29878</v>
      </c>
      <c r="Q316">
        <v>28473</v>
      </c>
      <c r="R316">
        <v>0.24199550424281799</v>
      </c>
      <c r="S316">
        <v>0.75800449575718198</v>
      </c>
      <c r="T316">
        <v>0.53899736698680434</v>
      </c>
      <c r="U316">
        <v>0.46100263301319577</v>
      </c>
      <c r="V316">
        <v>0.1311452289894286</v>
      </c>
      <c r="W316">
        <v>3559</v>
      </c>
      <c r="X316">
        <f t="shared" si="23"/>
        <v>-338</v>
      </c>
      <c r="Y316">
        <v>4052</v>
      </c>
      <c r="Z316">
        <v>3471.3798450565109</v>
      </c>
      <c r="AA316">
        <v>3559</v>
      </c>
      <c r="AB316" s="12">
        <v>8.1</v>
      </c>
      <c r="AC316">
        <v>0</v>
      </c>
      <c r="AD316">
        <f t="shared" si="24"/>
        <v>0</v>
      </c>
    </row>
    <row r="317" spans="1:30" x14ac:dyDescent="0.6">
      <c r="A317">
        <v>2018</v>
      </c>
      <c r="B317">
        <v>11</v>
      </c>
      <c r="C317">
        <v>12</v>
      </c>
      <c r="D317">
        <f t="shared" si="22"/>
        <v>1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24547.883731758</v>
      </c>
      <c r="M317">
        <v>21955.47804586</v>
      </c>
      <c r="N317">
        <v>2561.0180882019999</v>
      </c>
      <c r="O317">
        <v>2127.0206725019998</v>
      </c>
      <c r="P317">
        <v>28636</v>
      </c>
      <c r="Q317">
        <v>27462</v>
      </c>
      <c r="R317">
        <v>0.26163308177441968</v>
      </c>
      <c r="S317">
        <v>0.7383669182255802</v>
      </c>
      <c r="T317">
        <v>0.53027708774377236</v>
      </c>
      <c r="U317">
        <v>0.46972291225622759</v>
      </c>
      <c r="V317">
        <v>4.1247934996757177E-2</v>
      </c>
      <c r="W317">
        <v>3008</v>
      </c>
      <c r="X317">
        <f t="shared" si="23"/>
        <v>-551</v>
      </c>
      <c r="Y317">
        <v>4052</v>
      </c>
      <c r="Z317">
        <v>3144.0719351256471</v>
      </c>
      <c r="AA317">
        <v>3008</v>
      </c>
      <c r="AB317" s="12">
        <v>8.1</v>
      </c>
      <c r="AC317">
        <v>0</v>
      </c>
      <c r="AD317">
        <f t="shared" si="24"/>
        <v>0</v>
      </c>
    </row>
    <row r="318" spans="1:30" x14ac:dyDescent="0.6">
      <c r="A318">
        <v>2018</v>
      </c>
      <c r="B318">
        <v>11</v>
      </c>
      <c r="C318">
        <v>13</v>
      </c>
      <c r="D318">
        <f t="shared" si="22"/>
        <v>2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23804.455964320001</v>
      </c>
      <c r="M318">
        <v>21150.777207200001</v>
      </c>
      <c r="N318">
        <v>2575.5803110799998</v>
      </c>
      <c r="O318">
        <v>2241.81865324</v>
      </c>
      <c r="P318">
        <v>26861</v>
      </c>
      <c r="Q318">
        <v>24048</v>
      </c>
      <c r="R318">
        <v>0.26797506758807071</v>
      </c>
      <c r="S318">
        <v>0.73202493241192923</v>
      </c>
      <c r="T318">
        <v>0.54071400305920436</v>
      </c>
      <c r="U318">
        <v>0.45928599694079569</v>
      </c>
      <c r="V318">
        <v>4.3367988220929403E-2</v>
      </c>
      <c r="W318">
        <v>3234</v>
      </c>
      <c r="X318">
        <f t="shared" si="23"/>
        <v>226</v>
      </c>
      <c r="Y318">
        <v>4052</v>
      </c>
      <c r="Z318">
        <v>3068.2828960632651</v>
      </c>
      <c r="AA318">
        <v>3234</v>
      </c>
      <c r="AB318" s="12">
        <v>8.8000000000000007</v>
      </c>
      <c r="AC318">
        <v>0</v>
      </c>
      <c r="AD318">
        <f t="shared" si="24"/>
        <v>0</v>
      </c>
    </row>
    <row r="319" spans="1:30" x14ac:dyDescent="0.6">
      <c r="A319">
        <v>2018</v>
      </c>
      <c r="B319">
        <v>11</v>
      </c>
      <c r="C319">
        <v>14</v>
      </c>
      <c r="D319">
        <f t="shared" si="22"/>
        <v>3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24293.106590359999</v>
      </c>
      <c r="M319">
        <v>22353.46699714</v>
      </c>
      <c r="N319">
        <v>2684.0304565400002</v>
      </c>
      <c r="O319">
        <v>2353.9999994</v>
      </c>
      <c r="P319">
        <v>27299</v>
      </c>
      <c r="Q319">
        <v>26947</v>
      </c>
      <c r="R319">
        <v>0.25626427709354332</v>
      </c>
      <c r="S319">
        <v>0.74373572290645662</v>
      </c>
      <c r="T319">
        <v>0.53504614904525949</v>
      </c>
      <c r="U319">
        <v>0.46495385095474051</v>
      </c>
      <c r="V319">
        <v>4.0206064337613118E-2</v>
      </c>
      <c r="W319">
        <v>3156</v>
      </c>
      <c r="X319">
        <f t="shared" si="23"/>
        <v>-78</v>
      </c>
      <c r="Y319">
        <v>4052</v>
      </c>
      <c r="Z319">
        <v>3173.2435663840452</v>
      </c>
      <c r="AA319">
        <v>3156</v>
      </c>
      <c r="AB319" s="12">
        <v>9.8000000000000007</v>
      </c>
      <c r="AC319">
        <v>0</v>
      </c>
      <c r="AD319">
        <f t="shared" si="24"/>
        <v>0</v>
      </c>
    </row>
    <row r="320" spans="1:30" x14ac:dyDescent="0.6">
      <c r="A320">
        <v>2018</v>
      </c>
      <c r="B320">
        <v>11</v>
      </c>
      <c r="C320">
        <v>15</v>
      </c>
      <c r="D320">
        <f t="shared" si="22"/>
        <v>4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24930.488009769</v>
      </c>
      <c r="M320">
        <v>23230.856009103001</v>
      </c>
      <c r="N320">
        <v>2594.2586670210003</v>
      </c>
      <c r="O320">
        <v>2224.741333979</v>
      </c>
      <c r="P320">
        <v>26168</v>
      </c>
      <c r="Q320">
        <v>28184</v>
      </c>
      <c r="R320">
        <v>0.26469324848884679</v>
      </c>
      <c r="S320">
        <v>0.73530675151115321</v>
      </c>
      <c r="T320">
        <v>0.55845274481430085</v>
      </c>
      <c r="U320">
        <v>0.44154725518569921</v>
      </c>
      <c r="V320">
        <v>7.8512382757907062E-2</v>
      </c>
      <c r="W320">
        <v>3195</v>
      </c>
      <c r="X320">
        <f t="shared" si="23"/>
        <v>39</v>
      </c>
      <c r="Y320">
        <v>4052</v>
      </c>
      <c r="Z320">
        <v>3089.4005928641759</v>
      </c>
      <c r="AA320">
        <v>3195</v>
      </c>
      <c r="AB320" s="12">
        <v>9.6999999999999993</v>
      </c>
      <c r="AC320">
        <v>0</v>
      </c>
      <c r="AD320">
        <f t="shared" si="24"/>
        <v>0</v>
      </c>
    </row>
    <row r="321" spans="1:30" x14ac:dyDescent="0.6">
      <c r="A321">
        <v>2018</v>
      </c>
      <c r="B321">
        <v>11</v>
      </c>
      <c r="C321">
        <v>16</v>
      </c>
      <c r="D321">
        <f t="shared" si="22"/>
        <v>5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28875.979430891999</v>
      </c>
      <c r="M321">
        <v>26024.506423531002</v>
      </c>
      <c r="N321">
        <v>2913.3470435710001</v>
      </c>
      <c r="O321">
        <v>2565.9331617150001</v>
      </c>
      <c r="P321">
        <v>29847</v>
      </c>
      <c r="Q321">
        <v>29507</v>
      </c>
      <c r="R321">
        <v>0.27077001741076551</v>
      </c>
      <c r="S321">
        <v>0.72922998258923444</v>
      </c>
      <c r="T321">
        <v>0.54111704255457271</v>
      </c>
      <c r="U321">
        <v>0.45888295744542729</v>
      </c>
      <c r="V321">
        <v>5.179163269714606E-2</v>
      </c>
      <c r="W321">
        <v>3415</v>
      </c>
      <c r="X321">
        <f t="shared" si="23"/>
        <v>220</v>
      </c>
      <c r="Y321">
        <v>4052</v>
      </c>
      <c r="Z321">
        <v>3367.900806867041</v>
      </c>
      <c r="AA321">
        <v>3415</v>
      </c>
      <c r="AB321" s="12">
        <v>8.8000000000000007</v>
      </c>
      <c r="AC321">
        <v>0</v>
      </c>
      <c r="AD321">
        <f t="shared" si="24"/>
        <v>0</v>
      </c>
    </row>
    <row r="322" spans="1:30" x14ac:dyDescent="0.6">
      <c r="A322">
        <v>2018</v>
      </c>
      <c r="B322">
        <v>11</v>
      </c>
      <c r="C322">
        <v>17</v>
      </c>
      <c r="D322">
        <f t="shared" si="22"/>
        <v>6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25072.549343158</v>
      </c>
      <c r="M322">
        <v>23412.898675841003</v>
      </c>
      <c r="N322">
        <v>2698.1093338130004</v>
      </c>
      <c r="O322">
        <v>2464.3386674359999</v>
      </c>
      <c r="P322">
        <v>28239</v>
      </c>
      <c r="Q322">
        <v>27889</v>
      </c>
      <c r="R322">
        <v>0.25162058303825863</v>
      </c>
      <c r="S322">
        <v>0.74837941696174137</v>
      </c>
      <c r="T322">
        <v>0.54624586445675105</v>
      </c>
      <c r="U322">
        <v>0.45375413554324889</v>
      </c>
      <c r="V322">
        <v>3.2611225776860438E-2</v>
      </c>
      <c r="W322">
        <v>3771</v>
      </c>
      <c r="X322">
        <f t="shared" si="23"/>
        <v>356</v>
      </c>
      <c r="Y322">
        <v>4052</v>
      </c>
      <c r="Z322">
        <v>3263.609377687379</v>
      </c>
      <c r="AA322">
        <v>3771</v>
      </c>
      <c r="AB322" s="12">
        <v>4.9000000000000004</v>
      </c>
      <c r="AC322">
        <v>0</v>
      </c>
      <c r="AD322">
        <f t="shared" si="24"/>
        <v>0</v>
      </c>
    </row>
    <row r="323" spans="1:30" x14ac:dyDescent="0.6">
      <c r="A323">
        <v>2018</v>
      </c>
      <c r="B323">
        <v>11</v>
      </c>
      <c r="C323">
        <v>18</v>
      </c>
      <c r="D323">
        <f t="shared" ref="D323:D366" si="27">WEEKDAY(DATE(A323,B323,C323), 2)</f>
        <v>7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21552.590678799999</v>
      </c>
      <c r="M323">
        <v>20427.51295832</v>
      </c>
      <c r="N323">
        <v>2696.1347152799999</v>
      </c>
      <c r="O323">
        <v>2158.7875651599998</v>
      </c>
      <c r="P323">
        <v>30403</v>
      </c>
      <c r="Q323">
        <v>27284</v>
      </c>
      <c r="R323">
        <v>0.2465390578975655</v>
      </c>
      <c r="S323">
        <v>0.75346094210243453</v>
      </c>
      <c r="T323">
        <v>0.53461860395815564</v>
      </c>
      <c r="U323">
        <v>0.46538139604184442</v>
      </c>
      <c r="V323">
        <v>5.5669654774514098E-2</v>
      </c>
      <c r="W323">
        <v>3384</v>
      </c>
      <c r="X323">
        <f t="shared" ref="X323:X366" si="28">W323-W322</f>
        <v>-387</v>
      </c>
      <c r="Y323">
        <v>4052</v>
      </c>
      <c r="Z323">
        <v>3479.8370768384339</v>
      </c>
      <c r="AA323">
        <v>3384</v>
      </c>
      <c r="AB323" s="12">
        <v>6.1</v>
      </c>
      <c r="AC323">
        <v>0</v>
      </c>
      <c r="AD323">
        <f t="shared" ref="AD323:AD366" si="29">AB323*AC323</f>
        <v>0</v>
      </c>
    </row>
    <row r="324" spans="1:30" x14ac:dyDescent="0.6">
      <c r="A324">
        <v>2018</v>
      </c>
      <c r="B324">
        <v>11</v>
      </c>
      <c r="C324">
        <v>19</v>
      </c>
      <c r="D324">
        <f t="shared" si="27"/>
        <v>1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24773.360822056002</v>
      </c>
      <c r="M324">
        <v>22543.484533638002</v>
      </c>
      <c r="N324">
        <v>2642.7628865020001</v>
      </c>
      <c r="O324">
        <v>2388.8041235190003</v>
      </c>
      <c r="P324">
        <v>28086</v>
      </c>
      <c r="Q324">
        <v>25886</v>
      </c>
      <c r="R324">
        <v>0.25839249221635813</v>
      </c>
      <c r="S324">
        <v>0.74160750778364193</v>
      </c>
      <c r="T324">
        <v>0.53509834368530018</v>
      </c>
      <c r="U324">
        <v>0.46490165631469982</v>
      </c>
      <c r="V324">
        <v>2.4572829131652658E-2</v>
      </c>
      <c r="W324">
        <v>2888</v>
      </c>
      <c r="X324">
        <f t="shared" si="28"/>
        <v>-496</v>
      </c>
      <c r="Y324">
        <v>4052</v>
      </c>
      <c r="Z324">
        <v>3079.8026479551449</v>
      </c>
      <c r="AA324">
        <v>2888</v>
      </c>
      <c r="AB324" s="12">
        <v>6.5</v>
      </c>
      <c r="AC324">
        <v>0</v>
      </c>
      <c r="AD324">
        <f t="shared" si="29"/>
        <v>0</v>
      </c>
    </row>
    <row r="325" spans="1:30" x14ac:dyDescent="0.6">
      <c r="A325">
        <v>2018</v>
      </c>
      <c r="B325">
        <v>11</v>
      </c>
      <c r="C325">
        <v>20</v>
      </c>
      <c r="D325">
        <f t="shared" si="27"/>
        <v>2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23918.021054107998</v>
      </c>
      <c r="M325">
        <v>21156.347369726998</v>
      </c>
      <c r="N325">
        <v>2562.47368426</v>
      </c>
      <c r="O325">
        <v>2149.9578948339999</v>
      </c>
      <c r="P325">
        <v>25371</v>
      </c>
      <c r="Q325">
        <v>22835</v>
      </c>
      <c r="R325">
        <v>0.27451620669340582</v>
      </c>
      <c r="S325">
        <v>0.72548379330659429</v>
      </c>
      <c r="T325">
        <v>0.55143029005030453</v>
      </c>
      <c r="U325">
        <v>0.44856970994969542</v>
      </c>
      <c r="V325">
        <v>5.2724728831539981E-2</v>
      </c>
      <c r="W325">
        <v>3203</v>
      </c>
      <c r="X325">
        <f t="shared" si="28"/>
        <v>315</v>
      </c>
      <c r="Y325">
        <v>4052</v>
      </c>
      <c r="Z325">
        <v>2919.0557399583081</v>
      </c>
      <c r="AA325">
        <v>3203</v>
      </c>
      <c r="AB325" s="12">
        <v>6.5</v>
      </c>
      <c r="AC325">
        <v>0.2</v>
      </c>
      <c r="AD325">
        <f t="shared" si="29"/>
        <v>1.3</v>
      </c>
    </row>
    <row r="326" spans="1:30" x14ac:dyDescent="0.6">
      <c r="A326">
        <v>2018</v>
      </c>
      <c r="B326">
        <v>11</v>
      </c>
      <c r="C326">
        <v>21</v>
      </c>
      <c r="D326">
        <f t="shared" si="27"/>
        <v>3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23627.591256731001</v>
      </c>
      <c r="M326">
        <v>21577.372747985999</v>
      </c>
      <c r="N326">
        <v>2513.102827664</v>
      </c>
      <c r="O326">
        <v>2189.0616964589999</v>
      </c>
      <c r="P326">
        <v>23823</v>
      </c>
      <c r="Q326">
        <v>24416</v>
      </c>
      <c r="R326">
        <v>0.25454540518589991</v>
      </c>
      <c r="S326">
        <v>0.74545459481410004</v>
      </c>
      <c r="T326">
        <v>0.54370407824217626</v>
      </c>
      <c r="U326">
        <v>0.45629592175782391</v>
      </c>
      <c r="V326">
        <v>4.3814110439497428E-2</v>
      </c>
      <c r="W326">
        <v>3090</v>
      </c>
      <c r="X326">
        <f t="shared" si="28"/>
        <v>-113</v>
      </c>
      <c r="Y326">
        <v>4052</v>
      </c>
      <c r="Z326">
        <v>2893.4026370412889</v>
      </c>
      <c r="AA326">
        <v>3090</v>
      </c>
      <c r="AB326" s="12">
        <v>5.8</v>
      </c>
      <c r="AC326">
        <v>1</v>
      </c>
      <c r="AD326">
        <f t="shared" si="29"/>
        <v>5.8</v>
      </c>
    </row>
    <row r="327" spans="1:30" x14ac:dyDescent="0.6">
      <c r="A327">
        <v>2018</v>
      </c>
      <c r="B327">
        <v>11</v>
      </c>
      <c r="C327">
        <v>22</v>
      </c>
      <c r="D327">
        <f t="shared" si="27"/>
        <v>4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24753.600001528001</v>
      </c>
      <c r="M327">
        <v>22928.968422467999</v>
      </c>
      <c r="N327">
        <v>2657.0842105820002</v>
      </c>
      <c r="O327">
        <v>2230.57894747</v>
      </c>
      <c r="P327">
        <v>24987</v>
      </c>
      <c r="Q327">
        <v>27430</v>
      </c>
      <c r="R327">
        <v>0.27902946771300519</v>
      </c>
      <c r="S327">
        <v>0.72097053228699481</v>
      </c>
      <c r="T327">
        <v>0.54076126218944909</v>
      </c>
      <c r="U327">
        <v>0.45923873781055102</v>
      </c>
      <c r="V327">
        <v>9.7261498914480479E-2</v>
      </c>
      <c r="W327">
        <v>3178</v>
      </c>
      <c r="X327">
        <f t="shared" si="28"/>
        <v>88</v>
      </c>
      <c r="Y327">
        <v>4052</v>
      </c>
      <c r="Z327">
        <v>2948.527929709252</v>
      </c>
      <c r="AA327">
        <v>3178</v>
      </c>
      <c r="AB327" s="12">
        <v>2.2999999999999998</v>
      </c>
      <c r="AC327">
        <v>0</v>
      </c>
      <c r="AD327">
        <f t="shared" si="29"/>
        <v>0</v>
      </c>
    </row>
    <row r="328" spans="1:30" x14ac:dyDescent="0.6">
      <c r="A328">
        <v>2018</v>
      </c>
      <c r="B328">
        <v>11</v>
      </c>
      <c r="C328">
        <v>23</v>
      </c>
      <c r="D328">
        <f t="shared" si="27"/>
        <v>5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27488.490868596</v>
      </c>
      <c r="M328">
        <v>24478.041781669999</v>
      </c>
      <c r="N328">
        <v>2703.1357704659999</v>
      </c>
      <c r="O328">
        <v>2455.0261101199999</v>
      </c>
      <c r="P328">
        <v>28093</v>
      </c>
      <c r="Q328">
        <v>28499</v>
      </c>
      <c r="R328">
        <v>0.28092257051918312</v>
      </c>
      <c r="S328">
        <v>0.71907742948081677</v>
      </c>
      <c r="T328">
        <v>0.53119184004041042</v>
      </c>
      <c r="U328">
        <v>0.46880815995958958</v>
      </c>
      <c r="V328">
        <v>4.7612533614627958E-2</v>
      </c>
      <c r="W328">
        <v>3145</v>
      </c>
      <c r="X328">
        <f t="shared" si="28"/>
        <v>-33</v>
      </c>
      <c r="Y328">
        <v>4052</v>
      </c>
      <c r="Z328">
        <v>3185.4838899901929</v>
      </c>
      <c r="AA328">
        <v>3145</v>
      </c>
      <c r="AB328" s="12">
        <v>1.9</v>
      </c>
      <c r="AC328">
        <v>0</v>
      </c>
      <c r="AD328">
        <f t="shared" si="29"/>
        <v>0</v>
      </c>
    </row>
    <row r="329" spans="1:30" x14ac:dyDescent="0.6">
      <c r="A329">
        <v>2018</v>
      </c>
      <c r="B329">
        <v>11</v>
      </c>
      <c r="C329">
        <v>24</v>
      </c>
      <c r="D329">
        <f t="shared" si="27"/>
        <v>6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24289.114742887999</v>
      </c>
      <c r="M329">
        <v>23228.655726983998</v>
      </c>
      <c r="N329">
        <v>2484.7049175279999</v>
      </c>
      <c r="O329">
        <v>2195.508195936</v>
      </c>
      <c r="P329">
        <v>25405</v>
      </c>
      <c r="Q329">
        <v>26503</v>
      </c>
      <c r="R329">
        <v>0.25252134512675478</v>
      </c>
      <c r="S329">
        <v>0.74747865487324527</v>
      </c>
      <c r="T329">
        <v>0.56662042535970625</v>
      </c>
      <c r="U329">
        <v>0.43337957464029381</v>
      </c>
      <c r="V329">
        <v>0.50971473557705571</v>
      </c>
      <c r="W329">
        <v>3551</v>
      </c>
      <c r="X329">
        <f t="shared" si="28"/>
        <v>406</v>
      </c>
      <c r="Y329">
        <v>4052</v>
      </c>
      <c r="Z329">
        <v>2969.5854285691598</v>
      </c>
      <c r="AA329">
        <v>3551</v>
      </c>
      <c r="AB329" s="12">
        <v>2.6</v>
      </c>
      <c r="AC329">
        <v>10.9</v>
      </c>
      <c r="AD329">
        <f t="shared" si="29"/>
        <v>28.340000000000003</v>
      </c>
    </row>
    <row r="330" spans="1:30" x14ac:dyDescent="0.6">
      <c r="A330">
        <v>2018</v>
      </c>
      <c r="B330">
        <v>11</v>
      </c>
      <c r="C330">
        <v>25</v>
      </c>
      <c r="D330">
        <f t="shared" si="27"/>
        <v>7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20449.915489879997</v>
      </c>
      <c r="M330">
        <v>19718.839433652</v>
      </c>
      <c r="N330">
        <v>2423.690140705</v>
      </c>
      <c r="O330">
        <v>1993.8985913209999</v>
      </c>
      <c r="P330">
        <v>27468</v>
      </c>
      <c r="Q330">
        <v>25276</v>
      </c>
      <c r="R330">
        <v>0.2050495141152581</v>
      </c>
      <c r="S330">
        <v>0.79495048588474193</v>
      </c>
      <c r="T330">
        <v>0.50947974363199278</v>
      </c>
      <c r="U330">
        <v>0.49052025636800728</v>
      </c>
      <c r="V330">
        <v>0.28821977330627851</v>
      </c>
      <c r="W330">
        <v>3335</v>
      </c>
      <c r="X330">
        <f t="shared" si="28"/>
        <v>-216</v>
      </c>
      <c r="Y330">
        <v>4052</v>
      </c>
      <c r="Z330">
        <v>3381.8048262530069</v>
      </c>
      <c r="AA330">
        <v>3335</v>
      </c>
      <c r="AB330" s="12">
        <v>4.8</v>
      </c>
      <c r="AC330">
        <v>0</v>
      </c>
      <c r="AD330">
        <f t="shared" si="29"/>
        <v>0</v>
      </c>
    </row>
    <row r="331" spans="1:30" x14ac:dyDescent="0.6">
      <c r="A331">
        <v>2018</v>
      </c>
      <c r="B331">
        <v>11</v>
      </c>
      <c r="C331">
        <v>26</v>
      </c>
      <c r="D331">
        <f t="shared" si="27"/>
        <v>1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24497.810527827998</v>
      </c>
      <c r="M331">
        <v>22136.021053998</v>
      </c>
      <c r="N331">
        <v>2569.252631626</v>
      </c>
      <c r="O331">
        <v>2144.915789568</v>
      </c>
      <c r="P331">
        <v>28334</v>
      </c>
      <c r="Q331">
        <v>25975</v>
      </c>
      <c r="R331">
        <v>0.25915240431300313</v>
      </c>
      <c r="S331">
        <v>0.74084759568699687</v>
      </c>
      <c r="T331">
        <v>0.53904346731449182</v>
      </c>
      <c r="U331">
        <v>0.46095653268550812</v>
      </c>
      <c r="V331">
        <v>0.15674363180907491</v>
      </c>
      <c r="W331">
        <v>2916</v>
      </c>
      <c r="X331">
        <f t="shared" si="28"/>
        <v>-419</v>
      </c>
      <c r="Y331">
        <v>4052</v>
      </c>
      <c r="Z331">
        <v>3080.8644903832501</v>
      </c>
      <c r="AA331">
        <v>2916</v>
      </c>
      <c r="AB331" s="12">
        <v>6.3</v>
      </c>
      <c r="AC331">
        <v>0</v>
      </c>
      <c r="AD331">
        <f t="shared" si="29"/>
        <v>0</v>
      </c>
    </row>
    <row r="332" spans="1:30" x14ac:dyDescent="0.6">
      <c r="A332">
        <v>2018</v>
      </c>
      <c r="B332">
        <v>11</v>
      </c>
      <c r="C332">
        <v>27</v>
      </c>
      <c r="D332">
        <f t="shared" si="27"/>
        <v>2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23330.799447409998</v>
      </c>
      <c r="M332">
        <v>20970.999990485998</v>
      </c>
      <c r="N332">
        <v>2564.9241188860001</v>
      </c>
      <c r="O332">
        <v>2175.5799450959998</v>
      </c>
      <c r="P332">
        <v>24256</v>
      </c>
      <c r="Q332">
        <v>22907</v>
      </c>
      <c r="R332">
        <v>0.27272958174324441</v>
      </c>
      <c r="S332">
        <v>0.72727041825675554</v>
      </c>
      <c r="T332">
        <v>0.53178865554959243</v>
      </c>
      <c r="U332">
        <v>0.46821134445040757</v>
      </c>
      <c r="V332">
        <v>0.1030556060576925</v>
      </c>
      <c r="W332">
        <v>3022</v>
      </c>
      <c r="X332">
        <f t="shared" si="28"/>
        <v>106</v>
      </c>
      <c r="Y332">
        <v>4052</v>
      </c>
      <c r="Z332">
        <v>2914.3366552611301</v>
      </c>
      <c r="AA332">
        <v>3022</v>
      </c>
      <c r="AB332" s="12">
        <v>7.1</v>
      </c>
      <c r="AC332">
        <v>0</v>
      </c>
      <c r="AD332">
        <f t="shared" si="29"/>
        <v>0</v>
      </c>
    </row>
    <row r="333" spans="1:30" x14ac:dyDescent="0.6">
      <c r="A333">
        <v>2018</v>
      </c>
      <c r="B333">
        <v>11</v>
      </c>
      <c r="C333">
        <v>28</v>
      </c>
      <c r="D333">
        <f t="shared" si="27"/>
        <v>3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23382.131924384001</v>
      </c>
      <c r="M333">
        <v>21739.007913951998</v>
      </c>
      <c r="N333">
        <v>798.56992082400006</v>
      </c>
      <c r="O333">
        <v>705.43535615999997</v>
      </c>
      <c r="P333">
        <v>23276</v>
      </c>
      <c r="Q333">
        <v>22842</v>
      </c>
      <c r="R333">
        <v>0.27013628674013651</v>
      </c>
      <c r="S333">
        <v>0.72986371325986343</v>
      </c>
      <c r="T333">
        <v>0.53498299908314717</v>
      </c>
      <c r="U333">
        <v>0.46501700091685277</v>
      </c>
      <c r="V333">
        <v>3.8784557301181341E-2</v>
      </c>
      <c r="W333">
        <v>2890</v>
      </c>
      <c r="X333">
        <f t="shared" si="28"/>
        <v>-132</v>
      </c>
      <c r="Y333">
        <v>4052</v>
      </c>
      <c r="Z333">
        <v>2866.1897790686112</v>
      </c>
      <c r="AA333">
        <v>2890</v>
      </c>
      <c r="AB333" s="12">
        <v>5</v>
      </c>
      <c r="AC333">
        <v>0</v>
      </c>
      <c r="AD333">
        <f t="shared" si="29"/>
        <v>0</v>
      </c>
    </row>
    <row r="334" spans="1:30" x14ac:dyDescent="0.6">
      <c r="A334">
        <v>2018</v>
      </c>
      <c r="B334">
        <v>11</v>
      </c>
      <c r="C334">
        <v>29</v>
      </c>
      <c r="D334">
        <f t="shared" si="27"/>
        <v>4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24149.716987572003</v>
      </c>
      <c r="M334">
        <v>22520.377364496002</v>
      </c>
      <c r="N334" s="7">
        <v>0</v>
      </c>
      <c r="O334" s="7">
        <v>0</v>
      </c>
      <c r="P334">
        <v>24792</v>
      </c>
      <c r="Q334">
        <v>25608</v>
      </c>
      <c r="R334">
        <v>0.28344193120902839</v>
      </c>
      <c r="S334">
        <v>0.71655806879097161</v>
      </c>
      <c r="T334">
        <v>0.53611152901058123</v>
      </c>
      <c r="U334">
        <v>0.46388847098941882</v>
      </c>
      <c r="V334">
        <v>3.080164235691462E-2</v>
      </c>
      <c r="W334">
        <v>2887</v>
      </c>
      <c r="X334">
        <f t="shared" si="28"/>
        <v>-3</v>
      </c>
      <c r="Y334">
        <v>4052</v>
      </c>
      <c r="Z334">
        <v>2963.5007446577019</v>
      </c>
      <c r="AA334">
        <v>2887</v>
      </c>
      <c r="AB334" s="12">
        <v>3.5</v>
      </c>
      <c r="AC334">
        <v>0</v>
      </c>
      <c r="AD334">
        <f t="shared" si="29"/>
        <v>0</v>
      </c>
    </row>
    <row r="335" spans="1:30" x14ac:dyDescent="0.6">
      <c r="A335">
        <v>2018</v>
      </c>
      <c r="B335">
        <v>11</v>
      </c>
      <c r="C335">
        <v>30</v>
      </c>
      <c r="D335">
        <f t="shared" si="27"/>
        <v>5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27031.435354191999</v>
      </c>
      <c r="M335">
        <v>23626.725591912</v>
      </c>
      <c r="N335" s="7">
        <v>0</v>
      </c>
      <c r="O335" s="7">
        <v>0</v>
      </c>
      <c r="P335">
        <v>26945</v>
      </c>
      <c r="Q335">
        <v>25845</v>
      </c>
      <c r="R335">
        <v>0.2757737280390159</v>
      </c>
      <c r="S335">
        <v>0.7242262719609841</v>
      </c>
      <c r="T335">
        <v>0.54046271499697263</v>
      </c>
      <c r="U335">
        <v>0.45953728500302732</v>
      </c>
      <c r="V335">
        <v>1.9724493647236791E-2</v>
      </c>
      <c r="W335">
        <v>2711</v>
      </c>
      <c r="X335">
        <f t="shared" si="28"/>
        <v>-176</v>
      </c>
      <c r="Y335">
        <v>4052</v>
      </c>
      <c r="Z335">
        <v>3112.6033171474442</v>
      </c>
      <c r="AA335">
        <v>2711</v>
      </c>
      <c r="AB335" s="12">
        <v>2.7</v>
      </c>
      <c r="AC335">
        <v>0</v>
      </c>
      <c r="AD335">
        <f t="shared" si="29"/>
        <v>0</v>
      </c>
    </row>
    <row r="336" spans="1:30" x14ac:dyDescent="0.6">
      <c r="A336">
        <v>2018</v>
      </c>
      <c r="B336">
        <v>12</v>
      </c>
      <c r="C336">
        <v>1</v>
      </c>
      <c r="D336">
        <f t="shared" si="27"/>
        <v>6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23764.125696552001</v>
      </c>
      <c r="M336">
        <v>21529.754110583999</v>
      </c>
      <c r="N336">
        <v>2571.5683066000001</v>
      </c>
      <c r="O336">
        <v>2230.9890719999999</v>
      </c>
      <c r="P336">
        <v>24063</v>
      </c>
      <c r="Q336">
        <v>25298</v>
      </c>
      <c r="R336">
        <v>0.26696394603226331</v>
      </c>
      <c r="S336">
        <v>0.73303605396773663</v>
      </c>
      <c r="T336">
        <v>0.54494052765611756</v>
      </c>
      <c r="U336">
        <v>0.45505947234388239</v>
      </c>
      <c r="V336">
        <v>3.081198986771742E-2</v>
      </c>
      <c r="W336">
        <v>3165</v>
      </c>
      <c r="X336">
        <f t="shared" si="28"/>
        <v>454</v>
      </c>
      <c r="Y336">
        <v>4052</v>
      </c>
      <c r="Z336">
        <v>3028.698986694219</v>
      </c>
      <c r="AA336">
        <v>3165</v>
      </c>
      <c r="AB336" s="12">
        <v>5.5</v>
      </c>
      <c r="AC336">
        <v>0</v>
      </c>
      <c r="AD336">
        <f t="shared" si="29"/>
        <v>0</v>
      </c>
    </row>
    <row r="337" spans="1:30" x14ac:dyDescent="0.6">
      <c r="A337">
        <v>2018</v>
      </c>
      <c r="B337">
        <v>12</v>
      </c>
      <c r="C337">
        <v>2</v>
      </c>
      <c r="D337">
        <f t="shared" si="27"/>
        <v>7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20277.341341279</v>
      </c>
      <c r="M337">
        <v>18994.536007443003</v>
      </c>
      <c r="N337">
        <v>2545.6240003869998</v>
      </c>
      <c r="O337">
        <v>2046.4346672840002</v>
      </c>
      <c r="P337">
        <v>26914</v>
      </c>
      <c r="Q337">
        <v>23567</v>
      </c>
      <c r="R337">
        <v>0.25606083600529062</v>
      </c>
      <c r="S337">
        <v>0.7439391639947095</v>
      </c>
      <c r="T337">
        <v>0.53994765933392774</v>
      </c>
      <c r="U337">
        <v>0.4600523406660722</v>
      </c>
      <c r="V337">
        <v>5.7868601986249053E-2</v>
      </c>
      <c r="W337">
        <v>3020</v>
      </c>
      <c r="X337">
        <f t="shared" si="28"/>
        <v>-145</v>
      </c>
      <c r="Y337">
        <v>4052</v>
      </c>
      <c r="Z337">
        <v>3293.308547083323</v>
      </c>
      <c r="AA337">
        <v>3020</v>
      </c>
      <c r="AB337" s="12">
        <v>8.1999999999999993</v>
      </c>
      <c r="AC337">
        <v>0</v>
      </c>
      <c r="AD337">
        <f t="shared" si="29"/>
        <v>0</v>
      </c>
    </row>
    <row r="338" spans="1:30" x14ac:dyDescent="0.6">
      <c r="A338">
        <v>2018</v>
      </c>
      <c r="B338">
        <v>12</v>
      </c>
      <c r="C338">
        <v>3</v>
      </c>
      <c r="D338">
        <f t="shared" si="27"/>
        <v>1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22199.800009191</v>
      </c>
      <c r="M338">
        <v>20314.951359762003</v>
      </c>
      <c r="N338">
        <v>2376.410811107</v>
      </c>
      <c r="O338">
        <v>1935.902703274</v>
      </c>
      <c r="P338">
        <v>24176</v>
      </c>
      <c r="Q338">
        <v>22975</v>
      </c>
      <c r="R338">
        <v>0.26178672258601471</v>
      </c>
      <c r="S338">
        <v>0.73821327741398535</v>
      </c>
      <c r="T338">
        <v>0.54342241316143269</v>
      </c>
      <c r="U338">
        <v>0.45657758683856731</v>
      </c>
      <c r="V338">
        <v>5.6953781198394907E-2</v>
      </c>
      <c r="W338">
        <v>2352</v>
      </c>
      <c r="X338">
        <f t="shared" si="28"/>
        <v>-668</v>
      </c>
      <c r="Y338">
        <v>4052</v>
      </c>
      <c r="Z338">
        <v>2876.2496350792248</v>
      </c>
      <c r="AA338">
        <v>2352</v>
      </c>
      <c r="AB338" s="12">
        <v>11.5</v>
      </c>
      <c r="AC338">
        <v>9.5</v>
      </c>
      <c r="AD338">
        <f t="shared" si="29"/>
        <v>109.25</v>
      </c>
    </row>
    <row r="339" spans="1:30" x14ac:dyDescent="0.6">
      <c r="A339">
        <v>2018</v>
      </c>
      <c r="B339">
        <v>12</v>
      </c>
      <c r="C339">
        <v>4</v>
      </c>
      <c r="D339">
        <f t="shared" si="27"/>
        <v>2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22308.533321592</v>
      </c>
      <c r="M339">
        <v>20412.755544812</v>
      </c>
      <c r="N339">
        <v>2515.8666662119999</v>
      </c>
      <c r="O339">
        <v>2071.7777769599998</v>
      </c>
      <c r="P339">
        <v>21219</v>
      </c>
      <c r="Q339">
        <v>20494</v>
      </c>
      <c r="R339">
        <v>0.24758320353840291</v>
      </c>
      <c r="S339">
        <v>0.75241679646159698</v>
      </c>
      <c r="T339">
        <v>0.557615343437598</v>
      </c>
      <c r="U339">
        <v>0.44238465656240189</v>
      </c>
      <c r="V339">
        <v>0.1481776813000634</v>
      </c>
      <c r="W339">
        <v>2471</v>
      </c>
      <c r="X339">
        <f t="shared" si="28"/>
        <v>119</v>
      </c>
      <c r="Y339">
        <v>4052</v>
      </c>
      <c r="Z339">
        <v>2669.0190150042972</v>
      </c>
      <c r="AA339">
        <v>2471</v>
      </c>
      <c r="AB339" s="12">
        <v>6.7</v>
      </c>
      <c r="AC339">
        <v>5</v>
      </c>
      <c r="AD339">
        <f t="shared" si="29"/>
        <v>33.5</v>
      </c>
    </row>
    <row r="340" spans="1:30" x14ac:dyDescent="0.6">
      <c r="A340">
        <v>2018</v>
      </c>
      <c r="B340">
        <v>12</v>
      </c>
      <c r="C340">
        <v>5</v>
      </c>
      <c r="D340">
        <f t="shared" si="27"/>
        <v>3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22759.777781736</v>
      </c>
      <c r="M340">
        <v>21142.111114788</v>
      </c>
      <c r="N340">
        <v>2445.0740742200001</v>
      </c>
      <c r="O340">
        <v>2152.7037039799998</v>
      </c>
      <c r="P340">
        <v>22003</v>
      </c>
      <c r="Q340">
        <v>21539</v>
      </c>
      <c r="R340">
        <v>0.26948658616177801</v>
      </c>
      <c r="S340">
        <v>0.73051341383822199</v>
      </c>
      <c r="T340">
        <v>0.56000618307523686</v>
      </c>
      <c r="U340">
        <v>0.43999381692476319</v>
      </c>
      <c r="V340">
        <v>6.8167389586826929E-2</v>
      </c>
      <c r="W340">
        <v>2546</v>
      </c>
      <c r="X340">
        <f t="shared" si="28"/>
        <v>75</v>
      </c>
      <c r="Y340">
        <v>4052</v>
      </c>
      <c r="Z340">
        <v>2660.37303388902</v>
      </c>
      <c r="AA340">
        <v>2546</v>
      </c>
      <c r="AB340" s="12">
        <v>0</v>
      </c>
      <c r="AC340">
        <v>0</v>
      </c>
      <c r="AD340">
        <f t="shared" si="29"/>
        <v>0</v>
      </c>
    </row>
    <row r="341" spans="1:30" x14ac:dyDescent="0.6">
      <c r="A341">
        <v>2018</v>
      </c>
      <c r="B341">
        <v>12</v>
      </c>
      <c r="C341">
        <v>6</v>
      </c>
      <c r="D341">
        <f t="shared" si="27"/>
        <v>4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23983.829793229997</v>
      </c>
      <c r="M341">
        <v>22508.936175839997</v>
      </c>
      <c r="N341">
        <v>2508.0851065900001</v>
      </c>
      <c r="O341">
        <v>2215.6170216700002</v>
      </c>
      <c r="P341">
        <v>23572</v>
      </c>
      <c r="Q341">
        <v>25196</v>
      </c>
      <c r="R341">
        <v>0.2827866110945933</v>
      </c>
      <c r="S341">
        <v>0.71721338890540665</v>
      </c>
      <c r="T341">
        <v>0.54438500047835081</v>
      </c>
      <c r="U341">
        <v>0.45561499952164908</v>
      </c>
      <c r="V341">
        <v>0.1002236590229591</v>
      </c>
      <c r="W341">
        <v>2612</v>
      </c>
      <c r="X341">
        <f t="shared" si="28"/>
        <v>66</v>
      </c>
      <c r="Y341">
        <v>4052</v>
      </c>
      <c r="Z341">
        <v>2858.4184318112129</v>
      </c>
      <c r="AA341">
        <v>2612</v>
      </c>
      <c r="AB341" s="12">
        <v>2.4</v>
      </c>
      <c r="AC341">
        <v>0</v>
      </c>
      <c r="AD341">
        <f t="shared" si="29"/>
        <v>0</v>
      </c>
    </row>
    <row r="342" spans="1:30" x14ac:dyDescent="0.6">
      <c r="A342">
        <v>2018</v>
      </c>
      <c r="B342">
        <v>12</v>
      </c>
      <c r="C342">
        <v>7</v>
      </c>
      <c r="D342">
        <f t="shared" si="27"/>
        <v>5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26524.475463895997</v>
      </c>
      <c r="M342">
        <v>23569.423783005997</v>
      </c>
      <c r="N342">
        <v>2548.1912148399997</v>
      </c>
      <c r="O342">
        <v>2068.2299748139999</v>
      </c>
      <c r="P342">
        <v>24645</v>
      </c>
      <c r="Q342">
        <v>25523</v>
      </c>
      <c r="R342">
        <v>0.27591362878888709</v>
      </c>
      <c r="S342">
        <v>0.72408637121111286</v>
      </c>
      <c r="T342">
        <v>0.54495096688112143</v>
      </c>
      <c r="U342">
        <v>0.45504903311887862</v>
      </c>
      <c r="V342">
        <v>6.4912019907348212E-2</v>
      </c>
      <c r="W342">
        <v>2640</v>
      </c>
      <c r="X342">
        <f t="shared" si="28"/>
        <v>28</v>
      </c>
      <c r="Y342">
        <v>4052</v>
      </c>
      <c r="Z342">
        <v>2825.1614014748911</v>
      </c>
      <c r="AA342">
        <v>2640</v>
      </c>
      <c r="AB342" s="12">
        <v>-7.3</v>
      </c>
      <c r="AC342">
        <v>0</v>
      </c>
      <c r="AD342">
        <f t="shared" si="29"/>
        <v>0</v>
      </c>
    </row>
    <row r="343" spans="1:30" x14ac:dyDescent="0.6">
      <c r="A343">
        <v>2018</v>
      </c>
      <c r="B343">
        <v>12</v>
      </c>
      <c r="C343">
        <v>8</v>
      </c>
      <c r="D343">
        <f t="shared" si="27"/>
        <v>6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23163.989258453999</v>
      </c>
      <c r="M343">
        <v>21617.967752334</v>
      </c>
      <c r="N343">
        <v>2341.2688176840002</v>
      </c>
      <c r="O343">
        <v>2013.408602904</v>
      </c>
      <c r="P343">
        <v>23360</v>
      </c>
      <c r="Q343">
        <v>25210</v>
      </c>
      <c r="R343">
        <v>0.26543127813744549</v>
      </c>
      <c r="S343">
        <v>0.7345687218625544</v>
      </c>
      <c r="T343">
        <v>0.54897042493172132</v>
      </c>
      <c r="U343">
        <v>0.45102957506827868</v>
      </c>
      <c r="V343">
        <v>5.921436213590172E-2</v>
      </c>
      <c r="W343">
        <v>2966</v>
      </c>
      <c r="X343">
        <f t="shared" si="28"/>
        <v>326</v>
      </c>
      <c r="Y343">
        <v>4052</v>
      </c>
      <c r="Z343">
        <v>2778.7139679644561</v>
      </c>
      <c r="AA343">
        <v>2966</v>
      </c>
      <c r="AB343" s="12">
        <v>-8.3000000000000007</v>
      </c>
      <c r="AC343">
        <v>0</v>
      </c>
      <c r="AD343">
        <f t="shared" si="29"/>
        <v>0</v>
      </c>
    </row>
    <row r="344" spans="1:30" x14ac:dyDescent="0.6">
      <c r="A344">
        <v>2018</v>
      </c>
      <c r="B344">
        <v>12</v>
      </c>
      <c r="C344">
        <v>9</v>
      </c>
      <c r="D344">
        <f t="shared" si="27"/>
        <v>7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19424.081371583001</v>
      </c>
      <c r="M344">
        <v>18321.128615294001</v>
      </c>
      <c r="N344">
        <v>2349.1049871670002</v>
      </c>
      <c r="O344">
        <v>1804.5931763240001</v>
      </c>
      <c r="P344">
        <v>26038</v>
      </c>
      <c r="Q344">
        <v>24357</v>
      </c>
      <c r="R344">
        <v>0.25003062469006743</v>
      </c>
      <c r="S344">
        <v>0.74996937530993257</v>
      </c>
      <c r="T344">
        <v>0.54989107126104031</v>
      </c>
      <c r="U344">
        <v>0.45010892873895969</v>
      </c>
      <c r="V344">
        <v>5.0890729497540643E-2</v>
      </c>
      <c r="W344">
        <v>2820</v>
      </c>
      <c r="X344">
        <f t="shared" si="28"/>
        <v>-146</v>
      </c>
      <c r="Y344">
        <v>4052</v>
      </c>
      <c r="Z344">
        <v>2998.59306219269</v>
      </c>
      <c r="AA344">
        <v>2820</v>
      </c>
      <c r="AB344" s="12">
        <v>-7.2</v>
      </c>
      <c r="AC344">
        <v>0</v>
      </c>
      <c r="AD344">
        <f t="shared" si="29"/>
        <v>0</v>
      </c>
    </row>
    <row r="345" spans="1:30" x14ac:dyDescent="0.6">
      <c r="A345">
        <v>2018</v>
      </c>
      <c r="B345">
        <v>12</v>
      </c>
      <c r="C345">
        <v>10</v>
      </c>
      <c r="D345">
        <f t="shared" si="27"/>
        <v>1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23674.937509239</v>
      </c>
      <c r="M345">
        <v>21465.20834171</v>
      </c>
      <c r="N345">
        <v>2423.979166957</v>
      </c>
      <c r="O345">
        <v>2046.4375005750001</v>
      </c>
      <c r="P345">
        <v>25139</v>
      </c>
      <c r="Q345">
        <v>24302</v>
      </c>
      <c r="R345">
        <v>0.26494955359253058</v>
      </c>
      <c r="S345">
        <v>0.73505044640746942</v>
      </c>
      <c r="T345">
        <v>0.5457238773783436</v>
      </c>
      <c r="U345">
        <v>0.45427612262165651</v>
      </c>
      <c r="V345">
        <v>3.4482752257688321E-2</v>
      </c>
      <c r="W345">
        <v>2452</v>
      </c>
      <c r="X345">
        <f t="shared" si="28"/>
        <v>-368</v>
      </c>
      <c r="Y345">
        <v>4052</v>
      </c>
      <c r="Z345">
        <v>2751.1685245131539</v>
      </c>
      <c r="AA345">
        <v>2452</v>
      </c>
      <c r="AB345" s="12">
        <v>-2.5</v>
      </c>
      <c r="AC345">
        <v>0</v>
      </c>
      <c r="AD345">
        <f t="shared" si="29"/>
        <v>0</v>
      </c>
    </row>
    <row r="346" spans="1:30" x14ac:dyDescent="0.6">
      <c r="A346">
        <v>2018</v>
      </c>
      <c r="B346">
        <v>12</v>
      </c>
      <c r="C346">
        <v>11</v>
      </c>
      <c r="D346">
        <f t="shared" si="27"/>
        <v>2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23933.657826573999</v>
      </c>
      <c r="M346">
        <v>21353.737401994</v>
      </c>
      <c r="N346">
        <v>2497.2625995240001</v>
      </c>
      <c r="O346">
        <v>2182.2679046180001</v>
      </c>
      <c r="P346">
        <v>23723</v>
      </c>
      <c r="Q346">
        <v>21828</v>
      </c>
      <c r="R346">
        <v>0.27683834457222528</v>
      </c>
      <c r="S346">
        <v>0.72316165542777466</v>
      </c>
      <c r="T346">
        <v>0.54867149482037092</v>
      </c>
      <c r="U346">
        <v>0.45132850517962908</v>
      </c>
      <c r="V346">
        <v>3.3338683123310932E-2</v>
      </c>
      <c r="W346">
        <v>2501</v>
      </c>
      <c r="X346">
        <f t="shared" si="28"/>
        <v>49</v>
      </c>
      <c r="Y346">
        <v>4052</v>
      </c>
      <c r="Z346">
        <v>2739.6836817748658</v>
      </c>
      <c r="AA346">
        <v>2501</v>
      </c>
      <c r="AB346" s="12">
        <v>0.2</v>
      </c>
      <c r="AC346">
        <v>0</v>
      </c>
      <c r="AD346">
        <f t="shared" si="29"/>
        <v>0</v>
      </c>
    </row>
    <row r="347" spans="1:30" x14ac:dyDescent="0.6">
      <c r="A347">
        <v>2018</v>
      </c>
      <c r="B347">
        <v>12</v>
      </c>
      <c r="C347">
        <v>12</v>
      </c>
      <c r="D347">
        <f t="shared" si="27"/>
        <v>3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23641.768422511999</v>
      </c>
      <c r="M347">
        <v>21791.557896081998</v>
      </c>
      <c r="N347">
        <v>2582.252631631</v>
      </c>
      <c r="O347">
        <v>2217.6736843110002</v>
      </c>
      <c r="P347">
        <v>22993</v>
      </c>
      <c r="Q347">
        <v>22846</v>
      </c>
      <c r="R347">
        <v>0.26794554326187109</v>
      </c>
      <c r="S347">
        <v>0.73205445673812886</v>
      </c>
      <c r="T347">
        <v>0.54325107427981312</v>
      </c>
      <c r="U347">
        <v>0.45674892572018699</v>
      </c>
      <c r="V347">
        <v>0.1107498305152767</v>
      </c>
      <c r="W347">
        <v>2486</v>
      </c>
      <c r="X347">
        <f t="shared" si="28"/>
        <v>-15</v>
      </c>
      <c r="Y347">
        <v>4052</v>
      </c>
      <c r="Z347">
        <v>2730.7348002788121</v>
      </c>
      <c r="AA347">
        <v>2486</v>
      </c>
      <c r="AB347" s="12">
        <v>-1.9</v>
      </c>
      <c r="AC347">
        <v>0</v>
      </c>
      <c r="AD347">
        <f t="shared" si="29"/>
        <v>0</v>
      </c>
    </row>
    <row r="348" spans="1:30" x14ac:dyDescent="0.6">
      <c r="A348">
        <v>2018</v>
      </c>
      <c r="B348">
        <v>12</v>
      </c>
      <c r="C348">
        <v>13</v>
      </c>
      <c r="D348">
        <f t="shared" si="27"/>
        <v>4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26044.516141560001</v>
      </c>
      <c r="M348">
        <v>24433.935495624002</v>
      </c>
      <c r="N348">
        <v>2657.9677423779999</v>
      </c>
      <c r="O348">
        <v>2184.1827964720001</v>
      </c>
      <c r="P348">
        <v>24530</v>
      </c>
      <c r="Q348">
        <v>25311</v>
      </c>
      <c r="R348">
        <v>0.27463101569912718</v>
      </c>
      <c r="S348">
        <v>0.72536898430087282</v>
      </c>
      <c r="T348">
        <v>0.54824790104975862</v>
      </c>
      <c r="U348">
        <v>0.45175209895024138</v>
      </c>
      <c r="V348">
        <v>0.27409936039193</v>
      </c>
      <c r="W348">
        <v>2371</v>
      </c>
      <c r="X348">
        <f t="shared" si="28"/>
        <v>-115</v>
      </c>
      <c r="Y348">
        <v>4052</v>
      </c>
      <c r="Z348">
        <v>2834.7985580187192</v>
      </c>
      <c r="AA348">
        <v>2371</v>
      </c>
      <c r="AB348" s="12">
        <v>-2.2000000000000002</v>
      </c>
      <c r="AC348">
        <v>1.3</v>
      </c>
      <c r="AD348">
        <f t="shared" si="29"/>
        <v>-2.8600000000000003</v>
      </c>
    </row>
    <row r="349" spans="1:30" x14ac:dyDescent="0.6">
      <c r="A349">
        <v>2018</v>
      </c>
      <c r="B349">
        <v>12</v>
      </c>
      <c r="C349">
        <v>14</v>
      </c>
      <c r="D349">
        <f t="shared" si="27"/>
        <v>5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28433.290924215002</v>
      </c>
      <c r="M349">
        <v>24894.61819506</v>
      </c>
      <c r="N349">
        <v>2579.7090914099999</v>
      </c>
      <c r="O349">
        <v>2396.0363645799998</v>
      </c>
      <c r="P349">
        <v>27404</v>
      </c>
      <c r="Q349">
        <v>25983</v>
      </c>
      <c r="R349">
        <v>0.2736733282210862</v>
      </c>
      <c r="S349">
        <v>0.72632667177891375</v>
      </c>
      <c r="T349">
        <v>0.54846589940587631</v>
      </c>
      <c r="U349">
        <v>0.45153410059412369</v>
      </c>
      <c r="V349">
        <v>5.1180888914373737E-2</v>
      </c>
      <c r="W349">
        <v>2372</v>
      </c>
      <c r="X349">
        <f t="shared" si="28"/>
        <v>1</v>
      </c>
      <c r="Y349">
        <v>4052</v>
      </c>
      <c r="Z349">
        <v>3016.9552506861228</v>
      </c>
      <c r="AA349">
        <v>2372</v>
      </c>
      <c r="AB349" s="12">
        <v>-4.4000000000000004</v>
      </c>
      <c r="AC349">
        <v>0</v>
      </c>
      <c r="AD349">
        <f t="shared" si="29"/>
        <v>0</v>
      </c>
    </row>
    <row r="350" spans="1:30" x14ac:dyDescent="0.6">
      <c r="A350">
        <v>2018</v>
      </c>
      <c r="B350">
        <v>12</v>
      </c>
      <c r="C350">
        <v>15</v>
      </c>
      <c r="D350">
        <f t="shared" si="27"/>
        <v>6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23887.731194286</v>
      </c>
      <c r="M350">
        <v>22392.677430126001</v>
      </c>
      <c r="N350">
        <v>2568.6344091460001</v>
      </c>
      <c r="O350">
        <v>2238.3333341440002</v>
      </c>
      <c r="P350">
        <v>24816</v>
      </c>
      <c r="Q350">
        <v>26200</v>
      </c>
      <c r="R350">
        <v>0.26553703555358438</v>
      </c>
      <c r="S350">
        <v>0.73446296444641568</v>
      </c>
      <c r="T350">
        <v>0.55134263935753325</v>
      </c>
      <c r="U350">
        <v>0.4486573606424667</v>
      </c>
      <c r="V350">
        <v>2.9784834960102001E-2</v>
      </c>
      <c r="W350">
        <v>2799</v>
      </c>
      <c r="X350">
        <f t="shared" si="28"/>
        <v>427</v>
      </c>
      <c r="Y350">
        <v>4052</v>
      </c>
      <c r="Z350">
        <v>2941.5607741430099</v>
      </c>
      <c r="AA350">
        <v>2799</v>
      </c>
      <c r="AB350" s="12">
        <v>-2.4</v>
      </c>
      <c r="AC350">
        <v>0</v>
      </c>
      <c r="AD350">
        <f t="shared" si="29"/>
        <v>0</v>
      </c>
    </row>
    <row r="351" spans="1:30" x14ac:dyDescent="0.6">
      <c r="A351">
        <v>2018</v>
      </c>
      <c r="B351">
        <v>12</v>
      </c>
      <c r="C351">
        <v>16</v>
      </c>
      <c r="D351">
        <f t="shared" si="27"/>
        <v>7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21200.918642542001</v>
      </c>
      <c r="M351">
        <v>20199.475072640002</v>
      </c>
      <c r="N351">
        <v>2499.4750659729998</v>
      </c>
      <c r="O351">
        <v>1957.162730171</v>
      </c>
      <c r="P351">
        <v>26444</v>
      </c>
      <c r="Q351">
        <v>25675</v>
      </c>
      <c r="R351">
        <v>0.22792820712895459</v>
      </c>
      <c r="S351">
        <v>0.77207179287104544</v>
      </c>
      <c r="T351">
        <v>0.53640348949085381</v>
      </c>
      <c r="U351">
        <v>0.46359651050914619</v>
      </c>
      <c r="V351">
        <v>9.2951127632780614E-2</v>
      </c>
      <c r="W351">
        <v>2791</v>
      </c>
      <c r="X351">
        <f t="shared" si="28"/>
        <v>-8</v>
      </c>
      <c r="Y351">
        <v>4052</v>
      </c>
      <c r="Z351">
        <v>3172.0570626176241</v>
      </c>
      <c r="AA351">
        <v>2791</v>
      </c>
      <c r="AB351" s="12">
        <v>0</v>
      </c>
      <c r="AC351">
        <v>0.3</v>
      </c>
      <c r="AD351">
        <f t="shared" si="29"/>
        <v>0</v>
      </c>
    </row>
    <row r="352" spans="1:30" x14ac:dyDescent="0.6">
      <c r="A352">
        <v>2018</v>
      </c>
      <c r="B352">
        <v>12</v>
      </c>
      <c r="C352">
        <v>17</v>
      </c>
      <c r="D352">
        <f t="shared" si="27"/>
        <v>1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23752.095363876</v>
      </c>
      <c r="M352">
        <v>22512.332421304</v>
      </c>
      <c r="N352">
        <v>2494.2806538240002</v>
      </c>
      <c r="O352">
        <v>2082.5803812240001</v>
      </c>
      <c r="P352">
        <v>25145</v>
      </c>
      <c r="Q352">
        <v>26080</v>
      </c>
      <c r="R352">
        <v>0.256222846935238</v>
      </c>
      <c r="S352">
        <v>0.743777153064762</v>
      </c>
      <c r="T352">
        <v>0.54004619397329201</v>
      </c>
      <c r="U352">
        <v>0.45995380602670788</v>
      </c>
      <c r="V352">
        <v>0.2050412473302895</v>
      </c>
      <c r="W352">
        <v>2426</v>
      </c>
      <c r="X352">
        <f t="shared" si="28"/>
        <v>-365</v>
      </c>
      <c r="Y352">
        <v>4052</v>
      </c>
      <c r="Z352">
        <v>2829.2655186796501</v>
      </c>
      <c r="AA352">
        <v>2426</v>
      </c>
      <c r="AB352" s="12">
        <v>1.6</v>
      </c>
      <c r="AC352">
        <v>0.3</v>
      </c>
      <c r="AD352">
        <f t="shared" si="29"/>
        <v>0.48</v>
      </c>
    </row>
    <row r="353" spans="1:30" x14ac:dyDescent="0.6">
      <c r="A353">
        <v>2018</v>
      </c>
      <c r="B353">
        <v>12</v>
      </c>
      <c r="C353">
        <v>18</v>
      </c>
      <c r="D353">
        <f t="shared" si="27"/>
        <v>2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24641.320761288</v>
      </c>
      <c r="M353">
        <v>22440.566043720002</v>
      </c>
      <c r="N353">
        <v>2523.0754719199999</v>
      </c>
      <c r="O353">
        <v>2240.5283023120001</v>
      </c>
      <c r="P353">
        <v>25533</v>
      </c>
      <c r="Q353">
        <v>24724</v>
      </c>
      <c r="R353">
        <v>0.2818671819354755</v>
      </c>
      <c r="S353">
        <v>0.71813281806452445</v>
      </c>
      <c r="T353">
        <v>0.54181641102511613</v>
      </c>
      <c r="U353">
        <v>0.45818358897488382</v>
      </c>
      <c r="V353">
        <v>0.11124627150168941</v>
      </c>
      <c r="W353">
        <v>2777</v>
      </c>
      <c r="X353">
        <f t="shared" si="28"/>
        <v>351</v>
      </c>
      <c r="Y353">
        <v>4052</v>
      </c>
      <c r="Z353">
        <v>2890.9946749678479</v>
      </c>
      <c r="AA353">
        <v>2777</v>
      </c>
      <c r="AB353" s="12">
        <v>2.6</v>
      </c>
      <c r="AC353">
        <v>0</v>
      </c>
      <c r="AD353">
        <f t="shared" si="29"/>
        <v>0</v>
      </c>
    </row>
    <row r="354" spans="1:30" x14ac:dyDescent="0.6">
      <c r="A354">
        <v>2018</v>
      </c>
      <c r="B354">
        <v>12</v>
      </c>
      <c r="C354">
        <v>19</v>
      </c>
      <c r="D354">
        <f t="shared" si="27"/>
        <v>3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24748.000004304002</v>
      </c>
      <c r="M354">
        <v>22714.62963358</v>
      </c>
      <c r="N354">
        <v>2600.7037038480003</v>
      </c>
      <c r="O354">
        <v>2232.5185188120004</v>
      </c>
      <c r="P354">
        <v>25940</v>
      </c>
      <c r="Q354">
        <v>23689</v>
      </c>
      <c r="R354">
        <v>0.27270496458382959</v>
      </c>
      <c r="S354">
        <v>0.72729503541617035</v>
      </c>
      <c r="T354">
        <v>0.53511369823996013</v>
      </c>
      <c r="U354">
        <v>0.46488630176003981</v>
      </c>
      <c r="V354">
        <v>3.4687476165349049E-2</v>
      </c>
      <c r="W354">
        <v>2721</v>
      </c>
      <c r="X354">
        <f t="shared" si="28"/>
        <v>-56</v>
      </c>
      <c r="Y354">
        <v>4052</v>
      </c>
      <c r="Z354">
        <v>3000.9383855060778</v>
      </c>
      <c r="AA354">
        <v>2721</v>
      </c>
      <c r="AB354" s="12">
        <v>4</v>
      </c>
      <c r="AC354">
        <v>0</v>
      </c>
      <c r="AD354">
        <f t="shared" si="29"/>
        <v>0</v>
      </c>
    </row>
    <row r="355" spans="1:30" x14ac:dyDescent="0.6">
      <c r="A355">
        <v>2018</v>
      </c>
      <c r="B355">
        <v>12</v>
      </c>
      <c r="C355">
        <v>20</v>
      </c>
      <c r="D355">
        <f t="shared" si="27"/>
        <v>4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27178.409201761999</v>
      </c>
      <c r="M355">
        <v>25503.138199811998</v>
      </c>
      <c r="N355">
        <v>3022.2791323279998</v>
      </c>
      <c r="O355">
        <v>2527.4634137960002</v>
      </c>
      <c r="P355">
        <v>26221</v>
      </c>
      <c r="Q355">
        <v>26011</v>
      </c>
      <c r="R355">
        <v>0.28480001702219088</v>
      </c>
      <c r="S355">
        <v>0.71519998297780918</v>
      </c>
      <c r="T355">
        <v>0.53129344450613236</v>
      </c>
      <c r="U355">
        <v>0.46870655549386753</v>
      </c>
      <c r="V355">
        <v>6.3586046597773296E-2</v>
      </c>
      <c r="W355">
        <v>2616</v>
      </c>
      <c r="X355">
        <f t="shared" si="28"/>
        <v>-105</v>
      </c>
      <c r="Y355">
        <v>4052</v>
      </c>
      <c r="Z355">
        <v>3054.081043775042</v>
      </c>
      <c r="AA355">
        <v>2616</v>
      </c>
      <c r="AB355" s="12">
        <v>3.4</v>
      </c>
      <c r="AC355">
        <v>0</v>
      </c>
      <c r="AD355">
        <f t="shared" si="29"/>
        <v>0</v>
      </c>
    </row>
    <row r="356" spans="1:30" x14ac:dyDescent="0.6">
      <c r="A356">
        <v>2018</v>
      </c>
      <c r="B356">
        <v>12</v>
      </c>
      <c r="C356">
        <v>21</v>
      </c>
      <c r="D356">
        <f t="shared" si="27"/>
        <v>5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28216.068050883001</v>
      </c>
      <c r="M356">
        <v>25372.528785071001</v>
      </c>
      <c r="N356">
        <v>2696.1727744580003</v>
      </c>
      <c r="O356">
        <v>2427.6701562910002</v>
      </c>
      <c r="P356">
        <v>26681</v>
      </c>
      <c r="Q356">
        <v>25634</v>
      </c>
      <c r="R356">
        <v>0.27931568020238812</v>
      </c>
      <c r="S356">
        <v>0.72068431979761183</v>
      </c>
      <c r="T356">
        <v>0.53263666957111955</v>
      </c>
      <c r="U356">
        <v>0.4673633304288804</v>
      </c>
      <c r="V356">
        <v>8.0696533241963311E-2</v>
      </c>
      <c r="W356">
        <v>2307</v>
      </c>
      <c r="X356">
        <f t="shared" si="28"/>
        <v>-309</v>
      </c>
      <c r="Y356">
        <v>4052</v>
      </c>
      <c r="Z356">
        <v>3156.7433970075922</v>
      </c>
      <c r="AA356">
        <v>2307</v>
      </c>
      <c r="AB356" s="12">
        <v>5.6</v>
      </c>
      <c r="AC356">
        <v>0</v>
      </c>
      <c r="AD356">
        <f t="shared" si="29"/>
        <v>0</v>
      </c>
    </row>
    <row r="357" spans="1:30" x14ac:dyDescent="0.6">
      <c r="A357">
        <v>2018</v>
      </c>
      <c r="B357">
        <v>12</v>
      </c>
      <c r="C357">
        <v>22</v>
      </c>
      <c r="D357">
        <f t="shared" si="27"/>
        <v>6</v>
      </c>
      <c r="E357" s="17" t="s">
        <v>30</v>
      </c>
      <c r="F357" s="17" t="s">
        <v>33</v>
      </c>
      <c r="G357" s="1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-3</v>
      </c>
      <c r="H357" s="17">
        <f t="shared" si="25"/>
        <v>0</v>
      </c>
      <c r="I357" s="17">
        <f t="shared" si="26"/>
        <v>1</v>
      </c>
      <c r="J357" s="14"/>
      <c r="K357" s="14" t="s">
        <v>82</v>
      </c>
      <c r="L357">
        <v>25007.766926323999</v>
      </c>
      <c r="M357">
        <v>23759.15988082</v>
      </c>
      <c r="N357">
        <v>2675.2222216700002</v>
      </c>
      <c r="O357">
        <v>2414.29539209</v>
      </c>
      <c r="P357">
        <v>23589</v>
      </c>
      <c r="Q357">
        <v>29160</v>
      </c>
      <c r="R357">
        <v>0.26770353023876581</v>
      </c>
      <c r="S357">
        <v>0.73229646976123419</v>
      </c>
      <c r="T357">
        <v>0.53451163768043952</v>
      </c>
      <c r="U357">
        <v>0.46548836231956042</v>
      </c>
      <c r="V357">
        <v>2.674571805006588E-2</v>
      </c>
      <c r="W357">
        <v>2666</v>
      </c>
      <c r="X357">
        <f t="shared" si="28"/>
        <v>359</v>
      </c>
      <c r="Y357">
        <v>4052</v>
      </c>
      <c r="Z357">
        <v>3151.8267569528211</v>
      </c>
      <c r="AA357">
        <v>2666</v>
      </c>
      <c r="AB357" s="12">
        <v>6.9</v>
      </c>
      <c r="AC357">
        <v>0</v>
      </c>
      <c r="AD357">
        <f t="shared" si="29"/>
        <v>0</v>
      </c>
    </row>
    <row r="358" spans="1:30" x14ac:dyDescent="0.6">
      <c r="A358">
        <v>2018</v>
      </c>
      <c r="B358">
        <v>12</v>
      </c>
      <c r="C358">
        <v>23</v>
      </c>
      <c r="D358">
        <f t="shared" si="27"/>
        <v>7</v>
      </c>
      <c r="E358" s="17" t="s">
        <v>30</v>
      </c>
      <c r="F358" s="17" t="s">
        <v>15</v>
      </c>
      <c r="G358" s="17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-2</v>
      </c>
      <c r="H358" s="17">
        <f t="shared" si="25"/>
        <v>0</v>
      </c>
      <c r="I358" s="17">
        <f t="shared" si="26"/>
        <v>1</v>
      </c>
      <c r="J358" s="14"/>
      <c r="K358" s="14" t="s">
        <v>82</v>
      </c>
      <c r="L358">
        <v>20106.963059191999</v>
      </c>
      <c r="M358">
        <v>19941.627966855998</v>
      </c>
      <c r="N358">
        <v>2294.353561936</v>
      </c>
      <c r="O358">
        <v>1995.0026384079999</v>
      </c>
      <c r="P358">
        <v>21532</v>
      </c>
      <c r="Q358">
        <v>25136</v>
      </c>
      <c r="R358">
        <v>0.24942892212135159</v>
      </c>
      <c r="S358">
        <v>0.75057107787864841</v>
      </c>
      <c r="T358">
        <v>0.52941389196557731</v>
      </c>
      <c r="U358">
        <v>0.47058610803442269</v>
      </c>
      <c r="V358">
        <v>4.0596075750874497E-2</v>
      </c>
      <c r="W358">
        <v>2906</v>
      </c>
      <c r="X358">
        <f t="shared" si="28"/>
        <v>240</v>
      </c>
      <c r="Y358">
        <v>4052</v>
      </c>
      <c r="Z358">
        <v>3037.6839121743728</v>
      </c>
      <c r="AA358">
        <v>2906</v>
      </c>
      <c r="AB358" s="12">
        <v>2.4</v>
      </c>
      <c r="AC358">
        <v>0</v>
      </c>
      <c r="AD358">
        <f t="shared" si="29"/>
        <v>0</v>
      </c>
    </row>
    <row r="359" spans="1:30" x14ac:dyDescent="0.6">
      <c r="A359">
        <v>2018</v>
      </c>
      <c r="B359">
        <v>12</v>
      </c>
      <c r="C359">
        <v>24</v>
      </c>
      <c r="D359">
        <f t="shared" si="27"/>
        <v>1</v>
      </c>
      <c r="E359" s="17" t="s">
        <v>30</v>
      </c>
      <c r="F359" s="17" t="s">
        <v>16</v>
      </c>
      <c r="G359" s="17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-1</v>
      </c>
      <c r="H359" s="17">
        <f t="shared" si="25"/>
        <v>0</v>
      </c>
      <c r="I359" s="17">
        <f t="shared" si="26"/>
        <v>1</v>
      </c>
      <c r="J359" s="14"/>
      <c r="K359" s="14" t="s">
        <v>82</v>
      </c>
      <c r="L359">
        <v>25210.610527871999</v>
      </c>
      <c r="M359">
        <v>24762.978948896998</v>
      </c>
      <c r="N359">
        <v>2687.536842174</v>
      </c>
      <c r="O359">
        <v>2557.000000125</v>
      </c>
      <c r="P359">
        <v>22609</v>
      </c>
      <c r="Q359">
        <v>24989</v>
      </c>
      <c r="R359">
        <v>0.27482015006273047</v>
      </c>
      <c r="S359">
        <v>0.72517984993726947</v>
      </c>
      <c r="T359">
        <v>0.52117070555930711</v>
      </c>
      <c r="U359">
        <v>0.47882929444069289</v>
      </c>
      <c r="V359">
        <v>5.6405794430958681E-2</v>
      </c>
      <c r="W359">
        <v>2853</v>
      </c>
      <c r="X359">
        <f t="shared" si="28"/>
        <v>-53</v>
      </c>
      <c r="Y359">
        <v>4052</v>
      </c>
      <c r="Z359">
        <v>2768.7267907506962</v>
      </c>
      <c r="AA359">
        <v>2853</v>
      </c>
      <c r="AB359" s="12">
        <v>-2.2999999999999998</v>
      </c>
      <c r="AC359">
        <v>0</v>
      </c>
      <c r="AD359">
        <f t="shared" si="29"/>
        <v>0</v>
      </c>
    </row>
    <row r="360" spans="1:30" x14ac:dyDescent="0.6">
      <c r="A360">
        <v>2018</v>
      </c>
      <c r="B360">
        <v>12</v>
      </c>
      <c r="C360">
        <v>25</v>
      </c>
      <c r="D360">
        <f t="shared" si="27"/>
        <v>2</v>
      </c>
      <c r="E360" s="17" t="s">
        <v>30</v>
      </c>
      <c r="F360" s="17" t="s">
        <v>13</v>
      </c>
      <c r="G360" s="17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 s="17">
        <f t="shared" si="25"/>
        <v>1</v>
      </c>
      <c r="I360" s="17">
        <f t="shared" si="26"/>
        <v>1</v>
      </c>
      <c r="J360" s="14" t="s">
        <v>89</v>
      </c>
      <c r="K360" s="14" t="s">
        <v>82</v>
      </c>
      <c r="L360">
        <v>22576.629633556</v>
      </c>
      <c r="M360">
        <v>21094.407411076001</v>
      </c>
      <c r="N360">
        <v>2769.074074308</v>
      </c>
      <c r="O360">
        <v>2365.3333336599999</v>
      </c>
      <c r="P360">
        <v>26089</v>
      </c>
      <c r="Q360">
        <v>24447</v>
      </c>
      <c r="R360">
        <v>0.28192506273547968</v>
      </c>
      <c r="S360">
        <v>0.71807493726452021</v>
      </c>
      <c r="T360">
        <v>0.52806451288649425</v>
      </c>
      <c r="U360">
        <v>0.47193548711350569</v>
      </c>
      <c r="V360">
        <v>5.5224464117197669E-2</v>
      </c>
      <c r="W360">
        <v>2787</v>
      </c>
      <c r="X360">
        <f t="shared" si="28"/>
        <v>-66</v>
      </c>
      <c r="Y360">
        <v>4052</v>
      </c>
      <c r="Z360">
        <v>3031.5755097595279</v>
      </c>
      <c r="AA360">
        <v>2787</v>
      </c>
      <c r="AB360" s="12">
        <v>0.6</v>
      </c>
      <c r="AC360">
        <v>0</v>
      </c>
      <c r="AD360">
        <f t="shared" si="29"/>
        <v>0</v>
      </c>
    </row>
    <row r="361" spans="1:30" x14ac:dyDescent="0.6">
      <c r="A361">
        <v>2018</v>
      </c>
      <c r="B361">
        <v>12</v>
      </c>
      <c r="C361">
        <v>26</v>
      </c>
      <c r="D361">
        <f t="shared" si="27"/>
        <v>3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0</v>
      </c>
      <c r="I361">
        <f t="shared" si="26"/>
        <v>0</v>
      </c>
      <c r="L361">
        <v>25735.725394839999</v>
      </c>
      <c r="M361">
        <v>23786.502596440001</v>
      </c>
      <c r="N361">
        <v>2593.5336789600001</v>
      </c>
      <c r="O361">
        <v>2347.7461143999999</v>
      </c>
      <c r="P361">
        <v>26879</v>
      </c>
      <c r="Q361">
        <v>28818</v>
      </c>
      <c r="R361">
        <v>0.26577058549828209</v>
      </c>
      <c r="S361">
        <v>0.73422941450171786</v>
      </c>
      <c r="T361">
        <v>0.52545843388178282</v>
      </c>
      <c r="U361">
        <v>0.47454156611821718</v>
      </c>
      <c r="V361">
        <v>8.788659512595122E-2</v>
      </c>
      <c r="W361">
        <v>2732</v>
      </c>
      <c r="X361">
        <f t="shared" si="28"/>
        <v>-55</v>
      </c>
      <c r="Y361">
        <v>4052</v>
      </c>
      <c r="Z361">
        <v>3002.010255506445</v>
      </c>
      <c r="AA361">
        <v>2732</v>
      </c>
      <c r="AB361" s="12">
        <v>-1.5</v>
      </c>
      <c r="AC361">
        <v>0</v>
      </c>
      <c r="AD361">
        <f t="shared" si="29"/>
        <v>0</v>
      </c>
    </row>
    <row r="362" spans="1:30" x14ac:dyDescent="0.6">
      <c r="A362">
        <v>2018</v>
      </c>
      <c r="B362">
        <v>12</v>
      </c>
      <c r="C362">
        <v>27</v>
      </c>
      <c r="D362">
        <f t="shared" si="27"/>
        <v>4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25167.914448</v>
      </c>
      <c r="M362">
        <v>23091.561506040001</v>
      </c>
      <c r="N362">
        <v>2412.4385029599998</v>
      </c>
      <c r="O362">
        <v>2085.6149738200002</v>
      </c>
      <c r="P362">
        <v>25993</v>
      </c>
      <c r="Q362">
        <v>27948</v>
      </c>
      <c r="R362">
        <v>0.28236240487131281</v>
      </c>
      <c r="S362">
        <v>0.71763759512868719</v>
      </c>
      <c r="T362">
        <v>0.51981950356308004</v>
      </c>
      <c r="U362">
        <v>0.48018049643692001</v>
      </c>
      <c r="V362">
        <v>0.11770677602938689</v>
      </c>
      <c r="W362">
        <v>2865</v>
      </c>
      <c r="X362">
        <f t="shared" si="28"/>
        <v>133</v>
      </c>
      <c r="Y362">
        <v>4052</v>
      </c>
      <c r="Z362">
        <v>2873.8351479050211</v>
      </c>
      <c r="AA362">
        <v>2865</v>
      </c>
      <c r="AB362" s="12">
        <v>-10.1</v>
      </c>
      <c r="AC362">
        <v>0</v>
      </c>
      <c r="AD362">
        <f t="shared" si="29"/>
        <v>0</v>
      </c>
    </row>
    <row r="363" spans="1:30" x14ac:dyDescent="0.6">
      <c r="A363">
        <v>2018</v>
      </c>
      <c r="B363">
        <v>12</v>
      </c>
      <c r="C363">
        <v>28</v>
      </c>
      <c r="D363">
        <f t="shared" si="27"/>
        <v>5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26535.541677022</v>
      </c>
      <c r="M363">
        <v>24220.750009452</v>
      </c>
      <c r="N363">
        <v>767.04166677400008</v>
      </c>
      <c r="O363">
        <v>710.06250020100003</v>
      </c>
      <c r="P363">
        <v>27543</v>
      </c>
      <c r="Q363">
        <v>27344</v>
      </c>
      <c r="R363">
        <v>0.2831814916552392</v>
      </c>
      <c r="S363">
        <v>0.7168185083447608</v>
      </c>
      <c r="T363">
        <v>0.53060143933094128</v>
      </c>
      <c r="U363">
        <v>0.46939856066905872</v>
      </c>
      <c r="V363">
        <v>0.26225298216986193</v>
      </c>
      <c r="W363">
        <v>2618</v>
      </c>
      <c r="X363">
        <f t="shared" si="28"/>
        <v>-247</v>
      </c>
      <c r="Y363">
        <v>4052</v>
      </c>
      <c r="Z363">
        <v>2973.4698122024788</v>
      </c>
      <c r="AA363">
        <v>2618</v>
      </c>
      <c r="AB363" s="12">
        <v>-10.5</v>
      </c>
      <c r="AC363">
        <v>0</v>
      </c>
      <c r="AD363">
        <f t="shared" si="29"/>
        <v>0</v>
      </c>
    </row>
    <row r="364" spans="1:30" x14ac:dyDescent="0.6">
      <c r="A364">
        <v>2018</v>
      </c>
      <c r="B364">
        <v>12</v>
      </c>
      <c r="C364">
        <v>29</v>
      </c>
      <c r="D364">
        <f t="shared" si="27"/>
        <v>6</v>
      </c>
      <c r="E364" s="17" t="s">
        <v>12</v>
      </c>
      <c r="F364" s="17" t="s">
        <v>33</v>
      </c>
      <c r="G364" s="17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-3</v>
      </c>
      <c r="H364" s="17">
        <f t="shared" si="25"/>
        <v>0</v>
      </c>
      <c r="I364" s="17">
        <f t="shared" si="26"/>
        <v>1</v>
      </c>
      <c r="J364" s="14"/>
      <c r="K364" s="14" t="s">
        <v>82</v>
      </c>
      <c r="L364">
        <v>23059.760214128</v>
      </c>
      <c r="M364">
        <v>20810.730241752</v>
      </c>
      <c r="N364" s="7">
        <v>0</v>
      </c>
      <c r="O364" s="7">
        <v>0</v>
      </c>
      <c r="P364">
        <v>25818</v>
      </c>
      <c r="Q364">
        <v>29315</v>
      </c>
      <c r="R364">
        <v>0.2646749625909991</v>
      </c>
      <c r="S364">
        <v>0.73532503740900079</v>
      </c>
      <c r="T364">
        <v>0.5254452442634685</v>
      </c>
      <c r="U364">
        <v>0.47455475573653139</v>
      </c>
      <c r="V364">
        <v>0.11038265720512561</v>
      </c>
      <c r="W364">
        <v>2916</v>
      </c>
      <c r="X364">
        <f t="shared" si="28"/>
        <v>298</v>
      </c>
      <c r="Y364">
        <v>4052</v>
      </c>
      <c r="Z364">
        <v>3091.02088284621</v>
      </c>
      <c r="AA364">
        <v>2916</v>
      </c>
      <c r="AB364" s="12">
        <v>-7.6</v>
      </c>
      <c r="AC364">
        <v>0</v>
      </c>
      <c r="AD364">
        <f t="shared" si="29"/>
        <v>0</v>
      </c>
    </row>
    <row r="365" spans="1:30" x14ac:dyDescent="0.6">
      <c r="A365">
        <v>2018</v>
      </c>
      <c r="B365">
        <v>12</v>
      </c>
      <c r="C365">
        <v>30</v>
      </c>
      <c r="D365">
        <f t="shared" si="27"/>
        <v>7</v>
      </c>
      <c r="E365" s="17" t="s">
        <v>12</v>
      </c>
      <c r="F365" s="17" t="s">
        <v>15</v>
      </c>
      <c r="G365" s="17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-2</v>
      </c>
      <c r="H365" s="17">
        <f t="shared" si="25"/>
        <v>0</v>
      </c>
      <c r="I365" s="17">
        <f t="shared" si="26"/>
        <v>1</v>
      </c>
      <c r="J365" s="14"/>
      <c r="K365" s="14" t="s">
        <v>82</v>
      </c>
      <c r="L365">
        <v>19589.514590201998</v>
      </c>
      <c r="M365">
        <v>18225.477454830001</v>
      </c>
      <c r="N365" s="7">
        <v>0</v>
      </c>
      <c r="O365" s="7">
        <v>0</v>
      </c>
      <c r="P365">
        <v>22475</v>
      </c>
      <c r="Q365">
        <v>25159</v>
      </c>
      <c r="R365">
        <v>0.24812147215580099</v>
      </c>
      <c r="S365">
        <v>0.75187852784419895</v>
      </c>
      <c r="T365">
        <v>0.52220827069488518</v>
      </c>
      <c r="U365">
        <v>0.47779172930511488</v>
      </c>
      <c r="V365">
        <v>7.9143270628883447E-2</v>
      </c>
      <c r="W365">
        <v>3201</v>
      </c>
      <c r="X365">
        <f t="shared" si="28"/>
        <v>285</v>
      </c>
      <c r="Y365">
        <v>4052</v>
      </c>
      <c r="Z365">
        <v>2975.4994358993108</v>
      </c>
      <c r="AA365">
        <v>3201</v>
      </c>
      <c r="AB365" s="12">
        <v>-6.8</v>
      </c>
      <c r="AC365">
        <v>0</v>
      </c>
      <c r="AD365">
        <f t="shared" si="29"/>
        <v>0</v>
      </c>
    </row>
    <row r="366" spans="1:30" x14ac:dyDescent="0.6">
      <c r="A366">
        <v>2018</v>
      </c>
      <c r="B366">
        <v>12</v>
      </c>
      <c r="C366">
        <v>31</v>
      </c>
      <c r="D366">
        <f t="shared" si="27"/>
        <v>1</v>
      </c>
      <c r="E366" s="17" t="s">
        <v>45</v>
      </c>
      <c r="F366" s="17" t="s">
        <v>16</v>
      </c>
      <c r="G366" s="17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-1</v>
      </c>
      <c r="H366" s="17">
        <f t="shared" si="25"/>
        <v>0</v>
      </c>
      <c r="I366" s="17">
        <f t="shared" si="26"/>
        <v>1</v>
      </c>
      <c r="J366" s="14"/>
      <c r="K366" s="14" t="s">
        <v>82</v>
      </c>
      <c r="L366">
        <v>24357.939641015</v>
      </c>
      <c r="M366">
        <v>22796.063000052003</v>
      </c>
      <c r="N366" s="7">
        <v>0</v>
      </c>
      <c r="O366" s="7">
        <v>0</v>
      </c>
      <c r="P366">
        <v>25854</v>
      </c>
      <c r="Q366">
        <v>25249</v>
      </c>
      <c r="R366">
        <v>0.26934267287166902</v>
      </c>
      <c r="S366">
        <v>0.73065732712833109</v>
      </c>
      <c r="T366">
        <v>0.52624128396815717</v>
      </c>
      <c r="U366">
        <v>0.47375871603184277</v>
      </c>
      <c r="V366">
        <v>3.7012710993671927E-2</v>
      </c>
      <c r="W366">
        <v>3146</v>
      </c>
      <c r="X366">
        <f t="shared" si="28"/>
        <v>-55</v>
      </c>
      <c r="Y366">
        <v>4052</v>
      </c>
      <c r="Z366">
        <v>2898.8913741884189</v>
      </c>
      <c r="AA366">
        <v>3146</v>
      </c>
      <c r="AB366" s="12">
        <v>-5.4</v>
      </c>
      <c r="AC366">
        <v>0</v>
      </c>
      <c r="AD366">
        <f t="shared" si="29"/>
        <v>0</v>
      </c>
    </row>
    <row r="367" spans="1:30" x14ac:dyDescent="0.6">
      <c r="AB367" s="12"/>
    </row>
    <row r="368" spans="1:30" x14ac:dyDescent="0.6">
      <c r="AB368" s="12"/>
    </row>
    <row r="369" spans="28:28" x14ac:dyDescent="0.6">
      <c r="AB369" s="12"/>
    </row>
    <row r="370" spans="28:28" x14ac:dyDescent="0.6">
      <c r="AB370" s="12"/>
    </row>
    <row r="371" spans="28:28" x14ac:dyDescent="0.6">
      <c r="AB371" s="12"/>
    </row>
    <row r="372" spans="28:28" x14ac:dyDescent="0.6">
      <c r="AB372" s="12"/>
    </row>
    <row r="373" spans="28:28" x14ac:dyDescent="0.6">
      <c r="AB373" s="12"/>
    </row>
    <row r="374" spans="28:28" x14ac:dyDescent="0.6">
      <c r="AB374" s="12"/>
    </row>
    <row r="375" spans="28:28" x14ac:dyDescent="0.6">
      <c r="AB375" s="12"/>
    </row>
    <row r="376" spans="28:28" x14ac:dyDescent="0.6">
      <c r="AB376" s="12"/>
    </row>
    <row r="377" spans="28:28" x14ac:dyDescent="0.6">
      <c r="AB377" s="12"/>
    </row>
    <row r="378" spans="28:28" x14ac:dyDescent="0.6">
      <c r="AB378" s="12"/>
    </row>
    <row r="379" spans="28:28" x14ac:dyDescent="0.6">
      <c r="AB379" s="12"/>
    </row>
    <row r="380" spans="28:28" x14ac:dyDescent="0.6">
      <c r="AB380" s="12"/>
    </row>
    <row r="381" spans="28:28" x14ac:dyDescent="0.6">
      <c r="AB381" s="12"/>
    </row>
    <row r="382" spans="28:28" x14ac:dyDescent="0.6">
      <c r="AB382" s="12"/>
    </row>
    <row r="383" spans="28:28" x14ac:dyDescent="0.6">
      <c r="AB383" s="12"/>
    </row>
    <row r="384" spans="28:28" x14ac:dyDescent="0.6">
      <c r="AB384" s="12"/>
    </row>
    <row r="385" spans="28:28" x14ac:dyDescent="0.6">
      <c r="AB385" s="12"/>
    </row>
    <row r="386" spans="28:28" x14ac:dyDescent="0.6">
      <c r="AB386" s="12"/>
    </row>
    <row r="387" spans="28:28" x14ac:dyDescent="0.6">
      <c r="AB387" s="12"/>
    </row>
    <row r="388" spans="28:28" x14ac:dyDescent="0.6">
      <c r="AB388" s="12"/>
    </row>
    <row r="389" spans="28:28" x14ac:dyDescent="0.6">
      <c r="AB389" s="12"/>
    </row>
    <row r="390" spans="28:28" x14ac:dyDescent="0.6">
      <c r="AB390" s="12"/>
    </row>
    <row r="391" spans="28:28" x14ac:dyDescent="0.6">
      <c r="AB391" s="12"/>
    </row>
    <row r="392" spans="28:28" x14ac:dyDescent="0.6">
      <c r="AB392" s="12"/>
    </row>
    <row r="393" spans="28:28" x14ac:dyDescent="0.6">
      <c r="AB393" s="12"/>
    </row>
    <row r="394" spans="28:28" x14ac:dyDescent="0.6">
      <c r="AB394" s="12"/>
    </row>
    <row r="395" spans="28:28" x14ac:dyDescent="0.6">
      <c r="AB395" s="12"/>
    </row>
    <row r="396" spans="28:28" x14ac:dyDescent="0.6">
      <c r="AB396" s="12"/>
    </row>
    <row r="397" spans="28:28" x14ac:dyDescent="0.6">
      <c r="AB397" s="12"/>
    </row>
    <row r="398" spans="28:28" x14ac:dyDescent="0.6">
      <c r="AB398" s="12"/>
    </row>
    <row r="399" spans="28:28" x14ac:dyDescent="0.6">
      <c r="AB399" s="12"/>
    </row>
    <row r="400" spans="28:28" x14ac:dyDescent="0.6">
      <c r="AB400" s="12"/>
    </row>
    <row r="401" spans="28:28" x14ac:dyDescent="0.6">
      <c r="AB401" s="12"/>
    </row>
    <row r="402" spans="28:28" x14ac:dyDescent="0.6">
      <c r="AB402" s="12"/>
    </row>
    <row r="403" spans="28:28" x14ac:dyDescent="0.6">
      <c r="AB403" s="12"/>
    </row>
    <row r="404" spans="28:28" x14ac:dyDescent="0.6">
      <c r="AB404" s="12"/>
    </row>
    <row r="405" spans="28:28" x14ac:dyDescent="0.6">
      <c r="AB405" s="12"/>
    </row>
    <row r="406" spans="28:28" x14ac:dyDescent="0.6">
      <c r="AB406" s="12"/>
    </row>
    <row r="407" spans="28:28" x14ac:dyDescent="0.6">
      <c r="AB407" s="12"/>
    </row>
    <row r="408" spans="28:28" x14ac:dyDescent="0.6">
      <c r="AB408" s="12"/>
    </row>
    <row r="409" spans="28:28" x14ac:dyDescent="0.6">
      <c r="AB409" s="12"/>
    </row>
    <row r="410" spans="28:28" x14ac:dyDescent="0.6">
      <c r="AB410" s="12"/>
    </row>
    <row r="411" spans="28:28" x14ac:dyDescent="0.6">
      <c r="AB411" s="12"/>
    </row>
    <row r="412" spans="28:28" x14ac:dyDescent="0.6">
      <c r="AB412" s="12"/>
    </row>
    <row r="413" spans="28:28" x14ac:dyDescent="0.6">
      <c r="AB413" s="12"/>
    </row>
    <row r="414" spans="28:28" x14ac:dyDescent="0.6">
      <c r="AB414" s="12"/>
    </row>
    <row r="415" spans="28:28" x14ac:dyDescent="0.6">
      <c r="AB415" s="12"/>
    </row>
    <row r="416" spans="28:28" x14ac:dyDescent="0.6">
      <c r="AB416" s="12"/>
    </row>
    <row r="417" spans="28:28" x14ac:dyDescent="0.6">
      <c r="AB417" s="12"/>
    </row>
    <row r="418" spans="28:28" x14ac:dyDescent="0.6">
      <c r="AB418" s="12"/>
    </row>
    <row r="419" spans="28:28" x14ac:dyDescent="0.6">
      <c r="AB419" s="12"/>
    </row>
    <row r="420" spans="28:28" x14ac:dyDescent="0.6">
      <c r="AB420" s="12"/>
    </row>
    <row r="421" spans="28:28" x14ac:dyDescent="0.6">
      <c r="AB421" s="12"/>
    </row>
    <row r="422" spans="28:28" x14ac:dyDescent="0.6">
      <c r="AB422" s="12"/>
    </row>
    <row r="423" spans="28:28" x14ac:dyDescent="0.6">
      <c r="AB423" s="12"/>
    </row>
    <row r="424" spans="28:28" x14ac:dyDescent="0.6">
      <c r="AB424" s="12"/>
    </row>
    <row r="425" spans="28:28" x14ac:dyDescent="0.6">
      <c r="AB425" s="12"/>
    </row>
    <row r="426" spans="28:28" x14ac:dyDescent="0.6">
      <c r="AB426" s="12"/>
    </row>
    <row r="427" spans="28:28" x14ac:dyDescent="0.6">
      <c r="AB427" s="12"/>
    </row>
    <row r="428" spans="28:28" x14ac:dyDescent="0.6">
      <c r="AB428" s="12"/>
    </row>
    <row r="429" spans="28:28" x14ac:dyDescent="0.6">
      <c r="AB429" s="12"/>
    </row>
    <row r="430" spans="28:28" x14ac:dyDescent="0.6">
      <c r="AB430" s="12"/>
    </row>
    <row r="431" spans="28:28" x14ac:dyDescent="0.6">
      <c r="AB431" s="12"/>
    </row>
    <row r="432" spans="28:28" x14ac:dyDescent="0.6">
      <c r="AB432" s="12"/>
    </row>
    <row r="433" spans="28:28" x14ac:dyDescent="0.6">
      <c r="AB433" s="12"/>
    </row>
    <row r="434" spans="28:28" x14ac:dyDescent="0.6">
      <c r="AB434" s="12"/>
    </row>
    <row r="435" spans="28:28" x14ac:dyDescent="0.6">
      <c r="AB435" s="12"/>
    </row>
    <row r="436" spans="28:28" x14ac:dyDescent="0.6">
      <c r="AB436" s="12"/>
    </row>
    <row r="437" spans="28:28" x14ac:dyDescent="0.6">
      <c r="AB437" s="12"/>
    </row>
    <row r="438" spans="28:28" x14ac:dyDescent="0.6">
      <c r="AB438" s="12"/>
    </row>
    <row r="439" spans="28:28" x14ac:dyDescent="0.6">
      <c r="AB439" s="12"/>
    </row>
    <row r="440" spans="28:28" x14ac:dyDescent="0.6">
      <c r="AB440" s="12"/>
    </row>
    <row r="441" spans="28:28" x14ac:dyDescent="0.6">
      <c r="AB441" s="12"/>
    </row>
    <row r="442" spans="28:28" x14ac:dyDescent="0.6">
      <c r="AB442" s="12"/>
    </row>
    <row r="443" spans="28:28" x14ac:dyDescent="0.6">
      <c r="AB443" s="12"/>
    </row>
    <row r="444" spans="28:28" x14ac:dyDescent="0.6">
      <c r="AB444" s="12"/>
    </row>
    <row r="445" spans="28:28" x14ac:dyDescent="0.6">
      <c r="AB445" s="12"/>
    </row>
    <row r="446" spans="28:28" x14ac:dyDescent="0.6">
      <c r="AB446" s="12"/>
    </row>
    <row r="447" spans="28:28" x14ac:dyDescent="0.6">
      <c r="AB447" s="12"/>
    </row>
    <row r="448" spans="28:28" x14ac:dyDescent="0.6">
      <c r="AB448" s="12"/>
    </row>
    <row r="449" spans="28:28" x14ac:dyDescent="0.6">
      <c r="AB449" s="12"/>
    </row>
    <row r="450" spans="28:28" x14ac:dyDescent="0.6">
      <c r="AB450" s="12"/>
    </row>
    <row r="451" spans="28:28" x14ac:dyDescent="0.6">
      <c r="AB451" s="12"/>
    </row>
    <row r="452" spans="28:28" x14ac:dyDescent="0.6">
      <c r="AB452" s="12"/>
    </row>
    <row r="453" spans="28:28" x14ac:dyDescent="0.6">
      <c r="AB453" s="12"/>
    </row>
    <row r="454" spans="28:28" x14ac:dyDescent="0.6">
      <c r="AB454" s="12"/>
    </row>
    <row r="455" spans="28:28" x14ac:dyDescent="0.6">
      <c r="AB455" s="12"/>
    </row>
    <row r="456" spans="28:28" x14ac:dyDescent="0.6">
      <c r="AB456" s="12"/>
    </row>
    <row r="457" spans="28:28" x14ac:dyDescent="0.6">
      <c r="AB457" s="12"/>
    </row>
    <row r="458" spans="28:28" x14ac:dyDescent="0.6">
      <c r="AB458" s="12"/>
    </row>
    <row r="459" spans="28:28" x14ac:dyDescent="0.6">
      <c r="AB459" s="12"/>
    </row>
    <row r="460" spans="28:28" x14ac:dyDescent="0.6">
      <c r="AB460" s="12"/>
    </row>
    <row r="461" spans="28:28" x14ac:dyDescent="0.6">
      <c r="AB461" s="12"/>
    </row>
    <row r="462" spans="28:28" x14ac:dyDescent="0.6">
      <c r="AB462" s="12"/>
    </row>
    <row r="463" spans="28:28" x14ac:dyDescent="0.6">
      <c r="AB463" s="12"/>
    </row>
    <row r="464" spans="28:28" x14ac:dyDescent="0.6">
      <c r="AB464" s="12"/>
    </row>
    <row r="465" spans="28:28" x14ac:dyDescent="0.6">
      <c r="AB465" s="12"/>
    </row>
    <row r="466" spans="28:28" x14ac:dyDescent="0.6">
      <c r="AB466" s="12"/>
    </row>
    <row r="467" spans="28:28" x14ac:dyDescent="0.6">
      <c r="AB467" s="12"/>
    </row>
    <row r="468" spans="28:28" x14ac:dyDescent="0.6">
      <c r="AB468" s="12"/>
    </row>
    <row r="469" spans="28:28" x14ac:dyDescent="0.6">
      <c r="AB469" s="12"/>
    </row>
    <row r="470" spans="28:28" x14ac:dyDescent="0.6">
      <c r="AB470" s="12"/>
    </row>
    <row r="471" spans="28:28" x14ac:dyDescent="0.6">
      <c r="AB471" s="12"/>
    </row>
    <row r="472" spans="28:28" x14ac:dyDescent="0.6">
      <c r="AB472" s="12"/>
    </row>
    <row r="473" spans="28:28" x14ac:dyDescent="0.6">
      <c r="AB473" s="12"/>
    </row>
    <row r="474" spans="28:28" x14ac:dyDescent="0.6">
      <c r="AB474" s="12"/>
    </row>
    <row r="475" spans="28:28" x14ac:dyDescent="0.6">
      <c r="AB475" s="12"/>
    </row>
    <row r="476" spans="28:28" x14ac:dyDescent="0.6">
      <c r="AB476" s="12"/>
    </row>
    <row r="477" spans="28:28" x14ac:dyDescent="0.6">
      <c r="AB477" s="12"/>
    </row>
    <row r="478" spans="28:28" x14ac:dyDescent="0.6">
      <c r="AB478" s="12"/>
    </row>
    <row r="479" spans="28:28" x14ac:dyDescent="0.6">
      <c r="AB479" s="12"/>
    </row>
    <row r="480" spans="28:28" x14ac:dyDescent="0.6">
      <c r="AB480" s="12"/>
    </row>
    <row r="481" spans="28:28" x14ac:dyDescent="0.6">
      <c r="AB481" s="12"/>
    </row>
    <row r="482" spans="28:28" x14ac:dyDescent="0.6">
      <c r="AB482" s="12"/>
    </row>
    <row r="483" spans="28:28" x14ac:dyDescent="0.6">
      <c r="AB483" s="12"/>
    </row>
    <row r="484" spans="28:28" x14ac:dyDescent="0.6">
      <c r="AB484" s="12"/>
    </row>
    <row r="485" spans="28:28" x14ac:dyDescent="0.6">
      <c r="AB485" s="12"/>
    </row>
    <row r="486" spans="28:28" x14ac:dyDescent="0.6">
      <c r="AB486" s="12"/>
    </row>
    <row r="487" spans="28:28" x14ac:dyDescent="0.6">
      <c r="AB487" s="12"/>
    </row>
    <row r="488" spans="28:28" x14ac:dyDescent="0.6">
      <c r="AB488" s="12"/>
    </row>
    <row r="489" spans="28:28" x14ac:dyDescent="0.6">
      <c r="AB489" s="12"/>
    </row>
    <row r="490" spans="28:28" x14ac:dyDescent="0.6">
      <c r="AB490" s="12"/>
    </row>
    <row r="491" spans="28:28" x14ac:dyDescent="0.6">
      <c r="AB491" s="12"/>
    </row>
    <row r="492" spans="28:28" x14ac:dyDescent="0.6">
      <c r="AB492" s="12"/>
    </row>
    <row r="493" spans="28:28" x14ac:dyDescent="0.6">
      <c r="AB493" s="12"/>
    </row>
    <row r="494" spans="28:28" x14ac:dyDescent="0.6">
      <c r="AB494" s="12"/>
    </row>
    <row r="495" spans="28:28" x14ac:dyDescent="0.6">
      <c r="AB495" s="12"/>
    </row>
    <row r="496" spans="28:28" x14ac:dyDescent="0.6">
      <c r="AB496" s="12"/>
    </row>
    <row r="497" spans="28:28" x14ac:dyDescent="0.6">
      <c r="AB497" s="12"/>
    </row>
    <row r="498" spans="28:28" x14ac:dyDescent="0.6">
      <c r="AB498" s="12"/>
    </row>
    <row r="499" spans="28:28" x14ac:dyDescent="0.6">
      <c r="AB499" s="12"/>
    </row>
    <row r="500" spans="28:28" x14ac:dyDescent="0.6">
      <c r="AB500" s="12"/>
    </row>
    <row r="501" spans="28:28" x14ac:dyDescent="0.6">
      <c r="AB501" s="12"/>
    </row>
    <row r="502" spans="28:28" x14ac:dyDescent="0.6">
      <c r="AB502" s="12"/>
    </row>
    <row r="503" spans="28:28" x14ac:dyDescent="0.6">
      <c r="AB503" s="12"/>
    </row>
    <row r="504" spans="28:28" x14ac:dyDescent="0.6">
      <c r="AB504" s="12"/>
    </row>
    <row r="505" spans="28:28" x14ac:dyDescent="0.6">
      <c r="AB505" s="12"/>
    </row>
    <row r="506" spans="28:28" x14ac:dyDescent="0.6">
      <c r="AB506" s="12"/>
    </row>
    <row r="507" spans="28:28" x14ac:dyDescent="0.6">
      <c r="AB507" s="12"/>
    </row>
    <row r="508" spans="28:28" x14ac:dyDescent="0.6">
      <c r="AB508" s="12"/>
    </row>
    <row r="509" spans="28:28" x14ac:dyDescent="0.6">
      <c r="AB509" s="12"/>
    </row>
    <row r="510" spans="28:28" x14ac:dyDescent="0.6">
      <c r="AB510" s="12"/>
    </row>
    <row r="511" spans="28:28" x14ac:dyDescent="0.6">
      <c r="AB511" s="12"/>
    </row>
    <row r="512" spans="28:28" x14ac:dyDescent="0.6">
      <c r="AB512" s="12"/>
    </row>
    <row r="513" spans="28:28" x14ac:dyDescent="0.6">
      <c r="AB513" s="12"/>
    </row>
    <row r="514" spans="28:28" x14ac:dyDescent="0.6">
      <c r="AB514" s="12"/>
    </row>
    <row r="515" spans="28:28" x14ac:dyDescent="0.6">
      <c r="AB515" s="12"/>
    </row>
    <row r="516" spans="28:28" x14ac:dyDescent="0.6">
      <c r="AB516" s="12"/>
    </row>
    <row r="517" spans="28:28" x14ac:dyDescent="0.6">
      <c r="AB517" s="12"/>
    </row>
    <row r="518" spans="28:28" x14ac:dyDescent="0.6">
      <c r="AB518" s="12"/>
    </row>
    <row r="519" spans="28:28" x14ac:dyDescent="0.6">
      <c r="AB519" s="12"/>
    </row>
    <row r="520" spans="28:28" x14ac:dyDescent="0.6">
      <c r="AB520" s="12"/>
    </row>
    <row r="521" spans="28:28" x14ac:dyDescent="0.6">
      <c r="AB521" s="12"/>
    </row>
    <row r="522" spans="28:28" x14ac:dyDescent="0.6">
      <c r="AB522" s="12"/>
    </row>
    <row r="523" spans="28:28" x14ac:dyDescent="0.6">
      <c r="AB523" s="12"/>
    </row>
    <row r="524" spans="28:28" x14ac:dyDescent="0.6">
      <c r="AB524" s="12"/>
    </row>
    <row r="525" spans="28:28" x14ac:dyDescent="0.6">
      <c r="AB525" s="12"/>
    </row>
    <row r="526" spans="28:28" x14ac:dyDescent="0.6">
      <c r="AB526" s="12"/>
    </row>
    <row r="527" spans="28:28" x14ac:dyDescent="0.6">
      <c r="AB527" s="12"/>
    </row>
    <row r="528" spans="28:28" x14ac:dyDescent="0.6">
      <c r="AB528" s="12"/>
    </row>
    <row r="529" spans="28:28" x14ac:dyDescent="0.6">
      <c r="AB529" s="12"/>
    </row>
    <row r="530" spans="28:28" x14ac:dyDescent="0.6">
      <c r="AB530" s="12"/>
    </row>
    <row r="531" spans="28:28" x14ac:dyDescent="0.6">
      <c r="AB531" s="12"/>
    </row>
    <row r="532" spans="28:28" x14ac:dyDescent="0.6">
      <c r="AB532" s="12"/>
    </row>
    <row r="533" spans="28:28" x14ac:dyDescent="0.6">
      <c r="AB533" s="12"/>
    </row>
    <row r="534" spans="28:28" x14ac:dyDescent="0.6">
      <c r="AB534" s="12"/>
    </row>
    <row r="535" spans="28:28" x14ac:dyDescent="0.6">
      <c r="AB535" s="12"/>
    </row>
    <row r="536" spans="28:28" x14ac:dyDescent="0.6">
      <c r="AB536" s="12"/>
    </row>
    <row r="537" spans="28:28" x14ac:dyDescent="0.6">
      <c r="AB537" s="12"/>
    </row>
    <row r="538" spans="28:28" x14ac:dyDescent="0.6">
      <c r="AB538" s="12"/>
    </row>
    <row r="539" spans="28:28" x14ac:dyDescent="0.6">
      <c r="AB539" s="12"/>
    </row>
    <row r="540" spans="28:28" x14ac:dyDescent="0.6">
      <c r="AB540" s="12"/>
    </row>
    <row r="541" spans="28:28" x14ac:dyDescent="0.6">
      <c r="AB541" s="12"/>
    </row>
    <row r="542" spans="28:28" x14ac:dyDescent="0.6">
      <c r="AB542" s="12"/>
    </row>
    <row r="543" spans="28:28" x14ac:dyDescent="0.6">
      <c r="AB543" s="12"/>
    </row>
    <row r="544" spans="28:28" x14ac:dyDescent="0.6">
      <c r="AB544" s="12"/>
    </row>
    <row r="545" spans="28:28" x14ac:dyDescent="0.6">
      <c r="AB545" s="12"/>
    </row>
    <row r="546" spans="28:28" x14ac:dyDescent="0.6">
      <c r="AB546" s="12"/>
    </row>
    <row r="547" spans="28:28" x14ac:dyDescent="0.6">
      <c r="AB547" s="12"/>
    </row>
    <row r="548" spans="28:28" x14ac:dyDescent="0.6">
      <c r="AB548" s="12"/>
    </row>
    <row r="549" spans="28:28" x14ac:dyDescent="0.6">
      <c r="AB549" s="12"/>
    </row>
    <row r="550" spans="28:28" x14ac:dyDescent="0.6">
      <c r="AB550" s="12"/>
    </row>
    <row r="551" spans="28:28" x14ac:dyDescent="0.6">
      <c r="AB551" s="12"/>
    </row>
    <row r="552" spans="28:28" x14ac:dyDescent="0.6">
      <c r="AB552" s="12"/>
    </row>
    <row r="553" spans="28:28" x14ac:dyDescent="0.6">
      <c r="AB553" s="12"/>
    </row>
    <row r="554" spans="28:28" x14ac:dyDescent="0.6">
      <c r="AB554" s="12"/>
    </row>
    <row r="555" spans="28:28" x14ac:dyDescent="0.6">
      <c r="AB555" s="12"/>
    </row>
    <row r="556" spans="28:28" x14ac:dyDescent="0.6">
      <c r="AB556" s="12"/>
    </row>
    <row r="557" spans="28:28" x14ac:dyDescent="0.6">
      <c r="AB557" s="12"/>
    </row>
    <row r="558" spans="28:28" x14ac:dyDescent="0.6">
      <c r="AB558" s="12"/>
    </row>
    <row r="559" spans="28:28" x14ac:dyDescent="0.6">
      <c r="AB559" s="12"/>
    </row>
    <row r="560" spans="28:28" x14ac:dyDescent="0.6">
      <c r="AB560" s="12"/>
    </row>
    <row r="561" spans="28:28" x14ac:dyDescent="0.6">
      <c r="AB561" s="12"/>
    </row>
    <row r="562" spans="28:28" x14ac:dyDescent="0.6">
      <c r="AB562" s="12"/>
    </row>
    <row r="563" spans="28:28" x14ac:dyDescent="0.6">
      <c r="AB563" s="12"/>
    </row>
    <row r="564" spans="28:28" x14ac:dyDescent="0.6">
      <c r="AB564" s="12"/>
    </row>
    <row r="565" spans="28:28" x14ac:dyDescent="0.6">
      <c r="AB565" s="12"/>
    </row>
    <row r="566" spans="28:28" x14ac:dyDescent="0.6">
      <c r="AB566" s="12"/>
    </row>
    <row r="567" spans="28:28" x14ac:dyDescent="0.6">
      <c r="AB567" s="12"/>
    </row>
    <row r="568" spans="28:28" x14ac:dyDescent="0.6">
      <c r="AB568" s="12"/>
    </row>
    <row r="569" spans="28:28" x14ac:dyDescent="0.6">
      <c r="AB569" s="12"/>
    </row>
    <row r="570" spans="28:28" x14ac:dyDescent="0.6">
      <c r="AB570" s="12"/>
    </row>
    <row r="571" spans="28:28" x14ac:dyDescent="0.6">
      <c r="AB571" s="12"/>
    </row>
    <row r="572" spans="28:28" x14ac:dyDescent="0.6">
      <c r="AB572" s="12"/>
    </row>
    <row r="573" spans="28:28" x14ac:dyDescent="0.6">
      <c r="AB573" s="12"/>
    </row>
    <row r="574" spans="28:28" x14ac:dyDescent="0.6">
      <c r="AB574" s="12"/>
    </row>
    <row r="575" spans="28:28" x14ac:dyDescent="0.6">
      <c r="AB575" s="12"/>
    </row>
    <row r="576" spans="28:28" x14ac:dyDescent="0.6">
      <c r="AB576" s="12"/>
    </row>
    <row r="577" spans="28:28" x14ac:dyDescent="0.6">
      <c r="AB577" s="12"/>
    </row>
    <row r="578" spans="28:28" x14ac:dyDescent="0.6">
      <c r="AB578" s="12"/>
    </row>
    <row r="579" spans="28:28" x14ac:dyDescent="0.6">
      <c r="AB579" s="12"/>
    </row>
    <row r="580" spans="28:28" x14ac:dyDescent="0.6">
      <c r="AB580" s="12"/>
    </row>
    <row r="581" spans="28:28" x14ac:dyDescent="0.6">
      <c r="AB581" s="12"/>
    </row>
    <row r="582" spans="28:28" x14ac:dyDescent="0.6">
      <c r="AB582" s="12"/>
    </row>
    <row r="583" spans="28:28" x14ac:dyDescent="0.6">
      <c r="AB583" s="12"/>
    </row>
    <row r="584" spans="28:28" x14ac:dyDescent="0.6">
      <c r="AB584" s="12"/>
    </row>
    <row r="585" spans="28:28" x14ac:dyDescent="0.6">
      <c r="AB585" s="12"/>
    </row>
    <row r="586" spans="28:28" x14ac:dyDescent="0.6">
      <c r="AB586" s="12"/>
    </row>
    <row r="587" spans="28:28" x14ac:dyDescent="0.6">
      <c r="AB587" s="12"/>
    </row>
    <row r="588" spans="28:28" x14ac:dyDescent="0.6">
      <c r="AB588" s="12"/>
    </row>
    <row r="589" spans="28:28" x14ac:dyDescent="0.6">
      <c r="AB589" s="12"/>
    </row>
    <row r="590" spans="28:28" x14ac:dyDescent="0.6">
      <c r="AB590" s="12"/>
    </row>
    <row r="591" spans="28:28" x14ac:dyDescent="0.6">
      <c r="AB591" s="12"/>
    </row>
    <row r="592" spans="28:28" x14ac:dyDescent="0.6">
      <c r="AB592" s="12"/>
    </row>
    <row r="593" spans="28:28" x14ac:dyDescent="0.6">
      <c r="AB593" s="12"/>
    </row>
    <row r="594" spans="28:28" x14ac:dyDescent="0.6">
      <c r="AB594" s="12"/>
    </row>
    <row r="595" spans="28:28" x14ac:dyDescent="0.6">
      <c r="AB595" s="12"/>
    </row>
    <row r="596" spans="28:28" x14ac:dyDescent="0.6">
      <c r="AB596" s="12"/>
    </row>
    <row r="597" spans="28:28" x14ac:dyDescent="0.6">
      <c r="AB597" s="12"/>
    </row>
    <row r="598" spans="28:28" x14ac:dyDescent="0.6">
      <c r="AB598" s="12"/>
    </row>
    <row r="599" spans="28:28" x14ac:dyDescent="0.6">
      <c r="AB599" s="12"/>
    </row>
    <row r="600" spans="28:28" x14ac:dyDescent="0.6">
      <c r="AB600" s="12"/>
    </row>
    <row r="601" spans="28:28" x14ac:dyDescent="0.6">
      <c r="AB601" s="12"/>
    </row>
    <row r="602" spans="28:28" x14ac:dyDescent="0.6">
      <c r="AB602" s="12"/>
    </row>
    <row r="603" spans="28:28" x14ac:dyDescent="0.6">
      <c r="AB603" s="12"/>
    </row>
    <row r="604" spans="28:28" x14ac:dyDescent="0.6">
      <c r="AB604" s="12"/>
    </row>
    <row r="605" spans="28:28" x14ac:dyDescent="0.6">
      <c r="AB605" s="12"/>
    </row>
    <row r="606" spans="28:28" x14ac:dyDescent="0.6">
      <c r="AB606" s="12"/>
    </row>
    <row r="607" spans="28:28" x14ac:dyDescent="0.6">
      <c r="AB607" s="12"/>
    </row>
    <row r="608" spans="28:28" x14ac:dyDescent="0.6">
      <c r="AB608" s="12"/>
    </row>
    <row r="609" spans="28:28" x14ac:dyDescent="0.6">
      <c r="AB609" s="12"/>
    </row>
    <row r="610" spans="28:28" x14ac:dyDescent="0.6">
      <c r="AB610" s="12"/>
    </row>
    <row r="611" spans="28:28" x14ac:dyDescent="0.6">
      <c r="AB611" s="12"/>
    </row>
    <row r="612" spans="28:28" x14ac:dyDescent="0.6">
      <c r="AB612" s="12"/>
    </row>
    <row r="613" spans="28:28" x14ac:dyDescent="0.6">
      <c r="AB613" s="12"/>
    </row>
    <row r="614" spans="28:28" x14ac:dyDescent="0.6">
      <c r="AB614" s="12"/>
    </row>
    <row r="615" spans="28:28" x14ac:dyDescent="0.6">
      <c r="AB615" s="12"/>
    </row>
    <row r="616" spans="28:28" x14ac:dyDescent="0.6">
      <c r="AB616" s="12"/>
    </row>
    <row r="617" spans="28:28" x14ac:dyDescent="0.6">
      <c r="AB617" s="12"/>
    </row>
    <row r="618" spans="28:28" x14ac:dyDescent="0.6">
      <c r="AB618" s="12"/>
    </row>
    <row r="619" spans="28:28" x14ac:dyDescent="0.6">
      <c r="AB619" s="12"/>
    </row>
    <row r="620" spans="28:28" x14ac:dyDescent="0.6">
      <c r="AB620" s="12"/>
    </row>
    <row r="621" spans="28:28" x14ac:dyDescent="0.6">
      <c r="AB621" s="12"/>
    </row>
    <row r="622" spans="28:28" x14ac:dyDescent="0.6">
      <c r="AB622" s="12"/>
    </row>
    <row r="623" spans="28:28" x14ac:dyDescent="0.6">
      <c r="AB623" s="12"/>
    </row>
    <row r="624" spans="28:28" x14ac:dyDescent="0.6">
      <c r="AB624" s="12"/>
    </row>
    <row r="625" spans="28:28" x14ac:dyDescent="0.6">
      <c r="AB625" s="12"/>
    </row>
    <row r="626" spans="28:28" x14ac:dyDescent="0.6">
      <c r="AB626" s="12"/>
    </row>
    <row r="627" spans="28:28" x14ac:dyDescent="0.6">
      <c r="AB627" s="12"/>
    </row>
    <row r="628" spans="28:28" x14ac:dyDescent="0.6">
      <c r="AB628" s="12"/>
    </row>
    <row r="629" spans="28:28" x14ac:dyDescent="0.6">
      <c r="AB629" s="12"/>
    </row>
    <row r="630" spans="28:28" x14ac:dyDescent="0.6">
      <c r="AB630" s="12"/>
    </row>
    <row r="631" spans="28:28" x14ac:dyDescent="0.6">
      <c r="AB631" s="12"/>
    </row>
    <row r="632" spans="28:28" x14ac:dyDescent="0.6">
      <c r="AB632" s="12"/>
    </row>
    <row r="633" spans="28:28" x14ac:dyDescent="0.6">
      <c r="AB633" s="12"/>
    </row>
    <row r="634" spans="28:28" x14ac:dyDescent="0.6">
      <c r="AB634" s="12"/>
    </row>
    <row r="635" spans="28:28" x14ac:dyDescent="0.6">
      <c r="AB635" s="12"/>
    </row>
    <row r="636" spans="28:28" x14ac:dyDescent="0.6">
      <c r="AB636" s="12"/>
    </row>
    <row r="637" spans="28:28" x14ac:dyDescent="0.6">
      <c r="AB637" s="12"/>
    </row>
    <row r="638" spans="28:28" x14ac:dyDescent="0.6">
      <c r="AB638" s="12"/>
    </row>
    <row r="639" spans="28:28" x14ac:dyDescent="0.6">
      <c r="AB639" s="12"/>
    </row>
    <row r="640" spans="28:28" x14ac:dyDescent="0.6">
      <c r="AB640" s="12"/>
    </row>
    <row r="641" spans="28:28" x14ac:dyDescent="0.6">
      <c r="AB641" s="12"/>
    </row>
    <row r="642" spans="28:28" x14ac:dyDescent="0.6">
      <c r="AB642" s="12"/>
    </row>
    <row r="643" spans="28:28" x14ac:dyDescent="0.6">
      <c r="AB643" s="12"/>
    </row>
    <row r="644" spans="28:28" x14ac:dyDescent="0.6">
      <c r="AB644" s="12"/>
    </row>
    <row r="645" spans="28:28" x14ac:dyDescent="0.6">
      <c r="AB645" s="12"/>
    </row>
    <row r="646" spans="28:28" x14ac:dyDescent="0.6">
      <c r="AB646" s="12"/>
    </row>
    <row r="647" spans="28:28" x14ac:dyDescent="0.6">
      <c r="AB647" s="12"/>
    </row>
    <row r="648" spans="28:28" x14ac:dyDescent="0.6">
      <c r="AB648" s="12"/>
    </row>
    <row r="649" spans="28:28" x14ac:dyDescent="0.6">
      <c r="AB649" s="12"/>
    </row>
    <row r="650" spans="28:28" x14ac:dyDescent="0.6">
      <c r="AB650" s="12"/>
    </row>
    <row r="651" spans="28:28" x14ac:dyDescent="0.6">
      <c r="AB651" s="12"/>
    </row>
    <row r="652" spans="28:28" x14ac:dyDescent="0.6">
      <c r="AB652" s="12"/>
    </row>
    <row r="653" spans="28:28" x14ac:dyDescent="0.6">
      <c r="AB653" s="12"/>
    </row>
    <row r="654" spans="28:28" x14ac:dyDescent="0.6">
      <c r="AB654" s="12"/>
    </row>
    <row r="655" spans="28:28" x14ac:dyDescent="0.6">
      <c r="AB655" s="12"/>
    </row>
    <row r="656" spans="28:28" x14ac:dyDescent="0.6">
      <c r="AB656" s="12"/>
    </row>
    <row r="657" spans="28:28" x14ac:dyDescent="0.6">
      <c r="AB657" s="12"/>
    </row>
    <row r="658" spans="28:28" x14ac:dyDescent="0.6">
      <c r="AB658" s="12"/>
    </row>
    <row r="659" spans="28:28" x14ac:dyDescent="0.6">
      <c r="AB659" s="12"/>
    </row>
    <row r="660" spans="28:28" x14ac:dyDescent="0.6">
      <c r="AB660" s="12"/>
    </row>
    <row r="661" spans="28:28" x14ac:dyDescent="0.6">
      <c r="AB661" s="12"/>
    </row>
    <row r="662" spans="28:28" x14ac:dyDescent="0.6">
      <c r="AB662" s="12"/>
    </row>
    <row r="663" spans="28:28" x14ac:dyDescent="0.6">
      <c r="AB663" s="12"/>
    </row>
    <row r="664" spans="28:28" x14ac:dyDescent="0.6">
      <c r="AB664" s="12"/>
    </row>
    <row r="665" spans="28:28" x14ac:dyDescent="0.6">
      <c r="AB665" s="12"/>
    </row>
    <row r="666" spans="28:28" x14ac:dyDescent="0.6">
      <c r="AB666" s="12"/>
    </row>
    <row r="667" spans="28:28" x14ac:dyDescent="0.6">
      <c r="AB667" s="12"/>
    </row>
    <row r="668" spans="28:28" x14ac:dyDescent="0.6">
      <c r="AB668" s="12"/>
    </row>
    <row r="669" spans="28:28" x14ac:dyDescent="0.6">
      <c r="AB669" s="12"/>
    </row>
    <row r="670" spans="28:28" x14ac:dyDescent="0.6">
      <c r="AB670" s="12"/>
    </row>
    <row r="671" spans="28:28" x14ac:dyDescent="0.6">
      <c r="AB671" s="12"/>
    </row>
    <row r="672" spans="28:28" x14ac:dyDescent="0.6">
      <c r="AB672" s="12"/>
    </row>
    <row r="673" spans="28:28" x14ac:dyDescent="0.6">
      <c r="AB673" s="12"/>
    </row>
    <row r="674" spans="28:28" x14ac:dyDescent="0.6">
      <c r="AB674" s="12"/>
    </row>
    <row r="675" spans="28:28" x14ac:dyDescent="0.6">
      <c r="AB675" s="12"/>
    </row>
    <row r="676" spans="28:28" x14ac:dyDescent="0.6">
      <c r="AB676" s="12"/>
    </row>
    <row r="677" spans="28:28" x14ac:dyDescent="0.6">
      <c r="AB677" s="12"/>
    </row>
    <row r="678" spans="28:28" x14ac:dyDescent="0.6">
      <c r="AB678" s="12"/>
    </row>
    <row r="679" spans="28:28" x14ac:dyDescent="0.6">
      <c r="AB679" s="12"/>
    </row>
    <row r="680" spans="28:28" x14ac:dyDescent="0.6">
      <c r="AB680" s="12"/>
    </row>
    <row r="681" spans="28:28" x14ac:dyDescent="0.6">
      <c r="AB681" s="12"/>
    </row>
    <row r="682" spans="28:28" x14ac:dyDescent="0.6">
      <c r="AB682" s="12"/>
    </row>
    <row r="683" spans="28:28" x14ac:dyDescent="0.6">
      <c r="AB683" s="12"/>
    </row>
    <row r="684" spans="28:28" x14ac:dyDescent="0.6">
      <c r="AB684" s="12"/>
    </row>
    <row r="685" spans="28:28" x14ac:dyDescent="0.6">
      <c r="AB685" s="12"/>
    </row>
    <row r="686" spans="28:28" x14ac:dyDescent="0.6">
      <c r="AB686" s="12"/>
    </row>
    <row r="687" spans="28:28" x14ac:dyDescent="0.6">
      <c r="AB687" s="12"/>
    </row>
    <row r="688" spans="28:28" x14ac:dyDescent="0.6">
      <c r="AB688" s="12"/>
    </row>
    <row r="689" spans="28:28" x14ac:dyDescent="0.6">
      <c r="AB689" s="12"/>
    </row>
    <row r="690" spans="28:28" x14ac:dyDescent="0.6">
      <c r="AB690" s="12"/>
    </row>
    <row r="691" spans="28:28" x14ac:dyDescent="0.6">
      <c r="AB691" s="12"/>
    </row>
    <row r="692" spans="28:28" x14ac:dyDescent="0.6">
      <c r="AB692" s="12"/>
    </row>
    <row r="693" spans="28:28" x14ac:dyDescent="0.6">
      <c r="AB693" s="12"/>
    </row>
    <row r="694" spans="28:28" x14ac:dyDescent="0.6">
      <c r="AB694" s="12"/>
    </row>
    <row r="695" spans="28:28" x14ac:dyDescent="0.6">
      <c r="AB695" s="12"/>
    </row>
    <row r="696" spans="28:28" x14ac:dyDescent="0.6">
      <c r="AB696" s="12"/>
    </row>
    <row r="697" spans="28:28" x14ac:dyDescent="0.6">
      <c r="AB697" s="12"/>
    </row>
    <row r="698" spans="28:28" x14ac:dyDescent="0.6">
      <c r="AB698" s="12"/>
    </row>
    <row r="699" spans="28:28" x14ac:dyDescent="0.6">
      <c r="AB699" s="12"/>
    </row>
    <row r="700" spans="28:28" x14ac:dyDescent="0.6">
      <c r="AB700" s="12"/>
    </row>
    <row r="701" spans="28:28" x14ac:dyDescent="0.6">
      <c r="AB701" s="12"/>
    </row>
    <row r="702" spans="28:28" x14ac:dyDescent="0.6">
      <c r="AB702" s="12"/>
    </row>
    <row r="703" spans="28:28" x14ac:dyDescent="0.6">
      <c r="AB703" s="12"/>
    </row>
    <row r="704" spans="28:28" x14ac:dyDescent="0.6">
      <c r="AB704" s="12"/>
    </row>
    <row r="705" spans="28:28" x14ac:dyDescent="0.6">
      <c r="AB705" s="12"/>
    </row>
    <row r="706" spans="28:28" x14ac:dyDescent="0.6">
      <c r="AB706" s="12"/>
    </row>
    <row r="707" spans="28:28" x14ac:dyDescent="0.6">
      <c r="AB707" s="12"/>
    </row>
    <row r="708" spans="28:28" x14ac:dyDescent="0.6">
      <c r="AB708" s="12"/>
    </row>
    <row r="709" spans="28:28" x14ac:dyDescent="0.6">
      <c r="AB709" s="12"/>
    </row>
    <row r="710" spans="28:28" x14ac:dyDescent="0.6">
      <c r="AB710" s="12"/>
    </row>
    <row r="711" spans="28:28" x14ac:dyDescent="0.6">
      <c r="AB711" s="12"/>
    </row>
    <row r="712" spans="28:28" x14ac:dyDescent="0.6">
      <c r="AB712" s="12"/>
    </row>
    <row r="713" spans="28:28" x14ac:dyDescent="0.6">
      <c r="AB713" s="12"/>
    </row>
    <row r="714" spans="28:28" x14ac:dyDescent="0.6">
      <c r="AB714" s="12"/>
    </row>
    <row r="715" spans="28:28" x14ac:dyDescent="0.6">
      <c r="AB715" s="12"/>
    </row>
    <row r="716" spans="28:28" x14ac:dyDescent="0.6">
      <c r="AB716" s="12"/>
    </row>
    <row r="717" spans="28:28" x14ac:dyDescent="0.6">
      <c r="AB717" s="12"/>
    </row>
    <row r="718" spans="28:28" x14ac:dyDescent="0.6">
      <c r="AB718" s="12"/>
    </row>
    <row r="719" spans="28:28" x14ac:dyDescent="0.6">
      <c r="AB719" s="12"/>
    </row>
    <row r="720" spans="28:28" x14ac:dyDescent="0.6">
      <c r="AB720" s="12"/>
    </row>
    <row r="721" spans="28:28" x14ac:dyDescent="0.6">
      <c r="AB721" s="12"/>
    </row>
    <row r="722" spans="28:28" x14ac:dyDescent="0.6">
      <c r="AB722" s="12"/>
    </row>
    <row r="723" spans="28:28" x14ac:dyDescent="0.6">
      <c r="AB723" s="12"/>
    </row>
    <row r="724" spans="28:28" x14ac:dyDescent="0.6">
      <c r="AB724" s="12"/>
    </row>
    <row r="725" spans="28:28" x14ac:dyDescent="0.6">
      <c r="AB725" s="12"/>
    </row>
    <row r="726" spans="28:28" x14ac:dyDescent="0.6">
      <c r="AB726" s="12"/>
    </row>
    <row r="727" spans="28:28" x14ac:dyDescent="0.6">
      <c r="AB727" s="12"/>
    </row>
    <row r="728" spans="28:28" x14ac:dyDescent="0.6">
      <c r="AB728" s="12"/>
    </row>
    <row r="729" spans="28:28" x14ac:dyDescent="0.6">
      <c r="AB729" s="12"/>
    </row>
    <row r="730" spans="28:28" x14ac:dyDescent="0.6">
      <c r="AB730" s="12"/>
    </row>
    <row r="731" spans="28:28" x14ac:dyDescent="0.6">
      <c r="AB731" s="12"/>
    </row>
    <row r="732" spans="28:28" x14ac:dyDescent="0.6">
      <c r="AB732" s="12"/>
    </row>
    <row r="733" spans="28:28" x14ac:dyDescent="0.6">
      <c r="AB733" s="12"/>
    </row>
    <row r="734" spans="28:28" x14ac:dyDescent="0.6">
      <c r="AB734" s="12"/>
    </row>
    <row r="735" spans="28:28" x14ac:dyDescent="0.6">
      <c r="AB735" s="12"/>
    </row>
    <row r="736" spans="28:28" x14ac:dyDescent="0.6">
      <c r="AB736" s="12"/>
    </row>
    <row r="737" spans="28:28" x14ac:dyDescent="0.6">
      <c r="AB737" s="12"/>
    </row>
    <row r="738" spans="28:28" x14ac:dyDescent="0.6">
      <c r="AB738" s="12"/>
    </row>
    <row r="739" spans="28:28" x14ac:dyDescent="0.6">
      <c r="AB739" s="12"/>
    </row>
    <row r="740" spans="28:28" x14ac:dyDescent="0.6">
      <c r="AB740" s="12"/>
    </row>
    <row r="741" spans="28:28" x14ac:dyDescent="0.6">
      <c r="AB741" s="12"/>
    </row>
    <row r="742" spans="28:28" x14ac:dyDescent="0.6">
      <c r="AB742" s="12"/>
    </row>
    <row r="743" spans="28:28" x14ac:dyDescent="0.6">
      <c r="AB743" s="12"/>
    </row>
    <row r="744" spans="28:28" x14ac:dyDescent="0.6">
      <c r="AB744" s="12"/>
    </row>
    <row r="745" spans="28:28" x14ac:dyDescent="0.6">
      <c r="AB745" s="12"/>
    </row>
    <row r="746" spans="28:28" x14ac:dyDescent="0.6">
      <c r="AB746" s="12"/>
    </row>
    <row r="747" spans="28:28" x14ac:dyDescent="0.6">
      <c r="AB747" s="12"/>
    </row>
    <row r="748" spans="28:28" x14ac:dyDescent="0.6">
      <c r="AB748" s="12"/>
    </row>
    <row r="749" spans="28:28" x14ac:dyDescent="0.6">
      <c r="AB749" s="12"/>
    </row>
    <row r="750" spans="28:28" x14ac:dyDescent="0.6">
      <c r="AB750" s="12"/>
    </row>
    <row r="751" spans="28:28" x14ac:dyDescent="0.6">
      <c r="AB751" s="12"/>
    </row>
    <row r="752" spans="28:28" x14ac:dyDescent="0.6">
      <c r="AB752" s="12"/>
    </row>
    <row r="753" spans="28:28" x14ac:dyDescent="0.6">
      <c r="AB753" s="12"/>
    </row>
    <row r="754" spans="28:28" x14ac:dyDescent="0.6">
      <c r="AB754" s="12"/>
    </row>
    <row r="755" spans="28:28" x14ac:dyDescent="0.6">
      <c r="AB755" s="12"/>
    </row>
    <row r="756" spans="28:28" x14ac:dyDescent="0.6">
      <c r="AB756" s="12"/>
    </row>
    <row r="757" spans="28:28" x14ac:dyDescent="0.6">
      <c r="AB757" s="12"/>
    </row>
    <row r="758" spans="28:28" x14ac:dyDescent="0.6">
      <c r="AB758" s="12"/>
    </row>
    <row r="759" spans="28:28" x14ac:dyDescent="0.6">
      <c r="AB759" s="12"/>
    </row>
    <row r="760" spans="28:28" x14ac:dyDescent="0.6">
      <c r="AB760" s="12"/>
    </row>
    <row r="761" spans="28:28" x14ac:dyDescent="0.6">
      <c r="AB761" s="12"/>
    </row>
    <row r="762" spans="28:28" x14ac:dyDescent="0.6">
      <c r="AB762" s="12"/>
    </row>
    <row r="763" spans="28:28" x14ac:dyDescent="0.6">
      <c r="AB763" s="12"/>
    </row>
    <row r="764" spans="28:28" x14ac:dyDescent="0.6">
      <c r="AB764" s="12"/>
    </row>
    <row r="765" spans="28:28" x14ac:dyDescent="0.6">
      <c r="AB765" s="12"/>
    </row>
    <row r="766" spans="28:28" x14ac:dyDescent="0.6">
      <c r="AB766" s="12"/>
    </row>
    <row r="767" spans="28:28" x14ac:dyDescent="0.6">
      <c r="AB767" s="12"/>
    </row>
    <row r="768" spans="28:28" x14ac:dyDescent="0.6">
      <c r="AB768" s="12"/>
    </row>
    <row r="769" spans="28:28" x14ac:dyDescent="0.6">
      <c r="AB769" s="12"/>
    </row>
    <row r="770" spans="28:28" x14ac:dyDescent="0.6">
      <c r="AB770" s="12"/>
    </row>
    <row r="771" spans="28:28" x14ac:dyDescent="0.6">
      <c r="AB771" s="12"/>
    </row>
    <row r="772" spans="28:28" x14ac:dyDescent="0.6">
      <c r="AB772" s="12"/>
    </row>
    <row r="773" spans="28:28" x14ac:dyDescent="0.6">
      <c r="AB773" s="12"/>
    </row>
    <row r="774" spans="28:28" x14ac:dyDescent="0.6">
      <c r="AB774" s="12"/>
    </row>
    <row r="775" spans="28:28" x14ac:dyDescent="0.6">
      <c r="AB775" s="12"/>
    </row>
    <row r="776" spans="28:28" x14ac:dyDescent="0.6">
      <c r="AB776" s="12"/>
    </row>
    <row r="777" spans="28:28" x14ac:dyDescent="0.6">
      <c r="AB777" s="12"/>
    </row>
    <row r="778" spans="28:28" x14ac:dyDescent="0.6">
      <c r="AB778" s="12"/>
    </row>
    <row r="779" spans="28:28" x14ac:dyDescent="0.6">
      <c r="AB779" s="12"/>
    </row>
    <row r="780" spans="28:28" x14ac:dyDescent="0.6">
      <c r="AB780" s="12"/>
    </row>
    <row r="781" spans="28:28" x14ac:dyDescent="0.6">
      <c r="AB781" s="12"/>
    </row>
    <row r="782" spans="28:28" x14ac:dyDescent="0.6">
      <c r="AB782" s="12"/>
    </row>
    <row r="783" spans="28:28" x14ac:dyDescent="0.6">
      <c r="AB783" s="12"/>
    </row>
    <row r="784" spans="28:28" x14ac:dyDescent="0.6">
      <c r="AB784" s="12"/>
    </row>
    <row r="785" spans="28:28" x14ac:dyDescent="0.6">
      <c r="AB785" s="12"/>
    </row>
    <row r="786" spans="28:28" x14ac:dyDescent="0.6">
      <c r="AB786" s="12"/>
    </row>
    <row r="787" spans="28:28" x14ac:dyDescent="0.6">
      <c r="AB787" s="12"/>
    </row>
    <row r="788" spans="28:28" x14ac:dyDescent="0.6">
      <c r="AB788" s="12"/>
    </row>
    <row r="789" spans="28:28" x14ac:dyDescent="0.6">
      <c r="AB789" s="12"/>
    </row>
    <row r="790" spans="28:28" x14ac:dyDescent="0.6">
      <c r="AB790" s="12"/>
    </row>
    <row r="791" spans="28:28" x14ac:dyDescent="0.6">
      <c r="AB791" s="12"/>
    </row>
    <row r="792" spans="28:28" x14ac:dyDescent="0.6">
      <c r="AB792" s="12"/>
    </row>
    <row r="793" spans="28:28" x14ac:dyDescent="0.6">
      <c r="AB793" s="12"/>
    </row>
    <row r="794" spans="28:28" x14ac:dyDescent="0.6">
      <c r="AB794" s="12"/>
    </row>
    <row r="795" spans="28:28" x14ac:dyDescent="0.6">
      <c r="AB795" s="12"/>
    </row>
    <row r="796" spans="28:28" x14ac:dyDescent="0.6">
      <c r="AB796" s="12"/>
    </row>
    <row r="797" spans="28:28" x14ac:dyDescent="0.6">
      <c r="AB797" s="12"/>
    </row>
    <row r="798" spans="28:28" x14ac:dyDescent="0.6">
      <c r="AB798" s="12"/>
    </row>
    <row r="799" spans="28:28" x14ac:dyDescent="0.6">
      <c r="AB799" s="12"/>
    </row>
    <row r="800" spans="28:28" x14ac:dyDescent="0.6">
      <c r="AB800" s="12"/>
    </row>
    <row r="801" spans="28:28" x14ac:dyDescent="0.6">
      <c r="AB801" s="12"/>
    </row>
    <row r="802" spans="28:28" x14ac:dyDescent="0.6">
      <c r="AB802" s="12"/>
    </row>
    <row r="803" spans="28:28" x14ac:dyDescent="0.6">
      <c r="AB803" s="12"/>
    </row>
    <row r="804" spans="28:28" x14ac:dyDescent="0.6">
      <c r="AB804" s="12"/>
    </row>
    <row r="805" spans="28:28" x14ac:dyDescent="0.6">
      <c r="AB805" s="12"/>
    </row>
    <row r="806" spans="28:28" x14ac:dyDescent="0.6">
      <c r="AB806" s="12"/>
    </row>
    <row r="807" spans="28:28" x14ac:dyDescent="0.6">
      <c r="AB807" s="12"/>
    </row>
    <row r="808" spans="28:28" x14ac:dyDescent="0.6">
      <c r="AB808" s="12"/>
    </row>
    <row r="809" spans="28:28" x14ac:dyDescent="0.6">
      <c r="AB809" s="12"/>
    </row>
    <row r="810" spans="28:28" x14ac:dyDescent="0.6">
      <c r="AB810" s="12"/>
    </row>
    <row r="811" spans="28:28" x14ac:dyDescent="0.6">
      <c r="AB811" s="12"/>
    </row>
    <row r="812" spans="28:28" x14ac:dyDescent="0.6">
      <c r="AB812" s="12"/>
    </row>
    <row r="813" spans="28:28" x14ac:dyDescent="0.6">
      <c r="AB813" s="12"/>
    </row>
    <row r="814" spans="28:28" x14ac:dyDescent="0.6">
      <c r="AB814" s="12"/>
    </row>
    <row r="815" spans="28:28" x14ac:dyDescent="0.6">
      <c r="AB815" s="12"/>
    </row>
    <row r="816" spans="28:28" x14ac:dyDescent="0.6">
      <c r="AB816" s="12"/>
    </row>
    <row r="817" spans="28:28" x14ac:dyDescent="0.6">
      <c r="AB817" s="12"/>
    </row>
    <row r="818" spans="28:28" x14ac:dyDescent="0.6">
      <c r="AB818" s="12"/>
    </row>
    <row r="819" spans="28:28" x14ac:dyDescent="0.6">
      <c r="AB819" s="12"/>
    </row>
    <row r="820" spans="28:28" x14ac:dyDescent="0.6">
      <c r="AB820" s="12"/>
    </row>
    <row r="821" spans="28:28" x14ac:dyDescent="0.6">
      <c r="AB821" s="12"/>
    </row>
    <row r="822" spans="28:28" x14ac:dyDescent="0.6">
      <c r="AB822" s="12"/>
    </row>
    <row r="823" spans="28:28" x14ac:dyDescent="0.6">
      <c r="AB823" s="12"/>
    </row>
    <row r="824" spans="28:28" x14ac:dyDescent="0.6">
      <c r="AB824" s="12"/>
    </row>
    <row r="825" spans="28:28" x14ac:dyDescent="0.6">
      <c r="AB825" s="12"/>
    </row>
    <row r="826" spans="28:28" x14ac:dyDescent="0.6">
      <c r="AB826" s="12"/>
    </row>
    <row r="827" spans="28:28" x14ac:dyDescent="0.6">
      <c r="AB827" s="12"/>
    </row>
    <row r="828" spans="28:28" x14ac:dyDescent="0.6">
      <c r="AB828" s="12"/>
    </row>
    <row r="829" spans="28:28" x14ac:dyDescent="0.6">
      <c r="AB829" s="12"/>
    </row>
    <row r="830" spans="28:28" x14ac:dyDescent="0.6">
      <c r="AB830" s="12"/>
    </row>
    <row r="831" spans="28:28" x14ac:dyDescent="0.6">
      <c r="AB831" s="12"/>
    </row>
    <row r="832" spans="28:28" x14ac:dyDescent="0.6">
      <c r="AB832" s="12"/>
    </row>
    <row r="833" spans="28:28" x14ac:dyDescent="0.6">
      <c r="AB833" s="12"/>
    </row>
    <row r="834" spans="28:28" x14ac:dyDescent="0.6">
      <c r="AB834" s="12"/>
    </row>
    <row r="835" spans="28:28" x14ac:dyDescent="0.6">
      <c r="AB835" s="12"/>
    </row>
    <row r="836" spans="28:28" x14ac:dyDescent="0.6">
      <c r="AB836" s="12"/>
    </row>
    <row r="837" spans="28:28" x14ac:dyDescent="0.6">
      <c r="AB837" s="12"/>
    </row>
    <row r="838" spans="28:28" x14ac:dyDescent="0.6">
      <c r="AB838" s="12"/>
    </row>
    <row r="839" spans="28:28" x14ac:dyDescent="0.6">
      <c r="AB839" s="12"/>
    </row>
    <row r="840" spans="28:28" x14ac:dyDescent="0.6">
      <c r="AB840" s="12"/>
    </row>
    <row r="841" spans="28:28" x14ac:dyDescent="0.6">
      <c r="AB841" s="12"/>
    </row>
    <row r="842" spans="28:28" x14ac:dyDescent="0.6">
      <c r="AB842" s="12"/>
    </row>
    <row r="843" spans="28:28" x14ac:dyDescent="0.6">
      <c r="AB843" s="12"/>
    </row>
    <row r="844" spans="28:28" x14ac:dyDescent="0.6">
      <c r="AB844" s="12"/>
    </row>
    <row r="845" spans="28:28" x14ac:dyDescent="0.6">
      <c r="AB845" s="12"/>
    </row>
    <row r="846" spans="28:28" x14ac:dyDescent="0.6">
      <c r="AB846" s="12"/>
    </row>
    <row r="847" spans="28:28" x14ac:dyDescent="0.6">
      <c r="AB847" s="12"/>
    </row>
    <row r="848" spans="28:28" x14ac:dyDescent="0.6">
      <c r="AB848" s="12"/>
    </row>
    <row r="849" spans="28:28" x14ac:dyDescent="0.6">
      <c r="AB849" s="12"/>
    </row>
    <row r="850" spans="28:28" x14ac:dyDescent="0.6">
      <c r="AB850" s="12"/>
    </row>
    <row r="851" spans="28:28" x14ac:dyDescent="0.6">
      <c r="AB851" s="12"/>
    </row>
    <row r="852" spans="28:28" x14ac:dyDescent="0.6">
      <c r="AB852" s="12"/>
    </row>
    <row r="853" spans="28:28" x14ac:dyDescent="0.6">
      <c r="AB853" s="12"/>
    </row>
    <row r="854" spans="28:28" x14ac:dyDescent="0.6">
      <c r="AB854" s="12"/>
    </row>
    <row r="855" spans="28:28" x14ac:dyDescent="0.6">
      <c r="AB855" s="12"/>
    </row>
    <row r="856" spans="28:28" x14ac:dyDescent="0.6">
      <c r="AB856" s="12"/>
    </row>
    <row r="857" spans="28:28" x14ac:dyDescent="0.6">
      <c r="AB857" s="12"/>
    </row>
    <row r="858" spans="28:28" x14ac:dyDescent="0.6">
      <c r="AB858" s="12"/>
    </row>
    <row r="859" spans="28:28" x14ac:dyDescent="0.6">
      <c r="AB859" s="12"/>
    </row>
    <row r="860" spans="28:28" x14ac:dyDescent="0.6">
      <c r="AB860" s="12"/>
    </row>
    <row r="861" spans="28:28" x14ac:dyDescent="0.6">
      <c r="AB861" s="12"/>
    </row>
    <row r="862" spans="28:28" x14ac:dyDescent="0.6">
      <c r="AB862" s="12"/>
    </row>
    <row r="863" spans="28:28" x14ac:dyDescent="0.6">
      <c r="AB863" s="12"/>
    </row>
    <row r="864" spans="28:28" x14ac:dyDescent="0.6">
      <c r="AB864" s="12"/>
    </row>
    <row r="865" spans="28:28" x14ac:dyDescent="0.6">
      <c r="AB865" s="12"/>
    </row>
    <row r="866" spans="28:28" x14ac:dyDescent="0.6">
      <c r="AB866" s="12"/>
    </row>
    <row r="867" spans="28:28" x14ac:dyDescent="0.6">
      <c r="AB867" s="12"/>
    </row>
    <row r="868" spans="28:28" x14ac:dyDescent="0.6">
      <c r="AB868" s="12"/>
    </row>
    <row r="869" spans="28:28" x14ac:dyDescent="0.6">
      <c r="AB869" s="12"/>
    </row>
    <row r="870" spans="28:28" x14ac:dyDescent="0.6">
      <c r="AB870" s="12"/>
    </row>
    <row r="871" spans="28:28" x14ac:dyDescent="0.6">
      <c r="AB871" s="12"/>
    </row>
    <row r="872" spans="28:28" x14ac:dyDescent="0.6">
      <c r="AB872" s="12"/>
    </row>
    <row r="873" spans="28:28" x14ac:dyDescent="0.6">
      <c r="AB873" s="12"/>
    </row>
    <row r="874" spans="28:28" x14ac:dyDescent="0.6">
      <c r="AB874" s="12"/>
    </row>
    <row r="875" spans="28:28" x14ac:dyDescent="0.6">
      <c r="AB875" s="12"/>
    </row>
    <row r="876" spans="28:28" x14ac:dyDescent="0.6">
      <c r="AB876" s="12"/>
    </row>
    <row r="877" spans="28:28" x14ac:dyDescent="0.6">
      <c r="AB877" s="12"/>
    </row>
    <row r="878" spans="28:28" x14ac:dyDescent="0.6">
      <c r="AB878" s="12"/>
    </row>
    <row r="879" spans="28:28" x14ac:dyDescent="0.6">
      <c r="AB879" s="12"/>
    </row>
    <row r="880" spans="28:28" x14ac:dyDescent="0.6">
      <c r="AB880" s="12"/>
    </row>
    <row r="881" spans="28:28" x14ac:dyDescent="0.6">
      <c r="AB881" s="12"/>
    </row>
    <row r="882" spans="28:28" x14ac:dyDescent="0.6">
      <c r="AB882" s="12"/>
    </row>
    <row r="883" spans="28:28" x14ac:dyDescent="0.6">
      <c r="AB883" s="12"/>
    </row>
    <row r="884" spans="28:28" x14ac:dyDescent="0.6">
      <c r="AB884" s="12"/>
    </row>
    <row r="885" spans="28:28" x14ac:dyDescent="0.6">
      <c r="AB885" s="12"/>
    </row>
    <row r="886" spans="28:28" x14ac:dyDescent="0.6">
      <c r="AB886" s="12"/>
    </row>
    <row r="887" spans="28:28" x14ac:dyDescent="0.6">
      <c r="AB887" s="12"/>
    </row>
    <row r="888" spans="28:28" x14ac:dyDescent="0.6">
      <c r="AB888" s="12"/>
    </row>
    <row r="889" spans="28:28" x14ac:dyDescent="0.6">
      <c r="AB889" s="12"/>
    </row>
    <row r="890" spans="28:28" x14ac:dyDescent="0.6">
      <c r="AB890" s="12"/>
    </row>
    <row r="891" spans="28:28" x14ac:dyDescent="0.6">
      <c r="AB891" s="12"/>
    </row>
    <row r="892" spans="28:28" x14ac:dyDescent="0.6">
      <c r="AB892" s="12"/>
    </row>
    <row r="893" spans="28:28" x14ac:dyDescent="0.6">
      <c r="AB893" s="12"/>
    </row>
    <row r="894" spans="28:28" x14ac:dyDescent="0.6">
      <c r="AB894" s="12"/>
    </row>
    <row r="895" spans="28:28" x14ac:dyDescent="0.6">
      <c r="AB895" s="12"/>
    </row>
    <row r="896" spans="28:28" x14ac:dyDescent="0.6">
      <c r="AB896" s="12"/>
    </row>
    <row r="897" spans="28:28" x14ac:dyDescent="0.6">
      <c r="AB897" s="12"/>
    </row>
    <row r="898" spans="28:28" x14ac:dyDescent="0.6">
      <c r="AB898" s="12"/>
    </row>
    <row r="899" spans="28:28" x14ac:dyDescent="0.6">
      <c r="AB899" s="12"/>
    </row>
    <row r="900" spans="28:28" x14ac:dyDescent="0.6">
      <c r="AB900" s="12"/>
    </row>
    <row r="901" spans="28:28" x14ac:dyDescent="0.6">
      <c r="AB901" s="12"/>
    </row>
    <row r="902" spans="28:28" x14ac:dyDescent="0.6">
      <c r="AB902" s="12"/>
    </row>
    <row r="903" spans="28:28" x14ac:dyDescent="0.6">
      <c r="AB903" s="12"/>
    </row>
    <row r="904" spans="28:28" x14ac:dyDescent="0.6">
      <c r="AB904" s="12"/>
    </row>
    <row r="905" spans="28:28" x14ac:dyDescent="0.6">
      <c r="AB905" s="12"/>
    </row>
    <row r="906" spans="28:28" x14ac:dyDescent="0.6">
      <c r="AB906" s="12"/>
    </row>
    <row r="907" spans="28:28" x14ac:dyDescent="0.6">
      <c r="AB907" s="12"/>
    </row>
    <row r="908" spans="28:28" x14ac:dyDescent="0.6">
      <c r="AB908" s="12"/>
    </row>
    <row r="909" spans="28:28" x14ac:dyDescent="0.6">
      <c r="AB909" s="12"/>
    </row>
    <row r="910" spans="28:28" x14ac:dyDescent="0.6">
      <c r="AB910" s="12"/>
    </row>
    <row r="911" spans="28:28" x14ac:dyDescent="0.6">
      <c r="AB911" s="12"/>
    </row>
    <row r="912" spans="28:28" x14ac:dyDescent="0.6">
      <c r="AB912" s="12"/>
    </row>
    <row r="913" spans="28:28" x14ac:dyDescent="0.6">
      <c r="AB913" s="12"/>
    </row>
    <row r="914" spans="28:28" x14ac:dyDescent="0.6">
      <c r="AB914" s="12"/>
    </row>
    <row r="915" spans="28:28" x14ac:dyDescent="0.6">
      <c r="AB915" s="12"/>
    </row>
    <row r="916" spans="28:28" x14ac:dyDescent="0.6">
      <c r="AB916" s="12"/>
    </row>
    <row r="917" spans="28:28" x14ac:dyDescent="0.6">
      <c r="AB917" s="12"/>
    </row>
    <row r="918" spans="28:28" x14ac:dyDescent="0.6">
      <c r="AB918" s="12"/>
    </row>
    <row r="919" spans="28:28" x14ac:dyDescent="0.6">
      <c r="AB919" s="12"/>
    </row>
    <row r="920" spans="28:28" x14ac:dyDescent="0.6">
      <c r="AB920" s="12"/>
    </row>
    <row r="921" spans="28:28" x14ac:dyDescent="0.6">
      <c r="AB921" s="12"/>
    </row>
    <row r="922" spans="28:28" x14ac:dyDescent="0.6">
      <c r="AB922" s="12"/>
    </row>
    <row r="923" spans="28:28" x14ac:dyDescent="0.6">
      <c r="AB923" s="12"/>
    </row>
    <row r="924" spans="28:28" x14ac:dyDescent="0.6">
      <c r="AB924" s="12"/>
    </row>
    <row r="925" spans="28:28" x14ac:dyDescent="0.6">
      <c r="AB925" s="12"/>
    </row>
    <row r="926" spans="28:28" x14ac:dyDescent="0.6">
      <c r="AB926" s="12"/>
    </row>
    <row r="927" spans="28:28" x14ac:dyDescent="0.6">
      <c r="AB927" s="12"/>
    </row>
    <row r="928" spans="28:28" x14ac:dyDescent="0.6">
      <c r="AB928" s="12"/>
    </row>
    <row r="929" spans="28:28" x14ac:dyDescent="0.6">
      <c r="AB929" s="12"/>
    </row>
    <row r="930" spans="28:28" x14ac:dyDescent="0.6">
      <c r="AB930" s="12"/>
    </row>
    <row r="931" spans="28:28" x14ac:dyDescent="0.6">
      <c r="AB931" s="12"/>
    </row>
    <row r="932" spans="28:28" x14ac:dyDescent="0.6">
      <c r="AB932" s="12"/>
    </row>
    <row r="933" spans="28:28" x14ac:dyDescent="0.6">
      <c r="AB933" s="12"/>
    </row>
    <row r="934" spans="28:28" x14ac:dyDescent="0.6">
      <c r="AB934" s="12"/>
    </row>
    <row r="935" spans="28:28" x14ac:dyDescent="0.6">
      <c r="AB935" s="12"/>
    </row>
    <row r="936" spans="28:28" x14ac:dyDescent="0.6">
      <c r="AB936" s="12"/>
    </row>
    <row r="937" spans="28:28" x14ac:dyDescent="0.6">
      <c r="AB937" s="12"/>
    </row>
    <row r="938" spans="28:28" x14ac:dyDescent="0.6">
      <c r="AB938" s="12"/>
    </row>
    <row r="939" spans="28:28" x14ac:dyDescent="0.6">
      <c r="AB939" s="12"/>
    </row>
    <row r="940" spans="28:28" x14ac:dyDescent="0.6">
      <c r="AB940" s="12"/>
    </row>
    <row r="941" spans="28:28" x14ac:dyDescent="0.6">
      <c r="AB941" s="12"/>
    </row>
    <row r="942" spans="28:28" x14ac:dyDescent="0.6">
      <c r="AB942" s="12"/>
    </row>
    <row r="943" spans="28:28" x14ac:dyDescent="0.6">
      <c r="AB943" s="12"/>
    </row>
    <row r="944" spans="28:28" x14ac:dyDescent="0.6">
      <c r="AB944" s="12"/>
    </row>
    <row r="945" spans="28:28" x14ac:dyDescent="0.6">
      <c r="AB945" s="12"/>
    </row>
    <row r="946" spans="28:28" x14ac:dyDescent="0.6">
      <c r="AB946" s="12"/>
    </row>
    <row r="947" spans="28:28" x14ac:dyDescent="0.6">
      <c r="AB947" s="12"/>
    </row>
    <row r="948" spans="28:28" x14ac:dyDescent="0.6">
      <c r="AB948" s="12"/>
    </row>
    <row r="949" spans="28:28" x14ac:dyDescent="0.6">
      <c r="AB949" s="12"/>
    </row>
    <row r="950" spans="28:28" x14ac:dyDescent="0.6">
      <c r="AB950" s="12"/>
    </row>
    <row r="951" spans="28:28" x14ac:dyDescent="0.6">
      <c r="AB951" s="12"/>
    </row>
    <row r="952" spans="28:28" x14ac:dyDescent="0.6">
      <c r="AB952" s="12"/>
    </row>
    <row r="953" spans="28:28" x14ac:dyDescent="0.6">
      <c r="AB953" s="12"/>
    </row>
    <row r="954" spans="28:28" x14ac:dyDescent="0.6">
      <c r="AB954" s="12"/>
    </row>
    <row r="955" spans="28:28" x14ac:dyDescent="0.6">
      <c r="AB955" s="12"/>
    </row>
    <row r="956" spans="28:28" x14ac:dyDescent="0.6">
      <c r="AB956" s="12"/>
    </row>
    <row r="957" spans="28:28" x14ac:dyDescent="0.6">
      <c r="AB957" s="12"/>
    </row>
    <row r="958" spans="28:28" x14ac:dyDescent="0.6">
      <c r="AB958" s="12"/>
    </row>
    <row r="959" spans="28:28" x14ac:dyDescent="0.6">
      <c r="AB959" s="12"/>
    </row>
    <row r="960" spans="28:28" x14ac:dyDescent="0.6">
      <c r="AB960" s="12"/>
    </row>
    <row r="961" spans="28:28" x14ac:dyDescent="0.6">
      <c r="AB961" s="12"/>
    </row>
    <row r="962" spans="28:28" x14ac:dyDescent="0.6">
      <c r="AB962" s="12"/>
    </row>
    <row r="963" spans="28:28" x14ac:dyDescent="0.6">
      <c r="AB963" s="12"/>
    </row>
    <row r="964" spans="28:28" x14ac:dyDescent="0.6">
      <c r="AB964" s="12"/>
    </row>
    <row r="965" spans="28:28" x14ac:dyDescent="0.6">
      <c r="AB965" s="12"/>
    </row>
    <row r="966" spans="28:28" x14ac:dyDescent="0.6">
      <c r="AB966" s="12"/>
    </row>
    <row r="967" spans="28:28" x14ac:dyDescent="0.6">
      <c r="AB967" s="12"/>
    </row>
    <row r="968" spans="28:28" x14ac:dyDescent="0.6">
      <c r="AB968" s="12"/>
    </row>
    <row r="969" spans="28:28" x14ac:dyDescent="0.6">
      <c r="AB969" s="12"/>
    </row>
    <row r="970" spans="28:28" x14ac:dyDescent="0.6">
      <c r="AB970" s="12"/>
    </row>
    <row r="971" spans="28:28" x14ac:dyDescent="0.6">
      <c r="AB971" s="12"/>
    </row>
    <row r="972" spans="28:28" x14ac:dyDescent="0.6">
      <c r="AB972" s="12"/>
    </row>
    <row r="973" spans="28:28" x14ac:dyDescent="0.6">
      <c r="AB973" s="12"/>
    </row>
    <row r="974" spans="28:28" x14ac:dyDescent="0.6">
      <c r="AB974" s="12"/>
    </row>
    <row r="975" spans="28:28" x14ac:dyDescent="0.6">
      <c r="AB975" s="12"/>
    </row>
    <row r="976" spans="28:28" x14ac:dyDescent="0.6">
      <c r="AB976" s="12"/>
    </row>
    <row r="977" spans="28:28" x14ac:dyDescent="0.6">
      <c r="AB977" s="12"/>
    </row>
    <row r="978" spans="28:28" x14ac:dyDescent="0.6">
      <c r="AB978" s="12"/>
    </row>
    <row r="979" spans="28:28" x14ac:dyDescent="0.6">
      <c r="AB979" s="12"/>
    </row>
    <row r="980" spans="28:28" x14ac:dyDescent="0.6">
      <c r="AB980" s="12"/>
    </row>
    <row r="981" spans="28:28" x14ac:dyDescent="0.6">
      <c r="AB981" s="12"/>
    </row>
    <row r="982" spans="28:28" x14ac:dyDescent="0.6">
      <c r="AB982" s="12"/>
    </row>
    <row r="983" spans="28:28" x14ac:dyDescent="0.6">
      <c r="AB983" s="12"/>
    </row>
    <row r="984" spans="28:28" x14ac:dyDescent="0.6">
      <c r="AB984" s="12"/>
    </row>
    <row r="985" spans="28:28" x14ac:dyDescent="0.6">
      <c r="AB985" s="12"/>
    </row>
    <row r="986" spans="28:28" x14ac:dyDescent="0.6">
      <c r="AB986" s="12"/>
    </row>
    <row r="987" spans="28:28" x14ac:dyDescent="0.6">
      <c r="AB987" s="12"/>
    </row>
    <row r="988" spans="28:28" x14ac:dyDescent="0.6">
      <c r="AB988" s="12"/>
    </row>
    <row r="989" spans="28:28" x14ac:dyDescent="0.6">
      <c r="AB989" s="12"/>
    </row>
    <row r="990" spans="28:28" x14ac:dyDescent="0.6">
      <c r="AB990" s="12"/>
    </row>
    <row r="991" spans="28:28" x14ac:dyDescent="0.6">
      <c r="AB991" s="12"/>
    </row>
    <row r="992" spans="28:28" x14ac:dyDescent="0.6">
      <c r="AB992" s="12"/>
    </row>
    <row r="993" spans="28:28" x14ac:dyDescent="0.6">
      <c r="AB993" s="12"/>
    </row>
    <row r="994" spans="28:28" x14ac:dyDescent="0.6">
      <c r="AB994" s="12"/>
    </row>
    <row r="995" spans="28:28" x14ac:dyDescent="0.6">
      <c r="AB995" s="12"/>
    </row>
    <row r="996" spans="28:28" x14ac:dyDescent="0.6">
      <c r="AB996" s="12"/>
    </row>
    <row r="997" spans="28:28" x14ac:dyDescent="0.6">
      <c r="AB997" s="12"/>
    </row>
    <row r="998" spans="28:28" x14ac:dyDescent="0.6">
      <c r="AB998" s="12"/>
    </row>
    <row r="999" spans="28:28" x14ac:dyDescent="0.6">
      <c r="AB999" s="12"/>
    </row>
    <row r="1000" spans="28:28" x14ac:dyDescent="0.6">
      <c r="AB1000" s="12"/>
    </row>
    <row r="1001" spans="28:28" x14ac:dyDescent="0.6">
      <c r="AB1001" s="12"/>
    </row>
    <row r="1002" spans="28:28" x14ac:dyDescent="0.6">
      <c r="AB1002" s="12"/>
    </row>
    <row r="1003" spans="28:28" x14ac:dyDescent="0.6">
      <c r="AB1003" s="12"/>
    </row>
    <row r="1004" spans="28:28" x14ac:dyDescent="0.6">
      <c r="AB1004" s="12"/>
    </row>
    <row r="1005" spans="28:28" x14ac:dyDescent="0.6">
      <c r="AB1005" s="12"/>
    </row>
    <row r="1006" spans="28:28" x14ac:dyDescent="0.6">
      <c r="AB1006" s="12"/>
    </row>
    <row r="1007" spans="28:28" x14ac:dyDescent="0.6">
      <c r="AB1007" s="12"/>
    </row>
    <row r="1008" spans="28:28" x14ac:dyDescent="0.6">
      <c r="AB1008" s="12"/>
    </row>
    <row r="1009" spans="28:28" x14ac:dyDescent="0.6">
      <c r="AB1009" s="12"/>
    </row>
    <row r="1010" spans="28:28" x14ac:dyDescent="0.6">
      <c r="AB1010" s="12"/>
    </row>
    <row r="1011" spans="28:28" x14ac:dyDescent="0.6">
      <c r="AB1011" s="12"/>
    </row>
    <row r="1012" spans="28:28" x14ac:dyDescent="0.6">
      <c r="AB1012" s="12"/>
    </row>
    <row r="1013" spans="28:28" x14ac:dyDescent="0.6">
      <c r="AB1013" s="12"/>
    </row>
    <row r="1014" spans="28:28" x14ac:dyDescent="0.6">
      <c r="AB1014" s="12"/>
    </row>
    <row r="1015" spans="28:28" x14ac:dyDescent="0.6">
      <c r="AB1015" s="12"/>
    </row>
    <row r="1016" spans="28:28" x14ac:dyDescent="0.6">
      <c r="AB1016" s="12"/>
    </row>
    <row r="1017" spans="28:28" x14ac:dyDescent="0.6">
      <c r="AB1017" s="12"/>
    </row>
    <row r="1018" spans="28:28" x14ac:dyDescent="0.6">
      <c r="AB1018" s="12"/>
    </row>
    <row r="1019" spans="28:28" x14ac:dyDescent="0.6">
      <c r="AB1019" s="12"/>
    </row>
    <row r="1020" spans="28:28" x14ac:dyDescent="0.6">
      <c r="AB1020" s="12"/>
    </row>
    <row r="1021" spans="28:28" x14ac:dyDescent="0.6">
      <c r="AB1021" s="12"/>
    </row>
    <row r="1022" spans="28:28" x14ac:dyDescent="0.6">
      <c r="AB1022" s="12"/>
    </row>
    <row r="1023" spans="28:28" x14ac:dyDescent="0.6">
      <c r="AB1023" s="12"/>
    </row>
    <row r="1024" spans="28:28" x14ac:dyDescent="0.6">
      <c r="AB1024" s="12"/>
    </row>
    <row r="1025" spans="28:28" x14ac:dyDescent="0.6">
      <c r="AB1025" s="12"/>
    </row>
    <row r="1026" spans="28:28" x14ac:dyDescent="0.6">
      <c r="AB1026" s="12"/>
    </row>
    <row r="1027" spans="28:28" x14ac:dyDescent="0.6">
      <c r="AB1027" s="12"/>
    </row>
    <row r="1028" spans="28:28" x14ac:dyDescent="0.6">
      <c r="AB1028" s="12"/>
    </row>
    <row r="1029" spans="28:28" x14ac:dyDescent="0.6">
      <c r="AB1029" s="12"/>
    </row>
    <row r="1030" spans="28:28" x14ac:dyDescent="0.6">
      <c r="AB1030" s="12"/>
    </row>
    <row r="1031" spans="28:28" x14ac:dyDescent="0.6">
      <c r="AB1031" s="12"/>
    </row>
    <row r="1032" spans="28:28" x14ac:dyDescent="0.6">
      <c r="AB1032" s="12"/>
    </row>
    <row r="1033" spans="28:28" x14ac:dyDescent="0.6">
      <c r="AB1033" s="12"/>
    </row>
    <row r="1034" spans="28:28" x14ac:dyDescent="0.6">
      <c r="AB1034" s="12"/>
    </row>
    <row r="1035" spans="28:28" x14ac:dyDescent="0.6">
      <c r="AB1035" s="12"/>
    </row>
    <row r="1036" spans="28:28" x14ac:dyDescent="0.6">
      <c r="AB1036" s="12"/>
    </row>
    <row r="1037" spans="28:28" x14ac:dyDescent="0.6">
      <c r="AB1037" s="12"/>
    </row>
    <row r="1038" spans="28:28" x14ac:dyDescent="0.6">
      <c r="AB1038" s="12"/>
    </row>
    <row r="1039" spans="28:28" x14ac:dyDescent="0.6">
      <c r="AB1039" s="12"/>
    </row>
    <row r="1040" spans="28:28" x14ac:dyDescent="0.6">
      <c r="AB1040" s="12"/>
    </row>
    <row r="1041" spans="28:28" x14ac:dyDescent="0.6">
      <c r="AB1041" s="12"/>
    </row>
    <row r="1042" spans="28:28" x14ac:dyDescent="0.6">
      <c r="AB1042" s="12"/>
    </row>
    <row r="1043" spans="28:28" x14ac:dyDescent="0.6">
      <c r="AB1043" s="12"/>
    </row>
    <row r="1044" spans="28:28" x14ac:dyDescent="0.6">
      <c r="AB1044" s="12"/>
    </row>
    <row r="1045" spans="28:28" x14ac:dyDescent="0.6">
      <c r="AB1045" s="12"/>
    </row>
    <row r="1046" spans="28:28" x14ac:dyDescent="0.6">
      <c r="AB1046" s="12"/>
    </row>
    <row r="1047" spans="28:28" x14ac:dyDescent="0.6">
      <c r="AB1047" s="12"/>
    </row>
    <row r="1048" spans="28:28" x14ac:dyDescent="0.6">
      <c r="AB1048" s="12"/>
    </row>
    <row r="1049" spans="28:28" x14ac:dyDescent="0.6">
      <c r="AB1049" s="12"/>
    </row>
    <row r="1050" spans="28:28" x14ac:dyDescent="0.6">
      <c r="AB1050" s="12"/>
    </row>
    <row r="1051" spans="28:28" x14ac:dyDescent="0.6">
      <c r="AB1051" s="12"/>
    </row>
    <row r="1052" spans="28:28" x14ac:dyDescent="0.6">
      <c r="AB1052" s="12"/>
    </row>
    <row r="1053" spans="28:28" x14ac:dyDescent="0.6">
      <c r="AB1053" s="12"/>
    </row>
    <row r="1054" spans="28:28" x14ac:dyDescent="0.6">
      <c r="AB1054" s="12"/>
    </row>
    <row r="1055" spans="28:28" x14ac:dyDescent="0.6">
      <c r="AB1055" s="12"/>
    </row>
    <row r="1056" spans="28:28" x14ac:dyDescent="0.6">
      <c r="AB1056" s="12"/>
    </row>
    <row r="1057" spans="28:28" x14ac:dyDescent="0.6">
      <c r="AB1057" s="12"/>
    </row>
    <row r="1058" spans="28:28" x14ac:dyDescent="0.6">
      <c r="AB1058" s="12"/>
    </row>
    <row r="1059" spans="28:28" x14ac:dyDescent="0.6">
      <c r="AB1059" s="12"/>
    </row>
    <row r="1060" spans="28:28" x14ac:dyDescent="0.6">
      <c r="AB1060" s="12"/>
    </row>
    <row r="1061" spans="28:28" x14ac:dyDescent="0.6">
      <c r="AB1061" s="12"/>
    </row>
    <row r="1062" spans="28:28" x14ac:dyDescent="0.6">
      <c r="AB1062" s="12"/>
    </row>
    <row r="1063" spans="28:28" x14ac:dyDescent="0.6">
      <c r="AB1063" s="12"/>
    </row>
    <row r="1064" spans="28:28" x14ac:dyDescent="0.6">
      <c r="AB1064" s="12"/>
    </row>
    <row r="1065" spans="28:28" x14ac:dyDescent="0.6">
      <c r="AB1065" s="12"/>
    </row>
    <row r="1066" spans="28:28" x14ac:dyDescent="0.6">
      <c r="AB1066" s="12"/>
    </row>
    <row r="1067" spans="28:28" x14ac:dyDescent="0.6">
      <c r="AB1067" s="12"/>
    </row>
    <row r="1068" spans="28:28" x14ac:dyDescent="0.6">
      <c r="AB1068" s="12"/>
    </row>
    <row r="1069" spans="28:28" x14ac:dyDescent="0.6">
      <c r="AB1069" s="12"/>
    </row>
    <row r="1070" spans="28:28" x14ac:dyDescent="0.6">
      <c r="AB1070" s="12"/>
    </row>
    <row r="1071" spans="28:28" x14ac:dyDescent="0.6">
      <c r="AB1071" s="12"/>
    </row>
    <row r="1072" spans="28:28" x14ac:dyDescent="0.6">
      <c r="AB1072" s="12"/>
    </row>
    <row r="1073" spans="28:28" x14ac:dyDescent="0.6">
      <c r="AB1073" s="12"/>
    </row>
    <row r="1074" spans="28:28" x14ac:dyDescent="0.6">
      <c r="AB1074" s="12"/>
    </row>
    <row r="1075" spans="28:28" x14ac:dyDescent="0.6">
      <c r="AB1075" s="12"/>
    </row>
    <row r="1076" spans="28:28" x14ac:dyDescent="0.6">
      <c r="AB1076" s="12"/>
    </row>
    <row r="1077" spans="28:28" x14ac:dyDescent="0.6">
      <c r="AB1077" s="12"/>
    </row>
    <row r="1078" spans="28:28" x14ac:dyDescent="0.6">
      <c r="AB1078" s="12"/>
    </row>
    <row r="1079" spans="28:28" x14ac:dyDescent="0.6">
      <c r="AB1079" s="12"/>
    </row>
    <row r="1080" spans="28:28" x14ac:dyDescent="0.6">
      <c r="AB1080" s="12"/>
    </row>
    <row r="1081" spans="28:28" x14ac:dyDescent="0.6">
      <c r="AB1081" s="12"/>
    </row>
    <row r="1082" spans="28:28" x14ac:dyDescent="0.6">
      <c r="AB1082" s="12"/>
    </row>
    <row r="1083" spans="28:28" x14ac:dyDescent="0.6">
      <c r="AB1083" s="12"/>
    </row>
    <row r="1084" spans="28:28" x14ac:dyDescent="0.6">
      <c r="AB1084" s="12"/>
    </row>
    <row r="1085" spans="28:28" x14ac:dyDescent="0.6">
      <c r="AB1085" s="12"/>
    </row>
    <row r="1086" spans="28:28" x14ac:dyDescent="0.6">
      <c r="AB1086" s="12"/>
    </row>
    <row r="1087" spans="28:28" x14ac:dyDescent="0.6">
      <c r="AB1087" s="12"/>
    </row>
    <row r="1088" spans="28:28" x14ac:dyDescent="0.6">
      <c r="AB1088" s="12"/>
    </row>
    <row r="1089" spans="28:28" x14ac:dyDescent="0.6">
      <c r="AB1089" s="12"/>
    </row>
    <row r="1090" spans="28:28" x14ac:dyDescent="0.6">
      <c r="AB1090" s="12"/>
    </row>
    <row r="1091" spans="28:28" x14ac:dyDescent="0.6">
      <c r="AB1091" s="12"/>
    </row>
    <row r="1092" spans="28:28" x14ac:dyDescent="0.6">
      <c r="AB1092" s="12"/>
    </row>
    <row r="1093" spans="28:28" x14ac:dyDescent="0.6">
      <c r="AB1093" s="12"/>
    </row>
    <row r="1094" spans="28:28" x14ac:dyDescent="0.6">
      <c r="AB1094" s="12"/>
    </row>
    <row r="1095" spans="28:28" x14ac:dyDescent="0.6">
      <c r="AB1095" s="12"/>
    </row>
    <row r="1096" spans="28:28" x14ac:dyDescent="0.6">
      <c r="AB1096" s="12"/>
    </row>
    <row r="1097" spans="28:28" x14ac:dyDescent="0.6">
      <c r="AB1097" s="12"/>
    </row>
    <row r="1098" spans="28:28" x14ac:dyDescent="0.6">
      <c r="AB1098" s="12"/>
    </row>
    <row r="1099" spans="28:28" x14ac:dyDescent="0.6">
      <c r="AB1099" s="12"/>
    </row>
    <row r="1100" spans="28:28" x14ac:dyDescent="0.6">
      <c r="AB1100" s="12"/>
    </row>
    <row r="1101" spans="28:28" x14ac:dyDescent="0.6">
      <c r="AB1101" s="12"/>
    </row>
    <row r="1102" spans="28:28" x14ac:dyDescent="0.6">
      <c r="AB1102" s="12"/>
    </row>
    <row r="1103" spans="28:28" x14ac:dyDescent="0.6">
      <c r="AB1103" s="12"/>
    </row>
    <row r="1104" spans="28:28" x14ac:dyDescent="0.6">
      <c r="AB1104" s="12"/>
    </row>
    <row r="1105" spans="28:28" x14ac:dyDescent="0.6">
      <c r="AB1105" s="12"/>
    </row>
    <row r="1106" spans="28:28" x14ac:dyDescent="0.6">
      <c r="AB1106" s="12"/>
    </row>
    <row r="1107" spans="28:28" x14ac:dyDescent="0.6">
      <c r="AB1107" s="12"/>
    </row>
    <row r="1108" spans="28:28" x14ac:dyDescent="0.6">
      <c r="AB1108" s="12"/>
    </row>
    <row r="1109" spans="28:28" x14ac:dyDescent="0.6">
      <c r="AB1109" s="12"/>
    </row>
    <row r="1110" spans="28:28" x14ac:dyDescent="0.6">
      <c r="AB1110" s="12"/>
    </row>
    <row r="1111" spans="28:28" x14ac:dyDescent="0.6">
      <c r="AB1111" s="12"/>
    </row>
    <row r="1112" spans="28:28" x14ac:dyDescent="0.6">
      <c r="AB1112" s="12"/>
    </row>
    <row r="1113" spans="28:28" x14ac:dyDescent="0.6">
      <c r="AB1113" s="12"/>
    </row>
    <row r="1114" spans="28:28" x14ac:dyDescent="0.6">
      <c r="AB1114" s="12"/>
    </row>
    <row r="1115" spans="28:28" x14ac:dyDescent="0.6">
      <c r="AB1115" s="12"/>
    </row>
    <row r="1116" spans="28:28" x14ac:dyDescent="0.6">
      <c r="AB1116" s="12"/>
    </row>
    <row r="1117" spans="28:28" x14ac:dyDescent="0.6">
      <c r="AB1117" s="12"/>
    </row>
    <row r="1118" spans="28:28" x14ac:dyDescent="0.6">
      <c r="AB1118" s="12"/>
    </row>
    <row r="1119" spans="28:28" x14ac:dyDescent="0.6">
      <c r="AB1119" s="12"/>
    </row>
    <row r="1120" spans="28:28" x14ac:dyDescent="0.6">
      <c r="AB1120" s="12"/>
    </row>
    <row r="1121" spans="28:28" x14ac:dyDescent="0.6">
      <c r="AB1121" s="12"/>
    </row>
    <row r="1122" spans="28:28" x14ac:dyDescent="0.6">
      <c r="AB1122" s="12"/>
    </row>
    <row r="1123" spans="28:28" x14ac:dyDescent="0.6">
      <c r="AB1123" s="12"/>
    </row>
    <row r="1124" spans="28:28" x14ac:dyDescent="0.6">
      <c r="AB1124" s="12"/>
    </row>
    <row r="1125" spans="28:28" x14ac:dyDescent="0.6">
      <c r="AB1125" s="12"/>
    </row>
    <row r="1126" spans="28:28" x14ac:dyDescent="0.6">
      <c r="AB1126" s="12"/>
    </row>
    <row r="1127" spans="28:28" x14ac:dyDescent="0.6">
      <c r="AB1127" s="12"/>
    </row>
    <row r="1128" spans="28:28" x14ac:dyDescent="0.6">
      <c r="AB1128" s="12"/>
    </row>
    <row r="1129" spans="28:28" x14ac:dyDescent="0.6">
      <c r="AB1129" s="12"/>
    </row>
    <row r="1130" spans="28:28" x14ac:dyDescent="0.6">
      <c r="AB1130" s="12"/>
    </row>
    <row r="1131" spans="28:28" x14ac:dyDescent="0.6">
      <c r="AB1131" s="12"/>
    </row>
    <row r="1132" spans="28:28" x14ac:dyDescent="0.6">
      <c r="AB1132" s="12"/>
    </row>
    <row r="1133" spans="28:28" x14ac:dyDescent="0.6">
      <c r="AB1133" s="12"/>
    </row>
    <row r="1134" spans="28:28" x14ac:dyDescent="0.6">
      <c r="AB1134" s="12"/>
    </row>
    <row r="1135" spans="28:28" x14ac:dyDescent="0.6">
      <c r="AB1135" s="12"/>
    </row>
    <row r="1136" spans="28:28" x14ac:dyDescent="0.6">
      <c r="AB1136" s="12"/>
    </row>
    <row r="1137" spans="28:28" x14ac:dyDescent="0.6">
      <c r="AB1137" s="12"/>
    </row>
    <row r="1138" spans="28:28" x14ac:dyDescent="0.6">
      <c r="AB1138" s="12"/>
    </row>
    <row r="1139" spans="28:28" x14ac:dyDescent="0.6">
      <c r="AB1139" s="12"/>
    </row>
    <row r="1140" spans="28:28" x14ac:dyDescent="0.6">
      <c r="AB1140" s="12"/>
    </row>
    <row r="1141" spans="28:28" x14ac:dyDescent="0.6">
      <c r="AB1141" s="12"/>
    </row>
    <row r="1142" spans="28:28" x14ac:dyDescent="0.6">
      <c r="AB1142" s="12"/>
    </row>
    <row r="1143" spans="28:28" x14ac:dyDescent="0.6">
      <c r="AB1143" s="12"/>
    </row>
    <row r="1144" spans="28:28" x14ac:dyDescent="0.6">
      <c r="AB1144" s="12"/>
    </row>
    <row r="1145" spans="28:28" x14ac:dyDescent="0.6">
      <c r="AB1145" s="12"/>
    </row>
    <row r="1146" spans="28:28" x14ac:dyDescent="0.6">
      <c r="AB1146" s="12"/>
    </row>
    <row r="1147" spans="28:28" x14ac:dyDescent="0.6">
      <c r="AB1147" s="12"/>
    </row>
    <row r="1148" spans="28:28" x14ac:dyDescent="0.6">
      <c r="AB1148" s="12"/>
    </row>
    <row r="1149" spans="28:28" x14ac:dyDescent="0.6">
      <c r="AB1149" s="12"/>
    </row>
    <row r="1150" spans="28:28" x14ac:dyDescent="0.6">
      <c r="AB1150" s="12"/>
    </row>
    <row r="1151" spans="28:28" x14ac:dyDescent="0.6">
      <c r="AB1151" s="12"/>
    </row>
    <row r="1152" spans="28:28" x14ac:dyDescent="0.6">
      <c r="AB1152" s="12"/>
    </row>
    <row r="1153" spans="28:28" x14ac:dyDescent="0.6">
      <c r="AB1153" s="12"/>
    </row>
    <row r="1154" spans="28:28" x14ac:dyDescent="0.6">
      <c r="AB1154" s="12"/>
    </row>
    <row r="1155" spans="28:28" x14ac:dyDescent="0.6">
      <c r="AB1155" s="12"/>
    </row>
    <row r="1156" spans="28:28" x14ac:dyDescent="0.6">
      <c r="AB1156" s="12"/>
    </row>
    <row r="1157" spans="28:28" x14ac:dyDescent="0.6">
      <c r="AB1157" s="12"/>
    </row>
    <row r="1158" spans="28:28" x14ac:dyDescent="0.6">
      <c r="AB1158" s="12"/>
    </row>
    <row r="1159" spans="28:28" x14ac:dyDescent="0.6">
      <c r="AB1159" s="12"/>
    </row>
    <row r="1160" spans="28:28" x14ac:dyDescent="0.6">
      <c r="AB1160" s="12"/>
    </row>
    <row r="1161" spans="28:28" x14ac:dyDescent="0.6">
      <c r="AB1161" s="12"/>
    </row>
    <row r="1162" spans="28:28" x14ac:dyDescent="0.6">
      <c r="AB1162" s="12"/>
    </row>
    <row r="1163" spans="28:28" x14ac:dyDescent="0.6">
      <c r="AB1163" s="12"/>
    </row>
    <row r="1164" spans="28:28" x14ac:dyDescent="0.6">
      <c r="AB1164" s="12"/>
    </row>
    <row r="1165" spans="28:28" x14ac:dyDescent="0.6">
      <c r="AB1165" s="12"/>
    </row>
    <row r="1166" spans="28:28" x14ac:dyDescent="0.6">
      <c r="AB1166" s="12"/>
    </row>
    <row r="1167" spans="28:28" x14ac:dyDescent="0.6">
      <c r="AB1167" s="12"/>
    </row>
    <row r="1168" spans="28:28" x14ac:dyDescent="0.6">
      <c r="AB1168" s="12"/>
    </row>
    <row r="1169" spans="28:28" x14ac:dyDescent="0.6">
      <c r="AB1169" s="12"/>
    </row>
    <row r="1170" spans="28:28" x14ac:dyDescent="0.6">
      <c r="AB1170" s="12"/>
    </row>
    <row r="1171" spans="28:28" x14ac:dyDescent="0.6">
      <c r="AB1171" s="12"/>
    </row>
    <row r="1172" spans="28:28" x14ac:dyDescent="0.6">
      <c r="AB1172" s="12"/>
    </row>
    <row r="1173" spans="28:28" x14ac:dyDescent="0.6">
      <c r="AB1173" s="12"/>
    </row>
    <row r="1174" spans="28:28" x14ac:dyDescent="0.6">
      <c r="AB1174" s="12"/>
    </row>
    <row r="1175" spans="28:28" x14ac:dyDescent="0.6">
      <c r="AB1175" s="12"/>
    </row>
    <row r="1176" spans="28:28" x14ac:dyDescent="0.6">
      <c r="AB1176" s="12"/>
    </row>
    <row r="1177" spans="28:28" x14ac:dyDescent="0.6">
      <c r="AB1177" s="12"/>
    </row>
    <row r="1178" spans="28:28" x14ac:dyDescent="0.6">
      <c r="AB1178" s="12"/>
    </row>
    <row r="1179" spans="28:28" x14ac:dyDescent="0.6">
      <c r="AB1179" s="12"/>
    </row>
    <row r="1180" spans="28:28" x14ac:dyDescent="0.6">
      <c r="AB1180" s="12"/>
    </row>
    <row r="1181" spans="28:28" x14ac:dyDescent="0.6">
      <c r="AB1181" s="12"/>
    </row>
    <row r="1182" spans="28:28" x14ac:dyDescent="0.6">
      <c r="AB1182" s="12"/>
    </row>
    <row r="1183" spans="28:28" x14ac:dyDescent="0.6">
      <c r="AB1183" s="12"/>
    </row>
    <row r="1184" spans="28:28" x14ac:dyDescent="0.6">
      <c r="AB1184" s="12"/>
    </row>
    <row r="1185" spans="28:28" x14ac:dyDescent="0.6">
      <c r="AB1185" s="12"/>
    </row>
    <row r="1186" spans="28:28" x14ac:dyDescent="0.6">
      <c r="AB1186" s="12"/>
    </row>
    <row r="1187" spans="28:28" x14ac:dyDescent="0.6">
      <c r="AB1187" s="12"/>
    </row>
    <row r="1188" spans="28:28" x14ac:dyDescent="0.6">
      <c r="AB1188" s="12"/>
    </row>
    <row r="1189" spans="28:28" x14ac:dyDescent="0.6">
      <c r="AB1189" s="12"/>
    </row>
    <row r="1190" spans="28:28" x14ac:dyDescent="0.6">
      <c r="AB1190" s="12"/>
    </row>
    <row r="1191" spans="28:28" x14ac:dyDescent="0.6">
      <c r="AB1191" s="12"/>
    </row>
    <row r="1192" spans="28:28" x14ac:dyDescent="0.6">
      <c r="AB1192" s="12"/>
    </row>
    <row r="1193" spans="28:28" x14ac:dyDescent="0.6">
      <c r="AB1193" s="12"/>
    </row>
    <row r="1194" spans="28:28" x14ac:dyDescent="0.6">
      <c r="AB1194" s="12"/>
    </row>
    <row r="1195" spans="28:28" x14ac:dyDescent="0.6">
      <c r="AB1195" s="12"/>
    </row>
    <row r="1196" spans="28:28" x14ac:dyDescent="0.6">
      <c r="AB1196" s="12"/>
    </row>
    <row r="1197" spans="28:28" x14ac:dyDescent="0.6">
      <c r="AB1197" s="12"/>
    </row>
    <row r="1198" spans="28:28" x14ac:dyDescent="0.6">
      <c r="AB1198" s="12"/>
    </row>
    <row r="1199" spans="28:28" x14ac:dyDescent="0.6">
      <c r="AB1199" s="12"/>
    </row>
    <row r="1200" spans="28:28" x14ac:dyDescent="0.6">
      <c r="AB1200" s="12"/>
    </row>
    <row r="1201" spans="28:28" x14ac:dyDescent="0.6">
      <c r="AB1201" s="12"/>
    </row>
    <row r="1202" spans="28:28" x14ac:dyDescent="0.6">
      <c r="AB1202" s="12"/>
    </row>
    <row r="1203" spans="28:28" x14ac:dyDescent="0.6">
      <c r="AB1203" s="12"/>
    </row>
    <row r="1204" spans="28:28" x14ac:dyDescent="0.6">
      <c r="AB1204" s="12"/>
    </row>
    <row r="1205" spans="28:28" x14ac:dyDescent="0.6">
      <c r="AB1205" s="12"/>
    </row>
    <row r="1206" spans="28:28" x14ac:dyDescent="0.6">
      <c r="AB1206" s="12"/>
    </row>
    <row r="1207" spans="28:28" x14ac:dyDescent="0.6">
      <c r="AB1207" s="12"/>
    </row>
    <row r="1208" spans="28:28" x14ac:dyDescent="0.6">
      <c r="AB1208" s="12"/>
    </row>
    <row r="1209" spans="28:28" x14ac:dyDescent="0.6">
      <c r="AB1209" s="12"/>
    </row>
    <row r="1210" spans="28:28" x14ac:dyDescent="0.6">
      <c r="AB1210" s="12"/>
    </row>
    <row r="1211" spans="28:28" x14ac:dyDescent="0.6">
      <c r="AB1211" s="12"/>
    </row>
    <row r="1212" spans="28:28" x14ac:dyDescent="0.6">
      <c r="AB1212" s="12"/>
    </row>
    <row r="1213" spans="28:28" x14ac:dyDescent="0.6">
      <c r="AB1213" s="12"/>
    </row>
    <row r="1214" spans="28:28" x14ac:dyDescent="0.6">
      <c r="AB1214" s="12"/>
    </row>
    <row r="1215" spans="28:28" x14ac:dyDescent="0.6">
      <c r="AB1215" s="12"/>
    </row>
    <row r="1216" spans="28:28" x14ac:dyDescent="0.6">
      <c r="AB1216" s="12"/>
    </row>
    <row r="1217" spans="28:28" x14ac:dyDescent="0.6">
      <c r="AB1217" s="12"/>
    </row>
    <row r="1218" spans="28:28" x14ac:dyDescent="0.6">
      <c r="AB1218" s="12"/>
    </row>
    <row r="1219" spans="28:28" x14ac:dyDescent="0.6">
      <c r="AB1219" s="12"/>
    </row>
    <row r="1220" spans="28:28" x14ac:dyDescent="0.6">
      <c r="AB1220" s="12"/>
    </row>
    <row r="1221" spans="28:28" x14ac:dyDescent="0.6">
      <c r="AB1221" s="12"/>
    </row>
    <row r="1222" spans="28:28" x14ac:dyDescent="0.6">
      <c r="AB1222" s="12"/>
    </row>
    <row r="1223" spans="28:28" x14ac:dyDescent="0.6">
      <c r="AB1223" s="12"/>
    </row>
    <row r="1224" spans="28:28" x14ac:dyDescent="0.6">
      <c r="AB1224" s="12"/>
    </row>
    <row r="1225" spans="28:28" x14ac:dyDescent="0.6">
      <c r="AB1225" s="12"/>
    </row>
    <row r="1226" spans="28:28" x14ac:dyDescent="0.6">
      <c r="AB1226" s="12"/>
    </row>
    <row r="1227" spans="28:28" x14ac:dyDescent="0.6">
      <c r="AB1227" s="12"/>
    </row>
    <row r="1228" spans="28:28" x14ac:dyDescent="0.6">
      <c r="AB1228" s="12"/>
    </row>
    <row r="1229" spans="28:28" x14ac:dyDescent="0.6">
      <c r="AB1229" s="12"/>
    </row>
    <row r="1230" spans="28:28" x14ac:dyDescent="0.6">
      <c r="AB1230" s="12"/>
    </row>
    <row r="1231" spans="28:28" x14ac:dyDescent="0.6">
      <c r="AB1231" s="12"/>
    </row>
    <row r="1232" spans="28:28" x14ac:dyDescent="0.6">
      <c r="AB1232" s="12"/>
    </row>
    <row r="1233" spans="28:28" x14ac:dyDescent="0.6">
      <c r="AB1233" s="12"/>
    </row>
    <row r="1234" spans="28:28" x14ac:dyDescent="0.6">
      <c r="AB1234" s="12"/>
    </row>
    <row r="1235" spans="28:28" x14ac:dyDescent="0.6">
      <c r="AB1235" s="12"/>
    </row>
    <row r="1236" spans="28:28" x14ac:dyDescent="0.6">
      <c r="AB1236" s="12"/>
    </row>
    <row r="1237" spans="28:28" x14ac:dyDescent="0.6">
      <c r="AB1237" s="12"/>
    </row>
    <row r="1238" spans="28:28" x14ac:dyDescent="0.6">
      <c r="AB1238" s="12"/>
    </row>
    <row r="1239" spans="28:28" x14ac:dyDescent="0.6">
      <c r="AB1239" s="12"/>
    </row>
    <row r="1240" spans="28:28" x14ac:dyDescent="0.6">
      <c r="AB1240" s="12"/>
    </row>
    <row r="1241" spans="28:28" x14ac:dyDescent="0.6">
      <c r="AB1241" s="12"/>
    </row>
    <row r="1242" spans="28:28" x14ac:dyDescent="0.6">
      <c r="AB1242" s="12"/>
    </row>
    <row r="1243" spans="28:28" x14ac:dyDescent="0.6">
      <c r="AB1243" s="12"/>
    </row>
    <row r="1244" spans="28:28" x14ac:dyDescent="0.6">
      <c r="AB1244" s="12"/>
    </row>
    <row r="1245" spans="28:28" x14ac:dyDescent="0.6">
      <c r="AB1245" s="12"/>
    </row>
    <row r="1246" spans="28:28" x14ac:dyDescent="0.6">
      <c r="AB1246" s="12"/>
    </row>
    <row r="1247" spans="28:28" x14ac:dyDescent="0.6">
      <c r="AB1247" s="12"/>
    </row>
    <row r="1248" spans="28:28" x14ac:dyDescent="0.6">
      <c r="AB1248" s="12"/>
    </row>
    <row r="1249" spans="28:28" x14ac:dyDescent="0.6">
      <c r="AB1249" s="12"/>
    </row>
    <row r="1250" spans="28:28" x14ac:dyDescent="0.6">
      <c r="AB1250" s="12"/>
    </row>
    <row r="1251" spans="28:28" x14ac:dyDescent="0.6">
      <c r="AB1251" s="12"/>
    </row>
    <row r="1252" spans="28:28" x14ac:dyDescent="0.6">
      <c r="AB1252" s="12"/>
    </row>
    <row r="1253" spans="28:28" x14ac:dyDescent="0.6">
      <c r="AB1253" s="12"/>
    </row>
    <row r="1254" spans="28:28" x14ac:dyDescent="0.6">
      <c r="AB1254" s="12"/>
    </row>
    <row r="1255" spans="28:28" x14ac:dyDescent="0.6">
      <c r="AB1255" s="12"/>
    </row>
    <row r="1256" spans="28:28" x14ac:dyDescent="0.6">
      <c r="AB1256" s="12"/>
    </row>
    <row r="1257" spans="28:28" x14ac:dyDescent="0.6">
      <c r="AB1257" s="12"/>
    </row>
    <row r="1258" spans="28:28" x14ac:dyDescent="0.6">
      <c r="AB1258" s="12"/>
    </row>
    <row r="1259" spans="28:28" x14ac:dyDescent="0.6">
      <c r="AB1259" s="12"/>
    </row>
    <row r="1260" spans="28:28" x14ac:dyDescent="0.6">
      <c r="AB1260" s="12"/>
    </row>
    <row r="1261" spans="28:28" x14ac:dyDescent="0.6">
      <c r="AB1261" s="12"/>
    </row>
    <row r="1262" spans="28:28" x14ac:dyDescent="0.6">
      <c r="AB1262" s="12"/>
    </row>
    <row r="1263" spans="28:28" x14ac:dyDescent="0.6">
      <c r="AB1263" s="12"/>
    </row>
    <row r="1264" spans="28:28" x14ac:dyDescent="0.6">
      <c r="AB1264" s="12"/>
    </row>
    <row r="1265" spans="28:28" x14ac:dyDescent="0.6">
      <c r="AB1265" s="12"/>
    </row>
    <row r="1266" spans="28:28" x14ac:dyDescent="0.6">
      <c r="AB1266" s="12"/>
    </row>
    <row r="1267" spans="28:28" x14ac:dyDescent="0.6">
      <c r="AB1267" s="12"/>
    </row>
    <row r="1268" spans="28:28" x14ac:dyDescent="0.6">
      <c r="AB1268" s="12"/>
    </row>
    <row r="1269" spans="28:28" x14ac:dyDescent="0.6">
      <c r="AB1269" s="12"/>
    </row>
    <row r="1270" spans="28:28" x14ac:dyDescent="0.6">
      <c r="AB1270" s="12"/>
    </row>
    <row r="1271" spans="28:28" x14ac:dyDescent="0.6">
      <c r="AB1271" s="12"/>
    </row>
    <row r="1272" spans="28:28" x14ac:dyDescent="0.6">
      <c r="AB1272" s="12"/>
    </row>
    <row r="1273" spans="28:28" x14ac:dyDescent="0.6">
      <c r="AB1273" s="12"/>
    </row>
    <row r="1274" spans="28:28" x14ac:dyDescent="0.6">
      <c r="AB1274" s="12"/>
    </row>
    <row r="1275" spans="28:28" x14ac:dyDescent="0.6">
      <c r="AB1275" s="12"/>
    </row>
    <row r="1276" spans="28:28" x14ac:dyDescent="0.6">
      <c r="AB1276" s="12"/>
    </row>
    <row r="1277" spans="28:28" x14ac:dyDescent="0.6">
      <c r="AB1277" s="12"/>
    </row>
    <row r="1278" spans="28:28" x14ac:dyDescent="0.6">
      <c r="AB1278" s="12"/>
    </row>
    <row r="1279" spans="28:28" x14ac:dyDescent="0.6">
      <c r="AB1279" s="12"/>
    </row>
    <row r="1280" spans="28:28" x14ac:dyDescent="0.6">
      <c r="AB1280" s="12"/>
    </row>
    <row r="1281" spans="28:28" x14ac:dyDescent="0.6">
      <c r="AB1281" s="12"/>
    </row>
    <row r="1282" spans="28:28" x14ac:dyDescent="0.6">
      <c r="AB1282" s="12"/>
    </row>
    <row r="1283" spans="28:28" x14ac:dyDescent="0.6">
      <c r="AB1283" s="12"/>
    </row>
    <row r="1284" spans="28:28" x14ac:dyDescent="0.6">
      <c r="AB1284" s="12"/>
    </row>
    <row r="1285" spans="28:28" x14ac:dyDescent="0.6">
      <c r="AB1285" s="12"/>
    </row>
    <row r="1286" spans="28:28" x14ac:dyDescent="0.6">
      <c r="AB1286" s="12"/>
    </row>
    <row r="1287" spans="28:28" x14ac:dyDescent="0.6">
      <c r="AB1287" s="12"/>
    </row>
    <row r="1288" spans="28:28" x14ac:dyDescent="0.6">
      <c r="AB1288" s="12"/>
    </row>
    <row r="1289" spans="28:28" x14ac:dyDescent="0.6">
      <c r="AB1289" s="12"/>
    </row>
    <row r="1290" spans="28:28" x14ac:dyDescent="0.6">
      <c r="AB1290" s="12"/>
    </row>
    <row r="1291" spans="28:28" x14ac:dyDescent="0.6">
      <c r="AB1291" s="12"/>
    </row>
    <row r="1292" spans="28:28" x14ac:dyDescent="0.6">
      <c r="AB1292" s="12"/>
    </row>
    <row r="1293" spans="28:28" x14ac:dyDescent="0.6">
      <c r="AB1293" s="12"/>
    </row>
    <row r="1294" spans="28:28" x14ac:dyDescent="0.6">
      <c r="AB1294" s="12"/>
    </row>
    <row r="1295" spans="28:28" x14ac:dyDescent="0.6">
      <c r="AB1295" s="12"/>
    </row>
    <row r="1296" spans="28:28" x14ac:dyDescent="0.6">
      <c r="AB1296" s="12"/>
    </row>
    <row r="1297" spans="28:28" x14ac:dyDescent="0.6">
      <c r="AB1297" s="12"/>
    </row>
    <row r="1298" spans="28:28" x14ac:dyDescent="0.6">
      <c r="AB1298" s="12"/>
    </row>
    <row r="1299" spans="28:28" x14ac:dyDescent="0.6">
      <c r="AB1299" s="12"/>
    </row>
    <row r="1300" spans="28:28" x14ac:dyDescent="0.6">
      <c r="AB1300" s="12"/>
    </row>
    <row r="1301" spans="28:28" x14ac:dyDescent="0.6">
      <c r="AB1301" s="12"/>
    </row>
    <row r="1302" spans="28:28" x14ac:dyDescent="0.6">
      <c r="AB1302" s="12"/>
    </row>
    <row r="1303" spans="28:28" x14ac:dyDescent="0.6">
      <c r="AB1303" s="12"/>
    </row>
    <row r="1304" spans="28:28" x14ac:dyDescent="0.6">
      <c r="AB1304" s="12"/>
    </row>
    <row r="1305" spans="28:28" x14ac:dyDescent="0.6">
      <c r="AB1305" s="12"/>
    </row>
    <row r="1306" spans="28:28" x14ac:dyDescent="0.6">
      <c r="AB1306" s="12"/>
    </row>
    <row r="1307" spans="28:28" x14ac:dyDescent="0.6">
      <c r="AB1307" s="12"/>
    </row>
    <row r="1308" spans="28:28" x14ac:dyDescent="0.6">
      <c r="AB1308" s="12"/>
    </row>
    <row r="1309" spans="28:28" x14ac:dyDescent="0.6">
      <c r="AB1309" s="12"/>
    </row>
    <row r="1310" spans="28:28" x14ac:dyDescent="0.6">
      <c r="AB1310" s="12"/>
    </row>
    <row r="1311" spans="28:28" x14ac:dyDescent="0.6">
      <c r="AB1311" s="12"/>
    </row>
    <row r="1312" spans="28:28" x14ac:dyDescent="0.6">
      <c r="AB1312" s="12"/>
    </row>
    <row r="1313" spans="28:28" x14ac:dyDescent="0.6">
      <c r="AB1313" s="12"/>
    </row>
    <row r="1314" spans="28:28" x14ac:dyDescent="0.6">
      <c r="AB1314" s="12"/>
    </row>
    <row r="1315" spans="28:28" x14ac:dyDescent="0.6">
      <c r="AB1315" s="12"/>
    </row>
    <row r="1316" spans="28:28" x14ac:dyDescent="0.6">
      <c r="AB1316" s="12"/>
    </row>
    <row r="1317" spans="28:28" x14ac:dyDescent="0.6">
      <c r="AB1317" s="12"/>
    </row>
    <row r="1318" spans="28:28" x14ac:dyDescent="0.6">
      <c r="AB1318" s="12"/>
    </row>
    <row r="1319" spans="28:28" x14ac:dyDescent="0.6">
      <c r="AB1319" s="12"/>
    </row>
    <row r="1320" spans="28:28" x14ac:dyDescent="0.6">
      <c r="AB1320" s="12"/>
    </row>
    <row r="1321" spans="28:28" x14ac:dyDescent="0.6">
      <c r="AB1321" s="12"/>
    </row>
    <row r="1322" spans="28:28" x14ac:dyDescent="0.6">
      <c r="AB1322" s="12"/>
    </row>
    <row r="1323" spans="28:28" x14ac:dyDescent="0.6">
      <c r="AB1323" s="12"/>
    </row>
    <row r="1324" spans="28:28" x14ac:dyDescent="0.6">
      <c r="AB1324" s="12"/>
    </row>
    <row r="1325" spans="28:28" x14ac:dyDescent="0.6">
      <c r="AB1325" s="12"/>
    </row>
    <row r="1326" spans="28:28" x14ac:dyDescent="0.6">
      <c r="AB1326" s="12"/>
    </row>
    <row r="1327" spans="28:28" x14ac:dyDescent="0.6">
      <c r="AB1327" s="12"/>
    </row>
    <row r="1328" spans="28:28" x14ac:dyDescent="0.6">
      <c r="AB1328" s="12"/>
    </row>
    <row r="1329" spans="28:28" x14ac:dyDescent="0.6">
      <c r="AB1329" s="12"/>
    </row>
    <row r="1330" spans="28:28" x14ac:dyDescent="0.6">
      <c r="AB1330" s="12"/>
    </row>
    <row r="1331" spans="28:28" x14ac:dyDescent="0.6">
      <c r="AB1331" s="12"/>
    </row>
    <row r="1332" spans="28:28" x14ac:dyDescent="0.6">
      <c r="AB1332" s="12"/>
    </row>
    <row r="1333" spans="28:28" x14ac:dyDescent="0.6">
      <c r="AB1333" s="12"/>
    </row>
    <row r="1334" spans="28:28" x14ac:dyDescent="0.6">
      <c r="AB1334" s="12"/>
    </row>
    <row r="1335" spans="28:28" x14ac:dyDescent="0.6">
      <c r="AB1335" s="12"/>
    </row>
    <row r="1336" spans="28:28" x14ac:dyDescent="0.6">
      <c r="AB1336" s="12"/>
    </row>
    <row r="1337" spans="28:28" x14ac:dyDescent="0.6">
      <c r="AB1337" s="12"/>
    </row>
    <row r="1338" spans="28:28" x14ac:dyDescent="0.6">
      <c r="AB1338" s="12"/>
    </row>
    <row r="1339" spans="28:28" x14ac:dyDescent="0.6">
      <c r="AB1339" s="12"/>
    </row>
    <row r="1340" spans="28:28" x14ac:dyDescent="0.6">
      <c r="AB1340" s="12"/>
    </row>
    <row r="1341" spans="28:28" x14ac:dyDescent="0.6">
      <c r="AB1341" s="12"/>
    </row>
    <row r="1342" spans="28:28" x14ac:dyDescent="0.6">
      <c r="AB1342" s="12"/>
    </row>
    <row r="1343" spans="28:28" x14ac:dyDescent="0.6">
      <c r="AB1343" s="12"/>
    </row>
    <row r="1344" spans="28:28" x14ac:dyDescent="0.6">
      <c r="AB1344" s="12"/>
    </row>
    <row r="1345" spans="28:28" x14ac:dyDescent="0.6">
      <c r="AB1345" s="12"/>
    </row>
    <row r="1346" spans="28:28" x14ac:dyDescent="0.6">
      <c r="AB1346" s="12"/>
    </row>
    <row r="1347" spans="28:28" x14ac:dyDescent="0.6">
      <c r="AB1347" s="12"/>
    </row>
    <row r="1348" spans="28:28" x14ac:dyDescent="0.6">
      <c r="AB1348" s="12"/>
    </row>
    <row r="1349" spans="28:28" x14ac:dyDescent="0.6">
      <c r="AB1349" s="12"/>
    </row>
    <row r="1350" spans="28:28" x14ac:dyDescent="0.6">
      <c r="AB1350" s="12"/>
    </row>
    <row r="1351" spans="28:28" x14ac:dyDescent="0.6">
      <c r="AB1351" s="12"/>
    </row>
    <row r="1352" spans="28:28" x14ac:dyDescent="0.6">
      <c r="AB1352" s="12"/>
    </row>
    <row r="1353" spans="28:28" x14ac:dyDescent="0.6">
      <c r="AB1353" s="12"/>
    </row>
    <row r="1354" spans="28:28" x14ac:dyDescent="0.6">
      <c r="AB1354" s="12"/>
    </row>
    <row r="1355" spans="28:28" x14ac:dyDescent="0.6">
      <c r="AB1355" s="12"/>
    </row>
    <row r="1356" spans="28:28" x14ac:dyDescent="0.6">
      <c r="AB1356" s="12"/>
    </row>
    <row r="1357" spans="28:28" x14ac:dyDescent="0.6">
      <c r="AB1357" s="12"/>
    </row>
    <row r="1358" spans="28:28" x14ac:dyDescent="0.6">
      <c r="AB1358" s="12"/>
    </row>
    <row r="1359" spans="28:28" x14ac:dyDescent="0.6">
      <c r="AB1359" s="12"/>
    </row>
    <row r="1360" spans="28:28" x14ac:dyDescent="0.6">
      <c r="AB1360" s="12"/>
    </row>
    <row r="1361" spans="28:28" x14ac:dyDescent="0.6">
      <c r="AB1361" s="12"/>
    </row>
    <row r="1362" spans="28:28" x14ac:dyDescent="0.6">
      <c r="AB1362" s="12"/>
    </row>
    <row r="1363" spans="28:28" x14ac:dyDescent="0.6">
      <c r="AB1363" s="12"/>
    </row>
    <row r="1364" spans="28:28" x14ac:dyDescent="0.6">
      <c r="AB1364" s="12"/>
    </row>
    <row r="1365" spans="28:28" x14ac:dyDescent="0.6">
      <c r="AB1365" s="12"/>
    </row>
    <row r="1366" spans="28:28" x14ac:dyDescent="0.6">
      <c r="AB1366" s="12"/>
    </row>
    <row r="1367" spans="28:28" x14ac:dyDescent="0.6">
      <c r="AB1367" s="12"/>
    </row>
    <row r="1368" spans="28:28" x14ac:dyDescent="0.6">
      <c r="AB1368" s="12"/>
    </row>
    <row r="1369" spans="28:28" x14ac:dyDescent="0.6">
      <c r="AB1369" s="12"/>
    </row>
    <row r="1370" spans="28:28" x14ac:dyDescent="0.6">
      <c r="AB1370" s="12"/>
    </row>
    <row r="1371" spans="28:28" x14ac:dyDescent="0.6">
      <c r="AB1371" s="12"/>
    </row>
    <row r="1372" spans="28:28" x14ac:dyDescent="0.6">
      <c r="AB1372" s="12"/>
    </row>
    <row r="1373" spans="28:28" x14ac:dyDescent="0.6">
      <c r="AB1373" s="12"/>
    </row>
    <row r="1374" spans="28:28" x14ac:dyDescent="0.6">
      <c r="AB1374" s="12"/>
    </row>
    <row r="1375" spans="28:28" x14ac:dyDescent="0.6">
      <c r="AB1375" s="12"/>
    </row>
    <row r="1376" spans="28:28" x14ac:dyDescent="0.6">
      <c r="AB1376" s="12"/>
    </row>
    <row r="1377" spans="28:28" x14ac:dyDescent="0.6">
      <c r="AB1377" s="12"/>
    </row>
    <row r="1378" spans="28:28" x14ac:dyDescent="0.6">
      <c r="AB1378" s="12"/>
    </row>
    <row r="1379" spans="28:28" x14ac:dyDescent="0.6">
      <c r="AB1379" s="12"/>
    </row>
    <row r="1380" spans="28:28" x14ac:dyDescent="0.6">
      <c r="AB1380" s="12"/>
    </row>
    <row r="1381" spans="28:28" x14ac:dyDescent="0.6">
      <c r="AB1381" s="12"/>
    </row>
    <row r="1382" spans="28:28" x14ac:dyDescent="0.6">
      <c r="AB1382" s="12"/>
    </row>
    <row r="1383" spans="28:28" x14ac:dyDescent="0.6">
      <c r="AB1383" s="12"/>
    </row>
    <row r="1384" spans="28:28" x14ac:dyDescent="0.6">
      <c r="AB1384" s="12"/>
    </row>
    <row r="1385" spans="28:28" x14ac:dyDescent="0.6">
      <c r="AB1385" s="12"/>
    </row>
    <row r="1386" spans="28:28" x14ac:dyDescent="0.6">
      <c r="AB1386" s="12"/>
    </row>
    <row r="1387" spans="28:28" x14ac:dyDescent="0.6">
      <c r="AB1387" s="12"/>
    </row>
    <row r="1388" spans="28:28" x14ac:dyDescent="0.6">
      <c r="AB1388" s="12"/>
    </row>
    <row r="1389" spans="28:28" x14ac:dyDescent="0.6">
      <c r="AB1389" s="12"/>
    </row>
    <row r="1390" spans="28:28" x14ac:dyDescent="0.6">
      <c r="AB1390" s="12"/>
    </row>
    <row r="1391" spans="28:28" x14ac:dyDescent="0.6">
      <c r="AB1391" s="12"/>
    </row>
    <row r="1392" spans="28:28" x14ac:dyDescent="0.6">
      <c r="AB1392" s="12"/>
    </row>
    <row r="1393" spans="28:28" x14ac:dyDescent="0.6">
      <c r="AB1393" s="12"/>
    </row>
    <row r="1394" spans="28:28" x14ac:dyDescent="0.6">
      <c r="AB1394" s="12"/>
    </row>
    <row r="1395" spans="28:28" x14ac:dyDescent="0.6">
      <c r="AB1395" s="12"/>
    </row>
    <row r="1396" spans="28:28" x14ac:dyDescent="0.6">
      <c r="AB1396" s="12"/>
    </row>
    <row r="1397" spans="28:28" x14ac:dyDescent="0.6">
      <c r="AB1397" s="12"/>
    </row>
    <row r="1398" spans="28:28" x14ac:dyDescent="0.6">
      <c r="AB1398" s="12"/>
    </row>
    <row r="1399" spans="28:28" x14ac:dyDescent="0.6">
      <c r="AB1399" s="12"/>
    </row>
    <row r="1400" spans="28:28" x14ac:dyDescent="0.6">
      <c r="AB1400" s="12"/>
    </row>
    <row r="1401" spans="28:28" x14ac:dyDescent="0.6">
      <c r="AB1401" s="12"/>
    </row>
    <row r="1402" spans="28:28" x14ac:dyDescent="0.6">
      <c r="AB1402" s="12"/>
    </row>
    <row r="1403" spans="28:28" x14ac:dyDescent="0.6">
      <c r="AB1403" s="12"/>
    </row>
    <row r="1404" spans="28:28" x14ac:dyDescent="0.6">
      <c r="AB1404" s="12"/>
    </row>
    <row r="1405" spans="28:28" x14ac:dyDescent="0.6">
      <c r="AB1405" s="12"/>
    </row>
    <row r="1406" spans="28:28" x14ac:dyDescent="0.6">
      <c r="AB1406" s="12"/>
    </row>
    <row r="1407" spans="28:28" x14ac:dyDescent="0.6">
      <c r="AB1407" s="12"/>
    </row>
    <row r="1408" spans="28:28" x14ac:dyDescent="0.6">
      <c r="AB1408" s="12"/>
    </row>
    <row r="1409" spans="28:28" x14ac:dyDescent="0.6">
      <c r="AB1409" s="12"/>
    </row>
    <row r="1410" spans="28:28" x14ac:dyDescent="0.6">
      <c r="AB1410" s="12"/>
    </row>
    <row r="1411" spans="28:28" x14ac:dyDescent="0.6">
      <c r="AB1411" s="12"/>
    </row>
    <row r="1412" spans="28:28" x14ac:dyDescent="0.6">
      <c r="AB1412" s="12"/>
    </row>
    <row r="1413" spans="28:28" x14ac:dyDescent="0.6">
      <c r="AB1413" s="12"/>
    </row>
    <row r="1414" spans="28:28" x14ac:dyDescent="0.6">
      <c r="AB1414" s="12"/>
    </row>
    <row r="1415" spans="28:28" x14ac:dyDescent="0.6">
      <c r="AB1415" s="12"/>
    </row>
    <row r="1416" spans="28:28" x14ac:dyDescent="0.6">
      <c r="AB1416" s="12"/>
    </row>
    <row r="1417" spans="28:28" x14ac:dyDescent="0.6">
      <c r="AB1417" s="12"/>
    </row>
    <row r="1418" spans="28:28" x14ac:dyDescent="0.6">
      <c r="AB1418" s="12"/>
    </row>
    <row r="1419" spans="28:28" x14ac:dyDescent="0.6">
      <c r="AB1419" s="12"/>
    </row>
    <row r="1420" spans="28:28" x14ac:dyDescent="0.6">
      <c r="AB1420" s="12"/>
    </row>
    <row r="1421" spans="28:28" x14ac:dyDescent="0.6">
      <c r="AB1421" s="12"/>
    </row>
    <row r="1422" spans="28:28" x14ac:dyDescent="0.6">
      <c r="AB1422" s="12"/>
    </row>
    <row r="1423" spans="28:28" x14ac:dyDescent="0.6">
      <c r="AB1423" s="12"/>
    </row>
    <row r="1424" spans="28:28" x14ac:dyDescent="0.6">
      <c r="AB1424" s="12"/>
    </row>
    <row r="1425" spans="28:28" x14ac:dyDescent="0.6">
      <c r="AB1425" s="12"/>
    </row>
    <row r="1426" spans="28:28" x14ac:dyDescent="0.6">
      <c r="AB1426" s="12"/>
    </row>
    <row r="1427" spans="28:28" x14ac:dyDescent="0.6">
      <c r="AB1427" s="12"/>
    </row>
    <row r="1428" spans="28:28" x14ac:dyDescent="0.6">
      <c r="AB1428" s="12"/>
    </row>
    <row r="1429" spans="28:28" x14ac:dyDescent="0.6">
      <c r="AB1429" s="12"/>
    </row>
    <row r="1430" spans="28:28" x14ac:dyDescent="0.6">
      <c r="AB1430" s="12"/>
    </row>
    <row r="1431" spans="28:28" x14ac:dyDescent="0.6">
      <c r="AB1431" s="12"/>
    </row>
    <row r="1432" spans="28:28" x14ac:dyDescent="0.6">
      <c r="AB1432" s="12"/>
    </row>
    <row r="1433" spans="28:28" x14ac:dyDescent="0.6">
      <c r="AB1433" s="12"/>
    </row>
    <row r="1434" spans="28:28" x14ac:dyDescent="0.6">
      <c r="AB1434" s="12"/>
    </row>
    <row r="1435" spans="28:28" x14ac:dyDescent="0.6">
      <c r="AB1435" s="12"/>
    </row>
    <row r="1436" spans="28:28" x14ac:dyDescent="0.6">
      <c r="AB1436" s="12"/>
    </row>
    <row r="1437" spans="28:28" x14ac:dyDescent="0.6">
      <c r="AB1437" s="12"/>
    </row>
    <row r="1438" spans="28:28" x14ac:dyDescent="0.6">
      <c r="AB1438" s="12"/>
    </row>
    <row r="1439" spans="28:28" x14ac:dyDescent="0.6">
      <c r="AB1439" s="12"/>
    </row>
    <row r="1440" spans="28:28" x14ac:dyDescent="0.6">
      <c r="AB1440" s="12"/>
    </row>
    <row r="1441" spans="28:28" x14ac:dyDescent="0.6">
      <c r="AB1441" s="12"/>
    </row>
    <row r="1442" spans="28:28" x14ac:dyDescent="0.6">
      <c r="AB1442" s="12"/>
    </row>
    <row r="1443" spans="28:28" x14ac:dyDescent="0.6">
      <c r="AB1443" s="12"/>
    </row>
    <row r="1444" spans="28:28" x14ac:dyDescent="0.6">
      <c r="AB1444" s="12"/>
    </row>
    <row r="1445" spans="28:28" x14ac:dyDescent="0.6">
      <c r="AB1445" s="12"/>
    </row>
    <row r="1446" spans="28:28" x14ac:dyDescent="0.6">
      <c r="AB1446" s="12"/>
    </row>
    <row r="1447" spans="28:28" x14ac:dyDescent="0.6">
      <c r="AB1447" s="12"/>
    </row>
    <row r="1448" spans="28:28" x14ac:dyDescent="0.6">
      <c r="AB1448" s="12"/>
    </row>
    <row r="1449" spans="28:28" x14ac:dyDescent="0.6">
      <c r="AB1449" s="12"/>
    </row>
    <row r="1450" spans="28:28" x14ac:dyDescent="0.6">
      <c r="AB1450" s="12"/>
    </row>
    <row r="1451" spans="28:28" x14ac:dyDescent="0.6">
      <c r="AB1451" s="12"/>
    </row>
    <row r="1452" spans="28:28" x14ac:dyDescent="0.6">
      <c r="AB1452" s="12"/>
    </row>
    <row r="1453" spans="28:28" x14ac:dyDescent="0.6">
      <c r="AB1453" s="12"/>
    </row>
    <row r="1454" spans="28:28" x14ac:dyDescent="0.6">
      <c r="AB1454" s="12"/>
    </row>
    <row r="1455" spans="28:28" x14ac:dyDescent="0.6">
      <c r="AB1455" s="12"/>
    </row>
    <row r="1456" spans="28:28" x14ac:dyDescent="0.6">
      <c r="AB1456" s="12"/>
    </row>
    <row r="1457" spans="28:28" x14ac:dyDescent="0.6">
      <c r="AB1457" s="12"/>
    </row>
    <row r="1458" spans="28:28" x14ac:dyDescent="0.6">
      <c r="AB1458" s="12"/>
    </row>
    <row r="1459" spans="28:28" x14ac:dyDescent="0.6">
      <c r="AB1459" s="12"/>
    </row>
    <row r="1460" spans="28:28" x14ac:dyDescent="0.6">
      <c r="AB1460" s="12"/>
    </row>
    <row r="1461" spans="28:28" x14ac:dyDescent="0.6">
      <c r="AB1461" s="12"/>
    </row>
    <row r="1462" spans="28:28" x14ac:dyDescent="0.6">
      <c r="AB1462" s="12"/>
    </row>
    <row r="1463" spans="28:28" x14ac:dyDescent="0.6">
      <c r="AB1463" s="12"/>
    </row>
    <row r="1464" spans="28:28" x14ac:dyDescent="0.6">
      <c r="AB1464" s="12"/>
    </row>
    <row r="1465" spans="28:28" x14ac:dyDescent="0.6">
      <c r="AB1465" s="12"/>
    </row>
    <row r="1466" spans="28:28" x14ac:dyDescent="0.6">
      <c r="AB1466" s="12"/>
    </row>
    <row r="1467" spans="28:28" x14ac:dyDescent="0.6">
      <c r="AB1467" s="12"/>
    </row>
    <row r="1468" spans="28:28" x14ac:dyDescent="0.6">
      <c r="AB1468" s="12"/>
    </row>
    <row r="1469" spans="28:28" x14ac:dyDescent="0.6">
      <c r="AB1469" s="12"/>
    </row>
    <row r="1470" spans="28:28" x14ac:dyDescent="0.6">
      <c r="AB1470" s="12"/>
    </row>
    <row r="1471" spans="28:28" x14ac:dyDescent="0.6">
      <c r="AB1471" s="12"/>
    </row>
    <row r="1472" spans="28:28" x14ac:dyDescent="0.6">
      <c r="AB1472" s="12"/>
    </row>
    <row r="1473" spans="28:28" x14ac:dyDescent="0.6">
      <c r="AB1473" s="12"/>
    </row>
    <row r="1474" spans="28:28" x14ac:dyDescent="0.6">
      <c r="AB1474" s="12"/>
    </row>
    <row r="1475" spans="28:28" x14ac:dyDescent="0.6">
      <c r="AB1475" s="12"/>
    </row>
    <row r="1476" spans="28:28" x14ac:dyDescent="0.6">
      <c r="AB1476" s="12"/>
    </row>
    <row r="1477" spans="28:28" x14ac:dyDescent="0.6">
      <c r="AB1477" s="12"/>
    </row>
    <row r="1478" spans="28:28" x14ac:dyDescent="0.6">
      <c r="AB1478" s="12"/>
    </row>
    <row r="1479" spans="28:28" x14ac:dyDescent="0.6">
      <c r="AB1479" s="12"/>
    </row>
    <row r="1480" spans="28:28" x14ac:dyDescent="0.6">
      <c r="AB1480" s="12"/>
    </row>
    <row r="1481" spans="28:28" x14ac:dyDescent="0.6">
      <c r="AB1481" s="12"/>
    </row>
    <row r="1482" spans="28:28" x14ac:dyDescent="0.6">
      <c r="AB1482" s="12"/>
    </row>
    <row r="1483" spans="28:28" x14ac:dyDescent="0.6">
      <c r="AB1483" s="12"/>
    </row>
    <row r="1484" spans="28:28" x14ac:dyDescent="0.6">
      <c r="AB1484" s="12"/>
    </row>
    <row r="1485" spans="28:28" x14ac:dyDescent="0.6">
      <c r="AB1485" s="12"/>
    </row>
    <row r="1486" spans="28:28" x14ac:dyDescent="0.6">
      <c r="AB1486" s="12"/>
    </row>
    <row r="1487" spans="28:28" x14ac:dyDescent="0.6">
      <c r="AB1487" s="12"/>
    </row>
    <row r="1488" spans="28:28" x14ac:dyDescent="0.6">
      <c r="AB1488" s="12"/>
    </row>
    <row r="1489" spans="28:28" x14ac:dyDescent="0.6">
      <c r="AB1489" s="12"/>
    </row>
    <row r="1490" spans="28:28" x14ac:dyDescent="0.6">
      <c r="AB1490" s="12"/>
    </row>
    <row r="1491" spans="28:28" x14ac:dyDescent="0.6">
      <c r="AB1491" s="12"/>
    </row>
    <row r="1492" spans="28:28" x14ac:dyDescent="0.6">
      <c r="AB1492" s="12"/>
    </row>
    <row r="1493" spans="28:28" x14ac:dyDescent="0.6">
      <c r="AB1493" s="12"/>
    </row>
    <row r="1494" spans="28:28" x14ac:dyDescent="0.6">
      <c r="AB1494" s="12"/>
    </row>
    <row r="1495" spans="28:28" x14ac:dyDescent="0.6">
      <c r="AB1495" s="12"/>
    </row>
    <row r="1496" spans="28:28" x14ac:dyDescent="0.6">
      <c r="AB1496" s="12"/>
    </row>
    <row r="1497" spans="28:28" x14ac:dyDescent="0.6">
      <c r="AB1497" s="12"/>
    </row>
    <row r="1498" spans="28:28" x14ac:dyDescent="0.6">
      <c r="AB1498" s="12"/>
    </row>
    <row r="1499" spans="28:28" x14ac:dyDescent="0.6">
      <c r="AB1499" s="12"/>
    </row>
    <row r="1500" spans="28:28" x14ac:dyDescent="0.6">
      <c r="AB1500" s="12"/>
    </row>
    <row r="1501" spans="28:28" x14ac:dyDescent="0.6">
      <c r="AB1501" s="12"/>
    </row>
    <row r="1502" spans="28:28" x14ac:dyDescent="0.6">
      <c r="AB1502" s="12"/>
    </row>
    <row r="1503" spans="28:28" x14ac:dyDescent="0.6">
      <c r="AB1503" s="12"/>
    </row>
    <row r="1504" spans="28:28" x14ac:dyDescent="0.6">
      <c r="AB1504" s="12"/>
    </row>
    <row r="1505" spans="28:28" x14ac:dyDescent="0.6">
      <c r="AB1505" s="12"/>
    </row>
    <row r="1506" spans="28:28" x14ac:dyDescent="0.6">
      <c r="AB1506" s="12"/>
    </row>
    <row r="1507" spans="28:28" x14ac:dyDescent="0.6">
      <c r="AB1507" s="12"/>
    </row>
    <row r="1508" spans="28:28" x14ac:dyDescent="0.6">
      <c r="AB1508" s="12"/>
    </row>
    <row r="1509" spans="28:28" x14ac:dyDescent="0.6">
      <c r="AB1509" s="12"/>
    </row>
    <row r="1510" spans="28:28" x14ac:dyDescent="0.6">
      <c r="AB1510" s="12"/>
    </row>
    <row r="1511" spans="28:28" x14ac:dyDescent="0.6">
      <c r="AB1511" s="12"/>
    </row>
    <row r="1512" spans="28:28" x14ac:dyDescent="0.6">
      <c r="AB1512" s="12"/>
    </row>
    <row r="1513" spans="28:28" x14ac:dyDescent="0.6">
      <c r="AB1513" s="12"/>
    </row>
    <row r="1514" spans="28:28" x14ac:dyDescent="0.6">
      <c r="AB1514" s="12"/>
    </row>
    <row r="1515" spans="28:28" x14ac:dyDescent="0.6">
      <c r="AB1515" s="12"/>
    </row>
    <row r="1516" spans="28:28" x14ac:dyDescent="0.6">
      <c r="AB1516" s="12"/>
    </row>
    <row r="1517" spans="28:28" x14ac:dyDescent="0.6">
      <c r="AB1517" s="12"/>
    </row>
    <row r="1518" spans="28:28" x14ac:dyDescent="0.6">
      <c r="AB1518" s="12"/>
    </row>
    <row r="1519" spans="28:28" x14ac:dyDescent="0.6">
      <c r="AB1519" s="12"/>
    </row>
    <row r="1520" spans="28:28" x14ac:dyDescent="0.6">
      <c r="AB1520" s="12"/>
    </row>
    <row r="1521" spans="28:28" x14ac:dyDescent="0.6">
      <c r="AB1521" s="12"/>
    </row>
    <row r="1522" spans="28:28" x14ac:dyDescent="0.6">
      <c r="AB1522" s="12"/>
    </row>
    <row r="1523" spans="28:28" x14ac:dyDescent="0.6">
      <c r="AB1523" s="12"/>
    </row>
    <row r="1524" spans="28:28" x14ac:dyDescent="0.6">
      <c r="AB1524" s="12"/>
    </row>
    <row r="1525" spans="28:28" x14ac:dyDescent="0.6">
      <c r="AB1525" s="12"/>
    </row>
    <row r="1526" spans="28:28" x14ac:dyDescent="0.6">
      <c r="AB1526" s="12"/>
    </row>
    <row r="1527" spans="28:28" x14ac:dyDescent="0.6">
      <c r="AB1527" s="12"/>
    </row>
    <row r="1528" spans="28:28" x14ac:dyDescent="0.6">
      <c r="AB1528" s="12"/>
    </row>
    <row r="1529" spans="28:28" x14ac:dyDescent="0.6">
      <c r="AB1529" s="12"/>
    </row>
    <row r="1530" spans="28:28" x14ac:dyDescent="0.6">
      <c r="AB1530" s="12"/>
    </row>
    <row r="1531" spans="28:28" x14ac:dyDescent="0.6">
      <c r="AB1531" s="12"/>
    </row>
    <row r="1532" spans="28:28" x14ac:dyDescent="0.6">
      <c r="AB1532" s="12"/>
    </row>
    <row r="1533" spans="28:28" x14ac:dyDescent="0.6">
      <c r="AB1533" s="12"/>
    </row>
    <row r="1534" spans="28:28" x14ac:dyDescent="0.6">
      <c r="AB1534" s="12"/>
    </row>
    <row r="1535" spans="28:28" x14ac:dyDescent="0.6">
      <c r="AB1535" s="12"/>
    </row>
    <row r="1536" spans="28:28" x14ac:dyDescent="0.6">
      <c r="AB1536" s="12"/>
    </row>
    <row r="1537" spans="28:28" x14ac:dyDescent="0.6">
      <c r="AB1537" s="12"/>
    </row>
    <row r="1538" spans="28:28" x14ac:dyDescent="0.6">
      <c r="AB1538" s="12"/>
    </row>
    <row r="1539" spans="28:28" x14ac:dyDescent="0.6">
      <c r="AB1539" s="12"/>
    </row>
    <row r="1540" spans="28:28" x14ac:dyDescent="0.6">
      <c r="AB1540" s="12"/>
    </row>
    <row r="1541" spans="28:28" x14ac:dyDescent="0.6">
      <c r="AB1541" s="12"/>
    </row>
    <row r="1542" spans="28:28" x14ac:dyDescent="0.6">
      <c r="AB1542" s="12"/>
    </row>
    <row r="1543" spans="28:28" x14ac:dyDescent="0.6">
      <c r="AB1543" s="12"/>
    </row>
    <row r="1544" spans="28:28" x14ac:dyDescent="0.6">
      <c r="AB1544" s="12"/>
    </row>
    <row r="1545" spans="28:28" x14ac:dyDescent="0.6">
      <c r="AB1545" s="12"/>
    </row>
    <row r="1546" spans="28:28" x14ac:dyDescent="0.6">
      <c r="AB1546" s="12"/>
    </row>
    <row r="1547" spans="28:28" x14ac:dyDescent="0.6">
      <c r="AB1547" s="12"/>
    </row>
    <row r="1548" spans="28:28" x14ac:dyDescent="0.6">
      <c r="AB1548" s="12"/>
    </row>
    <row r="1549" spans="28:28" x14ac:dyDescent="0.6">
      <c r="AB1549" s="12"/>
    </row>
    <row r="1550" spans="28:28" x14ac:dyDescent="0.6">
      <c r="AB1550" s="12"/>
    </row>
    <row r="1551" spans="28:28" x14ac:dyDescent="0.6">
      <c r="AB1551" s="12"/>
    </row>
    <row r="1552" spans="28:28" x14ac:dyDescent="0.6">
      <c r="AB1552" s="12"/>
    </row>
    <row r="1553" spans="28:28" x14ac:dyDescent="0.6">
      <c r="AB1553" s="12"/>
    </row>
    <row r="1554" spans="28:28" x14ac:dyDescent="0.6">
      <c r="AB1554" s="12"/>
    </row>
    <row r="1555" spans="28:28" x14ac:dyDescent="0.6">
      <c r="AB1555" s="12"/>
    </row>
    <row r="1556" spans="28:28" x14ac:dyDescent="0.6">
      <c r="AB1556" s="12"/>
    </row>
    <row r="1557" spans="28:28" x14ac:dyDescent="0.6">
      <c r="AB1557" s="12"/>
    </row>
    <row r="1558" spans="28:28" x14ac:dyDescent="0.6">
      <c r="AB1558" s="12"/>
    </row>
    <row r="1559" spans="28:28" x14ac:dyDescent="0.6">
      <c r="AB1559" s="12"/>
    </row>
    <row r="1560" spans="28:28" x14ac:dyDescent="0.6">
      <c r="AB1560" s="12"/>
    </row>
    <row r="1561" spans="28:28" x14ac:dyDescent="0.6">
      <c r="AB1561" s="12"/>
    </row>
    <row r="1562" spans="28:28" x14ac:dyDescent="0.6">
      <c r="AB1562" s="12"/>
    </row>
    <row r="1563" spans="28:28" x14ac:dyDescent="0.6">
      <c r="AB1563" s="12"/>
    </row>
    <row r="1564" spans="28:28" x14ac:dyDescent="0.6">
      <c r="AB1564" s="12"/>
    </row>
    <row r="1565" spans="28:28" x14ac:dyDescent="0.6">
      <c r="AB1565" s="12"/>
    </row>
    <row r="1566" spans="28:28" x14ac:dyDescent="0.6">
      <c r="AB1566" s="12"/>
    </row>
    <row r="1567" spans="28:28" x14ac:dyDescent="0.6">
      <c r="AB1567" s="12"/>
    </row>
    <row r="1568" spans="28:28" x14ac:dyDescent="0.6">
      <c r="AB1568" s="12"/>
    </row>
    <row r="1569" spans="28:28" x14ac:dyDescent="0.6">
      <c r="AB1569" s="12"/>
    </row>
    <row r="1570" spans="28:28" x14ac:dyDescent="0.6">
      <c r="AB1570" s="12"/>
    </row>
    <row r="1571" spans="28:28" x14ac:dyDescent="0.6">
      <c r="AB1571" s="12"/>
    </row>
    <row r="1572" spans="28:28" x14ac:dyDescent="0.6">
      <c r="AB1572" s="12"/>
    </row>
    <row r="1573" spans="28:28" x14ac:dyDescent="0.6">
      <c r="AB1573" s="12"/>
    </row>
    <row r="1574" spans="28:28" x14ac:dyDescent="0.6">
      <c r="AB1574" s="12"/>
    </row>
    <row r="1575" spans="28:28" x14ac:dyDescent="0.6">
      <c r="AB1575" s="12"/>
    </row>
    <row r="1576" spans="28:28" x14ac:dyDescent="0.6">
      <c r="AB1576" s="12"/>
    </row>
    <row r="1577" spans="28:28" x14ac:dyDescent="0.6">
      <c r="AB1577" s="12"/>
    </row>
    <row r="1578" spans="28:28" x14ac:dyDescent="0.6">
      <c r="AB1578" s="12"/>
    </row>
    <row r="1579" spans="28:28" x14ac:dyDescent="0.6">
      <c r="AB1579" s="12"/>
    </row>
    <row r="1580" spans="28:28" x14ac:dyDescent="0.6">
      <c r="AB1580" s="12"/>
    </row>
    <row r="1581" spans="28:28" x14ac:dyDescent="0.6">
      <c r="AB1581" s="12"/>
    </row>
    <row r="1582" spans="28:28" x14ac:dyDescent="0.6">
      <c r="AB1582" s="12"/>
    </row>
    <row r="1583" spans="28:28" x14ac:dyDescent="0.6">
      <c r="AB1583" s="12"/>
    </row>
    <row r="1584" spans="28:28" x14ac:dyDescent="0.6">
      <c r="AB1584" s="12"/>
    </row>
    <row r="1585" spans="28:28" x14ac:dyDescent="0.6">
      <c r="AB1585" s="12"/>
    </row>
    <row r="1586" spans="28:28" x14ac:dyDescent="0.6">
      <c r="AB1586" s="12"/>
    </row>
    <row r="1587" spans="28:28" x14ac:dyDescent="0.6">
      <c r="AB1587" s="12"/>
    </row>
    <row r="1588" spans="28:28" x14ac:dyDescent="0.6">
      <c r="AB1588" s="12"/>
    </row>
    <row r="1589" spans="28:28" x14ac:dyDescent="0.6">
      <c r="AB1589" s="12"/>
    </row>
    <row r="1590" spans="28:28" x14ac:dyDescent="0.6">
      <c r="AB1590" s="12"/>
    </row>
    <row r="1591" spans="28:28" x14ac:dyDescent="0.6">
      <c r="AB1591" s="12"/>
    </row>
    <row r="1592" spans="28:28" x14ac:dyDescent="0.6">
      <c r="AB1592" s="12"/>
    </row>
    <row r="1593" spans="28:28" x14ac:dyDescent="0.6">
      <c r="AB1593" s="12"/>
    </row>
    <row r="1594" spans="28:28" x14ac:dyDescent="0.6">
      <c r="AB1594" s="12"/>
    </row>
    <row r="1595" spans="28:28" x14ac:dyDescent="0.6">
      <c r="AB1595" s="12"/>
    </row>
    <row r="1596" spans="28:28" x14ac:dyDescent="0.6">
      <c r="AB1596" s="12"/>
    </row>
    <row r="1597" spans="28:28" x14ac:dyDescent="0.6">
      <c r="AB1597" s="12"/>
    </row>
    <row r="1598" spans="28:28" x14ac:dyDescent="0.6">
      <c r="AB1598" s="12"/>
    </row>
    <row r="1599" spans="28:28" x14ac:dyDescent="0.6">
      <c r="AB1599" s="12"/>
    </row>
    <row r="1600" spans="28:28" x14ac:dyDescent="0.6">
      <c r="AB1600" s="12"/>
    </row>
    <row r="1601" spans="28:28" x14ac:dyDescent="0.6">
      <c r="AB1601" s="12"/>
    </row>
    <row r="1602" spans="28:28" x14ac:dyDescent="0.6">
      <c r="AB1602" s="12"/>
    </row>
    <row r="1603" spans="28:28" x14ac:dyDescent="0.6">
      <c r="AB1603" s="12"/>
    </row>
    <row r="1604" spans="28:28" x14ac:dyDescent="0.6">
      <c r="AB1604" s="12"/>
    </row>
    <row r="1605" spans="28:28" x14ac:dyDescent="0.6">
      <c r="AB1605" s="12"/>
    </row>
    <row r="1606" spans="28:28" x14ac:dyDescent="0.6">
      <c r="AB1606" s="12"/>
    </row>
    <row r="1607" spans="28:28" x14ac:dyDescent="0.6">
      <c r="AB1607" s="12"/>
    </row>
    <row r="1608" spans="28:28" x14ac:dyDescent="0.6">
      <c r="AB1608" s="12"/>
    </row>
    <row r="1609" spans="28:28" x14ac:dyDescent="0.6">
      <c r="AB1609" s="12"/>
    </row>
    <row r="1610" spans="28:28" x14ac:dyDescent="0.6">
      <c r="AB1610" s="12"/>
    </row>
    <row r="1611" spans="28:28" x14ac:dyDescent="0.6">
      <c r="AB1611" s="12"/>
    </row>
    <row r="1612" spans="28:28" x14ac:dyDescent="0.6">
      <c r="AB1612" s="12"/>
    </row>
    <row r="1613" spans="28:28" x14ac:dyDescent="0.6">
      <c r="AB1613" s="12"/>
    </row>
    <row r="1614" spans="28:28" x14ac:dyDescent="0.6">
      <c r="AB1614" s="12"/>
    </row>
    <row r="1615" spans="28:28" x14ac:dyDescent="0.6">
      <c r="AB1615" s="12"/>
    </row>
    <row r="1616" spans="28:28" x14ac:dyDescent="0.6">
      <c r="AB1616" s="12"/>
    </row>
    <row r="1617" spans="28:28" x14ac:dyDescent="0.6">
      <c r="AB1617" s="12"/>
    </row>
    <row r="1618" spans="28:28" x14ac:dyDescent="0.6">
      <c r="AB1618" s="12"/>
    </row>
    <row r="1619" spans="28:28" x14ac:dyDescent="0.6">
      <c r="AB1619" s="12"/>
    </row>
    <row r="1620" spans="28:28" x14ac:dyDescent="0.6">
      <c r="AB1620" s="12"/>
    </row>
    <row r="1621" spans="28:28" x14ac:dyDescent="0.6">
      <c r="AB1621" s="12"/>
    </row>
    <row r="1622" spans="28:28" x14ac:dyDescent="0.6">
      <c r="AB1622" s="12"/>
    </row>
    <row r="1623" spans="28:28" x14ac:dyDescent="0.6">
      <c r="AB1623" s="12"/>
    </row>
    <row r="1624" spans="28:28" x14ac:dyDescent="0.6">
      <c r="AB1624" s="12"/>
    </row>
    <row r="1625" spans="28:28" x14ac:dyDescent="0.6">
      <c r="AB1625" s="12"/>
    </row>
    <row r="1626" spans="28:28" x14ac:dyDescent="0.6">
      <c r="AB1626" s="12"/>
    </row>
    <row r="1627" spans="28:28" x14ac:dyDescent="0.6">
      <c r="AB1627" s="12"/>
    </row>
    <row r="1628" spans="28:28" x14ac:dyDescent="0.6">
      <c r="AB1628" s="12"/>
    </row>
    <row r="1629" spans="28:28" x14ac:dyDescent="0.6">
      <c r="AB1629" s="12"/>
    </row>
    <row r="1630" spans="28:28" x14ac:dyDescent="0.6">
      <c r="AB1630" s="12"/>
    </row>
    <row r="1631" spans="28:28" x14ac:dyDescent="0.6">
      <c r="AB1631" s="12"/>
    </row>
    <row r="1632" spans="28:28" x14ac:dyDescent="0.6">
      <c r="AB1632" s="12"/>
    </row>
    <row r="1633" spans="28:28" x14ac:dyDescent="0.6">
      <c r="AB1633" s="12"/>
    </row>
    <row r="1634" spans="28:28" x14ac:dyDescent="0.6">
      <c r="AB1634" s="12"/>
    </row>
    <row r="1635" spans="28:28" x14ac:dyDescent="0.6">
      <c r="AB1635" s="12"/>
    </row>
    <row r="1636" spans="28:28" x14ac:dyDescent="0.6">
      <c r="AB1636" s="12"/>
    </row>
    <row r="1637" spans="28:28" x14ac:dyDescent="0.6">
      <c r="AB1637" s="12"/>
    </row>
    <row r="1638" spans="28:28" x14ac:dyDescent="0.6">
      <c r="AB1638" s="12"/>
    </row>
    <row r="1639" spans="28:28" x14ac:dyDescent="0.6">
      <c r="AB1639" s="12"/>
    </row>
    <row r="1640" spans="28:28" x14ac:dyDescent="0.6">
      <c r="AB1640" s="12"/>
    </row>
    <row r="1641" spans="28:28" x14ac:dyDescent="0.6">
      <c r="AB1641" s="12"/>
    </row>
    <row r="1642" spans="28:28" x14ac:dyDescent="0.6">
      <c r="AB1642" s="12"/>
    </row>
    <row r="1643" spans="28:28" x14ac:dyDescent="0.6">
      <c r="AB1643" s="12"/>
    </row>
    <row r="1644" spans="28:28" x14ac:dyDescent="0.6">
      <c r="AB1644" s="12"/>
    </row>
    <row r="1645" spans="28:28" x14ac:dyDescent="0.6">
      <c r="AB1645" s="12"/>
    </row>
    <row r="1646" spans="28:28" x14ac:dyDescent="0.6">
      <c r="AB1646" s="12"/>
    </row>
    <row r="1647" spans="28:28" x14ac:dyDescent="0.6">
      <c r="AB1647" s="12"/>
    </row>
    <row r="1648" spans="28:28" x14ac:dyDescent="0.6">
      <c r="AB1648" s="12"/>
    </row>
    <row r="1649" spans="28:28" x14ac:dyDescent="0.6">
      <c r="AB1649" s="12"/>
    </row>
    <row r="1650" spans="28:28" x14ac:dyDescent="0.6">
      <c r="AB1650" s="12"/>
    </row>
    <row r="1651" spans="28:28" x14ac:dyDescent="0.6">
      <c r="AB1651" s="12"/>
    </row>
    <row r="1652" spans="28:28" x14ac:dyDescent="0.6">
      <c r="AB1652" s="12"/>
    </row>
    <row r="1653" spans="28:28" x14ac:dyDescent="0.6">
      <c r="AB1653" s="12"/>
    </row>
    <row r="1654" spans="28:28" x14ac:dyDescent="0.6">
      <c r="AB1654" s="12"/>
    </row>
    <row r="1655" spans="28:28" x14ac:dyDescent="0.6">
      <c r="AB1655" s="12"/>
    </row>
    <row r="1656" spans="28:28" x14ac:dyDescent="0.6">
      <c r="AB1656" s="12"/>
    </row>
    <row r="1657" spans="28:28" x14ac:dyDescent="0.6">
      <c r="AB1657" s="12"/>
    </row>
    <row r="1658" spans="28:28" x14ac:dyDescent="0.6">
      <c r="AB1658" s="12"/>
    </row>
    <row r="1659" spans="28:28" x14ac:dyDescent="0.6">
      <c r="AB1659" s="12"/>
    </row>
    <row r="1660" spans="28:28" x14ac:dyDescent="0.6">
      <c r="AB1660" s="12"/>
    </row>
    <row r="1661" spans="28:28" x14ac:dyDescent="0.6">
      <c r="AB1661" s="12"/>
    </row>
    <row r="1662" spans="28:28" x14ac:dyDescent="0.6">
      <c r="AB1662" s="12"/>
    </row>
    <row r="1663" spans="28:28" x14ac:dyDescent="0.6">
      <c r="AB1663" s="12"/>
    </row>
    <row r="1664" spans="28:28" x14ac:dyDescent="0.6">
      <c r="AB1664" s="12"/>
    </row>
    <row r="1665" spans="28:28" x14ac:dyDescent="0.6">
      <c r="AB1665" s="12"/>
    </row>
    <row r="1666" spans="28:28" x14ac:dyDescent="0.6">
      <c r="AB1666" s="12"/>
    </row>
    <row r="1667" spans="28:28" x14ac:dyDescent="0.6">
      <c r="AB1667" s="12"/>
    </row>
    <row r="1668" spans="28:28" x14ac:dyDescent="0.6">
      <c r="AB1668" s="12"/>
    </row>
    <row r="1669" spans="28:28" x14ac:dyDescent="0.6">
      <c r="AB1669" s="12"/>
    </row>
    <row r="1670" spans="28:28" x14ac:dyDescent="0.6">
      <c r="AB1670" s="12"/>
    </row>
    <row r="1671" spans="28:28" x14ac:dyDescent="0.6">
      <c r="AB1671" s="12"/>
    </row>
    <row r="1672" spans="28:28" x14ac:dyDescent="0.6">
      <c r="AB1672" s="12"/>
    </row>
    <row r="1673" spans="28:28" x14ac:dyDescent="0.6">
      <c r="AB1673" s="12"/>
    </row>
    <row r="1674" spans="28:28" x14ac:dyDescent="0.6">
      <c r="AB1674" s="12"/>
    </row>
    <row r="1675" spans="28:28" x14ac:dyDescent="0.6">
      <c r="AB1675" s="12"/>
    </row>
    <row r="1676" spans="28:28" x14ac:dyDescent="0.6">
      <c r="AB1676" s="12"/>
    </row>
    <row r="1677" spans="28:28" x14ac:dyDescent="0.6">
      <c r="AB1677" s="12"/>
    </row>
    <row r="1678" spans="28:28" x14ac:dyDescent="0.6">
      <c r="AB1678" s="12"/>
    </row>
    <row r="1679" spans="28:28" x14ac:dyDescent="0.6">
      <c r="AB1679" s="12"/>
    </row>
    <row r="1680" spans="28:28" x14ac:dyDescent="0.6">
      <c r="AB1680" s="12"/>
    </row>
    <row r="1681" spans="28:28" x14ac:dyDescent="0.6">
      <c r="AB1681" s="12"/>
    </row>
    <row r="1682" spans="28:28" x14ac:dyDescent="0.6">
      <c r="AB1682" s="12"/>
    </row>
    <row r="1683" spans="28:28" x14ac:dyDescent="0.6">
      <c r="AB1683" s="12"/>
    </row>
    <row r="1684" spans="28:28" x14ac:dyDescent="0.6">
      <c r="AB1684" s="12"/>
    </row>
    <row r="1685" spans="28:28" x14ac:dyDescent="0.6">
      <c r="AB1685" s="12"/>
    </row>
    <row r="1686" spans="28:28" x14ac:dyDescent="0.6">
      <c r="AB1686" s="12"/>
    </row>
    <row r="1687" spans="28:28" x14ac:dyDescent="0.6">
      <c r="AB1687" s="12"/>
    </row>
    <row r="1688" spans="28:28" x14ac:dyDescent="0.6">
      <c r="AB1688" s="12"/>
    </row>
    <row r="1689" spans="28:28" x14ac:dyDescent="0.6">
      <c r="AB1689" s="12"/>
    </row>
    <row r="1690" spans="28:28" x14ac:dyDescent="0.6">
      <c r="AB1690" s="12"/>
    </row>
    <row r="1691" spans="28:28" x14ac:dyDescent="0.6">
      <c r="AB1691" s="12"/>
    </row>
    <row r="1692" spans="28:28" x14ac:dyDescent="0.6">
      <c r="AB1692" s="12"/>
    </row>
    <row r="1693" spans="28:28" x14ac:dyDescent="0.6">
      <c r="AB1693" s="12"/>
    </row>
    <row r="1694" spans="28:28" x14ac:dyDescent="0.6">
      <c r="AB1694" s="12"/>
    </row>
    <row r="1695" spans="28:28" x14ac:dyDescent="0.6">
      <c r="AB1695" s="12"/>
    </row>
    <row r="1696" spans="28:28" x14ac:dyDescent="0.6">
      <c r="AB1696" s="12"/>
    </row>
    <row r="1697" spans="28:28" x14ac:dyDescent="0.6">
      <c r="AB1697" s="12"/>
    </row>
    <row r="1698" spans="28:28" x14ac:dyDescent="0.6">
      <c r="AB1698" s="12"/>
    </row>
    <row r="1699" spans="28:28" x14ac:dyDescent="0.6">
      <c r="AB1699" s="12"/>
    </row>
    <row r="1700" spans="28:28" x14ac:dyDescent="0.6">
      <c r="AB1700" s="12"/>
    </row>
    <row r="1701" spans="28:28" x14ac:dyDescent="0.6">
      <c r="AB1701" s="12"/>
    </row>
    <row r="1702" spans="28:28" x14ac:dyDescent="0.6">
      <c r="AB1702" s="12"/>
    </row>
    <row r="1703" spans="28:28" x14ac:dyDescent="0.6">
      <c r="AB1703" s="12"/>
    </row>
    <row r="1704" spans="28:28" x14ac:dyDescent="0.6">
      <c r="AB1704" s="12"/>
    </row>
    <row r="1705" spans="28:28" x14ac:dyDescent="0.6">
      <c r="AB1705" s="12"/>
    </row>
    <row r="1706" spans="28:28" x14ac:dyDescent="0.6">
      <c r="AB1706" s="12"/>
    </row>
    <row r="1707" spans="28:28" x14ac:dyDescent="0.6">
      <c r="AB1707" s="12"/>
    </row>
    <row r="1708" spans="28:28" x14ac:dyDescent="0.6">
      <c r="AB1708" s="12"/>
    </row>
    <row r="1709" spans="28:28" x14ac:dyDescent="0.6">
      <c r="AB1709" s="12"/>
    </row>
    <row r="1710" spans="28:28" x14ac:dyDescent="0.6">
      <c r="AB1710" s="12"/>
    </row>
    <row r="1711" spans="28:28" x14ac:dyDescent="0.6">
      <c r="AB1711" s="12"/>
    </row>
    <row r="1712" spans="28:28" x14ac:dyDescent="0.6">
      <c r="AB1712" s="12"/>
    </row>
    <row r="1713" spans="28:28" x14ac:dyDescent="0.6">
      <c r="AB1713" s="12"/>
    </row>
    <row r="1714" spans="28:28" x14ac:dyDescent="0.6">
      <c r="AB1714" s="12"/>
    </row>
    <row r="1715" spans="28:28" x14ac:dyDescent="0.6">
      <c r="AB1715" s="12"/>
    </row>
    <row r="1716" spans="28:28" x14ac:dyDescent="0.6">
      <c r="AB1716" s="12"/>
    </row>
    <row r="1717" spans="28:28" x14ac:dyDescent="0.6">
      <c r="AB1717" s="12"/>
    </row>
    <row r="1718" spans="28:28" x14ac:dyDescent="0.6">
      <c r="AB1718" s="12"/>
    </row>
    <row r="1719" spans="28:28" x14ac:dyDescent="0.6">
      <c r="AB1719" s="12"/>
    </row>
    <row r="1720" spans="28:28" x14ac:dyDescent="0.6">
      <c r="AB1720" s="12"/>
    </row>
    <row r="1721" spans="28:28" x14ac:dyDescent="0.6">
      <c r="AB1721" s="12"/>
    </row>
    <row r="1722" spans="28:28" x14ac:dyDescent="0.6">
      <c r="AB1722" s="12"/>
    </row>
    <row r="1723" spans="28:28" x14ac:dyDescent="0.6">
      <c r="AB1723" s="12"/>
    </row>
    <row r="1724" spans="28:28" x14ac:dyDescent="0.6">
      <c r="AB1724" s="12"/>
    </row>
    <row r="1725" spans="28:28" x14ac:dyDescent="0.6">
      <c r="AB1725" s="12"/>
    </row>
    <row r="1726" spans="28:28" x14ac:dyDescent="0.6">
      <c r="AB1726" s="12"/>
    </row>
    <row r="1727" spans="28:28" x14ac:dyDescent="0.6">
      <c r="AB1727" s="12"/>
    </row>
    <row r="1728" spans="28:28" x14ac:dyDescent="0.6">
      <c r="AB1728" s="12"/>
    </row>
    <row r="1729" spans="28:28" x14ac:dyDescent="0.6">
      <c r="AB1729" s="12"/>
    </row>
    <row r="1730" spans="28:28" x14ac:dyDescent="0.6">
      <c r="AB1730" s="12"/>
    </row>
    <row r="1731" spans="28:28" x14ac:dyDescent="0.6">
      <c r="AB1731" s="12"/>
    </row>
    <row r="1732" spans="28:28" x14ac:dyDescent="0.6">
      <c r="AB1732" s="12"/>
    </row>
    <row r="1733" spans="28:28" x14ac:dyDescent="0.6">
      <c r="AB1733" s="12"/>
    </row>
    <row r="1734" spans="28:28" x14ac:dyDescent="0.6">
      <c r="AB1734" s="12"/>
    </row>
    <row r="1735" spans="28:28" x14ac:dyDescent="0.6">
      <c r="AB1735" s="12"/>
    </row>
    <row r="1736" spans="28:28" x14ac:dyDescent="0.6">
      <c r="AB1736" s="12"/>
    </row>
    <row r="1737" spans="28:28" x14ac:dyDescent="0.6">
      <c r="AB1737" s="12"/>
    </row>
    <row r="1738" spans="28:28" x14ac:dyDescent="0.6">
      <c r="AB1738" s="12"/>
    </row>
    <row r="1739" spans="28:28" x14ac:dyDescent="0.6">
      <c r="AB1739" s="12"/>
    </row>
    <row r="1740" spans="28:28" x14ac:dyDescent="0.6">
      <c r="AB1740" s="12"/>
    </row>
    <row r="1741" spans="28:28" x14ac:dyDescent="0.6">
      <c r="AB1741" s="12"/>
    </row>
    <row r="1742" spans="28:28" x14ac:dyDescent="0.6">
      <c r="AB1742" s="12"/>
    </row>
    <row r="1743" spans="28:28" x14ac:dyDescent="0.6">
      <c r="AB1743" s="12"/>
    </row>
    <row r="1744" spans="28:28" x14ac:dyDescent="0.6">
      <c r="AB1744" s="12"/>
    </row>
    <row r="1745" spans="28:28" x14ac:dyDescent="0.6">
      <c r="AB1745" s="12"/>
    </row>
    <row r="1746" spans="28:28" x14ac:dyDescent="0.6">
      <c r="AB1746" s="12"/>
    </row>
    <row r="1747" spans="28:28" x14ac:dyDescent="0.6">
      <c r="AB1747" s="12"/>
    </row>
    <row r="1748" spans="28:28" x14ac:dyDescent="0.6">
      <c r="AB1748" s="12"/>
    </row>
    <row r="1749" spans="28:28" x14ac:dyDescent="0.6">
      <c r="AB1749" s="12"/>
    </row>
    <row r="1750" spans="28:28" x14ac:dyDescent="0.6">
      <c r="AB1750" s="12"/>
    </row>
    <row r="1751" spans="28:28" x14ac:dyDescent="0.6">
      <c r="AB1751" s="12"/>
    </row>
    <row r="1752" spans="28:28" x14ac:dyDescent="0.6">
      <c r="AB1752" s="12"/>
    </row>
    <row r="1753" spans="28:28" x14ac:dyDescent="0.6">
      <c r="AB1753" s="12"/>
    </row>
    <row r="1754" spans="28:28" x14ac:dyDescent="0.6">
      <c r="AB1754" s="12"/>
    </row>
    <row r="1755" spans="28:28" x14ac:dyDescent="0.6">
      <c r="AB1755" s="12"/>
    </row>
    <row r="1756" spans="28:28" x14ac:dyDescent="0.6">
      <c r="AB1756" s="12"/>
    </row>
    <row r="1757" spans="28:28" x14ac:dyDescent="0.6">
      <c r="AB1757" s="12"/>
    </row>
    <row r="1758" spans="28:28" x14ac:dyDescent="0.6">
      <c r="AB1758" s="12"/>
    </row>
    <row r="1759" spans="28:28" x14ac:dyDescent="0.6">
      <c r="AB1759" s="12"/>
    </row>
    <row r="1760" spans="28:28" x14ac:dyDescent="0.6">
      <c r="AB1760" s="12"/>
    </row>
    <row r="1761" spans="28:28" x14ac:dyDescent="0.6">
      <c r="AB1761" s="12"/>
    </row>
    <row r="1762" spans="28:28" x14ac:dyDescent="0.6">
      <c r="AB1762" s="12"/>
    </row>
    <row r="1763" spans="28:28" x14ac:dyDescent="0.6">
      <c r="AB1763" s="12"/>
    </row>
    <row r="1764" spans="28:28" x14ac:dyDescent="0.6">
      <c r="AB1764" s="12"/>
    </row>
    <row r="1765" spans="28:28" x14ac:dyDescent="0.6">
      <c r="AB1765" s="12"/>
    </row>
    <row r="1766" spans="28:28" x14ac:dyDescent="0.6">
      <c r="AB1766" s="12"/>
    </row>
    <row r="1767" spans="28:28" x14ac:dyDescent="0.6">
      <c r="AB1767" s="12"/>
    </row>
    <row r="1768" spans="28:28" x14ac:dyDescent="0.6">
      <c r="AB1768" s="12"/>
    </row>
    <row r="1769" spans="28:28" x14ac:dyDescent="0.6">
      <c r="AB1769" s="12"/>
    </row>
    <row r="1770" spans="28:28" x14ac:dyDescent="0.6">
      <c r="AB1770" s="12"/>
    </row>
    <row r="1771" spans="28:28" x14ac:dyDescent="0.6">
      <c r="AB1771" s="12"/>
    </row>
    <row r="1772" spans="28:28" x14ac:dyDescent="0.6">
      <c r="AB1772" s="12"/>
    </row>
    <row r="1773" spans="28:28" x14ac:dyDescent="0.6">
      <c r="AB1773" s="12"/>
    </row>
    <row r="1774" spans="28:28" x14ac:dyDescent="0.6">
      <c r="AB1774" s="12"/>
    </row>
    <row r="1775" spans="28:28" x14ac:dyDescent="0.6">
      <c r="AB1775" s="12"/>
    </row>
    <row r="1776" spans="28:28" x14ac:dyDescent="0.6">
      <c r="AB1776" s="12"/>
    </row>
    <row r="1777" spans="28:28" x14ac:dyDescent="0.6">
      <c r="AB1777" s="12"/>
    </row>
    <row r="1778" spans="28:28" x14ac:dyDescent="0.6">
      <c r="AB1778" s="12"/>
    </row>
    <row r="1779" spans="28:28" x14ac:dyDescent="0.6">
      <c r="AB1779" s="12"/>
    </row>
    <row r="1780" spans="28:28" x14ac:dyDescent="0.6">
      <c r="AB1780" s="12"/>
    </row>
    <row r="1781" spans="28:28" x14ac:dyDescent="0.6">
      <c r="AB1781" s="12"/>
    </row>
    <row r="1782" spans="28:28" x14ac:dyDescent="0.6">
      <c r="AB1782" s="12"/>
    </row>
    <row r="1783" spans="28:28" x14ac:dyDescent="0.6">
      <c r="AB1783" s="12"/>
    </row>
    <row r="1784" spans="28:28" x14ac:dyDescent="0.6">
      <c r="AB1784" s="12"/>
    </row>
    <row r="1785" spans="28:28" x14ac:dyDescent="0.6">
      <c r="AB1785" s="12"/>
    </row>
    <row r="1786" spans="28:28" x14ac:dyDescent="0.6">
      <c r="AB1786" s="12"/>
    </row>
    <row r="1787" spans="28:28" x14ac:dyDescent="0.6">
      <c r="AB1787" s="12"/>
    </row>
    <row r="1788" spans="28:28" x14ac:dyDescent="0.6">
      <c r="AB1788" s="12"/>
    </row>
    <row r="1789" spans="28:28" x14ac:dyDescent="0.6">
      <c r="AB1789" s="12"/>
    </row>
    <row r="1790" spans="28:28" x14ac:dyDescent="0.6">
      <c r="AB1790" s="12"/>
    </row>
    <row r="1791" spans="28:28" x14ac:dyDescent="0.6">
      <c r="AB1791" s="12"/>
    </row>
    <row r="1792" spans="28:28" x14ac:dyDescent="0.6">
      <c r="AB1792" s="12"/>
    </row>
    <row r="1793" spans="28:28" x14ac:dyDescent="0.6">
      <c r="AB1793" s="12"/>
    </row>
    <row r="1794" spans="28:28" x14ac:dyDescent="0.6">
      <c r="AB1794" s="12"/>
    </row>
    <row r="1795" spans="28:28" x14ac:dyDescent="0.6">
      <c r="AB1795" s="12"/>
    </row>
    <row r="1796" spans="28:28" x14ac:dyDescent="0.6">
      <c r="AB1796" s="12"/>
    </row>
    <row r="1797" spans="28:28" x14ac:dyDescent="0.6">
      <c r="AB1797" s="12"/>
    </row>
    <row r="1798" spans="28:28" x14ac:dyDescent="0.6">
      <c r="AB1798" s="12"/>
    </row>
    <row r="1799" spans="28:28" x14ac:dyDescent="0.6">
      <c r="AB1799" s="12"/>
    </row>
    <row r="1800" spans="28:28" x14ac:dyDescent="0.6">
      <c r="AB1800" s="12"/>
    </row>
    <row r="1801" spans="28:28" x14ac:dyDescent="0.6">
      <c r="AB1801" s="12"/>
    </row>
    <row r="1802" spans="28:28" x14ac:dyDescent="0.6">
      <c r="AB1802" s="12"/>
    </row>
    <row r="1803" spans="28:28" x14ac:dyDescent="0.6">
      <c r="AB1803" s="12"/>
    </row>
    <row r="1804" spans="28:28" x14ac:dyDescent="0.6">
      <c r="AB1804" s="12"/>
    </row>
    <row r="1805" spans="28:28" x14ac:dyDescent="0.6">
      <c r="AB1805" s="12"/>
    </row>
    <row r="1806" spans="28:28" x14ac:dyDescent="0.6">
      <c r="AB1806" s="12"/>
    </row>
    <row r="1807" spans="28:28" x14ac:dyDescent="0.6">
      <c r="AB1807" s="12"/>
    </row>
    <row r="1808" spans="28:28" x14ac:dyDescent="0.6">
      <c r="AB1808" s="12"/>
    </row>
    <row r="1809" spans="28:28" x14ac:dyDescent="0.6">
      <c r="AB1809" s="12"/>
    </row>
    <row r="1810" spans="28:28" x14ac:dyDescent="0.6">
      <c r="AB1810" s="12"/>
    </row>
    <row r="1811" spans="28:28" x14ac:dyDescent="0.6">
      <c r="AB1811" s="12"/>
    </row>
    <row r="1812" spans="28:28" x14ac:dyDescent="0.6">
      <c r="AB1812" s="12"/>
    </row>
    <row r="1813" spans="28:28" x14ac:dyDescent="0.6">
      <c r="AB1813" s="12"/>
    </row>
    <row r="1814" spans="28:28" x14ac:dyDescent="0.6">
      <c r="AB1814" s="12"/>
    </row>
    <row r="1815" spans="28:28" x14ac:dyDescent="0.6">
      <c r="AB1815" s="12"/>
    </row>
    <row r="1816" spans="28:28" x14ac:dyDescent="0.6">
      <c r="AB1816" s="12"/>
    </row>
    <row r="1817" spans="28:28" x14ac:dyDescent="0.6">
      <c r="AB1817" s="12"/>
    </row>
    <row r="1818" spans="28:28" x14ac:dyDescent="0.6">
      <c r="AB1818" s="12"/>
    </row>
    <row r="1819" spans="28:28" x14ac:dyDescent="0.6">
      <c r="AB1819" s="12"/>
    </row>
    <row r="1820" spans="28:28" x14ac:dyDescent="0.6">
      <c r="AB1820" s="12"/>
    </row>
    <row r="1821" spans="28:28" x14ac:dyDescent="0.6">
      <c r="AB1821" s="12"/>
    </row>
    <row r="1822" spans="28:28" x14ac:dyDescent="0.6">
      <c r="AB1822" s="12"/>
    </row>
    <row r="1823" spans="28:28" x14ac:dyDescent="0.6">
      <c r="AB1823" s="12"/>
    </row>
    <row r="1824" spans="28:28" x14ac:dyDescent="0.6">
      <c r="AB1824" s="12"/>
    </row>
    <row r="1825" spans="28:28" x14ac:dyDescent="0.6">
      <c r="AB1825" s="12"/>
    </row>
    <row r="1826" spans="28:28" x14ac:dyDescent="0.6">
      <c r="AB1826" s="12"/>
    </row>
    <row r="1827" spans="28:28" x14ac:dyDescent="0.6">
      <c r="AB1827" s="12"/>
    </row>
    <row r="1828" spans="28:28" x14ac:dyDescent="0.6">
      <c r="AB1828" s="12"/>
    </row>
    <row r="1829" spans="28:28" x14ac:dyDescent="0.6">
      <c r="AB1829" s="12"/>
    </row>
    <row r="1830" spans="28:28" x14ac:dyDescent="0.6">
      <c r="AB1830" s="12"/>
    </row>
    <row r="1831" spans="28:28" x14ac:dyDescent="0.6">
      <c r="AB1831" s="12"/>
    </row>
    <row r="1832" spans="28:28" x14ac:dyDescent="0.6">
      <c r="AB1832" s="12"/>
    </row>
    <row r="1833" spans="28:28" x14ac:dyDescent="0.6">
      <c r="AB1833" s="12"/>
    </row>
    <row r="1834" spans="28:28" x14ac:dyDescent="0.6">
      <c r="AB1834" s="12"/>
    </row>
    <row r="1835" spans="28:28" x14ac:dyDescent="0.6">
      <c r="AB1835" s="12"/>
    </row>
    <row r="1836" spans="28:28" x14ac:dyDescent="0.6">
      <c r="AB1836" s="12"/>
    </row>
    <row r="1837" spans="28:28" x14ac:dyDescent="0.6">
      <c r="AB1837" s="12"/>
    </row>
    <row r="1838" spans="28:28" x14ac:dyDescent="0.6">
      <c r="AB1838" s="12"/>
    </row>
    <row r="1839" spans="28:28" x14ac:dyDescent="0.6">
      <c r="AB1839" s="12"/>
    </row>
    <row r="1840" spans="28:28" x14ac:dyDescent="0.6">
      <c r="AB1840" s="12"/>
    </row>
    <row r="1841" spans="28:28" x14ac:dyDescent="0.6">
      <c r="AB1841" s="12"/>
    </row>
    <row r="1842" spans="28:28" x14ac:dyDescent="0.6">
      <c r="AB1842" s="12"/>
    </row>
    <row r="1843" spans="28:28" x14ac:dyDescent="0.6">
      <c r="AB1843" s="12"/>
    </row>
    <row r="1844" spans="28:28" x14ac:dyDescent="0.6">
      <c r="AB1844" s="12"/>
    </row>
    <row r="1845" spans="28:28" x14ac:dyDescent="0.6">
      <c r="AB1845" s="12"/>
    </row>
    <row r="1846" spans="28:28" x14ac:dyDescent="0.6">
      <c r="AB1846" s="12"/>
    </row>
    <row r="1847" spans="28:28" x14ac:dyDescent="0.6">
      <c r="AB1847" s="12"/>
    </row>
    <row r="1848" spans="28:28" x14ac:dyDescent="0.6">
      <c r="AB1848" s="12"/>
    </row>
    <row r="1849" spans="28:28" x14ac:dyDescent="0.6">
      <c r="AB1849" s="12"/>
    </row>
    <row r="1850" spans="28:28" x14ac:dyDescent="0.6">
      <c r="AB1850" s="12"/>
    </row>
    <row r="1851" spans="28:28" x14ac:dyDescent="0.6">
      <c r="AB1851" s="12"/>
    </row>
    <row r="1852" spans="28:28" x14ac:dyDescent="0.6">
      <c r="AB1852" s="12"/>
    </row>
    <row r="1853" spans="28:28" x14ac:dyDescent="0.6">
      <c r="AB1853" s="12"/>
    </row>
    <row r="1854" spans="28:28" x14ac:dyDescent="0.6">
      <c r="AB1854" s="12"/>
    </row>
    <row r="1855" spans="28:28" x14ac:dyDescent="0.6">
      <c r="AB1855" s="12"/>
    </row>
    <row r="1856" spans="28:28" x14ac:dyDescent="0.6">
      <c r="AB1856" s="12"/>
    </row>
    <row r="1857" spans="28:28" x14ac:dyDescent="0.6">
      <c r="AB1857" s="12"/>
    </row>
    <row r="1858" spans="28:28" x14ac:dyDescent="0.6">
      <c r="AB1858" s="12"/>
    </row>
    <row r="1859" spans="28:28" x14ac:dyDescent="0.6">
      <c r="AB1859" s="12"/>
    </row>
    <row r="1860" spans="28:28" x14ac:dyDescent="0.6">
      <c r="AB1860" s="12"/>
    </row>
    <row r="1861" spans="28:28" x14ac:dyDescent="0.6">
      <c r="AB1861" s="12"/>
    </row>
    <row r="1862" spans="28:28" x14ac:dyDescent="0.6">
      <c r="AB1862" s="12"/>
    </row>
    <row r="1863" spans="28:28" x14ac:dyDescent="0.6">
      <c r="AB1863" s="12"/>
    </row>
    <row r="1864" spans="28:28" x14ac:dyDescent="0.6">
      <c r="AB1864" s="12"/>
    </row>
    <row r="1865" spans="28:28" x14ac:dyDescent="0.6">
      <c r="AB1865" s="12"/>
    </row>
    <row r="1866" spans="28:28" x14ac:dyDescent="0.6">
      <c r="AB1866" s="12"/>
    </row>
    <row r="1867" spans="28:28" x14ac:dyDescent="0.6">
      <c r="AB1867" s="12"/>
    </row>
    <row r="1868" spans="28:28" x14ac:dyDescent="0.6">
      <c r="AB1868" s="12"/>
    </row>
    <row r="1869" spans="28:28" x14ac:dyDescent="0.6">
      <c r="AB1869" s="12"/>
    </row>
    <row r="1870" spans="28:28" x14ac:dyDescent="0.6">
      <c r="AB1870" s="12"/>
    </row>
    <row r="1871" spans="28:28" x14ac:dyDescent="0.6">
      <c r="AB1871" s="12"/>
    </row>
    <row r="1872" spans="28:28" x14ac:dyDescent="0.6">
      <c r="AB1872" s="12"/>
    </row>
    <row r="1873" spans="28:28" x14ac:dyDescent="0.6">
      <c r="AB1873" s="12"/>
    </row>
    <row r="1874" spans="28:28" x14ac:dyDescent="0.6">
      <c r="AB1874" s="12"/>
    </row>
    <row r="1875" spans="28:28" x14ac:dyDescent="0.6">
      <c r="AB1875" s="12"/>
    </row>
    <row r="1876" spans="28:28" x14ac:dyDescent="0.6">
      <c r="AB1876" s="12"/>
    </row>
    <row r="1877" spans="28:28" x14ac:dyDescent="0.6">
      <c r="AB1877" s="12"/>
    </row>
    <row r="1878" spans="28:28" x14ac:dyDescent="0.6">
      <c r="AB1878" s="12"/>
    </row>
    <row r="1879" spans="28:28" x14ac:dyDescent="0.6">
      <c r="AB1879" s="12"/>
    </row>
    <row r="1880" spans="28:28" x14ac:dyDescent="0.6">
      <c r="AB1880" s="12"/>
    </row>
    <row r="1881" spans="28:28" x14ac:dyDescent="0.6">
      <c r="AB1881" s="12"/>
    </row>
    <row r="1882" spans="28:28" x14ac:dyDescent="0.6">
      <c r="AB1882" s="12"/>
    </row>
    <row r="1883" spans="28:28" x14ac:dyDescent="0.6">
      <c r="AB1883" s="12"/>
    </row>
    <row r="1884" spans="28:28" x14ac:dyDescent="0.6">
      <c r="AB1884" s="12"/>
    </row>
    <row r="1885" spans="28:28" x14ac:dyDescent="0.6">
      <c r="AB1885" s="12"/>
    </row>
    <row r="1886" spans="28:28" x14ac:dyDescent="0.6">
      <c r="AB1886" s="12"/>
    </row>
    <row r="1887" spans="28:28" x14ac:dyDescent="0.6">
      <c r="AB1887" s="12"/>
    </row>
    <row r="1888" spans="28:28" x14ac:dyDescent="0.6">
      <c r="AB1888" s="12"/>
    </row>
    <row r="1889" spans="28:28" x14ac:dyDescent="0.6">
      <c r="AB1889" s="12"/>
    </row>
    <row r="1890" spans="28:28" x14ac:dyDescent="0.6">
      <c r="AB1890" s="12"/>
    </row>
    <row r="1891" spans="28:28" x14ac:dyDescent="0.6">
      <c r="AB1891" s="12"/>
    </row>
    <row r="1892" spans="28:28" x14ac:dyDescent="0.6">
      <c r="AB1892" s="12"/>
    </row>
    <row r="1893" spans="28:28" x14ac:dyDescent="0.6">
      <c r="AB1893" s="12"/>
    </row>
    <row r="1894" spans="28:28" x14ac:dyDescent="0.6">
      <c r="AB1894" s="12"/>
    </row>
    <row r="1895" spans="28:28" x14ac:dyDescent="0.6">
      <c r="AB1895" s="12"/>
    </row>
    <row r="1896" spans="28:28" x14ac:dyDescent="0.6">
      <c r="AB1896" s="12"/>
    </row>
    <row r="1897" spans="28:28" x14ac:dyDescent="0.6">
      <c r="AB1897" s="12"/>
    </row>
    <row r="1898" spans="28:28" x14ac:dyDescent="0.6">
      <c r="AB1898" s="12"/>
    </row>
    <row r="1899" spans="28:28" x14ac:dyDescent="0.6">
      <c r="AB1899" s="12"/>
    </row>
    <row r="1900" spans="28:28" x14ac:dyDescent="0.6">
      <c r="AB1900" s="12"/>
    </row>
    <row r="1901" spans="28:28" x14ac:dyDescent="0.6">
      <c r="AB1901" s="12"/>
    </row>
    <row r="1902" spans="28:28" x14ac:dyDescent="0.6">
      <c r="AB1902" s="12"/>
    </row>
    <row r="1903" spans="28:28" x14ac:dyDescent="0.6">
      <c r="AB1903" s="12"/>
    </row>
    <row r="1904" spans="28:28" x14ac:dyDescent="0.6">
      <c r="AB1904" s="12"/>
    </row>
    <row r="1905" spans="28:28" x14ac:dyDescent="0.6">
      <c r="AB1905" s="12"/>
    </row>
    <row r="1906" spans="28:28" x14ac:dyDescent="0.6">
      <c r="AB1906" s="12"/>
    </row>
    <row r="1907" spans="28:28" x14ac:dyDescent="0.6">
      <c r="AB1907" s="12"/>
    </row>
    <row r="1908" spans="28:28" x14ac:dyDescent="0.6">
      <c r="AB1908" s="12"/>
    </row>
    <row r="1909" spans="28:28" x14ac:dyDescent="0.6">
      <c r="AB1909" s="12"/>
    </row>
    <row r="1910" spans="28:28" x14ac:dyDescent="0.6">
      <c r="AB1910" s="12"/>
    </row>
    <row r="1911" spans="28:28" x14ac:dyDescent="0.6">
      <c r="AB1911" s="12"/>
    </row>
    <row r="1912" spans="28:28" x14ac:dyDescent="0.6">
      <c r="AB1912" s="12"/>
    </row>
    <row r="1913" spans="28:28" x14ac:dyDescent="0.6">
      <c r="AB1913" s="12"/>
    </row>
    <row r="1914" spans="28:28" x14ac:dyDescent="0.6">
      <c r="AB1914" s="12"/>
    </row>
    <row r="1915" spans="28:28" x14ac:dyDescent="0.6">
      <c r="AB1915" s="12"/>
    </row>
    <row r="1916" spans="28:28" x14ac:dyDescent="0.6">
      <c r="AB1916" s="12"/>
    </row>
    <row r="1917" spans="28:28" x14ac:dyDescent="0.6">
      <c r="AB1917" s="12"/>
    </row>
    <row r="1918" spans="28:28" x14ac:dyDescent="0.6">
      <c r="AB1918" s="12"/>
    </row>
    <row r="1919" spans="28:28" x14ac:dyDescent="0.6">
      <c r="AB1919" s="12"/>
    </row>
    <row r="1920" spans="28:28" x14ac:dyDescent="0.6">
      <c r="AB1920" s="12"/>
    </row>
    <row r="1921" spans="28:28" x14ac:dyDescent="0.6">
      <c r="AB1921" s="12"/>
    </row>
    <row r="1922" spans="28:28" x14ac:dyDescent="0.6">
      <c r="AB1922" s="12"/>
    </row>
    <row r="1923" spans="28:28" x14ac:dyDescent="0.6">
      <c r="AB1923" s="12"/>
    </row>
    <row r="1924" spans="28:28" x14ac:dyDescent="0.6">
      <c r="AB1924" s="12"/>
    </row>
    <row r="1925" spans="28:28" x14ac:dyDescent="0.6">
      <c r="AB1925" s="12"/>
    </row>
    <row r="1926" spans="28:28" x14ac:dyDescent="0.6">
      <c r="AB1926" s="12"/>
    </row>
    <row r="1927" spans="28:28" x14ac:dyDescent="0.6">
      <c r="AB1927" s="12"/>
    </row>
    <row r="1928" spans="28:28" x14ac:dyDescent="0.6">
      <c r="AB1928" s="12"/>
    </row>
    <row r="1929" spans="28:28" x14ac:dyDescent="0.6">
      <c r="AB1929" s="12"/>
    </row>
    <row r="1930" spans="28:28" x14ac:dyDescent="0.6">
      <c r="AB1930" s="12"/>
    </row>
    <row r="1931" spans="28:28" x14ac:dyDescent="0.6">
      <c r="AB1931" s="12"/>
    </row>
    <row r="1932" spans="28:28" x14ac:dyDescent="0.6">
      <c r="AB1932" s="12"/>
    </row>
    <row r="1933" spans="28:28" x14ac:dyDescent="0.6">
      <c r="AB1933" s="12"/>
    </row>
    <row r="1934" spans="28:28" x14ac:dyDescent="0.6">
      <c r="AB1934" s="12"/>
    </row>
    <row r="1935" spans="28:28" x14ac:dyDescent="0.6">
      <c r="AB1935" s="12"/>
    </row>
    <row r="1936" spans="28:28" x14ac:dyDescent="0.6">
      <c r="AB1936" s="12"/>
    </row>
    <row r="1937" spans="28:28" x14ac:dyDescent="0.6">
      <c r="AB1937" s="12"/>
    </row>
    <row r="1938" spans="28:28" x14ac:dyDescent="0.6">
      <c r="AB1938" s="12"/>
    </row>
    <row r="1939" spans="28:28" x14ac:dyDescent="0.6">
      <c r="AB1939" s="12"/>
    </row>
    <row r="1940" spans="28:28" x14ac:dyDescent="0.6">
      <c r="AB1940" s="12"/>
    </row>
    <row r="1941" spans="28:28" x14ac:dyDescent="0.6">
      <c r="AB1941" s="12"/>
    </row>
    <row r="1942" spans="28:28" x14ac:dyDescent="0.6">
      <c r="AB1942" s="12"/>
    </row>
    <row r="1943" spans="28:28" x14ac:dyDescent="0.6">
      <c r="AB1943" s="12"/>
    </row>
    <row r="1944" spans="28:28" x14ac:dyDescent="0.6">
      <c r="AB1944" s="12"/>
    </row>
    <row r="1945" spans="28:28" x14ac:dyDescent="0.6">
      <c r="AB1945" s="12"/>
    </row>
    <row r="1946" spans="28:28" x14ac:dyDescent="0.6">
      <c r="AB1946" s="12"/>
    </row>
    <row r="1947" spans="28:28" x14ac:dyDescent="0.6">
      <c r="AB1947" s="12"/>
    </row>
    <row r="1948" spans="28:28" x14ac:dyDescent="0.6">
      <c r="AB1948" s="12"/>
    </row>
    <row r="1949" spans="28:28" x14ac:dyDescent="0.6">
      <c r="AB1949" s="12"/>
    </row>
    <row r="1950" spans="28:28" x14ac:dyDescent="0.6">
      <c r="AB1950" s="12"/>
    </row>
    <row r="1951" spans="28:28" x14ac:dyDescent="0.6">
      <c r="AB1951" s="12"/>
    </row>
    <row r="1952" spans="28:28" x14ac:dyDescent="0.6">
      <c r="AB1952" s="12"/>
    </row>
    <row r="1953" spans="28:28" x14ac:dyDescent="0.6">
      <c r="AB1953" s="12"/>
    </row>
    <row r="1954" spans="28:28" x14ac:dyDescent="0.6">
      <c r="AB1954" s="12"/>
    </row>
    <row r="1955" spans="28:28" x14ac:dyDescent="0.6">
      <c r="AB1955" s="12"/>
    </row>
    <row r="1956" spans="28:28" x14ac:dyDescent="0.6">
      <c r="AB1956" s="12"/>
    </row>
    <row r="1957" spans="28:28" x14ac:dyDescent="0.6">
      <c r="AB1957" s="12"/>
    </row>
    <row r="1958" spans="28:28" x14ac:dyDescent="0.6">
      <c r="AB1958" s="12"/>
    </row>
    <row r="1959" spans="28:28" x14ac:dyDescent="0.6">
      <c r="AB1959" s="12"/>
    </row>
    <row r="1960" spans="28:28" x14ac:dyDescent="0.6">
      <c r="AB1960" s="12"/>
    </row>
    <row r="1961" spans="28:28" x14ac:dyDescent="0.6">
      <c r="AB1961" s="12"/>
    </row>
    <row r="1962" spans="28:28" x14ac:dyDescent="0.6">
      <c r="AB1962" s="12"/>
    </row>
    <row r="1963" spans="28:28" x14ac:dyDescent="0.6">
      <c r="AB1963" s="12"/>
    </row>
    <row r="1964" spans="28:28" x14ac:dyDescent="0.6">
      <c r="AB1964" s="12"/>
    </row>
    <row r="1965" spans="28:28" x14ac:dyDescent="0.6">
      <c r="AB1965" s="12"/>
    </row>
    <row r="1966" spans="28:28" x14ac:dyDescent="0.6">
      <c r="AB1966" s="12"/>
    </row>
    <row r="1967" spans="28:28" x14ac:dyDescent="0.6">
      <c r="AB1967" s="12"/>
    </row>
    <row r="1968" spans="28:28" x14ac:dyDescent="0.6">
      <c r="AB1968" s="12"/>
    </row>
    <row r="1969" spans="28:28" x14ac:dyDescent="0.6">
      <c r="AB1969" s="12"/>
    </row>
    <row r="1970" spans="28:28" x14ac:dyDescent="0.6">
      <c r="AB1970" s="12"/>
    </row>
    <row r="1971" spans="28:28" x14ac:dyDescent="0.6">
      <c r="AB1971" s="12"/>
    </row>
    <row r="1972" spans="28:28" x14ac:dyDescent="0.6">
      <c r="AB1972" s="12"/>
    </row>
    <row r="1973" spans="28:28" x14ac:dyDescent="0.6">
      <c r="AB1973" s="12"/>
    </row>
    <row r="1974" spans="28:28" x14ac:dyDescent="0.6">
      <c r="AB1974" s="12"/>
    </row>
    <row r="1975" spans="28:28" x14ac:dyDescent="0.6">
      <c r="AB1975" s="12"/>
    </row>
    <row r="1976" spans="28:28" x14ac:dyDescent="0.6">
      <c r="AB1976" s="12"/>
    </row>
    <row r="1977" spans="28:28" x14ac:dyDescent="0.6">
      <c r="AB1977" s="12"/>
    </row>
    <row r="1978" spans="28:28" x14ac:dyDescent="0.6">
      <c r="AB1978" s="12"/>
    </row>
    <row r="1979" spans="28:28" x14ac:dyDescent="0.6">
      <c r="AB1979" s="12"/>
    </row>
    <row r="1980" spans="28:28" x14ac:dyDescent="0.6">
      <c r="AB1980" s="12"/>
    </row>
    <row r="1981" spans="28:28" x14ac:dyDescent="0.6">
      <c r="AB1981" s="12"/>
    </row>
    <row r="1982" spans="28:28" x14ac:dyDescent="0.6">
      <c r="AB1982" s="12"/>
    </row>
    <row r="1983" spans="28:28" x14ac:dyDescent="0.6">
      <c r="AB1983" s="12"/>
    </row>
    <row r="1984" spans="28:28" x14ac:dyDescent="0.6">
      <c r="AB1984" s="12"/>
    </row>
    <row r="1985" spans="28:28" x14ac:dyDescent="0.6">
      <c r="AB1985" s="12"/>
    </row>
    <row r="1986" spans="28:28" x14ac:dyDescent="0.6">
      <c r="AB1986" s="12"/>
    </row>
    <row r="1987" spans="28:28" x14ac:dyDescent="0.6">
      <c r="AB1987" s="12"/>
    </row>
    <row r="1988" spans="28:28" x14ac:dyDescent="0.6">
      <c r="AB1988" s="12"/>
    </row>
    <row r="1989" spans="28:28" x14ac:dyDescent="0.6">
      <c r="AB1989" s="12"/>
    </row>
    <row r="1990" spans="28:28" x14ac:dyDescent="0.6">
      <c r="AB1990" s="12"/>
    </row>
    <row r="1991" spans="28:28" x14ac:dyDescent="0.6">
      <c r="AB1991" s="12"/>
    </row>
    <row r="1992" spans="28:28" x14ac:dyDescent="0.6">
      <c r="AB1992" s="12"/>
    </row>
    <row r="1993" spans="28:28" x14ac:dyDescent="0.6">
      <c r="AB1993" s="12"/>
    </row>
    <row r="1994" spans="28:28" x14ac:dyDescent="0.6">
      <c r="AB1994" s="12"/>
    </row>
    <row r="1995" spans="28:28" x14ac:dyDescent="0.6">
      <c r="AB1995" s="12"/>
    </row>
    <row r="1996" spans="28:28" x14ac:dyDescent="0.6">
      <c r="AB1996" s="12"/>
    </row>
    <row r="1997" spans="28:28" x14ac:dyDescent="0.6">
      <c r="AB1997" s="12"/>
    </row>
    <row r="1998" spans="28:28" x14ac:dyDescent="0.6">
      <c r="AB1998" s="12"/>
    </row>
    <row r="1999" spans="28:28" x14ac:dyDescent="0.6">
      <c r="AB1999" s="12"/>
    </row>
    <row r="2000" spans="28:28" x14ac:dyDescent="0.6">
      <c r="AB2000" s="12"/>
    </row>
    <row r="2001" spans="28:28" x14ac:dyDescent="0.6">
      <c r="AB2001" s="12"/>
    </row>
    <row r="2002" spans="28:28" x14ac:dyDescent="0.6">
      <c r="AB2002" s="12"/>
    </row>
    <row r="2003" spans="28:28" x14ac:dyDescent="0.6">
      <c r="AB2003" s="12"/>
    </row>
    <row r="2004" spans="28:28" x14ac:dyDescent="0.6">
      <c r="AB2004" s="12"/>
    </row>
    <row r="2005" spans="28:28" x14ac:dyDescent="0.6">
      <c r="AB2005" s="12"/>
    </row>
    <row r="2006" spans="28:28" x14ac:dyDescent="0.6">
      <c r="AB2006" s="12"/>
    </row>
    <row r="2007" spans="28:28" x14ac:dyDescent="0.6">
      <c r="AB2007" s="12"/>
    </row>
    <row r="2008" spans="28:28" x14ac:dyDescent="0.6">
      <c r="AB2008" s="12"/>
    </row>
    <row r="2009" spans="28:28" x14ac:dyDescent="0.6">
      <c r="AB2009" s="12"/>
    </row>
    <row r="2010" spans="28:28" x14ac:dyDescent="0.6">
      <c r="AB2010" s="12"/>
    </row>
    <row r="2011" spans="28:28" x14ac:dyDescent="0.6">
      <c r="AB2011" s="12"/>
    </row>
    <row r="2012" spans="28:28" x14ac:dyDescent="0.6">
      <c r="AB2012" s="12"/>
    </row>
    <row r="2013" spans="28:28" x14ac:dyDescent="0.6">
      <c r="AB2013" s="12"/>
    </row>
    <row r="2014" spans="28:28" x14ac:dyDescent="0.6">
      <c r="AB2014" s="12"/>
    </row>
    <row r="2015" spans="28:28" x14ac:dyDescent="0.6">
      <c r="AB2015" s="12"/>
    </row>
    <row r="2016" spans="28:28" x14ac:dyDescent="0.6">
      <c r="AB2016" s="12"/>
    </row>
    <row r="2017" spans="28:28" x14ac:dyDescent="0.6">
      <c r="AB2017" s="12"/>
    </row>
    <row r="2018" spans="28:28" x14ac:dyDescent="0.6">
      <c r="AB2018" s="12"/>
    </row>
    <row r="2019" spans="28:28" x14ac:dyDescent="0.6">
      <c r="AB2019" s="12"/>
    </row>
    <row r="2020" spans="28:28" x14ac:dyDescent="0.6">
      <c r="AB2020" s="12"/>
    </row>
    <row r="2021" spans="28:28" x14ac:dyDescent="0.6">
      <c r="AB2021" s="12"/>
    </row>
    <row r="2022" spans="28:28" x14ac:dyDescent="0.6">
      <c r="AB2022" s="12"/>
    </row>
    <row r="2023" spans="28:28" x14ac:dyDescent="0.6">
      <c r="AB2023" s="12"/>
    </row>
    <row r="2024" spans="28:28" x14ac:dyDescent="0.6">
      <c r="AB2024" s="12"/>
    </row>
    <row r="2025" spans="28:28" x14ac:dyDescent="0.6">
      <c r="AB2025" s="12"/>
    </row>
    <row r="2026" spans="28:28" x14ac:dyDescent="0.6">
      <c r="AB2026" s="12"/>
    </row>
    <row r="2027" spans="28:28" x14ac:dyDescent="0.6">
      <c r="AB2027" s="12"/>
    </row>
    <row r="2028" spans="28:28" x14ac:dyDescent="0.6">
      <c r="AB2028" s="12"/>
    </row>
    <row r="2029" spans="28:28" x14ac:dyDescent="0.6">
      <c r="AB2029" s="12"/>
    </row>
    <row r="2030" spans="28:28" x14ac:dyDescent="0.6">
      <c r="AB2030" s="12"/>
    </row>
    <row r="2031" spans="28:28" x14ac:dyDescent="0.6">
      <c r="AB2031" s="12"/>
    </row>
    <row r="2032" spans="28:28" x14ac:dyDescent="0.6">
      <c r="AB2032" s="12"/>
    </row>
    <row r="2033" spans="28:28" x14ac:dyDescent="0.6">
      <c r="AB2033" s="12"/>
    </row>
    <row r="2034" spans="28:28" x14ac:dyDescent="0.6">
      <c r="AB2034" s="12"/>
    </row>
    <row r="2035" spans="28:28" x14ac:dyDescent="0.6">
      <c r="AB2035" s="12"/>
    </row>
    <row r="2036" spans="28:28" x14ac:dyDescent="0.6">
      <c r="AB2036" s="12"/>
    </row>
    <row r="2037" spans="28:28" x14ac:dyDescent="0.6">
      <c r="AB2037" s="12"/>
    </row>
    <row r="2038" spans="28:28" x14ac:dyDescent="0.6">
      <c r="AB2038" s="12"/>
    </row>
    <row r="2039" spans="28:28" x14ac:dyDescent="0.6">
      <c r="AB2039" s="12"/>
    </row>
    <row r="2040" spans="28:28" x14ac:dyDescent="0.6">
      <c r="AB2040" s="12"/>
    </row>
    <row r="2041" spans="28:28" x14ac:dyDescent="0.6">
      <c r="AB2041" s="12"/>
    </row>
    <row r="2042" spans="28:28" x14ac:dyDescent="0.6">
      <c r="AB2042" s="12"/>
    </row>
    <row r="2043" spans="28:28" x14ac:dyDescent="0.6">
      <c r="AB2043" s="12"/>
    </row>
    <row r="2044" spans="28:28" x14ac:dyDescent="0.6">
      <c r="AB2044" s="12"/>
    </row>
    <row r="2045" spans="28:28" x14ac:dyDescent="0.6">
      <c r="AB2045" s="12"/>
    </row>
    <row r="2046" spans="28:28" x14ac:dyDescent="0.6">
      <c r="AB2046" s="12"/>
    </row>
    <row r="2047" spans="28:28" x14ac:dyDescent="0.6">
      <c r="AB2047" s="12"/>
    </row>
    <row r="2048" spans="28:28" x14ac:dyDescent="0.6">
      <c r="AB2048" s="12"/>
    </row>
    <row r="2049" spans="28:28" x14ac:dyDescent="0.6">
      <c r="AB2049" s="12"/>
    </row>
    <row r="2050" spans="28:28" x14ac:dyDescent="0.6">
      <c r="AB2050" s="12"/>
    </row>
    <row r="2051" spans="28:28" x14ac:dyDescent="0.6">
      <c r="AB2051" s="12"/>
    </row>
    <row r="2052" spans="28:28" x14ac:dyDescent="0.6">
      <c r="AB2052" s="12"/>
    </row>
    <row r="2053" spans="28:28" x14ac:dyDescent="0.6">
      <c r="AB2053" s="12"/>
    </row>
    <row r="2054" spans="28:28" x14ac:dyDescent="0.6">
      <c r="AB2054" s="12"/>
    </row>
    <row r="2055" spans="28:28" x14ac:dyDescent="0.6">
      <c r="AB2055" s="12"/>
    </row>
    <row r="2056" spans="28:28" x14ac:dyDescent="0.6">
      <c r="AB2056" s="12"/>
    </row>
    <row r="2057" spans="28:28" x14ac:dyDescent="0.6">
      <c r="AB2057" s="12"/>
    </row>
    <row r="2058" spans="28:28" x14ac:dyDescent="0.6">
      <c r="AB2058" s="12"/>
    </row>
    <row r="2059" spans="28:28" x14ac:dyDescent="0.6">
      <c r="AB2059" s="12"/>
    </row>
    <row r="2060" spans="28:28" x14ac:dyDescent="0.6">
      <c r="AB2060" s="12"/>
    </row>
    <row r="2061" spans="28:28" x14ac:dyDescent="0.6">
      <c r="AB2061" s="12"/>
    </row>
    <row r="2062" spans="28:28" x14ac:dyDescent="0.6">
      <c r="AB2062" s="12"/>
    </row>
    <row r="2063" spans="28:28" x14ac:dyDescent="0.6">
      <c r="AB2063" s="12"/>
    </row>
    <row r="2064" spans="28:28" x14ac:dyDescent="0.6">
      <c r="AB2064" s="12"/>
    </row>
    <row r="2065" spans="28:28" x14ac:dyDescent="0.6">
      <c r="AB2065" s="12"/>
    </row>
    <row r="2066" spans="28:28" x14ac:dyDescent="0.6">
      <c r="AB2066" s="12"/>
    </row>
    <row r="2067" spans="28:28" x14ac:dyDescent="0.6">
      <c r="AB2067" s="12"/>
    </row>
    <row r="2068" spans="28:28" x14ac:dyDescent="0.6">
      <c r="AB2068" s="12"/>
    </row>
    <row r="2069" spans="28:28" x14ac:dyDescent="0.6">
      <c r="AB2069" s="12"/>
    </row>
    <row r="2070" spans="28:28" x14ac:dyDescent="0.6">
      <c r="AB2070" s="12"/>
    </row>
    <row r="2071" spans="28:28" x14ac:dyDescent="0.6">
      <c r="AB2071" s="12"/>
    </row>
    <row r="2072" spans="28:28" x14ac:dyDescent="0.6">
      <c r="AB2072" s="12"/>
    </row>
    <row r="2073" spans="28:28" x14ac:dyDescent="0.6">
      <c r="AB2073" s="12"/>
    </row>
    <row r="2074" spans="28:28" x14ac:dyDescent="0.6">
      <c r="AB2074" s="12"/>
    </row>
    <row r="2075" spans="28:28" x14ac:dyDescent="0.6">
      <c r="AB2075" s="12"/>
    </row>
    <row r="2076" spans="28:28" x14ac:dyDescent="0.6">
      <c r="AB2076" s="12"/>
    </row>
    <row r="2077" spans="28:28" x14ac:dyDescent="0.6">
      <c r="AB2077" s="12"/>
    </row>
    <row r="2078" spans="28:28" x14ac:dyDescent="0.6">
      <c r="AB2078" s="12"/>
    </row>
    <row r="2079" spans="28:28" x14ac:dyDescent="0.6">
      <c r="AB2079" s="12"/>
    </row>
    <row r="2080" spans="28:28" x14ac:dyDescent="0.6">
      <c r="AB2080" s="12"/>
    </row>
    <row r="2081" spans="28:28" x14ac:dyDescent="0.6">
      <c r="AB2081" s="12"/>
    </row>
    <row r="2082" spans="28:28" x14ac:dyDescent="0.6">
      <c r="AB2082" s="12"/>
    </row>
    <row r="2083" spans="28:28" x14ac:dyDescent="0.6">
      <c r="AB2083" s="12"/>
    </row>
    <row r="2084" spans="28:28" x14ac:dyDescent="0.6">
      <c r="AB2084" s="12"/>
    </row>
    <row r="2085" spans="28:28" x14ac:dyDescent="0.6">
      <c r="AB2085" s="12"/>
    </row>
    <row r="2086" spans="28:28" x14ac:dyDescent="0.6">
      <c r="AB2086" s="12"/>
    </row>
    <row r="2087" spans="28:28" x14ac:dyDescent="0.6">
      <c r="AB2087" s="12"/>
    </row>
    <row r="2088" spans="28:28" x14ac:dyDescent="0.6">
      <c r="AB2088" s="12"/>
    </row>
    <row r="2089" spans="28:28" x14ac:dyDescent="0.6">
      <c r="AB2089" s="12"/>
    </row>
    <row r="2090" spans="28:28" x14ac:dyDescent="0.6">
      <c r="AB2090" s="12"/>
    </row>
    <row r="2091" spans="28:28" x14ac:dyDescent="0.6">
      <c r="AB2091" s="12"/>
    </row>
    <row r="2092" spans="28:28" x14ac:dyDescent="0.6">
      <c r="AB2092" s="12"/>
    </row>
    <row r="2093" spans="28:28" x14ac:dyDescent="0.6">
      <c r="AB2093" s="12"/>
    </row>
    <row r="2094" spans="28:28" x14ac:dyDescent="0.6">
      <c r="AB2094" s="12"/>
    </row>
    <row r="2095" spans="28:28" x14ac:dyDescent="0.6">
      <c r="AB2095" s="12"/>
    </row>
    <row r="2096" spans="28:28" x14ac:dyDescent="0.6">
      <c r="AB2096" s="12"/>
    </row>
    <row r="2097" spans="28:28" x14ac:dyDescent="0.6">
      <c r="AB2097" s="12"/>
    </row>
    <row r="2098" spans="28:28" x14ac:dyDescent="0.6">
      <c r="AB2098" s="12"/>
    </row>
    <row r="2099" spans="28:28" x14ac:dyDescent="0.6">
      <c r="AB2099" s="12"/>
    </row>
    <row r="2100" spans="28:28" x14ac:dyDescent="0.6">
      <c r="AB2100" s="12"/>
    </row>
    <row r="2101" spans="28:28" x14ac:dyDescent="0.6">
      <c r="AB2101" s="12"/>
    </row>
    <row r="2102" spans="28:28" x14ac:dyDescent="0.6">
      <c r="AB2102" s="12"/>
    </row>
    <row r="2103" spans="28:28" x14ac:dyDescent="0.6">
      <c r="AB2103" s="12"/>
    </row>
    <row r="2104" spans="28:28" x14ac:dyDescent="0.6">
      <c r="AB2104" s="12"/>
    </row>
    <row r="2105" spans="28:28" x14ac:dyDescent="0.6">
      <c r="AB2105" s="12"/>
    </row>
    <row r="2106" spans="28:28" x14ac:dyDescent="0.6">
      <c r="AB2106" s="12"/>
    </row>
    <row r="2107" spans="28:28" x14ac:dyDescent="0.6">
      <c r="AB2107" s="12"/>
    </row>
    <row r="2108" spans="28:28" x14ac:dyDescent="0.6">
      <c r="AB2108" s="12"/>
    </row>
    <row r="2109" spans="28:28" x14ac:dyDescent="0.6">
      <c r="AB2109" s="12"/>
    </row>
    <row r="2110" spans="28:28" x14ac:dyDescent="0.6">
      <c r="AB2110" s="12"/>
    </row>
    <row r="2111" spans="28:28" x14ac:dyDescent="0.6">
      <c r="AB2111" s="12"/>
    </row>
    <row r="2112" spans="28:28" x14ac:dyDescent="0.6">
      <c r="AB2112" s="12"/>
    </row>
    <row r="2113" spans="28:28" x14ac:dyDescent="0.6">
      <c r="AB2113" s="12"/>
    </row>
    <row r="2114" spans="28:28" x14ac:dyDescent="0.6">
      <c r="AB2114" s="12"/>
    </row>
    <row r="2115" spans="28:28" x14ac:dyDescent="0.6">
      <c r="AB2115" s="12"/>
    </row>
    <row r="2116" spans="28:28" x14ac:dyDescent="0.6">
      <c r="AB2116" s="12"/>
    </row>
    <row r="2117" spans="28:28" x14ac:dyDescent="0.6">
      <c r="AB2117" s="12"/>
    </row>
    <row r="2118" spans="28:28" x14ac:dyDescent="0.6">
      <c r="AB2118" s="12"/>
    </row>
    <row r="2119" spans="28:28" x14ac:dyDescent="0.6">
      <c r="AB2119" s="12"/>
    </row>
    <row r="2120" spans="28:28" x14ac:dyDescent="0.6">
      <c r="AB2120" s="12"/>
    </row>
    <row r="2121" spans="28:28" x14ac:dyDescent="0.6">
      <c r="AB2121" s="12"/>
    </row>
    <row r="2122" spans="28:28" x14ac:dyDescent="0.6">
      <c r="AB2122" s="12"/>
    </row>
    <row r="2123" spans="28:28" x14ac:dyDescent="0.6">
      <c r="AB2123" s="12"/>
    </row>
    <row r="2124" spans="28:28" x14ac:dyDescent="0.6">
      <c r="AB2124" s="12"/>
    </row>
    <row r="2125" spans="28:28" x14ac:dyDescent="0.6">
      <c r="AB2125" s="12"/>
    </row>
    <row r="2126" spans="28:28" x14ac:dyDescent="0.6">
      <c r="AB2126" s="12"/>
    </row>
    <row r="2127" spans="28:28" x14ac:dyDescent="0.6">
      <c r="AB2127" s="12"/>
    </row>
    <row r="2128" spans="28:28" x14ac:dyDescent="0.6">
      <c r="AB2128" s="12"/>
    </row>
    <row r="2129" spans="28:28" x14ac:dyDescent="0.6">
      <c r="AB2129" s="12"/>
    </row>
    <row r="2130" spans="28:28" x14ac:dyDescent="0.6">
      <c r="AB2130" s="12"/>
    </row>
    <row r="2131" spans="28:28" x14ac:dyDescent="0.6">
      <c r="AB2131" s="12"/>
    </row>
    <row r="2132" spans="28:28" x14ac:dyDescent="0.6">
      <c r="AB2132" s="12"/>
    </row>
    <row r="2133" spans="28:28" x14ac:dyDescent="0.6">
      <c r="AB2133" s="12"/>
    </row>
    <row r="2134" spans="28:28" x14ac:dyDescent="0.6">
      <c r="AB2134" s="12"/>
    </row>
    <row r="2135" spans="28:28" x14ac:dyDescent="0.6">
      <c r="AB2135" s="12"/>
    </row>
    <row r="2136" spans="28:28" x14ac:dyDescent="0.6">
      <c r="AB2136" s="12"/>
    </row>
    <row r="2137" spans="28:28" x14ac:dyDescent="0.6">
      <c r="AB2137" s="12"/>
    </row>
    <row r="2138" spans="28:28" x14ac:dyDescent="0.6">
      <c r="AB2138" s="12"/>
    </row>
    <row r="2139" spans="28:28" x14ac:dyDescent="0.6">
      <c r="AB2139" s="12"/>
    </row>
    <row r="2140" spans="28:28" x14ac:dyDescent="0.6">
      <c r="AB2140" s="12"/>
    </row>
    <row r="2141" spans="28:28" x14ac:dyDescent="0.6">
      <c r="AB2141" s="12"/>
    </row>
    <row r="2142" spans="28:28" x14ac:dyDescent="0.6">
      <c r="AB2142" s="12"/>
    </row>
    <row r="2143" spans="28:28" x14ac:dyDescent="0.6">
      <c r="AB2143" s="12"/>
    </row>
    <row r="2144" spans="28:28" x14ac:dyDescent="0.6">
      <c r="AB2144" s="12"/>
    </row>
    <row r="2145" spans="28:28" x14ac:dyDescent="0.6">
      <c r="AB2145" s="12"/>
    </row>
    <row r="2146" spans="28:28" x14ac:dyDescent="0.6">
      <c r="AB2146" s="12"/>
    </row>
    <row r="2147" spans="28:28" x14ac:dyDescent="0.6">
      <c r="AB2147" s="12"/>
    </row>
    <row r="2148" spans="28:28" x14ac:dyDescent="0.6">
      <c r="AB2148" s="12"/>
    </row>
    <row r="2149" spans="28:28" x14ac:dyDescent="0.6">
      <c r="AB2149" s="12"/>
    </row>
    <row r="2150" spans="28:28" x14ac:dyDescent="0.6">
      <c r="AB2150" s="12"/>
    </row>
    <row r="2151" spans="28:28" x14ac:dyDescent="0.6">
      <c r="AB2151" s="12"/>
    </row>
    <row r="2152" spans="28:28" x14ac:dyDescent="0.6">
      <c r="AB2152" s="12"/>
    </row>
    <row r="2153" spans="28:28" x14ac:dyDescent="0.6">
      <c r="AB2153" s="12"/>
    </row>
    <row r="2154" spans="28:28" x14ac:dyDescent="0.6">
      <c r="AB2154" s="12"/>
    </row>
    <row r="2155" spans="28:28" x14ac:dyDescent="0.6">
      <c r="AB2155" s="12"/>
    </row>
    <row r="2156" spans="28:28" x14ac:dyDescent="0.6">
      <c r="AB2156" s="12"/>
    </row>
    <row r="2157" spans="28:28" x14ac:dyDescent="0.6">
      <c r="AB2157" s="12"/>
    </row>
    <row r="2158" spans="28:28" x14ac:dyDescent="0.6">
      <c r="AB2158" s="12"/>
    </row>
    <row r="2159" spans="28:28" x14ac:dyDescent="0.6">
      <c r="AB2159" s="12"/>
    </row>
    <row r="2160" spans="28:28" x14ac:dyDescent="0.6">
      <c r="AB2160" s="12"/>
    </row>
    <row r="2161" spans="28:28" x14ac:dyDescent="0.6">
      <c r="AB2161" s="12"/>
    </row>
    <row r="2162" spans="28:28" x14ac:dyDescent="0.6">
      <c r="AB2162" s="12"/>
    </row>
    <row r="2163" spans="28:28" x14ac:dyDescent="0.6">
      <c r="AB2163" s="12"/>
    </row>
    <row r="2164" spans="28:28" x14ac:dyDescent="0.6">
      <c r="AB2164" s="12"/>
    </row>
    <row r="2165" spans="28:28" x14ac:dyDescent="0.6">
      <c r="AB2165" s="12"/>
    </row>
    <row r="2166" spans="28:28" x14ac:dyDescent="0.6">
      <c r="AB2166" s="12"/>
    </row>
    <row r="2167" spans="28:28" x14ac:dyDescent="0.6">
      <c r="AB2167" s="12"/>
    </row>
    <row r="2168" spans="28:28" x14ac:dyDescent="0.6">
      <c r="AB2168" s="12"/>
    </row>
    <row r="2169" spans="28:28" x14ac:dyDescent="0.6">
      <c r="AB2169" s="12"/>
    </row>
    <row r="2170" spans="28:28" x14ac:dyDescent="0.6">
      <c r="AB2170" s="12"/>
    </row>
    <row r="2171" spans="28:28" x14ac:dyDescent="0.6">
      <c r="AB2171" s="12"/>
    </row>
    <row r="2172" spans="28:28" x14ac:dyDescent="0.6">
      <c r="AB2172" s="12"/>
    </row>
    <row r="2173" spans="28:28" x14ac:dyDescent="0.6">
      <c r="AB2173" s="12"/>
    </row>
    <row r="2174" spans="28:28" x14ac:dyDescent="0.6">
      <c r="AB2174" s="12"/>
    </row>
    <row r="2175" spans="28:28" x14ac:dyDescent="0.6">
      <c r="AB2175" s="12"/>
    </row>
    <row r="2176" spans="28:28" x14ac:dyDescent="0.6">
      <c r="AB2176" s="12"/>
    </row>
    <row r="2177" spans="28:28" x14ac:dyDescent="0.6">
      <c r="AB2177" s="12"/>
    </row>
    <row r="2178" spans="28:28" x14ac:dyDescent="0.6">
      <c r="AB2178" s="12"/>
    </row>
    <row r="2179" spans="28:28" x14ac:dyDescent="0.6">
      <c r="AB2179" s="12"/>
    </row>
    <row r="2180" spans="28:28" x14ac:dyDescent="0.6">
      <c r="AB2180" s="12"/>
    </row>
    <row r="2181" spans="28:28" x14ac:dyDescent="0.6">
      <c r="AB2181" s="12"/>
    </row>
    <row r="2182" spans="28:28" x14ac:dyDescent="0.6">
      <c r="AB2182" s="12"/>
    </row>
    <row r="2183" spans="28:28" x14ac:dyDescent="0.6">
      <c r="AB2183" s="12"/>
    </row>
    <row r="2184" spans="28:28" x14ac:dyDescent="0.6">
      <c r="AB2184" s="12"/>
    </row>
    <row r="2185" spans="28:28" x14ac:dyDescent="0.6">
      <c r="AB2185" s="12"/>
    </row>
    <row r="2186" spans="28:28" x14ac:dyDescent="0.6">
      <c r="AB2186" s="12"/>
    </row>
    <row r="2187" spans="28:28" x14ac:dyDescent="0.6">
      <c r="AB2187" s="12"/>
    </row>
    <row r="2188" spans="28:28" x14ac:dyDescent="0.6">
      <c r="AB2188" s="12"/>
    </row>
    <row r="2189" spans="28:28" x14ac:dyDescent="0.6">
      <c r="AB2189" s="12"/>
    </row>
    <row r="2190" spans="28:28" x14ac:dyDescent="0.6">
      <c r="AB2190" s="12"/>
    </row>
    <row r="2191" spans="28:28" x14ac:dyDescent="0.6">
      <c r="AB2191" s="12"/>
    </row>
    <row r="2192" spans="28:28" x14ac:dyDescent="0.6">
      <c r="AB2192" s="12"/>
    </row>
    <row r="2193" spans="28:28" x14ac:dyDescent="0.6">
      <c r="AB2193" s="12"/>
    </row>
    <row r="2194" spans="28:28" x14ac:dyDescent="0.6">
      <c r="AB2194" s="12"/>
    </row>
    <row r="2195" spans="28:28" x14ac:dyDescent="0.6">
      <c r="AB2195" s="12"/>
    </row>
    <row r="2196" spans="28:28" x14ac:dyDescent="0.6">
      <c r="AB2196" s="12"/>
    </row>
    <row r="2197" spans="28:28" x14ac:dyDescent="0.6">
      <c r="AB2197" s="12"/>
    </row>
    <row r="2198" spans="28:28" x14ac:dyDescent="0.6">
      <c r="AB2198" s="12"/>
    </row>
    <row r="2199" spans="28:28" x14ac:dyDescent="0.6">
      <c r="AB2199" s="12"/>
    </row>
    <row r="2200" spans="28:28" x14ac:dyDescent="0.6">
      <c r="AB2200" s="12"/>
    </row>
    <row r="2201" spans="28:28" x14ac:dyDescent="0.6">
      <c r="AB2201" s="12"/>
    </row>
    <row r="2202" spans="28:28" x14ac:dyDescent="0.6">
      <c r="AB2202" s="12"/>
    </row>
    <row r="2203" spans="28:28" x14ac:dyDescent="0.6">
      <c r="AB2203" s="12"/>
    </row>
    <row r="2204" spans="28:28" x14ac:dyDescent="0.6">
      <c r="AB2204" s="12"/>
    </row>
    <row r="2205" spans="28:28" x14ac:dyDescent="0.6">
      <c r="AB2205" s="12"/>
    </row>
    <row r="2206" spans="28:28" x14ac:dyDescent="0.6">
      <c r="AB2206" s="12"/>
    </row>
    <row r="2207" spans="28:28" x14ac:dyDescent="0.6">
      <c r="AB2207" s="12"/>
    </row>
    <row r="2208" spans="28:28" x14ac:dyDescent="0.6">
      <c r="AB2208" s="12"/>
    </row>
    <row r="2209" spans="28:28" x14ac:dyDescent="0.6">
      <c r="AB2209" s="12"/>
    </row>
    <row r="2210" spans="28:28" x14ac:dyDescent="0.6">
      <c r="AB2210" s="12"/>
    </row>
    <row r="2211" spans="28:28" x14ac:dyDescent="0.6">
      <c r="AB2211" s="12"/>
    </row>
    <row r="2212" spans="28:28" x14ac:dyDescent="0.6">
      <c r="AB2212" s="12"/>
    </row>
    <row r="2213" spans="28:28" x14ac:dyDescent="0.6">
      <c r="AB2213" s="12"/>
    </row>
    <row r="2214" spans="28:28" x14ac:dyDescent="0.6">
      <c r="AB2214" s="12"/>
    </row>
    <row r="2215" spans="28:28" x14ac:dyDescent="0.6">
      <c r="AB2215" s="12"/>
    </row>
    <row r="2216" spans="28:28" x14ac:dyDescent="0.6">
      <c r="AB2216" s="12"/>
    </row>
    <row r="2217" spans="28:28" x14ac:dyDescent="0.6">
      <c r="AB2217" s="12"/>
    </row>
    <row r="2218" spans="28:28" x14ac:dyDescent="0.6">
      <c r="AB2218" s="12"/>
    </row>
    <row r="2219" spans="28:28" x14ac:dyDescent="0.6">
      <c r="AB2219" s="12"/>
    </row>
    <row r="2220" spans="28:28" x14ac:dyDescent="0.6">
      <c r="AB2220" s="12"/>
    </row>
    <row r="2221" spans="28:28" x14ac:dyDescent="0.6">
      <c r="AB2221" s="12"/>
    </row>
    <row r="2222" spans="28:28" x14ac:dyDescent="0.6">
      <c r="AB2222" s="12"/>
    </row>
    <row r="2223" spans="28:28" x14ac:dyDescent="0.6">
      <c r="AB2223" s="12"/>
    </row>
    <row r="2224" spans="28:28" x14ac:dyDescent="0.6">
      <c r="AB2224" s="12"/>
    </row>
    <row r="2225" spans="28:28" x14ac:dyDescent="0.6">
      <c r="AB2225" s="12"/>
    </row>
    <row r="2226" spans="28:28" x14ac:dyDescent="0.6">
      <c r="AB2226" s="12"/>
    </row>
    <row r="2227" spans="28:28" x14ac:dyDescent="0.6">
      <c r="AB2227" s="12"/>
    </row>
    <row r="2228" spans="28:28" x14ac:dyDescent="0.6">
      <c r="AB2228" s="12"/>
    </row>
    <row r="2229" spans="28:28" x14ac:dyDescent="0.6">
      <c r="AB2229" s="12"/>
    </row>
    <row r="2230" spans="28:28" x14ac:dyDescent="0.6">
      <c r="AB2230" s="12"/>
    </row>
    <row r="2231" spans="28:28" x14ac:dyDescent="0.6">
      <c r="AB2231" s="12"/>
    </row>
    <row r="2232" spans="28:28" x14ac:dyDescent="0.6">
      <c r="AB2232" s="12"/>
    </row>
    <row r="2233" spans="28:28" x14ac:dyDescent="0.6">
      <c r="AB2233" s="12"/>
    </row>
    <row r="2234" spans="28:28" x14ac:dyDescent="0.6">
      <c r="AB2234" s="12"/>
    </row>
    <row r="2235" spans="28:28" x14ac:dyDescent="0.6">
      <c r="AB2235" s="12"/>
    </row>
    <row r="2236" spans="28:28" x14ac:dyDescent="0.6">
      <c r="AB2236" s="12"/>
    </row>
    <row r="2237" spans="28:28" x14ac:dyDescent="0.6">
      <c r="AB2237" s="12"/>
    </row>
    <row r="2238" spans="28:28" x14ac:dyDescent="0.6">
      <c r="AB2238" s="12"/>
    </row>
    <row r="2239" spans="28:28" x14ac:dyDescent="0.6">
      <c r="AB2239" s="12"/>
    </row>
    <row r="2240" spans="28:28" x14ac:dyDescent="0.6">
      <c r="AB2240" s="12"/>
    </row>
    <row r="2241" spans="28:28" x14ac:dyDescent="0.6">
      <c r="AB2241" s="12"/>
    </row>
    <row r="2242" spans="28:28" x14ac:dyDescent="0.6">
      <c r="AB2242" s="12"/>
    </row>
    <row r="2243" spans="28:28" x14ac:dyDescent="0.6">
      <c r="AB2243" s="12"/>
    </row>
    <row r="2244" spans="28:28" x14ac:dyDescent="0.6">
      <c r="AB2244" s="12"/>
    </row>
    <row r="2245" spans="28:28" x14ac:dyDescent="0.6">
      <c r="AB2245" s="12"/>
    </row>
    <row r="2246" spans="28:28" x14ac:dyDescent="0.6">
      <c r="AB2246" s="12"/>
    </row>
    <row r="2247" spans="28:28" x14ac:dyDescent="0.6">
      <c r="AB2247" s="12"/>
    </row>
    <row r="2248" spans="28:28" x14ac:dyDescent="0.6">
      <c r="AB2248" s="12"/>
    </row>
    <row r="2249" spans="28:28" x14ac:dyDescent="0.6">
      <c r="AB2249" s="12"/>
    </row>
    <row r="2250" spans="28:28" x14ac:dyDescent="0.6">
      <c r="AB2250" s="12"/>
    </row>
    <row r="2251" spans="28:28" x14ac:dyDescent="0.6">
      <c r="AB2251" s="12"/>
    </row>
    <row r="2252" spans="28:28" x14ac:dyDescent="0.6">
      <c r="AB2252" s="12"/>
    </row>
    <row r="2253" spans="28:28" x14ac:dyDescent="0.6">
      <c r="AB2253" s="12"/>
    </row>
    <row r="2254" spans="28:28" x14ac:dyDescent="0.6">
      <c r="AB2254" s="12"/>
    </row>
    <row r="2255" spans="28:28" x14ac:dyDescent="0.6">
      <c r="AB2255" s="12"/>
    </row>
    <row r="2256" spans="28:28" x14ac:dyDescent="0.6">
      <c r="AB2256" s="12"/>
    </row>
    <row r="2257" spans="28:28" x14ac:dyDescent="0.6">
      <c r="AB2257" s="12"/>
    </row>
    <row r="2258" spans="28:28" x14ac:dyDescent="0.6">
      <c r="AB2258" s="12"/>
    </row>
    <row r="2259" spans="28:28" x14ac:dyDescent="0.6">
      <c r="AB2259" s="12"/>
    </row>
    <row r="2260" spans="28:28" x14ac:dyDescent="0.6">
      <c r="AB2260" s="12"/>
    </row>
    <row r="2261" spans="28:28" x14ac:dyDescent="0.6">
      <c r="AB2261" s="12"/>
    </row>
    <row r="2262" spans="28:28" x14ac:dyDescent="0.6">
      <c r="AB2262" s="12"/>
    </row>
    <row r="2263" spans="28:28" x14ac:dyDescent="0.6">
      <c r="AB2263" s="12"/>
    </row>
    <row r="2264" spans="28:28" x14ac:dyDescent="0.6">
      <c r="AB2264" s="12"/>
    </row>
    <row r="2265" spans="28:28" x14ac:dyDescent="0.6">
      <c r="AB2265" s="12"/>
    </row>
    <row r="2266" spans="28:28" x14ac:dyDescent="0.6">
      <c r="AB2266" s="12"/>
    </row>
    <row r="2267" spans="28:28" x14ac:dyDescent="0.6">
      <c r="AB2267" s="12"/>
    </row>
    <row r="2268" spans="28:28" x14ac:dyDescent="0.6">
      <c r="AB2268" s="12"/>
    </row>
    <row r="2269" spans="28:28" x14ac:dyDescent="0.6">
      <c r="AB2269" s="12"/>
    </row>
    <row r="2270" spans="28:28" x14ac:dyDescent="0.6">
      <c r="AB2270" s="12"/>
    </row>
    <row r="2271" spans="28:28" x14ac:dyDescent="0.6">
      <c r="AB2271" s="12"/>
    </row>
    <row r="2272" spans="28:28" x14ac:dyDescent="0.6">
      <c r="AB2272" s="12"/>
    </row>
    <row r="2273" spans="28:28" x14ac:dyDescent="0.6">
      <c r="AB2273" s="12"/>
    </row>
    <row r="2274" spans="28:28" x14ac:dyDescent="0.6">
      <c r="AB2274" s="12"/>
    </row>
    <row r="2275" spans="28:28" x14ac:dyDescent="0.6">
      <c r="AB2275" s="12"/>
    </row>
    <row r="2276" spans="28:28" x14ac:dyDescent="0.6">
      <c r="AB2276" s="12"/>
    </row>
    <row r="2277" spans="28:28" x14ac:dyDescent="0.6">
      <c r="AB2277" s="12"/>
    </row>
    <row r="2278" spans="28:28" x14ac:dyDescent="0.6">
      <c r="AB2278" s="12"/>
    </row>
    <row r="2279" spans="28:28" x14ac:dyDescent="0.6">
      <c r="AB2279" s="12"/>
    </row>
    <row r="2280" spans="28:28" x14ac:dyDescent="0.6">
      <c r="AB2280" s="12"/>
    </row>
    <row r="2281" spans="28:28" x14ac:dyDescent="0.6">
      <c r="AB2281" s="12"/>
    </row>
    <row r="2282" spans="28:28" x14ac:dyDescent="0.6">
      <c r="AB2282" s="12"/>
    </row>
    <row r="2283" spans="28:28" x14ac:dyDescent="0.6">
      <c r="AB2283" s="12"/>
    </row>
    <row r="2284" spans="28:28" x14ac:dyDescent="0.6">
      <c r="AB2284" s="12"/>
    </row>
    <row r="2285" spans="28:28" x14ac:dyDescent="0.6">
      <c r="AB2285" s="12"/>
    </row>
    <row r="2286" spans="28:28" x14ac:dyDescent="0.6">
      <c r="AB2286" s="12"/>
    </row>
    <row r="2287" spans="28:28" x14ac:dyDescent="0.6">
      <c r="AB2287" s="12"/>
    </row>
    <row r="2288" spans="28:28" x14ac:dyDescent="0.6">
      <c r="AB2288" s="12"/>
    </row>
    <row r="2289" spans="28:28" x14ac:dyDescent="0.6">
      <c r="AB2289" s="12"/>
    </row>
    <row r="2290" spans="28:28" x14ac:dyDescent="0.6">
      <c r="AB2290" s="12"/>
    </row>
    <row r="2291" spans="28:28" x14ac:dyDescent="0.6">
      <c r="AB2291" s="12"/>
    </row>
    <row r="2292" spans="28:28" x14ac:dyDescent="0.6">
      <c r="AB2292" s="12"/>
    </row>
    <row r="2293" spans="28:28" x14ac:dyDescent="0.6">
      <c r="AB2293" s="12"/>
    </row>
    <row r="2294" spans="28:28" x14ac:dyDescent="0.6">
      <c r="AB2294" s="12"/>
    </row>
    <row r="2295" spans="28:28" x14ac:dyDescent="0.6">
      <c r="AB2295" s="12"/>
    </row>
    <row r="2296" spans="28:28" x14ac:dyDescent="0.6">
      <c r="AB2296" s="12"/>
    </row>
    <row r="2297" spans="28:28" x14ac:dyDescent="0.6">
      <c r="AB2297" s="12"/>
    </row>
    <row r="2298" spans="28:28" x14ac:dyDescent="0.6">
      <c r="AB2298" s="12"/>
    </row>
    <row r="2299" spans="28:28" x14ac:dyDescent="0.6">
      <c r="AB2299" s="12"/>
    </row>
    <row r="2300" spans="28:28" x14ac:dyDescent="0.6">
      <c r="AB2300" s="12"/>
    </row>
    <row r="2301" spans="28:28" x14ac:dyDescent="0.6">
      <c r="AB2301" s="12"/>
    </row>
    <row r="2302" spans="28:28" x14ac:dyDescent="0.6">
      <c r="AB2302" s="12"/>
    </row>
    <row r="2303" spans="28:28" x14ac:dyDescent="0.6">
      <c r="AB2303" s="12"/>
    </row>
    <row r="2304" spans="28:28" x14ac:dyDescent="0.6">
      <c r="AB2304" s="12"/>
    </row>
    <row r="2305" spans="28:28" x14ac:dyDescent="0.6">
      <c r="AB2305" s="12"/>
    </row>
    <row r="2306" spans="28:28" x14ac:dyDescent="0.6">
      <c r="AB2306" s="12"/>
    </row>
    <row r="2307" spans="28:28" x14ac:dyDescent="0.6">
      <c r="AB2307" s="12"/>
    </row>
    <row r="2308" spans="28:28" x14ac:dyDescent="0.6">
      <c r="AB2308" s="12"/>
    </row>
    <row r="2309" spans="28:28" x14ac:dyDescent="0.6">
      <c r="AB2309" s="12"/>
    </row>
    <row r="2310" spans="28:28" x14ac:dyDescent="0.6">
      <c r="AB2310" s="12"/>
    </row>
    <row r="2311" spans="28:28" x14ac:dyDescent="0.6">
      <c r="AB2311" s="12"/>
    </row>
    <row r="2312" spans="28:28" x14ac:dyDescent="0.6">
      <c r="AB2312" s="12"/>
    </row>
    <row r="2313" spans="28:28" x14ac:dyDescent="0.6">
      <c r="AB2313" s="12"/>
    </row>
    <row r="2314" spans="28:28" x14ac:dyDescent="0.6">
      <c r="AB2314" s="12"/>
    </row>
    <row r="2315" spans="28:28" x14ac:dyDescent="0.6">
      <c r="AB2315" s="12"/>
    </row>
    <row r="2316" spans="28:28" x14ac:dyDescent="0.6">
      <c r="AB2316" s="12"/>
    </row>
    <row r="2317" spans="28:28" x14ac:dyDescent="0.6">
      <c r="AB2317" s="12"/>
    </row>
    <row r="2318" spans="28:28" x14ac:dyDescent="0.6">
      <c r="AB2318" s="12"/>
    </row>
    <row r="2319" spans="28:28" x14ac:dyDescent="0.6">
      <c r="AB2319" s="12"/>
    </row>
    <row r="2320" spans="28:28" x14ac:dyDescent="0.6">
      <c r="AB2320" s="12"/>
    </row>
    <row r="2321" spans="28:28" x14ac:dyDescent="0.6">
      <c r="AB2321" s="12"/>
    </row>
    <row r="2322" spans="28:28" x14ac:dyDescent="0.6">
      <c r="AB2322" s="12"/>
    </row>
    <row r="2323" spans="28:28" x14ac:dyDescent="0.6">
      <c r="AB2323" s="12"/>
    </row>
    <row r="2324" spans="28:28" x14ac:dyDescent="0.6">
      <c r="AB2324" s="12"/>
    </row>
    <row r="2325" spans="28:28" x14ac:dyDescent="0.6">
      <c r="AB2325" s="12"/>
    </row>
    <row r="2326" spans="28:28" x14ac:dyDescent="0.6">
      <c r="AB2326" s="12"/>
    </row>
    <row r="2327" spans="28:28" x14ac:dyDescent="0.6">
      <c r="AB2327" s="12"/>
    </row>
    <row r="2328" spans="28:28" x14ac:dyDescent="0.6">
      <c r="AB2328" s="12"/>
    </row>
    <row r="2329" spans="28:28" x14ac:dyDescent="0.6">
      <c r="AB2329" s="12"/>
    </row>
    <row r="2330" spans="28:28" x14ac:dyDescent="0.6">
      <c r="AB2330" s="12"/>
    </row>
    <row r="2331" spans="28:28" x14ac:dyDescent="0.6">
      <c r="AB2331" s="12"/>
    </row>
    <row r="2332" spans="28:28" x14ac:dyDescent="0.6">
      <c r="AB2332" s="12"/>
    </row>
    <row r="2333" spans="28:28" x14ac:dyDescent="0.6">
      <c r="AB2333" s="12"/>
    </row>
    <row r="2334" spans="28:28" x14ac:dyDescent="0.6">
      <c r="AB2334" s="12"/>
    </row>
    <row r="2335" spans="28:28" x14ac:dyDescent="0.6">
      <c r="AB2335" s="12"/>
    </row>
    <row r="2336" spans="28:28" x14ac:dyDescent="0.6">
      <c r="AB2336" s="12"/>
    </row>
    <row r="2337" spans="28:28" x14ac:dyDescent="0.6">
      <c r="AB2337" s="12"/>
    </row>
    <row r="2338" spans="28:28" x14ac:dyDescent="0.6">
      <c r="AB2338" s="12"/>
    </row>
    <row r="2339" spans="28:28" x14ac:dyDescent="0.6">
      <c r="AB2339" s="12"/>
    </row>
    <row r="2340" spans="28:28" x14ac:dyDescent="0.6">
      <c r="AB2340" s="12"/>
    </row>
    <row r="2341" spans="28:28" x14ac:dyDescent="0.6">
      <c r="AB2341" s="12"/>
    </row>
    <row r="2342" spans="28:28" x14ac:dyDescent="0.6">
      <c r="AB2342" s="12"/>
    </row>
    <row r="2343" spans="28:28" x14ac:dyDescent="0.6">
      <c r="AB2343" s="12"/>
    </row>
    <row r="2344" spans="28:28" x14ac:dyDescent="0.6">
      <c r="AB2344" s="12"/>
    </row>
    <row r="2345" spans="28:28" x14ac:dyDescent="0.6">
      <c r="AB2345" s="12"/>
    </row>
    <row r="2346" spans="28:28" x14ac:dyDescent="0.6">
      <c r="AB2346" s="12"/>
    </row>
    <row r="2347" spans="28:28" x14ac:dyDescent="0.6">
      <c r="AB2347" s="12"/>
    </row>
    <row r="2348" spans="28:28" x14ac:dyDescent="0.6">
      <c r="AB2348" s="12"/>
    </row>
    <row r="2349" spans="28:28" x14ac:dyDescent="0.6">
      <c r="AB2349" s="12"/>
    </row>
    <row r="2350" spans="28:28" x14ac:dyDescent="0.6">
      <c r="AB2350" s="12"/>
    </row>
    <row r="2351" spans="28:28" x14ac:dyDescent="0.6">
      <c r="AB2351" s="12"/>
    </row>
    <row r="2352" spans="28:28" x14ac:dyDescent="0.6">
      <c r="AB2352" s="12"/>
    </row>
    <row r="2353" spans="28:28" x14ac:dyDescent="0.6">
      <c r="AB2353" s="12"/>
    </row>
    <row r="2354" spans="28:28" x14ac:dyDescent="0.6">
      <c r="AB2354" s="12"/>
    </row>
    <row r="2355" spans="28:28" x14ac:dyDescent="0.6">
      <c r="AB2355" s="12"/>
    </row>
    <row r="2356" spans="28:28" x14ac:dyDescent="0.6">
      <c r="AB2356" s="12"/>
    </row>
    <row r="2357" spans="28:28" x14ac:dyDescent="0.6">
      <c r="AB2357" s="12"/>
    </row>
    <row r="2358" spans="28:28" x14ac:dyDescent="0.6">
      <c r="AB2358" s="12"/>
    </row>
    <row r="2359" spans="28:28" x14ac:dyDescent="0.6">
      <c r="AB2359" s="12"/>
    </row>
    <row r="2360" spans="28:28" x14ac:dyDescent="0.6">
      <c r="AB2360" s="12"/>
    </row>
    <row r="2361" spans="28:28" x14ac:dyDescent="0.6">
      <c r="AB2361" s="12"/>
    </row>
    <row r="2362" spans="28:28" x14ac:dyDescent="0.6">
      <c r="AB2362" s="12"/>
    </row>
    <row r="2363" spans="28:28" x14ac:dyDescent="0.6">
      <c r="AB2363" s="12"/>
    </row>
    <row r="2364" spans="28:28" x14ac:dyDescent="0.6">
      <c r="AB2364" s="12"/>
    </row>
    <row r="2365" spans="28:28" x14ac:dyDescent="0.6">
      <c r="AB2365" s="12"/>
    </row>
    <row r="2366" spans="28:28" x14ac:dyDescent="0.6">
      <c r="AB2366" s="12"/>
    </row>
    <row r="2367" spans="28:28" x14ac:dyDescent="0.6">
      <c r="AB2367" s="12"/>
    </row>
    <row r="2368" spans="28:28" x14ac:dyDescent="0.6">
      <c r="AB2368" s="12"/>
    </row>
    <row r="2369" spans="28:28" x14ac:dyDescent="0.6">
      <c r="AB2369" s="12"/>
    </row>
    <row r="2370" spans="28:28" x14ac:dyDescent="0.6">
      <c r="AB2370" s="12"/>
    </row>
    <row r="2371" spans="28:28" x14ac:dyDescent="0.6">
      <c r="AB2371" s="12"/>
    </row>
    <row r="2372" spans="28:28" x14ac:dyDescent="0.6">
      <c r="AB2372" s="12"/>
    </row>
    <row r="2373" spans="28:28" x14ac:dyDescent="0.6">
      <c r="AB2373" s="12"/>
    </row>
    <row r="2374" spans="28:28" x14ac:dyDescent="0.6">
      <c r="AB2374" s="12"/>
    </row>
    <row r="2375" spans="28:28" x14ac:dyDescent="0.6">
      <c r="AB2375" s="12"/>
    </row>
    <row r="2376" spans="28:28" x14ac:dyDescent="0.6">
      <c r="AB2376" s="12"/>
    </row>
    <row r="2377" spans="28:28" x14ac:dyDescent="0.6">
      <c r="AB2377" s="12"/>
    </row>
    <row r="2378" spans="28:28" x14ac:dyDescent="0.6">
      <c r="AB2378" s="12"/>
    </row>
    <row r="2379" spans="28:28" x14ac:dyDescent="0.6">
      <c r="AB2379" s="12"/>
    </row>
    <row r="2380" spans="28:28" x14ac:dyDescent="0.6">
      <c r="AB2380" s="12"/>
    </row>
    <row r="2381" spans="28:28" x14ac:dyDescent="0.6">
      <c r="AB2381" s="12"/>
    </row>
    <row r="2382" spans="28:28" x14ac:dyDescent="0.6">
      <c r="AB2382" s="12"/>
    </row>
    <row r="2383" spans="28:28" x14ac:dyDescent="0.6">
      <c r="AB2383" s="12"/>
    </row>
    <row r="2384" spans="28:28" x14ac:dyDescent="0.6">
      <c r="AB2384" s="12"/>
    </row>
    <row r="2385" spans="28:28" x14ac:dyDescent="0.6">
      <c r="AB2385" s="12"/>
    </row>
    <row r="2386" spans="28:28" x14ac:dyDescent="0.6">
      <c r="AB2386" s="12"/>
    </row>
    <row r="2387" spans="28:28" x14ac:dyDescent="0.6">
      <c r="AB2387" s="12"/>
    </row>
    <row r="2388" spans="28:28" x14ac:dyDescent="0.6">
      <c r="AB2388" s="12"/>
    </row>
    <row r="2389" spans="28:28" x14ac:dyDescent="0.6">
      <c r="AB2389" s="12"/>
    </row>
    <row r="2390" spans="28:28" x14ac:dyDescent="0.6">
      <c r="AB2390" s="12"/>
    </row>
    <row r="2391" spans="28:28" x14ac:dyDescent="0.6">
      <c r="AB2391" s="12"/>
    </row>
    <row r="2392" spans="28:28" x14ac:dyDescent="0.6">
      <c r="AB2392" s="12"/>
    </row>
    <row r="2393" spans="28:28" x14ac:dyDescent="0.6">
      <c r="AB2393" s="12"/>
    </row>
    <row r="2394" spans="28:28" x14ac:dyDescent="0.6">
      <c r="AB2394" s="12"/>
    </row>
    <row r="2395" spans="28:28" x14ac:dyDescent="0.6">
      <c r="AB2395" s="12"/>
    </row>
    <row r="2396" spans="28:28" x14ac:dyDescent="0.6">
      <c r="AB2396" s="12"/>
    </row>
    <row r="2397" spans="28:28" x14ac:dyDescent="0.6">
      <c r="AB2397" s="12"/>
    </row>
    <row r="2398" spans="28:28" x14ac:dyDescent="0.6">
      <c r="AB2398" s="12"/>
    </row>
    <row r="2399" spans="28:28" x14ac:dyDescent="0.6">
      <c r="AB2399" s="12"/>
    </row>
    <row r="2400" spans="28:28" x14ac:dyDescent="0.6">
      <c r="AB2400" s="12"/>
    </row>
    <row r="2401" spans="28:28" x14ac:dyDescent="0.6">
      <c r="AB2401" s="12"/>
    </row>
    <row r="2402" spans="28:28" x14ac:dyDescent="0.6">
      <c r="AB2402" s="12"/>
    </row>
    <row r="2403" spans="28:28" x14ac:dyDescent="0.6">
      <c r="AB2403" s="12"/>
    </row>
    <row r="2404" spans="28:28" x14ac:dyDescent="0.6">
      <c r="AB2404" s="12"/>
    </row>
    <row r="2405" spans="28:28" x14ac:dyDescent="0.6">
      <c r="AB2405" s="12"/>
    </row>
    <row r="2406" spans="28:28" x14ac:dyDescent="0.6">
      <c r="AB2406" s="12"/>
    </row>
    <row r="2407" spans="28:28" x14ac:dyDescent="0.6">
      <c r="AB2407" s="12"/>
    </row>
    <row r="2408" spans="28:28" x14ac:dyDescent="0.6">
      <c r="AB2408" s="12"/>
    </row>
    <row r="2409" spans="28:28" x14ac:dyDescent="0.6">
      <c r="AB2409" s="12"/>
    </row>
    <row r="2410" spans="28:28" x14ac:dyDescent="0.6">
      <c r="AB2410" s="12"/>
    </row>
    <row r="2411" spans="28:28" x14ac:dyDescent="0.6">
      <c r="AB2411" s="12"/>
    </row>
    <row r="2412" spans="28:28" x14ac:dyDescent="0.6">
      <c r="AB2412" s="12"/>
    </row>
    <row r="2413" spans="28:28" x14ac:dyDescent="0.6">
      <c r="AB2413" s="12"/>
    </row>
    <row r="2414" spans="28:28" x14ac:dyDescent="0.6">
      <c r="AB2414" s="12"/>
    </row>
    <row r="2415" spans="28:28" x14ac:dyDescent="0.6">
      <c r="AB2415" s="12"/>
    </row>
    <row r="2416" spans="28:28" x14ac:dyDescent="0.6">
      <c r="AB2416" s="12"/>
    </row>
    <row r="2417" spans="28:28" x14ac:dyDescent="0.6">
      <c r="AB2417" s="12"/>
    </row>
    <row r="2418" spans="28:28" x14ac:dyDescent="0.6">
      <c r="AB2418" s="12"/>
    </row>
    <row r="2419" spans="28:28" x14ac:dyDescent="0.6">
      <c r="AB2419" s="12"/>
    </row>
    <row r="2420" spans="28:28" x14ac:dyDescent="0.6">
      <c r="AB2420" s="12"/>
    </row>
    <row r="2421" spans="28:28" x14ac:dyDescent="0.6">
      <c r="AB2421" s="12"/>
    </row>
    <row r="2422" spans="28:28" x14ac:dyDescent="0.6">
      <c r="AB2422" s="12"/>
    </row>
    <row r="2423" spans="28:28" x14ac:dyDescent="0.6">
      <c r="AB2423" s="12"/>
    </row>
    <row r="2424" spans="28:28" x14ac:dyDescent="0.6">
      <c r="AB2424" s="12"/>
    </row>
    <row r="2425" spans="28:28" x14ac:dyDescent="0.6">
      <c r="AB2425" s="12"/>
    </row>
    <row r="2426" spans="28:28" x14ac:dyDescent="0.6">
      <c r="AB2426" s="12"/>
    </row>
    <row r="2427" spans="28:28" x14ac:dyDescent="0.6">
      <c r="AB2427" s="12"/>
    </row>
    <row r="2428" spans="28:28" x14ac:dyDescent="0.6">
      <c r="AB2428" s="12"/>
    </row>
    <row r="2429" spans="28:28" x14ac:dyDescent="0.6">
      <c r="AB2429" s="12"/>
    </row>
    <row r="2430" spans="28:28" x14ac:dyDescent="0.6">
      <c r="AB2430" s="12"/>
    </row>
    <row r="2431" spans="28:28" x14ac:dyDescent="0.6">
      <c r="AB2431" s="12"/>
    </row>
    <row r="2432" spans="28:28" x14ac:dyDescent="0.6">
      <c r="AB2432" s="12"/>
    </row>
    <row r="2433" spans="28:28" x14ac:dyDescent="0.6">
      <c r="AB2433" s="12"/>
    </row>
    <row r="2434" spans="28:28" x14ac:dyDescent="0.6">
      <c r="AB2434" s="12"/>
    </row>
    <row r="2435" spans="28:28" x14ac:dyDescent="0.6">
      <c r="AB2435" s="12"/>
    </row>
    <row r="2436" spans="28:28" x14ac:dyDescent="0.6">
      <c r="AB2436" s="12"/>
    </row>
    <row r="2437" spans="28:28" x14ac:dyDescent="0.6">
      <c r="AB2437" s="12"/>
    </row>
    <row r="2438" spans="28:28" x14ac:dyDescent="0.6">
      <c r="AB2438" s="12"/>
    </row>
    <row r="2439" spans="28:28" x14ac:dyDescent="0.6">
      <c r="AB2439" s="12"/>
    </row>
    <row r="2440" spans="28:28" x14ac:dyDescent="0.6">
      <c r="AB2440" s="12"/>
    </row>
    <row r="2441" spans="28:28" x14ac:dyDescent="0.6">
      <c r="AB2441" s="12"/>
    </row>
    <row r="2442" spans="28:28" x14ac:dyDescent="0.6">
      <c r="AB2442" s="12"/>
    </row>
    <row r="2443" spans="28:28" x14ac:dyDescent="0.6">
      <c r="AB2443" s="12"/>
    </row>
    <row r="2444" spans="28:28" x14ac:dyDescent="0.6">
      <c r="AB2444" s="12"/>
    </row>
    <row r="2445" spans="28:28" x14ac:dyDescent="0.6">
      <c r="AB2445" s="12"/>
    </row>
    <row r="2446" spans="28:28" x14ac:dyDescent="0.6">
      <c r="AB2446" s="12"/>
    </row>
    <row r="2447" spans="28:28" x14ac:dyDescent="0.6">
      <c r="AB2447" s="12"/>
    </row>
    <row r="2448" spans="28:28" x14ac:dyDescent="0.6">
      <c r="AB2448" s="12"/>
    </row>
    <row r="2449" spans="28:28" x14ac:dyDescent="0.6">
      <c r="AB2449" s="12"/>
    </row>
    <row r="2450" spans="28:28" x14ac:dyDescent="0.6">
      <c r="AB2450" s="12"/>
    </row>
    <row r="2451" spans="28:28" x14ac:dyDescent="0.6">
      <c r="AB2451" s="12"/>
    </row>
    <row r="2452" spans="28:28" x14ac:dyDescent="0.6">
      <c r="AB2452" s="12"/>
    </row>
    <row r="2453" spans="28:28" x14ac:dyDescent="0.6">
      <c r="AB2453" s="12"/>
    </row>
    <row r="2454" spans="28:28" x14ac:dyDescent="0.6">
      <c r="AB2454" s="12"/>
    </row>
    <row r="2455" spans="28:28" x14ac:dyDescent="0.6">
      <c r="AB2455" s="12"/>
    </row>
    <row r="2456" spans="28:28" x14ac:dyDescent="0.6">
      <c r="AB2456" s="12"/>
    </row>
    <row r="2457" spans="28:28" x14ac:dyDescent="0.6">
      <c r="AB2457" s="12"/>
    </row>
    <row r="2458" spans="28:28" x14ac:dyDescent="0.6">
      <c r="AB2458" s="12"/>
    </row>
    <row r="2459" spans="28:28" x14ac:dyDescent="0.6">
      <c r="AB2459" s="12"/>
    </row>
    <row r="2460" spans="28:28" x14ac:dyDescent="0.6">
      <c r="AB2460" s="12"/>
    </row>
    <row r="2461" spans="28:28" x14ac:dyDescent="0.6">
      <c r="AB2461" s="12"/>
    </row>
    <row r="2462" spans="28:28" x14ac:dyDescent="0.6">
      <c r="AB2462" s="12"/>
    </row>
    <row r="2463" spans="28:28" x14ac:dyDescent="0.6">
      <c r="AB2463" s="12"/>
    </row>
    <row r="2464" spans="28:28" x14ac:dyDescent="0.6">
      <c r="AB2464" s="12"/>
    </row>
    <row r="2465" spans="28:28" x14ac:dyDescent="0.6">
      <c r="AB2465" s="12"/>
    </row>
    <row r="2466" spans="28:28" x14ac:dyDescent="0.6">
      <c r="AB2466" s="12"/>
    </row>
    <row r="2467" spans="28:28" x14ac:dyDescent="0.6">
      <c r="AB2467" s="12"/>
    </row>
    <row r="2468" spans="28:28" x14ac:dyDescent="0.6">
      <c r="AB2468" s="12"/>
    </row>
    <row r="2469" spans="28:28" x14ac:dyDescent="0.6">
      <c r="AB2469" s="12"/>
    </row>
    <row r="2470" spans="28:28" x14ac:dyDescent="0.6">
      <c r="AB2470" s="12"/>
    </row>
    <row r="2471" spans="28:28" x14ac:dyDescent="0.6">
      <c r="AB2471" s="12"/>
    </row>
    <row r="2472" spans="28:28" x14ac:dyDescent="0.6">
      <c r="AB2472" s="12"/>
    </row>
    <row r="2473" spans="28:28" x14ac:dyDescent="0.6">
      <c r="AB2473" s="12"/>
    </row>
    <row r="2474" spans="28:28" x14ac:dyDescent="0.6">
      <c r="AB2474" s="12"/>
    </row>
    <row r="2475" spans="28:28" x14ac:dyDescent="0.6">
      <c r="AB2475" s="12"/>
    </row>
    <row r="2476" spans="28:28" x14ac:dyDescent="0.6">
      <c r="AB2476" s="12"/>
    </row>
    <row r="2477" spans="28:28" x14ac:dyDescent="0.6">
      <c r="AB2477" s="12"/>
    </row>
    <row r="2478" spans="28:28" x14ac:dyDescent="0.6">
      <c r="AB2478" s="12"/>
    </row>
    <row r="2479" spans="28:28" x14ac:dyDescent="0.6">
      <c r="AB2479" s="12"/>
    </row>
    <row r="2480" spans="28:28" x14ac:dyDescent="0.6">
      <c r="AB2480" s="12"/>
    </row>
    <row r="2481" spans="28:28" x14ac:dyDescent="0.6">
      <c r="AB2481" s="12"/>
    </row>
    <row r="2482" spans="28:28" x14ac:dyDescent="0.6">
      <c r="AB2482" s="12"/>
    </row>
    <row r="2483" spans="28:28" x14ac:dyDescent="0.6">
      <c r="AB2483" s="12"/>
    </row>
    <row r="2484" spans="28:28" x14ac:dyDescent="0.6">
      <c r="AB2484" s="12"/>
    </row>
    <row r="2485" spans="28:28" x14ac:dyDescent="0.6">
      <c r="AB2485" s="12"/>
    </row>
    <row r="2486" spans="28:28" x14ac:dyDescent="0.6">
      <c r="AB2486" s="12"/>
    </row>
    <row r="2487" spans="28:28" x14ac:dyDescent="0.6">
      <c r="AB2487" s="12"/>
    </row>
    <row r="2488" spans="28:28" x14ac:dyDescent="0.6">
      <c r="AB2488" s="12"/>
    </row>
    <row r="2489" spans="28:28" x14ac:dyDescent="0.6">
      <c r="AB2489" s="12"/>
    </row>
    <row r="2490" spans="28:28" x14ac:dyDescent="0.6">
      <c r="AB2490" s="12"/>
    </row>
    <row r="2491" spans="28:28" x14ac:dyDescent="0.6">
      <c r="AB2491" s="12"/>
    </row>
    <row r="2492" spans="28:28" x14ac:dyDescent="0.6">
      <c r="AB2492" s="12"/>
    </row>
    <row r="2493" spans="28:28" x14ac:dyDescent="0.6">
      <c r="AB2493" s="12"/>
    </row>
    <row r="2494" spans="28:28" x14ac:dyDescent="0.6">
      <c r="AB2494" s="12"/>
    </row>
    <row r="2495" spans="28:28" x14ac:dyDescent="0.6">
      <c r="AB2495" s="12"/>
    </row>
    <row r="2496" spans="28:28" x14ac:dyDescent="0.6">
      <c r="AB2496" s="12"/>
    </row>
    <row r="2497" spans="28:28" x14ac:dyDescent="0.6">
      <c r="AB2497" s="12"/>
    </row>
    <row r="2498" spans="28:28" x14ac:dyDescent="0.6">
      <c r="AB2498" s="12"/>
    </row>
    <row r="2499" spans="28:28" x14ac:dyDescent="0.6">
      <c r="AB2499" s="12"/>
    </row>
    <row r="2500" spans="28:28" x14ac:dyDescent="0.6">
      <c r="AB2500" s="12"/>
    </row>
    <row r="2501" spans="28:28" x14ac:dyDescent="0.6">
      <c r="AB2501" s="12"/>
    </row>
    <row r="2502" spans="28:28" x14ac:dyDescent="0.6">
      <c r="AB2502" s="12"/>
    </row>
    <row r="2503" spans="28:28" x14ac:dyDescent="0.6">
      <c r="AB2503" s="12"/>
    </row>
    <row r="2504" spans="28:28" x14ac:dyDescent="0.6">
      <c r="AB2504" s="12"/>
    </row>
    <row r="2505" spans="28:28" x14ac:dyDescent="0.6">
      <c r="AB2505" s="12"/>
    </row>
    <row r="2506" spans="28:28" x14ac:dyDescent="0.6">
      <c r="AB2506" s="12"/>
    </row>
    <row r="2507" spans="28:28" x14ac:dyDescent="0.6">
      <c r="AB2507" s="12"/>
    </row>
    <row r="2508" spans="28:28" x14ac:dyDescent="0.6">
      <c r="AB2508" s="12"/>
    </row>
    <row r="2509" spans="28:28" x14ac:dyDescent="0.6">
      <c r="AB2509" s="12"/>
    </row>
    <row r="2510" spans="28:28" x14ac:dyDescent="0.6">
      <c r="AB2510" s="12"/>
    </row>
    <row r="2511" spans="28:28" x14ac:dyDescent="0.6">
      <c r="AB2511" s="12"/>
    </row>
    <row r="2512" spans="28:28" x14ac:dyDescent="0.6">
      <c r="AB2512" s="12"/>
    </row>
    <row r="2513" spans="28:28" x14ac:dyDescent="0.6">
      <c r="AB2513" s="12"/>
    </row>
    <row r="2514" spans="28:28" x14ac:dyDescent="0.6">
      <c r="AB2514" s="12"/>
    </row>
    <row r="2515" spans="28:28" x14ac:dyDescent="0.6">
      <c r="AB2515" s="12"/>
    </row>
    <row r="2516" spans="28:28" x14ac:dyDescent="0.6">
      <c r="AB2516" s="12"/>
    </row>
    <row r="2517" spans="28:28" x14ac:dyDescent="0.6">
      <c r="AB2517" s="12"/>
    </row>
    <row r="2518" spans="28:28" x14ac:dyDescent="0.6">
      <c r="AB2518" s="12"/>
    </row>
    <row r="2519" spans="28:28" x14ac:dyDescent="0.6">
      <c r="AB2519" s="12"/>
    </row>
    <row r="2520" spans="28:28" x14ac:dyDescent="0.6">
      <c r="AB2520" s="12"/>
    </row>
    <row r="2521" spans="28:28" x14ac:dyDescent="0.6">
      <c r="AB2521" s="12"/>
    </row>
    <row r="2522" spans="28:28" x14ac:dyDescent="0.6">
      <c r="AB2522" s="12"/>
    </row>
    <row r="2523" spans="28:28" x14ac:dyDescent="0.6">
      <c r="AB2523" s="12"/>
    </row>
    <row r="2524" spans="28:28" x14ac:dyDescent="0.6">
      <c r="AB2524" s="12"/>
    </row>
    <row r="2525" spans="28:28" x14ac:dyDescent="0.6">
      <c r="AB2525" s="12"/>
    </row>
    <row r="2526" spans="28:28" x14ac:dyDescent="0.6">
      <c r="AB2526" s="12"/>
    </row>
    <row r="2527" spans="28:28" x14ac:dyDescent="0.6">
      <c r="AB2527" s="12"/>
    </row>
    <row r="2528" spans="28:28" x14ac:dyDescent="0.6">
      <c r="AB2528" s="12"/>
    </row>
    <row r="2529" spans="28:28" x14ac:dyDescent="0.6">
      <c r="AB2529" s="12"/>
    </row>
    <row r="2530" spans="28:28" x14ac:dyDescent="0.6">
      <c r="AB2530" s="12"/>
    </row>
    <row r="2531" spans="28:28" x14ac:dyDescent="0.6">
      <c r="AB2531" s="12"/>
    </row>
    <row r="2532" spans="28:28" x14ac:dyDescent="0.6">
      <c r="AB2532" s="12"/>
    </row>
    <row r="2533" spans="28:28" x14ac:dyDescent="0.6">
      <c r="AB2533" s="12"/>
    </row>
    <row r="2534" spans="28:28" x14ac:dyDescent="0.6">
      <c r="AB2534" s="12"/>
    </row>
    <row r="2535" spans="28:28" x14ac:dyDescent="0.6">
      <c r="AB2535" s="12"/>
    </row>
    <row r="2536" spans="28:28" x14ac:dyDescent="0.6">
      <c r="AB2536" s="12"/>
    </row>
    <row r="2537" spans="28:28" x14ac:dyDescent="0.6">
      <c r="AB2537" s="12"/>
    </row>
    <row r="2538" spans="28:28" x14ac:dyDescent="0.6">
      <c r="AB2538" s="12"/>
    </row>
    <row r="2539" spans="28:28" x14ac:dyDescent="0.6">
      <c r="AB2539" s="12"/>
    </row>
    <row r="2540" spans="28:28" x14ac:dyDescent="0.6">
      <c r="AB2540" s="12"/>
    </row>
    <row r="2541" spans="28:28" x14ac:dyDescent="0.6">
      <c r="AB2541" s="12"/>
    </row>
    <row r="2542" spans="28:28" x14ac:dyDescent="0.6">
      <c r="AB2542" s="12"/>
    </row>
    <row r="2543" spans="28:28" x14ac:dyDescent="0.6">
      <c r="AB2543" s="12"/>
    </row>
    <row r="2544" spans="28:28" x14ac:dyDescent="0.6">
      <c r="AB2544" s="12"/>
    </row>
    <row r="2545" spans="28:28" x14ac:dyDescent="0.6">
      <c r="AB2545" s="12"/>
    </row>
    <row r="2546" spans="28:28" x14ac:dyDescent="0.6">
      <c r="AB2546" s="12"/>
    </row>
    <row r="2547" spans="28:28" x14ac:dyDescent="0.6">
      <c r="AB2547" s="12"/>
    </row>
    <row r="2548" spans="28:28" x14ac:dyDescent="0.6">
      <c r="AB2548" s="12"/>
    </row>
    <row r="2549" spans="28:28" x14ac:dyDescent="0.6">
      <c r="AB2549" s="12"/>
    </row>
    <row r="2550" spans="28:28" x14ac:dyDescent="0.6">
      <c r="AB2550" s="12"/>
    </row>
    <row r="2551" spans="28:28" x14ac:dyDescent="0.6">
      <c r="AB2551" s="12"/>
    </row>
    <row r="2552" spans="28:28" x14ac:dyDescent="0.6">
      <c r="AB2552" s="12"/>
    </row>
    <row r="2553" spans="28:28" x14ac:dyDescent="0.6">
      <c r="AB2553" s="12"/>
    </row>
    <row r="2554" spans="28:28" x14ac:dyDescent="0.6">
      <c r="AB2554" s="12"/>
    </row>
    <row r="2555" spans="28:28" x14ac:dyDescent="0.6">
      <c r="AB2555" s="12"/>
    </row>
    <row r="2556" spans="28:28" x14ac:dyDescent="0.6">
      <c r="AB2556" s="12"/>
    </row>
    <row r="2557" spans="28:28" x14ac:dyDescent="0.6">
      <c r="AB2557" s="12"/>
    </row>
    <row r="2558" spans="28:28" x14ac:dyDescent="0.6">
      <c r="AB2558" s="12"/>
    </row>
    <row r="2559" spans="28:28" x14ac:dyDescent="0.6">
      <c r="AB2559" s="12"/>
    </row>
    <row r="2560" spans="28:28" x14ac:dyDescent="0.6">
      <c r="AB2560" s="12"/>
    </row>
    <row r="2561" spans="28:28" x14ac:dyDescent="0.6">
      <c r="AB2561" s="12"/>
    </row>
    <row r="2562" spans="28:28" x14ac:dyDescent="0.6">
      <c r="AB2562" s="12"/>
    </row>
    <row r="2563" spans="28:28" x14ac:dyDescent="0.6">
      <c r="AB2563" s="12"/>
    </row>
    <row r="2564" spans="28:28" x14ac:dyDescent="0.6">
      <c r="AB2564" s="12"/>
    </row>
    <row r="2565" spans="28:28" x14ac:dyDescent="0.6">
      <c r="AB2565" s="12"/>
    </row>
    <row r="2566" spans="28:28" x14ac:dyDescent="0.6">
      <c r="AB2566" s="12"/>
    </row>
    <row r="2567" spans="28:28" x14ac:dyDescent="0.6">
      <c r="AB2567" s="12"/>
    </row>
    <row r="2568" spans="28:28" x14ac:dyDescent="0.6">
      <c r="AB2568" s="12"/>
    </row>
    <row r="2569" spans="28:28" x14ac:dyDescent="0.6">
      <c r="AB2569" s="12"/>
    </row>
    <row r="2570" spans="28:28" x14ac:dyDescent="0.6">
      <c r="AB2570" s="12"/>
    </row>
    <row r="2571" spans="28:28" x14ac:dyDescent="0.6">
      <c r="AB2571" s="12"/>
    </row>
    <row r="2572" spans="28:28" x14ac:dyDescent="0.6">
      <c r="AB2572" s="12"/>
    </row>
    <row r="2573" spans="28:28" x14ac:dyDescent="0.6">
      <c r="AB2573" s="12"/>
    </row>
    <row r="2574" spans="28:28" x14ac:dyDescent="0.6">
      <c r="AB2574" s="12"/>
    </row>
    <row r="2575" spans="28:28" x14ac:dyDescent="0.6">
      <c r="AB2575" s="12"/>
    </row>
    <row r="2576" spans="28:28" x14ac:dyDescent="0.6">
      <c r="AB2576" s="12"/>
    </row>
    <row r="2577" spans="28:28" x14ac:dyDescent="0.6">
      <c r="AB2577" s="12"/>
    </row>
    <row r="2578" spans="28:28" x14ac:dyDescent="0.6">
      <c r="AB2578" s="12"/>
    </row>
    <row r="2579" spans="28:28" x14ac:dyDescent="0.6">
      <c r="AB2579" s="12"/>
    </row>
    <row r="2580" spans="28:28" x14ac:dyDescent="0.6">
      <c r="AB2580" s="12"/>
    </row>
    <row r="2581" spans="28:28" x14ac:dyDescent="0.6">
      <c r="AB2581" s="12"/>
    </row>
    <row r="2582" spans="28:28" x14ac:dyDescent="0.6">
      <c r="AB2582" s="12"/>
    </row>
    <row r="2583" spans="28:28" x14ac:dyDescent="0.6">
      <c r="AB2583" s="12"/>
    </row>
    <row r="2584" spans="28:28" x14ac:dyDescent="0.6">
      <c r="AB2584" s="12"/>
    </row>
    <row r="2585" spans="28:28" x14ac:dyDescent="0.6">
      <c r="AB2585" s="12"/>
    </row>
    <row r="2586" spans="28:28" x14ac:dyDescent="0.6">
      <c r="AB2586" s="12"/>
    </row>
    <row r="2587" spans="28:28" x14ac:dyDescent="0.6">
      <c r="AB2587" s="12"/>
    </row>
    <row r="2588" spans="28:28" x14ac:dyDescent="0.6">
      <c r="AB2588" s="12"/>
    </row>
    <row r="2589" spans="28:28" x14ac:dyDescent="0.6">
      <c r="AB2589" s="12"/>
    </row>
    <row r="2590" spans="28:28" x14ac:dyDescent="0.6">
      <c r="AB2590" s="12"/>
    </row>
    <row r="2591" spans="28:28" x14ac:dyDescent="0.6">
      <c r="AB2591" s="12"/>
    </row>
    <row r="2592" spans="28:28" x14ac:dyDescent="0.6">
      <c r="AB2592" s="12"/>
    </row>
    <row r="2593" spans="28:28" x14ac:dyDescent="0.6">
      <c r="AB2593" s="12"/>
    </row>
    <row r="2594" spans="28:28" x14ac:dyDescent="0.6">
      <c r="AB2594" s="12"/>
    </row>
    <row r="2595" spans="28:28" x14ac:dyDescent="0.6">
      <c r="AB2595" s="12"/>
    </row>
    <row r="2596" spans="28:28" x14ac:dyDescent="0.6">
      <c r="AB2596" s="12"/>
    </row>
    <row r="2597" spans="28:28" x14ac:dyDescent="0.6">
      <c r="AB2597" s="12"/>
    </row>
    <row r="2598" spans="28:28" x14ac:dyDescent="0.6">
      <c r="AB2598" s="12"/>
    </row>
    <row r="2599" spans="28:28" x14ac:dyDescent="0.6">
      <c r="AB2599" s="12"/>
    </row>
    <row r="2600" spans="28:28" x14ac:dyDescent="0.6">
      <c r="AB2600" s="12"/>
    </row>
    <row r="2601" spans="28:28" x14ac:dyDescent="0.6">
      <c r="AB2601" s="12"/>
    </row>
    <row r="2602" spans="28:28" x14ac:dyDescent="0.6">
      <c r="AB2602" s="12"/>
    </row>
    <row r="2603" spans="28:28" x14ac:dyDescent="0.6">
      <c r="AB2603" s="12"/>
    </row>
    <row r="2604" spans="28:28" x14ac:dyDescent="0.6">
      <c r="AB2604" s="12"/>
    </row>
    <row r="2605" spans="28:28" x14ac:dyDescent="0.6">
      <c r="AB2605" s="12"/>
    </row>
    <row r="2606" spans="28:28" x14ac:dyDescent="0.6">
      <c r="AB2606" s="12"/>
    </row>
    <row r="2607" spans="28:28" x14ac:dyDescent="0.6">
      <c r="AB2607" s="12"/>
    </row>
    <row r="2608" spans="28:28" x14ac:dyDescent="0.6">
      <c r="AB2608" s="12"/>
    </row>
    <row r="2609" spans="28:28" x14ac:dyDescent="0.6">
      <c r="AB2609" s="12"/>
    </row>
    <row r="2610" spans="28:28" x14ac:dyDescent="0.6">
      <c r="AB2610" s="12"/>
    </row>
    <row r="2611" spans="28:28" x14ac:dyDescent="0.6">
      <c r="AB2611" s="12"/>
    </row>
    <row r="2612" spans="28:28" x14ac:dyDescent="0.6">
      <c r="AB2612" s="12"/>
    </row>
    <row r="2613" spans="28:28" x14ac:dyDescent="0.6">
      <c r="AB2613" s="12"/>
    </row>
    <row r="2614" spans="28:28" x14ac:dyDescent="0.6">
      <c r="AB2614" s="12"/>
    </row>
    <row r="2615" spans="28:28" x14ac:dyDescent="0.6">
      <c r="AB2615" s="12"/>
    </row>
    <row r="2616" spans="28:28" x14ac:dyDescent="0.6">
      <c r="AB2616" s="12"/>
    </row>
    <row r="2617" spans="28:28" x14ac:dyDescent="0.6">
      <c r="AB2617" s="12"/>
    </row>
    <row r="2618" spans="28:28" x14ac:dyDescent="0.6">
      <c r="AB2618" s="12"/>
    </row>
    <row r="2619" spans="28:28" x14ac:dyDescent="0.6">
      <c r="AB2619" s="12"/>
    </row>
    <row r="2620" spans="28:28" x14ac:dyDescent="0.6">
      <c r="AB2620" s="12"/>
    </row>
    <row r="2621" spans="28:28" x14ac:dyDescent="0.6">
      <c r="AB2621" s="12"/>
    </row>
    <row r="2622" spans="28:28" x14ac:dyDescent="0.6">
      <c r="AB2622" s="12"/>
    </row>
    <row r="2623" spans="28:28" x14ac:dyDescent="0.6">
      <c r="AB2623" s="12"/>
    </row>
    <row r="2624" spans="28:28" x14ac:dyDescent="0.6">
      <c r="AB2624" s="12"/>
    </row>
    <row r="2625" spans="28:28" x14ac:dyDescent="0.6">
      <c r="AB2625" s="12"/>
    </row>
    <row r="2626" spans="28:28" x14ac:dyDescent="0.6">
      <c r="AB2626" s="12"/>
    </row>
    <row r="2627" spans="28:28" x14ac:dyDescent="0.6">
      <c r="AB2627" s="12"/>
    </row>
    <row r="2628" spans="28:28" x14ac:dyDescent="0.6">
      <c r="AB2628" s="12"/>
    </row>
    <row r="2629" spans="28:28" x14ac:dyDescent="0.6">
      <c r="AB2629" s="12"/>
    </row>
    <row r="2630" spans="28:28" x14ac:dyDescent="0.6">
      <c r="AB2630" s="12"/>
    </row>
    <row r="2631" spans="28:28" x14ac:dyDescent="0.6">
      <c r="AB2631" s="12"/>
    </row>
    <row r="2632" spans="28:28" x14ac:dyDescent="0.6">
      <c r="AB2632" s="12"/>
    </row>
    <row r="2633" spans="28:28" x14ac:dyDescent="0.6">
      <c r="AB2633" s="12"/>
    </row>
    <row r="2634" spans="28:28" x14ac:dyDescent="0.6">
      <c r="AB2634" s="12"/>
    </row>
    <row r="2635" spans="28:28" x14ac:dyDescent="0.6">
      <c r="AB2635" s="12"/>
    </row>
    <row r="2636" spans="28:28" x14ac:dyDescent="0.6">
      <c r="AB2636" s="12"/>
    </row>
    <row r="2637" spans="28:28" x14ac:dyDescent="0.6">
      <c r="AB2637" s="12"/>
    </row>
    <row r="2638" spans="28:28" x14ac:dyDescent="0.6">
      <c r="AB2638" s="12"/>
    </row>
    <row r="2639" spans="28:28" x14ac:dyDescent="0.6">
      <c r="AB2639" s="12"/>
    </row>
    <row r="2640" spans="28:28" x14ac:dyDescent="0.6">
      <c r="AB2640" s="12"/>
    </row>
    <row r="2641" spans="28:28" x14ac:dyDescent="0.6">
      <c r="AB2641" s="12"/>
    </row>
    <row r="2642" spans="28:28" x14ac:dyDescent="0.6">
      <c r="AB2642" s="12"/>
    </row>
    <row r="2643" spans="28:28" x14ac:dyDescent="0.6">
      <c r="AB2643" s="12"/>
    </row>
    <row r="2644" spans="28:28" x14ac:dyDescent="0.6">
      <c r="AB2644" s="12"/>
    </row>
    <row r="2645" spans="28:28" x14ac:dyDescent="0.6">
      <c r="AB2645" s="12"/>
    </row>
    <row r="2646" spans="28:28" x14ac:dyDescent="0.6">
      <c r="AB2646" s="12"/>
    </row>
    <row r="2647" spans="28:28" x14ac:dyDescent="0.6">
      <c r="AB2647" s="12"/>
    </row>
    <row r="2648" spans="28:28" x14ac:dyDescent="0.6">
      <c r="AB2648" s="12"/>
    </row>
    <row r="2649" spans="28:28" x14ac:dyDescent="0.6">
      <c r="AB2649" s="12"/>
    </row>
    <row r="2650" spans="28:28" x14ac:dyDescent="0.6">
      <c r="AB2650" s="12"/>
    </row>
    <row r="2651" spans="28:28" x14ac:dyDescent="0.6">
      <c r="AB2651" s="12"/>
    </row>
    <row r="2652" spans="28:28" x14ac:dyDescent="0.6">
      <c r="AB2652" s="12"/>
    </row>
    <row r="2653" spans="28:28" x14ac:dyDescent="0.6">
      <c r="AB2653" s="12"/>
    </row>
    <row r="2654" spans="28:28" x14ac:dyDescent="0.6">
      <c r="AB2654" s="12"/>
    </row>
    <row r="2655" spans="28:28" x14ac:dyDescent="0.6">
      <c r="AB2655" s="12"/>
    </row>
    <row r="2656" spans="28:28" x14ac:dyDescent="0.6">
      <c r="AB2656" s="12"/>
    </row>
    <row r="2657" spans="28:28" x14ac:dyDescent="0.6">
      <c r="AB2657" s="12"/>
    </row>
    <row r="2658" spans="28:28" x14ac:dyDescent="0.6">
      <c r="AB2658" s="12"/>
    </row>
    <row r="2659" spans="28:28" x14ac:dyDescent="0.6">
      <c r="AB2659" s="12"/>
    </row>
    <row r="2660" spans="28:28" x14ac:dyDescent="0.6">
      <c r="AB2660" s="12"/>
    </row>
    <row r="2661" spans="28:28" x14ac:dyDescent="0.6">
      <c r="AB2661" s="12"/>
    </row>
    <row r="2662" spans="28:28" x14ac:dyDescent="0.6">
      <c r="AB2662" s="12"/>
    </row>
    <row r="2663" spans="28:28" x14ac:dyDescent="0.6">
      <c r="AB2663" s="12"/>
    </row>
    <row r="2664" spans="28:28" x14ac:dyDescent="0.6">
      <c r="AB2664" s="12"/>
    </row>
    <row r="2665" spans="28:28" x14ac:dyDescent="0.6">
      <c r="AB2665" s="12"/>
    </row>
    <row r="2666" spans="28:28" x14ac:dyDescent="0.6">
      <c r="AB2666" s="12"/>
    </row>
    <row r="2667" spans="28:28" x14ac:dyDescent="0.6">
      <c r="AB2667" s="12"/>
    </row>
    <row r="2668" spans="28:28" x14ac:dyDescent="0.6">
      <c r="AB2668" s="12"/>
    </row>
    <row r="2669" spans="28:28" x14ac:dyDescent="0.6">
      <c r="AB2669" s="12"/>
    </row>
    <row r="2670" spans="28:28" x14ac:dyDescent="0.6">
      <c r="AB2670" s="12"/>
    </row>
    <row r="2671" spans="28:28" x14ac:dyDescent="0.6">
      <c r="AB2671" s="12"/>
    </row>
    <row r="2672" spans="28:28" x14ac:dyDescent="0.6">
      <c r="AB2672" s="12"/>
    </row>
    <row r="2673" spans="28:28" x14ac:dyDescent="0.6">
      <c r="AB2673" s="12"/>
    </row>
    <row r="2674" spans="28:28" x14ac:dyDescent="0.6">
      <c r="AB2674" s="12"/>
    </row>
    <row r="2675" spans="28:28" x14ac:dyDescent="0.6">
      <c r="AB2675" s="12"/>
    </row>
    <row r="2676" spans="28:28" x14ac:dyDescent="0.6">
      <c r="AB2676" s="12"/>
    </row>
    <row r="2677" spans="28:28" x14ac:dyDescent="0.6">
      <c r="AB2677" s="12"/>
    </row>
    <row r="2678" spans="28:28" x14ac:dyDescent="0.6">
      <c r="AB2678" s="12"/>
    </row>
    <row r="2679" spans="28:28" x14ac:dyDescent="0.6">
      <c r="AB2679" s="12"/>
    </row>
    <row r="2680" spans="28:28" x14ac:dyDescent="0.6">
      <c r="AB2680" s="12"/>
    </row>
    <row r="2681" spans="28:28" x14ac:dyDescent="0.6">
      <c r="AB2681" s="12"/>
    </row>
    <row r="2682" spans="28:28" x14ac:dyDescent="0.6">
      <c r="AB2682" s="12"/>
    </row>
    <row r="2683" spans="28:28" x14ac:dyDescent="0.6">
      <c r="AB2683" s="12"/>
    </row>
    <row r="2684" spans="28:28" x14ac:dyDescent="0.6">
      <c r="AB2684" s="12"/>
    </row>
    <row r="2685" spans="28:28" x14ac:dyDescent="0.6">
      <c r="AB2685" s="12"/>
    </row>
    <row r="2686" spans="28:28" x14ac:dyDescent="0.6">
      <c r="AB2686" s="12"/>
    </row>
    <row r="2687" spans="28:28" x14ac:dyDescent="0.6">
      <c r="AB2687" s="12"/>
    </row>
    <row r="2688" spans="28:28" x14ac:dyDescent="0.6">
      <c r="AB2688" s="12"/>
    </row>
    <row r="2689" spans="28:28" x14ac:dyDescent="0.6">
      <c r="AB2689" s="12"/>
    </row>
    <row r="2690" spans="28:28" x14ac:dyDescent="0.6">
      <c r="AB2690" s="12"/>
    </row>
    <row r="2691" spans="28:28" x14ac:dyDescent="0.6">
      <c r="AB2691" s="12"/>
    </row>
    <row r="2692" spans="28:28" x14ac:dyDescent="0.6">
      <c r="AB2692" s="12"/>
    </row>
    <row r="2693" spans="28:28" x14ac:dyDescent="0.6">
      <c r="AB2693" s="12"/>
    </row>
    <row r="2694" spans="28:28" x14ac:dyDescent="0.6">
      <c r="AB2694" s="12"/>
    </row>
    <row r="2695" spans="28:28" x14ac:dyDescent="0.6">
      <c r="AB2695" s="12"/>
    </row>
    <row r="2696" spans="28:28" x14ac:dyDescent="0.6">
      <c r="AB2696" s="12"/>
    </row>
    <row r="2697" spans="28:28" x14ac:dyDescent="0.6">
      <c r="AB2697" s="12"/>
    </row>
    <row r="2698" spans="28:28" x14ac:dyDescent="0.6">
      <c r="AB2698" s="12"/>
    </row>
    <row r="2699" spans="28:28" x14ac:dyDescent="0.6">
      <c r="AB2699" s="12"/>
    </row>
    <row r="2700" spans="28:28" x14ac:dyDescent="0.6">
      <c r="AB2700" s="12"/>
    </row>
    <row r="2701" spans="28:28" x14ac:dyDescent="0.6">
      <c r="AB2701" s="12"/>
    </row>
    <row r="2702" spans="28:28" x14ac:dyDescent="0.6">
      <c r="AB2702" s="12"/>
    </row>
    <row r="2703" spans="28:28" x14ac:dyDescent="0.6">
      <c r="AB2703" s="12"/>
    </row>
    <row r="2704" spans="28:28" x14ac:dyDescent="0.6">
      <c r="AB2704" s="12"/>
    </row>
    <row r="2705" spans="28:28" x14ac:dyDescent="0.6">
      <c r="AB2705" s="12"/>
    </row>
    <row r="2706" spans="28:28" x14ac:dyDescent="0.6">
      <c r="AB2706" s="12"/>
    </row>
    <row r="2707" spans="28:28" x14ac:dyDescent="0.6">
      <c r="AB2707" s="12"/>
    </row>
    <row r="2708" spans="28:28" x14ac:dyDescent="0.6">
      <c r="AB2708" s="12"/>
    </row>
    <row r="2709" spans="28:28" x14ac:dyDescent="0.6">
      <c r="AB2709" s="12"/>
    </row>
    <row r="2710" spans="28:28" x14ac:dyDescent="0.6">
      <c r="AB2710" s="12"/>
    </row>
    <row r="2711" spans="28:28" x14ac:dyDescent="0.6">
      <c r="AB2711" s="12"/>
    </row>
    <row r="2712" spans="28:28" x14ac:dyDescent="0.6">
      <c r="AB2712" s="12"/>
    </row>
    <row r="2713" spans="28:28" x14ac:dyDescent="0.6">
      <c r="AB2713" s="12"/>
    </row>
    <row r="2714" spans="28:28" x14ac:dyDescent="0.6">
      <c r="AB2714" s="12"/>
    </row>
    <row r="2715" spans="28:28" x14ac:dyDescent="0.6">
      <c r="AB2715" s="12"/>
    </row>
    <row r="2716" spans="28:28" x14ac:dyDescent="0.6">
      <c r="AB2716" s="12"/>
    </row>
    <row r="2717" spans="28:28" x14ac:dyDescent="0.6">
      <c r="AB2717" s="12"/>
    </row>
    <row r="2718" spans="28:28" x14ac:dyDescent="0.6">
      <c r="AB2718" s="12"/>
    </row>
    <row r="2719" spans="28:28" x14ac:dyDescent="0.6">
      <c r="AB2719" s="12"/>
    </row>
    <row r="2720" spans="28:28" x14ac:dyDescent="0.6">
      <c r="AB2720" s="12"/>
    </row>
    <row r="2721" spans="28:28" x14ac:dyDescent="0.6">
      <c r="AB2721" s="12"/>
    </row>
    <row r="2722" spans="28:28" x14ac:dyDescent="0.6">
      <c r="AB2722" s="12"/>
    </row>
    <row r="2723" spans="28:28" x14ac:dyDescent="0.6">
      <c r="AB2723" s="12"/>
    </row>
    <row r="2724" spans="28:28" x14ac:dyDescent="0.6">
      <c r="AB2724" s="12"/>
    </row>
    <row r="2725" spans="28:28" x14ac:dyDescent="0.6">
      <c r="AB2725" s="12"/>
    </row>
    <row r="2726" spans="28:28" x14ac:dyDescent="0.6">
      <c r="AB2726" s="12"/>
    </row>
    <row r="2727" spans="28:28" x14ac:dyDescent="0.6">
      <c r="AB2727" s="12"/>
    </row>
    <row r="2728" spans="28:28" x14ac:dyDescent="0.6">
      <c r="AB2728" s="12"/>
    </row>
    <row r="2729" spans="28:28" x14ac:dyDescent="0.6">
      <c r="AB2729" s="12"/>
    </row>
    <row r="2730" spans="28:28" x14ac:dyDescent="0.6">
      <c r="AB2730" s="12"/>
    </row>
    <row r="2731" spans="28:28" x14ac:dyDescent="0.6">
      <c r="AB2731" s="12"/>
    </row>
    <row r="2732" spans="28:28" x14ac:dyDescent="0.6">
      <c r="AB2732" s="12"/>
    </row>
    <row r="2733" spans="28:28" x14ac:dyDescent="0.6">
      <c r="AB2733" s="12"/>
    </row>
    <row r="2734" spans="28:28" x14ac:dyDescent="0.6">
      <c r="AB2734" s="12"/>
    </row>
    <row r="2735" spans="28:28" x14ac:dyDescent="0.6">
      <c r="AB2735" s="12"/>
    </row>
    <row r="2736" spans="28:28" x14ac:dyDescent="0.6">
      <c r="AB2736" s="12"/>
    </row>
    <row r="2737" spans="28:28" x14ac:dyDescent="0.6">
      <c r="AB2737" s="12"/>
    </row>
    <row r="2738" spans="28:28" x14ac:dyDescent="0.6">
      <c r="AB2738" s="12"/>
    </row>
    <row r="2739" spans="28:28" x14ac:dyDescent="0.6">
      <c r="AB2739" s="12"/>
    </row>
    <row r="2740" spans="28:28" x14ac:dyDescent="0.6">
      <c r="AB2740" s="12"/>
    </row>
    <row r="2741" spans="28:28" x14ac:dyDescent="0.6">
      <c r="AB2741" s="12"/>
    </row>
    <row r="2742" spans="28:28" x14ac:dyDescent="0.6">
      <c r="AB2742" s="12"/>
    </row>
    <row r="2743" spans="28:28" x14ac:dyDescent="0.6">
      <c r="AB2743" s="12"/>
    </row>
    <row r="2744" spans="28:28" x14ac:dyDescent="0.6">
      <c r="AB2744" s="12"/>
    </row>
    <row r="2745" spans="28:28" x14ac:dyDescent="0.6">
      <c r="AB2745" s="12"/>
    </row>
    <row r="2746" spans="28:28" x14ac:dyDescent="0.6">
      <c r="AB2746" s="12"/>
    </row>
    <row r="2747" spans="28:28" x14ac:dyDescent="0.6">
      <c r="AB2747" s="12"/>
    </row>
  </sheetData>
  <phoneticPr fontId="2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82"/>
  <sheetViews>
    <sheetView zoomScale="70" zoomScaleNormal="70" workbookViewId="0">
      <selection activeCell="K1" sqref="K1"/>
    </sheetView>
  </sheetViews>
  <sheetFormatPr defaultRowHeight="16.899999999999999" x14ac:dyDescent="0.6"/>
  <cols>
    <col min="10" max="10" width="16.5" bestFit="1" customWidth="1"/>
    <col min="11" max="11" width="16.5" customWidth="1"/>
    <col min="28" max="28" width="11.8125" bestFit="1" customWidth="1"/>
  </cols>
  <sheetData>
    <row r="1" spans="1:30" x14ac:dyDescent="0.6">
      <c r="A1" s="1" t="s">
        <v>0</v>
      </c>
      <c r="B1" s="1" t="s">
        <v>1</v>
      </c>
      <c r="C1" s="1" t="s">
        <v>2</v>
      </c>
      <c r="D1" s="2" t="s">
        <v>69</v>
      </c>
      <c r="E1" s="2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13" t="s">
        <v>77</v>
      </c>
      <c r="K1" s="13" t="s">
        <v>109</v>
      </c>
      <c r="L1" s="8" t="s">
        <v>64</v>
      </c>
      <c r="M1" s="8" t="s">
        <v>65</v>
      </c>
      <c r="N1" s="8" t="s">
        <v>66</v>
      </c>
      <c r="O1" s="8" t="s">
        <v>67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68</v>
      </c>
      <c r="X1" s="1" t="s">
        <v>101</v>
      </c>
      <c r="Y1" s="1" t="s">
        <v>80</v>
      </c>
      <c r="Z1" s="1" t="s">
        <v>102</v>
      </c>
      <c r="AA1" s="1" t="s">
        <v>103</v>
      </c>
      <c r="AB1" s="1" t="s">
        <v>75</v>
      </c>
      <c r="AC1" s="1" t="s">
        <v>76</v>
      </c>
      <c r="AD1" s="20" t="s">
        <v>104</v>
      </c>
    </row>
    <row r="2" spans="1:30" x14ac:dyDescent="0.6">
      <c r="A2">
        <v>2019</v>
      </c>
      <c r="B2">
        <v>1</v>
      </c>
      <c r="C2">
        <v>1</v>
      </c>
      <c r="D2">
        <f>WEEKDAY(DATE(A2,B2,C2), 2)</f>
        <v>2</v>
      </c>
      <c r="E2" s="17" t="s">
        <v>12</v>
      </c>
      <c r="F2" s="17" t="s">
        <v>13</v>
      </c>
      <c r="G2" s="17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 s="17">
        <f t="shared" ref="H2:H65" si="0" xml:space="preserve"> IF(F2 = "H",1,0)</f>
        <v>1</v>
      </c>
      <c r="I2" s="17">
        <f t="shared" ref="I2:I65" si="1">IF(NOT(ISBLANK(F2)), 1, 0)</f>
        <v>1</v>
      </c>
      <c r="J2" s="14" t="s">
        <v>89</v>
      </c>
      <c r="K2" s="14" t="s">
        <v>82</v>
      </c>
      <c r="L2">
        <v>18563.40425531915</v>
      </c>
      <c r="M2">
        <v>16000.851063829787</v>
      </c>
      <c r="N2">
        <v>2206.4893617021276</v>
      </c>
      <c r="O2">
        <v>1584.2978723404256</v>
      </c>
      <c r="P2">
        <v>28417</v>
      </c>
      <c r="Q2">
        <v>20677</v>
      </c>
      <c r="R2">
        <v>0.27496380623204753</v>
      </c>
      <c r="S2">
        <v>0.72503619376795247</v>
      </c>
      <c r="T2">
        <v>0.52913086846289792</v>
      </c>
      <c r="U2">
        <v>0.47086913153710208</v>
      </c>
      <c r="V2">
        <v>6.3855213038303146E-2</v>
      </c>
      <c r="W2" s="9">
        <v>0</v>
      </c>
      <c r="X2" s="7">
        <f>W2 - 3146</f>
        <v>-3146</v>
      </c>
      <c r="Y2">
        <v>4041</v>
      </c>
      <c r="Z2">
        <v>0</v>
      </c>
      <c r="AA2">
        <v>0</v>
      </c>
      <c r="AB2" s="12">
        <v>-5</v>
      </c>
      <c r="AC2">
        <v>0</v>
      </c>
      <c r="AD2">
        <f>AB2*AC2</f>
        <v>0</v>
      </c>
    </row>
    <row r="3" spans="1:30" x14ac:dyDescent="0.6">
      <c r="A3">
        <v>2019</v>
      </c>
      <c r="B3">
        <v>1</v>
      </c>
      <c r="C3">
        <v>2</v>
      </c>
      <c r="D3">
        <f t="shared" ref="D3:D66" si="2">WEEKDAY(DATE(A3,B3,C3), 2)</f>
        <v>3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24232.772020725391</v>
      </c>
      <c r="M3">
        <v>22184.378238341971</v>
      </c>
      <c r="N3">
        <v>2495.5906735751296</v>
      </c>
      <c r="O3">
        <v>2093.984455958549</v>
      </c>
      <c r="P3">
        <v>29227</v>
      </c>
      <c r="Q3">
        <v>26126</v>
      </c>
      <c r="R3">
        <v>0.26562702750951511</v>
      </c>
      <c r="S3">
        <v>0.73437297249048494</v>
      </c>
      <c r="T3">
        <v>0.52432448647955443</v>
      </c>
      <c r="U3">
        <v>0.47567551352044551</v>
      </c>
      <c r="V3">
        <v>0.11227322542102459</v>
      </c>
      <c r="W3" s="9">
        <v>0</v>
      </c>
      <c r="X3" s="7">
        <f t="shared" ref="X3:X66" si="3">W3-W2</f>
        <v>0</v>
      </c>
      <c r="Y3">
        <v>4041</v>
      </c>
      <c r="Z3">
        <v>0</v>
      </c>
      <c r="AA3">
        <v>0</v>
      </c>
      <c r="AB3" s="12">
        <v>-4.9000000000000004</v>
      </c>
      <c r="AC3">
        <v>0</v>
      </c>
      <c r="AD3">
        <f t="shared" ref="AD3:AD66" si="4">AB3*AC3</f>
        <v>0</v>
      </c>
    </row>
    <row r="4" spans="1:30" x14ac:dyDescent="0.6">
      <c r="A4">
        <v>2019</v>
      </c>
      <c r="B4">
        <v>1</v>
      </c>
      <c r="C4">
        <v>3</v>
      </c>
      <c r="D4">
        <f t="shared" si="2"/>
        <v>4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24358.535809018565</v>
      </c>
      <c r="M4">
        <v>21817.782493368701</v>
      </c>
      <c r="N4">
        <v>2544.0344827586205</v>
      </c>
      <c r="O4">
        <v>2149.9814323607425</v>
      </c>
      <c r="P4">
        <v>27034</v>
      </c>
      <c r="Q4">
        <v>24323</v>
      </c>
      <c r="R4">
        <v>0.28357102828090919</v>
      </c>
      <c r="S4">
        <v>0.7164289717190907</v>
      </c>
      <c r="T4">
        <v>0.52432860950090721</v>
      </c>
      <c r="U4">
        <v>0.47567139049909268</v>
      </c>
      <c r="V4">
        <v>6.3339849651482122E-2</v>
      </c>
      <c r="W4" s="9">
        <v>0</v>
      </c>
      <c r="X4" s="7">
        <f t="shared" si="3"/>
        <v>0</v>
      </c>
      <c r="Y4">
        <v>4041</v>
      </c>
      <c r="Z4">
        <v>0</v>
      </c>
      <c r="AA4">
        <v>0</v>
      </c>
      <c r="AB4" s="12">
        <v>-3.5</v>
      </c>
      <c r="AC4">
        <v>0</v>
      </c>
      <c r="AD4">
        <f t="shared" si="4"/>
        <v>0</v>
      </c>
    </row>
    <row r="5" spans="1:30" x14ac:dyDescent="0.6">
      <c r="A5">
        <v>2019</v>
      </c>
      <c r="B5">
        <v>1</v>
      </c>
      <c r="C5">
        <v>4</v>
      </c>
      <c r="D5">
        <f t="shared" si="2"/>
        <v>5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25011.708333333332</v>
      </c>
      <c r="M5">
        <v>22610.645833333332</v>
      </c>
      <c r="N5">
        <v>2548.7916666666665</v>
      </c>
      <c r="O5">
        <v>2314.5625</v>
      </c>
      <c r="P5">
        <v>25679</v>
      </c>
      <c r="Q5">
        <v>24175</v>
      </c>
      <c r="R5">
        <v>0.28204348515767202</v>
      </c>
      <c r="S5">
        <v>0.71795651484232803</v>
      </c>
      <c r="T5">
        <v>0.53046770607324245</v>
      </c>
      <c r="U5">
        <v>0.4695322939267576</v>
      </c>
      <c r="V5">
        <v>9.8551390938934197E-2</v>
      </c>
      <c r="W5" s="9">
        <v>0</v>
      </c>
      <c r="X5" s="7">
        <f t="shared" si="3"/>
        <v>0</v>
      </c>
      <c r="Y5">
        <v>4041</v>
      </c>
      <c r="Z5">
        <v>0</v>
      </c>
      <c r="AA5">
        <v>0</v>
      </c>
      <c r="AB5" s="12">
        <v>-1.1000000000000001</v>
      </c>
      <c r="AC5">
        <v>0</v>
      </c>
      <c r="AD5">
        <f t="shared" si="4"/>
        <v>0</v>
      </c>
    </row>
    <row r="6" spans="1:30" x14ac:dyDescent="0.6">
      <c r="A6">
        <v>2019</v>
      </c>
      <c r="B6">
        <v>1</v>
      </c>
      <c r="C6">
        <v>5</v>
      </c>
      <c r="D6">
        <f t="shared" si="2"/>
        <v>6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21920.324175824175</v>
      </c>
      <c r="M6">
        <v>20146.120879120877</v>
      </c>
      <c r="N6">
        <v>2381.5082417582416</v>
      </c>
      <c r="O6">
        <v>2097.0494505494507</v>
      </c>
      <c r="P6">
        <v>24547</v>
      </c>
      <c r="Q6">
        <v>23250</v>
      </c>
      <c r="R6">
        <v>0.2718828090143206</v>
      </c>
      <c r="S6">
        <v>0.72811719098567929</v>
      </c>
      <c r="T6">
        <v>0.53683825933119245</v>
      </c>
      <c r="U6">
        <v>0.46316174066880761</v>
      </c>
      <c r="V6">
        <v>6.5063952215654988E-2</v>
      </c>
      <c r="W6" s="9">
        <v>0</v>
      </c>
      <c r="X6" s="7">
        <f t="shared" si="3"/>
        <v>0</v>
      </c>
      <c r="Y6">
        <v>4041</v>
      </c>
      <c r="Z6">
        <v>0</v>
      </c>
      <c r="AA6">
        <v>0</v>
      </c>
      <c r="AB6" s="12">
        <v>-2.8</v>
      </c>
      <c r="AC6">
        <v>0</v>
      </c>
      <c r="AD6">
        <f t="shared" si="4"/>
        <v>0</v>
      </c>
    </row>
    <row r="7" spans="1:30" x14ac:dyDescent="0.6">
      <c r="A7">
        <v>2019</v>
      </c>
      <c r="B7">
        <v>1</v>
      </c>
      <c r="C7">
        <v>6</v>
      </c>
      <c r="D7">
        <f t="shared" si="2"/>
        <v>7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19203.2</v>
      </c>
      <c r="M7">
        <v>18085.45</v>
      </c>
      <c r="N7">
        <v>2286.6</v>
      </c>
      <c r="O7">
        <v>1923.8</v>
      </c>
      <c r="P7">
        <v>25395</v>
      </c>
      <c r="Q7">
        <v>24084</v>
      </c>
      <c r="R7">
        <v>0.25564452436274321</v>
      </c>
      <c r="S7">
        <v>0.7443554756372569</v>
      </c>
      <c r="T7">
        <v>0.52427393187247251</v>
      </c>
      <c r="U7">
        <v>0.47572606812752738</v>
      </c>
      <c r="V7">
        <v>3.252257652137297E-2</v>
      </c>
      <c r="W7" s="9">
        <v>0</v>
      </c>
      <c r="X7" s="7">
        <f t="shared" si="3"/>
        <v>0</v>
      </c>
      <c r="Y7">
        <v>4041</v>
      </c>
      <c r="Z7">
        <v>0</v>
      </c>
      <c r="AA7">
        <v>0</v>
      </c>
      <c r="AB7" s="12">
        <v>-2.8</v>
      </c>
      <c r="AC7">
        <v>0</v>
      </c>
      <c r="AD7">
        <f t="shared" si="4"/>
        <v>0</v>
      </c>
    </row>
    <row r="8" spans="1:30" x14ac:dyDescent="0.6">
      <c r="A8">
        <v>2019</v>
      </c>
      <c r="B8">
        <v>1</v>
      </c>
      <c r="C8">
        <v>7</v>
      </c>
      <c r="D8">
        <f t="shared" si="2"/>
        <v>1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22970.078740157482</v>
      </c>
      <c r="M8">
        <v>22032.61154855643</v>
      </c>
      <c r="N8">
        <v>2486.0997375328084</v>
      </c>
      <c r="O8">
        <v>2079.278215223097</v>
      </c>
      <c r="P8">
        <v>24016</v>
      </c>
      <c r="Q8">
        <v>26051</v>
      </c>
      <c r="R8">
        <v>0.26878235814449619</v>
      </c>
      <c r="S8">
        <v>0.73121764185550386</v>
      </c>
      <c r="T8">
        <v>0.52706914300886254</v>
      </c>
      <c r="U8">
        <v>0.47293085699113752</v>
      </c>
      <c r="V8">
        <v>4.862073593861975E-2</v>
      </c>
      <c r="W8" s="9">
        <v>0</v>
      </c>
      <c r="X8" s="7">
        <f t="shared" si="3"/>
        <v>0</v>
      </c>
      <c r="Y8">
        <v>4041</v>
      </c>
      <c r="Z8">
        <v>0</v>
      </c>
      <c r="AA8">
        <v>0</v>
      </c>
      <c r="AB8" s="12">
        <v>-1.9</v>
      </c>
      <c r="AC8">
        <v>0</v>
      </c>
      <c r="AD8">
        <f t="shared" si="4"/>
        <v>0</v>
      </c>
    </row>
    <row r="9" spans="1:30" x14ac:dyDescent="0.6">
      <c r="A9">
        <v>2019</v>
      </c>
      <c r="B9">
        <v>1</v>
      </c>
      <c r="C9">
        <v>8</v>
      </c>
      <c r="D9">
        <f t="shared" si="2"/>
        <v>2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23467.909814323608</v>
      </c>
      <c r="M9">
        <v>22272.461538461539</v>
      </c>
      <c r="N9">
        <v>2489.371352785146</v>
      </c>
      <c r="O9">
        <v>2238.9708222811669</v>
      </c>
      <c r="P9">
        <v>23547</v>
      </c>
      <c r="Q9">
        <v>24650</v>
      </c>
      <c r="R9">
        <v>0.27662936018397127</v>
      </c>
      <c r="S9">
        <v>0.72337063981602867</v>
      </c>
      <c r="T9">
        <v>0.52948098079811634</v>
      </c>
      <c r="U9">
        <v>0.4705190192018836</v>
      </c>
      <c r="V9">
        <v>5.8496755906113508E-2</v>
      </c>
      <c r="W9" s="9">
        <v>0</v>
      </c>
      <c r="X9" s="7">
        <f t="shared" si="3"/>
        <v>0</v>
      </c>
      <c r="Y9">
        <v>4041</v>
      </c>
      <c r="Z9">
        <v>0</v>
      </c>
      <c r="AA9">
        <v>0</v>
      </c>
      <c r="AB9" s="12">
        <v>-3.5</v>
      </c>
      <c r="AC9">
        <v>0</v>
      </c>
      <c r="AD9">
        <f t="shared" si="4"/>
        <v>0</v>
      </c>
    </row>
    <row r="10" spans="1:30" x14ac:dyDescent="0.6">
      <c r="A10">
        <v>2019</v>
      </c>
      <c r="B10">
        <v>1</v>
      </c>
      <c r="C10">
        <v>9</v>
      </c>
      <c r="D10">
        <f t="shared" si="2"/>
        <v>3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23335.833333333332</v>
      </c>
      <c r="M10">
        <v>21488.270833333332</v>
      </c>
      <c r="N10">
        <v>2539.75</v>
      </c>
      <c r="O10">
        <v>2116.895833333333</v>
      </c>
      <c r="P10">
        <v>24594</v>
      </c>
      <c r="Q10">
        <v>24288</v>
      </c>
      <c r="R10">
        <v>0.26847350294615102</v>
      </c>
      <c r="S10">
        <v>0.73152649705384898</v>
      </c>
      <c r="T10">
        <v>0.52914826694610539</v>
      </c>
      <c r="U10">
        <v>0.47085173305389461</v>
      </c>
      <c r="V10">
        <v>6.2416387151345287E-2</v>
      </c>
      <c r="W10" s="9">
        <v>0</v>
      </c>
      <c r="X10" s="7">
        <f t="shared" si="3"/>
        <v>0</v>
      </c>
      <c r="Y10">
        <v>4041</v>
      </c>
      <c r="Z10">
        <v>0</v>
      </c>
      <c r="AA10">
        <v>0</v>
      </c>
      <c r="AB10" s="12">
        <v>-4.7</v>
      </c>
      <c r="AC10">
        <v>0</v>
      </c>
      <c r="AD10">
        <f t="shared" si="4"/>
        <v>0</v>
      </c>
    </row>
    <row r="11" spans="1:30" x14ac:dyDescent="0.6">
      <c r="A11">
        <v>2019</v>
      </c>
      <c r="B11">
        <v>1</v>
      </c>
      <c r="C11">
        <v>10</v>
      </c>
      <c r="D11">
        <f t="shared" si="2"/>
        <v>4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24747.652519893898</v>
      </c>
      <c r="M11">
        <v>21995.737400530503</v>
      </c>
      <c r="N11">
        <v>2559.2493368700266</v>
      </c>
      <c r="O11">
        <v>2263.3156498673738</v>
      </c>
      <c r="P11">
        <v>26132</v>
      </c>
      <c r="Q11">
        <v>26691</v>
      </c>
      <c r="R11">
        <v>0.28558219189077588</v>
      </c>
      <c r="S11">
        <v>0.71441780810922406</v>
      </c>
      <c r="T11">
        <v>0.52405566345531351</v>
      </c>
      <c r="U11">
        <v>0.47594433654468649</v>
      </c>
      <c r="V11">
        <v>9.446954263539506E-2</v>
      </c>
      <c r="W11" s="9">
        <v>0</v>
      </c>
      <c r="X11" s="7">
        <f t="shared" si="3"/>
        <v>0</v>
      </c>
      <c r="Y11">
        <v>4041</v>
      </c>
      <c r="Z11">
        <v>0</v>
      </c>
      <c r="AA11">
        <v>0</v>
      </c>
      <c r="AB11" s="12">
        <v>-0.6</v>
      </c>
      <c r="AC11">
        <v>0</v>
      </c>
      <c r="AD11">
        <f t="shared" si="4"/>
        <v>0</v>
      </c>
    </row>
    <row r="12" spans="1:30" x14ac:dyDescent="0.6">
      <c r="A12">
        <v>2019</v>
      </c>
      <c r="B12">
        <v>1</v>
      </c>
      <c r="C12">
        <v>11</v>
      </c>
      <c r="D12">
        <f t="shared" si="2"/>
        <v>5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26077.439790575914</v>
      </c>
      <c r="M12">
        <v>23407.994764397903</v>
      </c>
      <c r="N12">
        <v>2544.7120418848167</v>
      </c>
      <c r="O12">
        <v>2243.439790575916</v>
      </c>
      <c r="P12">
        <v>25710</v>
      </c>
      <c r="Q12">
        <v>26607</v>
      </c>
      <c r="R12">
        <v>0.2751948153549984</v>
      </c>
      <c r="S12">
        <v>0.72480518464500154</v>
      </c>
      <c r="T12">
        <v>0.52633100436304103</v>
      </c>
      <c r="U12">
        <v>0.47366899563695902</v>
      </c>
      <c r="V12">
        <v>9.5343581203050851E-2</v>
      </c>
      <c r="W12" s="9">
        <v>0</v>
      </c>
      <c r="X12" s="7">
        <f t="shared" si="3"/>
        <v>0</v>
      </c>
      <c r="Y12">
        <v>4041</v>
      </c>
      <c r="Z12">
        <v>0</v>
      </c>
      <c r="AA12">
        <v>0</v>
      </c>
      <c r="AB12" s="12">
        <v>2.4</v>
      </c>
      <c r="AC12">
        <v>0</v>
      </c>
      <c r="AD12">
        <f t="shared" si="4"/>
        <v>0</v>
      </c>
    </row>
    <row r="13" spans="1:30" x14ac:dyDescent="0.6">
      <c r="A13">
        <v>2019</v>
      </c>
      <c r="B13">
        <v>1</v>
      </c>
      <c r="C13">
        <v>12</v>
      </c>
      <c r="D13">
        <f t="shared" si="2"/>
        <v>6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22177.578512396693</v>
      </c>
      <c r="M13">
        <v>20522.484848484848</v>
      </c>
      <c r="N13">
        <v>2378.8815426997244</v>
      </c>
      <c r="O13">
        <v>2177.1570247933887</v>
      </c>
      <c r="P13">
        <v>23977</v>
      </c>
      <c r="Q13">
        <v>25857</v>
      </c>
      <c r="R13">
        <v>0.26254483390706301</v>
      </c>
      <c r="S13">
        <v>0.73745516609293693</v>
      </c>
      <c r="T13">
        <v>0.54516129169197836</v>
      </c>
      <c r="U13">
        <v>0.4548387083080217</v>
      </c>
      <c r="V13">
        <v>3.9273356401384088E-2</v>
      </c>
      <c r="W13" s="9">
        <v>0</v>
      </c>
      <c r="X13" s="7">
        <f t="shared" si="3"/>
        <v>0</v>
      </c>
      <c r="Y13">
        <v>4041</v>
      </c>
      <c r="Z13">
        <v>0</v>
      </c>
      <c r="AA13">
        <v>0</v>
      </c>
      <c r="AB13" s="12">
        <v>2.8</v>
      </c>
      <c r="AC13">
        <v>0</v>
      </c>
      <c r="AD13">
        <f t="shared" si="4"/>
        <v>0</v>
      </c>
    </row>
    <row r="14" spans="1:30" x14ac:dyDescent="0.6">
      <c r="A14">
        <v>2019</v>
      </c>
      <c r="B14">
        <v>1</v>
      </c>
      <c r="C14">
        <v>13</v>
      </c>
      <c r="D14">
        <f t="shared" si="2"/>
        <v>7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19292.740740740741</v>
      </c>
      <c r="M14">
        <v>18308.85185185185</v>
      </c>
      <c r="N14">
        <v>2250.4444444444443</v>
      </c>
      <c r="O14">
        <v>1803.8148148148148</v>
      </c>
      <c r="P14">
        <v>26163</v>
      </c>
      <c r="Q14">
        <v>26603</v>
      </c>
      <c r="R14">
        <v>0.2468431147961288</v>
      </c>
      <c r="S14">
        <v>0.75315688520387114</v>
      </c>
      <c r="T14">
        <v>0.52630134359054404</v>
      </c>
      <c r="U14">
        <v>0.47369865640945591</v>
      </c>
      <c r="V14">
        <v>9.0394239302452745E-2</v>
      </c>
      <c r="W14" s="9">
        <v>0</v>
      </c>
      <c r="X14" s="7">
        <f t="shared" si="3"/>
        <v>0</v>
      </c>
      <c r="Y14">
        <v>4041</v>
      </c>
      <c r="Z14">
        <v>0</v>
      </c>
      <c r="AA14">
        <v>0</v>
      </c>
      <c r="AB14" s="12">
        <v>1.2</v>
      </c>
      <c r="AC14">
        <v>0</v>
      </c>
      <c r="AD14">
        <f t="shared" si="4"/>
        <v>0</v>
      </c>
    </row>
    <row r="15" spans="1:30" x14ac:dyDescent="0.6">
      <c r="A15">
        <v>2019</v>
      </c>
      <c r="B15">
        <v>1</v>
      </c>
      <c r="C15">
        <v>14</v>
      </c>
      <c r="D15">
        <f t="shared" si="2"/>
        <v>1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23540.094339622643</v>
      </c>
      <c r="M15">
        <v>22292.830188679247</v>
      </c>
      <c r="N15">
        <v>2385.566037735849</v>
      </c>
      <c r="O15">
        <v>2079.6981132075471</v>
      </c>
      <c r="P15">
        <v>26867</v>
      </c>
      <c r="Q15">
        <v>27162</v>
      </c>
      <c r="R15">
        <v>0.2491462927524308</v>
      </c>
      <c r="S15">
        <v>0.75085370724756917</v>
      </c>
      <c r="T15">
        <v>0.5568686215745039</v>
      </c>
      <c r="U15">
        <v>0.44313137842549599</v>
      </c>
      <c r="V15">
        <v>0.45986464515876291</v>
      </c>
      <c r="W15" s="9">
        <v>0</v>
      </c>
      <c r="X15" s="7">
        <f t="shared" si="3"/>
        <v>0</v>
      </c>
      <c r="Y15">
        <v>4041</v>
      </c>
      <c r="Z15">
        <v>0</v>
      </c>
      <c r="AA15">
        <v>0</v>
      </c>
      <c r="AB15" s="12">
        <v>1.4</v>
      </c>
      <c r="AC15">
        <v>0</v>
      </c>
      <c r="AD15">
        <f t="shared" si="4"/>
        <v>0</v>
      </c>
    </row>
    <row r="16" spans="1:30" x14ac:dyDescent="0.6">
      <c r="A16">
        <v>2019</v>
      </c>
      <c r="B16">
        <v>1</v>
      </c>
      <c r="C16">
        <v>15</v>
      </c>
      <c r="D16">
        <f t="shared" si="2"/>
        <v>2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23846.598930481283</v>
      </c>
      <c r="M16">
        <v>22266.802139037431</v>
      </c>
      <c r="N16">
        <v>2532.9411764705883</v>
      </c>
      <c r="O16">
        <v>2119.181818181818</v>
      </c>
      <c r="P16">
        <v>25641</v>
      </c>
      <c r="Q16">
        <v>25909</v>
      </c>
      <c r="R16">
        <v>0.27697061666274131</v>
      </c>
      <c r="S16">
        <v>0.72302938333725864</v>
      </c>
      <c r="T16">
        <v>0.54025410941429641</v>
      </c>
      <c r="U16">
        <v>0.45974589058570348</v>
      </c>
      <c r="V16">
        <v>7.4321649955315316E-2</v>
      </c>
      <c r="W16" s="9">
        <v>0</v>
      </c>
      <c r="X16" s="7">
        <f t="shared" si="3"/>
        <v>0</v>
      </c>
      <c r="Y16">
        <v>4041</v>
      </c>
      <c r="Z16">
        <v>0</v>
      </c>
      <c r="AA16">
        <v>0</v>
      </c>
      <c r="AB16" s="12">
        <v>-1.7</v>
      </c>
      <c r="AC16">
        <v>0</v>
      </c>
      <c r="AD16">
        <f t="shared" si="4"/>
        <v>0</v>
      </c>
    </row>
    <row r="17" spans="1:30" x14ac:dyDescent="0.6">
      <c r="A17">
        <v>2019</v>
      </c>
      <c r="B17">
        <v>1</v>
      </c>
      <c r="C17">
        <v>16</v>
      </c>
      <c r="D17">
        <f t="shared" si="2"/>
        <v>3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24674.409448818897</v>
      </c>
      <c r="M17">
        <v>22840.419947506562</v>
      </c>
      <c r="N17">
        <v>2467.9868766404197</v>
      </c>
      <c r="O17">
        <v>2254.6482939632547</v>
      </c>
      <c r="P17">
        <v>26375</v>
      </c>
      <c r="Q17">
        <v>26371</v>
      </c>
      <c r="R17">
        <v>0.27082365280493842</v>
      </c>
      <c r="S17">
        <v>0.72917634719506164</v>
      </c>
      <c r="T17">
        <v>0.53196224144891135</v>
      </c>
      <c r="U17">
        <v>0.4680377585510887</v>
      </c>
      <c r="V17">
        <v>4.1364734299516911E-2</v>
      </c>
      <c r="W17" s="9">
        <v>0</v>
      </c>
      <c r="X17" s="7">
        <f t="shared" si="3"/>
        <v>0</v>
      </c>
      <c r="Y17">
        <v>4041</v>
      </c>
      <c r="Z17">
        <v>0</v>
      </c>
      <c r="AA17">
        <v>0</v>
      </c>
      <c r="AB17" s="12">
        <v>-5.2</v>
      </c>
      <c r="AC17">
        <v>0</v>
      </c>
      <c r="AD17">
        <f t="shared" si="4"/>
        <v>0</v>
      </c>
    </row>
    <row r="18" spans="1:30" x14ac:dyDescent="0.6">
      <c r="A18">
        <v>2019</v>
      </c>
      <c r="B18">
        <v>1</v>
      </c>
      <c r="C18">
        <v>17</v>
      </c>
      <c r="D18">
        <f t="shared" si="2"/>
        <v>4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24881.529729729729</v>
      </c>
      <c r="M18">
        <v>22510.405405405407</v>
      </c>
      <c r="N18">
        <v>2629.5189189189186</v>
      </c>
      <c r="O18">
        <v>2122.1729729729732</v>
      </c>
      <c r="P18">
        <v>27124</v>
      </c>
      <c r="Q18">
        <v>27206</v>
      </c>
      <c r="R18">
        <v>0.28644706866459058</v>
      </c>
      <c r="S18">
        <v>0.71355293133540942</v>
      </c>
      <c r="T18">
        <v>0.53095264803098963</v>
      </c>
      <c r="U18">
        <v>0.46904735196901037</v>
      </c>
      <c r="V18">
        <v>7.0210546122453352E-2</v>
      </c>
      <c r="W18" s="9">
        <v>0</v>
      </c>
      <c r="X18" s="7">
        <f t="shared" si="3"/>
        <v>0</v>
      </c>
      <c r="Y18">
        <v>4041</v>
      </c>
      <c r="Z18">
        <v>0</v>
      </c>
      <c r="AA18">
        <v>0</v>
      </c>
      <c r="AB18" s="12">
        <v>-0.3</v>
      </c>
      <c r="AC18">
        <v>0</v>
      </c>
      <c r="AD18">
        <f t="shared" si="4"/>
        <v>0</v>
      </c>
    </row>
    <row r="19" spans="1:30" x14ac:dyDescent="0.6">
      <c r="A19">
        <v>2019</v>
      </c>
      <c r="B19">
        <v>1</v>
      </c>
      <c r="C19">
        <v>18</v>
      </c>
      <c r="D19">
        <f t="shared" si="2"/>
        <v>5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26465.956756756757</v>
      </c>
      <c r="M19">
        <v>23550.848648648647</v>
      </c>
      <c r="N19">
        <v>2706.4162162162161</v>
      </c>
      <c r="O19">
        <v>2249.2864864864864</v>
      </c>
      <c r="P19">
        <v>27325</v>
      </c>
      <c r="Q19">
        <v>27012</v>
      </c>
      <c r="R19">
        <v>0.29404135222549538</v>
      </c>
      <c r="S19">
        <v>0.70595864777450457</v>
      </c>
      <c r="T19">
        <v>0.51858782734741815</v>
      </c>
      <c r="U19">
        <v>0.4814121726525819</v>
      </c>
      <c r="V19">
        <v>7.4150082653918981E-2</v>
      </c>
      <c r="W19" s="9">
        <v>0</v>
      </c>
      <c r="X19" s="7">
        <f t="shared" si="3"/>
        <v>0</v>
      </c>
      <c r="Y19">
        <v>4041</v>
      </c>
      <c r="Z19">
        <v>0</v>
      </c>
      <c r="AA19">
        <v>0</v>
      </c>
      <c r="AB19" s="12">
        <v>0.6</v>
      </c>
      <c r="AC19">
        <v>0</v>
      </c>
      <c r="AD19">
        <f t="shared" si="4"/>
        <v>0</v>
      </c>
    </row>
    <row r="20" spans="1:30" x14ac:dyDescent="0.6">
      <c r="A20">
        <v>2019</v>
      </c>
      <c r="B20">
        <v>1</v>
      </c>
      <c r="C20">
        <v>19</v>
      </c>
      <c r="D20">
        <f t="shared" si="2"/>
        <v>6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22824.438202247191</v>
      </c>
      <c r="M20">
        <v>21241.853932584268</v>
      </c>
      <c r="N20">
        <v>2360.067415730337</v>
      </c>
      <c r="O20">
        <v>2028.8988764044943</v>
      </c>
      <c r="P20">
        <v>26022</v>
      </c>
      <c r="Q20">
        <v>26975</v>
      </c>
      <c r="R20">
        <v>0.27356078383322568</v>
      </c>
      <c r="S20">
        <v>0.72643921616677432</v>
      </c>
      <c r="T20">
        <v>0.51766620545937292</v>
      </c>
      <c r="U20">
        <v>0.48233379454062708</v>
      </c>
      <c r="V20">
        <v>4.2466996117435957E-2</v>
      </c>
      <c r="W20" s="9">
        <v>0</v>
      </c>
      <c r="X20" s="7">
        <f t="shared" si="3"/>
        <v>0</v>
      </c>
      <c r="Y20">
        <v>4041</v>
      </c>
      <c r="Z20">
        <v>0</v>
      </c>
      <c r="AA20">
        <v>0</v>
      </c>
      <c r="AB20" s="12">
        <v>3.6</v>
      </c>
      <c r="AC20">
        <v>0</v>
      </c>
      <c r="AD20">
        <f t="shared" si="4"/>
        <v>0</v>
      </c>
    </row>
    <row r="21" spans="1:30" x14ac:dyDescent="0.6">
      <c r="A21">
        <v>2019</v>
      </c>
      <c r="B21">
        <v>1</v>
      </c>
      <c r="C21">
        <v>20</v>
      </c>
      <c r="D21">
        <f t="shared" si="2"/>
        <v>7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19914.23076923077</v>
      </c>
      <c r="M21">
        <v>18821.846153846152</v>
      </c>
      <c r="N21">
        <v>2188</v>
      </c>
      <c r="O21">
        <v>1753.3846153846155</v>
      </c>
      <c r="P21">
        <v>26989</v>
      </c>
      <c r="Q21">
        <v>26322</v>
      </c>
      <c r="R21">
        <v>0.2646463741847096</v>
      </c>
      <c r="S21">
        <v>0.73535362581529029</v>
      </c>
      <c r="T21">
        <v>0.51961210949555514</v>
      </c>
      <c r="U21">
        <v>0.48038789050444491</v>
      </c>
      <c r="V21">
        <v>4.8735675178945989E-2</v>
      </c>
      <c r="W21" s="9">
        <v>0</v>
      </c>
      <c r="X21" s="7">
        <f t="shared" si="3"/>
        <v>0</v>
      </c>
      <c r="Y21">
        <v>4041</v>
      </c>
      <c r="Z21">
        <v>0</v>
      </c>
      <c r="AA21">
        <v>0</v>
      </c>
      <c r="AB21" s="12">
        <v>-1.4</v>
      </c>
      <c r="AC21">
        <v>0</v>
      </c>
      <c r="AD21">
        <f t="shared" si="4"/>
        <v>0</v>
      </c>
    </row>
    <row r="22" spans="1:30" x14ac:dyDescent="0.6">
      <c r="A22">
        <v>2019</v>
      </c>
      <c r="B22">
        <v>1</v>
      </c>
      <c r="C22">
        <v>21</v>
      </c>
      <c r="D22">
        <f t="shared" si="2"/>
        <v>1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24096.226415094341</v>
      </c>
      <c r="M22">
        <v>22635.849056603776</v>
      </c>
      <c r="N22">
        <v>2467.1132075471696</v>
      </c>
      <c r="O22">
        <v>2110.8490566037735</v>
      </c>
      <c r="P22">
        <v>27349</v>
      </c>
      <c r="Q22">
        <v>27167</v>
      </c>
      <c r="R22">
        <v>0.27729320372053928</v>
      </c>
      <c r="S22">
        <v>0.72270679627946066</v>
      </c>
      <c r="T22">
        <v>0.50123236624966727</v>
      </c>
      <c r="U22">
        <v>0.49876763375033262</v>
      </c>
      <c r="V22">
        <v>5.8685969931644683E-2</v>
      </c>
      <c r="W22" s="9">
        <v>0</v>
      </c>
      <c r="X22" s="7">
        <f t="shared" si="3"/>
        <v>0</v>
      </c>
      <c r="Y22">
        <v>4041</v>
      </c>
      <c r="Z22">
        <v>0</v>
      </c>
      <c r="AA22">
        <v>0</v>
      </c>
      <c r="AB22" s="12">
        <v>-1.2</v>
      </c>
      <c r="AC22">
        <v>0</v>
      </c>
      <c r="AD22">
        <f t="shared" si="4"/>
        <v>0</v>
      </c>
    </row>
    <row r="23" spans="1:30" x14ac:dyDescent="0.6">
      <c r="A23">
        <v>2019</v>
      </c>
      <c r="B23">
        <v>1</v>
      </c>
      <c r="C23">
        <v>22</v>
      </c>
      <c r="D23">
        <f t="shared" si="2"/>
        <v>2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24126.58695652174</v>
      </c>
      <c r="M23">
        <v>21937.5</v>
      </c>
      <c r="N23">
        <v>2484.2391304347825</v>
      </c>
      <c r="O23">
        <v>2044.5217391304348</v>
      </c>
      <c r="P23">
        <v>26107</v>
      </c>
      <c r="Q23">
        <v>25243</v>
      </c>
      <c r="R23">
        <v>0.28868754932313478</v>
      </c>
      <c r="S23">
        <v>0.7113124506768651</v>
      </c>
      <c r="T23">
        <v>0.50677449232812555</v>
      </c>
      <c r="U23">
        <v>0.49322550767187451</v>
      </c>
      <c r="V23">
        <v>8.4901763031885041E-2</v>
      </c>
      <c r="W23" s="9">
        <v>0</v>
      </c>
      <c r="X23" s="7">
        <f t="shared" si="3"/>
        <v>0</v>
      </c>
      <c r="Y23">
        <v>4041</v>
      </c>
      <c r="Z23">
        <v>0</v>
      </c>
      <c r="AA23">
        <v>0</v>
      </c>
      <c r="AB23" s="12">
        <v>1.7</v>
      </c>
      <c r="AC23">
        <v>0</v>
      </c>
      <c r="AD23">
        <f t="shared" si="4"/>
        <v>0</v>
      </c>
    </row>
    <row r="24" spans="1:30" x14ac:dyDescent="0.6">
      <c r="A24">
        <v>2019</v>
      </c>
      <c r="B24">
        <v>1</v>
      </c>
      <c r="C24">
        <v>23</v>
      </c>
      <c r="D24">
        <f t="shared" si="2"/>
        <v>3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24901.989247311827</v>
      </c>
      <c r="M24">
        <v>22220.236559139787</v>
      </c>
      <c r="N24">
        <v>2544.2473118279568</v>
      </c>
      <c r="O24">
        <v>2120.688172043011</v>
      </c>
      <c r="P24">
        <v>26782</v>
      </c>
      <c r="Q24">
        <v>25618</v>
      </c>
      <c r="R24">
        <v>0.2705235818757154</v>
      </c>
      <c r="S24">
        <v>0.72947641812428454</v>
      </c>
      <c r="T24">
        <v>0.51168906727797558</v>
      </c>
      <c r="U24">
        <v>0.48831093272202442</v>
      </c>
      <c r="V24">
        <v>5.093154687851148E-2</v>
      </c>
      <c r="W24" s="9">
        <v>0</v>
      </c>
      <c r="X24" s="7">
        <f t="shared" si="3"/>
        <v>0</v>
      </c>
      <c r="Y24">
        <v>4041</v>
      </c>
      <c r="Z24">
        <v>0</v>
      </c>
      <c r="AA24">
        <v>0</v>
      </c>
      <c r="AB24" s="12">
        <v>2</v>
      </c>
      <c r="AC24">
        <v>0</v>
      </c>
      <c r="AD24">
        <f t="shared" si="4"/>
        <v>0</v>
      </c>
    </row>
    <row r="25" spans="1:30" x14ac:dyDescent="0.6">
      <c r="A25">
        <v>2019</v>
      </c>
      <c r="B25">
        <v>1</v>
      </c>
      <c r="C25">
        <v>24</v>
      </c>
      <c r="D25">
        <f t="shared" si="2"/>
        <v>4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25312.431693989074</v>
      </c>
      <c r="M25">
        <v>22425.027322404374</v>
      </c>
      <c r="N25">
        <v>2559.4535519125684</v>
      </c>
      <c r="O25">
        <v>2110.7650273224044</v>
      </c>
      <c r="P25">
        <v>27618</v>
      </c>
      <c r="Q25">
        <v>26669</v>
      </c>
      <c r="R25">
        <v>0.2878896237885849</v>
      </c>
      <c r="S25">
        <v>0.71211037621141504</v>
      </c>
      <c r="T25">
        <v>0.50419477019179693</v>
      </c>
      <c r="U25">
        <v>0.49580522980820307</v>
      </c>
      <c r="V25">
        <v>5.9484588958708673E-2</v>
      </c>
      <c r="W25" s="9">
        <v>0</v>
      </c>
      <c r="X25" s="7">
        <f t="shared" si="3"/>
        <v>0</v>
      </c>
      <c r="Y25">
        <v>4041</v>
      </c>
      <c r="Z25">
        <v>0</v>
      </c>
      <c r="AA25">
        <v>0</v>
      </c>
      <c r="AB25" s="12">
        <v>0.1</v>
      </c>
      <c r="AC25">
        <v>0</v>
      </c>
      <c r="AD25">
        <f t="shared" si="4"/>
        <v>0</v>
      </c>
    </row>
    <row r="26" spans="1:30" x14ac:dyDescent="0.6">
      <c r="A26">
        <v>2019</v>
      </c>
      <c r="B26">
        <v>1</v>
      </c>
      <c r="C26">
        <v>25</v>
      </c>
      <c r="D26">
        <f t="shared" si="2"/>
        <v>5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26647.546916890082</v>
      </c>
      <c r="M26">
        <v>23310.123324396784</v>
      </c>
      <c r="N26">
        <v>2573.9142091152817</v>
      </c>
      <c r="O26">
        <v>2193.4932975871316</v>
      </c>
      <c r="P26">
        <v>27884</v>
      </c>
      <c r="Q26">
        <v>26625</v>
      </c>
      <c r="R26">
        <v>0.28449212152030201</v>
      </c>
      <c r="S26">
        <v>0.71550787847969799</v>
      </c>
      <c r="T26">
        <v>0.50898762489299976</v>
      </c>
      <c r="U26">
        <v>0.4910123751070003</v>
      </c>
      <c r="V26">
        <v>5.0095072513971432E-2</v>
      </c>
      <c r="W26" s="9">
        <v>0</v>
      </c>
      <c r="X26" s="7">
        <f t="shared" si="3"/>
        <v>0</v>
      </c>
      <c r="Y26">
        <v>4041</v>
      </c>
      <c r="Z26">
        <v>0</v>
      </c>
      <c r="AA26">
        <v>0</v>
      </c>
      <c r="AB26" s="12">
        <v>-1.2</v>
      </c>
      <c r="AC26">
        <v>0</v>
      </c>
      <c r="AD26">
        <f t="shared" si="4"/>
        <v>0</v>
      </c>
    </row>
    <row r="27" spans="1:30" x14ac:dyDescent="0.6">
      <c r="A27">
        <v>2019</v>
      </c>
      <c r="B27">
        <v>1</v>
      </c>
      <c r="C27">
        <v>26</v>
      </c>
      <c r="D27">
        <f t="shared" si="2"/>
        <v>6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23451.019607843136</v>
      </c>
      <c r="M27">
        <v>21100.352941176472</v>
      </c>
      <c r="N27">
        <v>2380.4117647058824</v>
      </c>
      <c r="O27">
        <v>2092.9803921568628</v>
      </c>
      <c r="P27">
        <v>25728</v>
      </c>
      <c r="Q27">
        <v>25268</v>
      </c>
      <c r="R27">
        <v>0.27556019583928892</v>
      </c>
      <c r="S27">
        <v>0.72443980416071108</v>
      </c>
      <c r="T27">
        <v>0.51254079284401632</v>
      </c>
      <c r="U27">
        <v>0.48745920715598368</v>
      </c>
      <c r="V27">
        <v>7.425650802585787E-2</v>
      </c>
      <c r="W27" s="9">
        <v>0</v>
      </c>
      <c r="X27" s="7">
        <f t="shared" si="3"/>
        <v>0</v>
      </c>
      <c r="Y27">
        <v>4041</v>
      </c>
      <c r="Z27">
        <v>0</v>
      </c>
      <c r="AA27">
        <v>0</v>
      </c>
      <c r="AB27" s="12">
        <v>-2.5</v>
      </c>
      <c r="AC27">
        <v>0</v>
      </c>
      <c r="AD27">
        <f t="shared" si="4"/>
        <v>0</v>
      </c>
    </row>
    <row r="28" spans="1:30" x14ac:dyDescent="0.6">
      <c r="A28">
        <v>2019</v>
      </c>
      <c r="B28">
        <v>1</v>
      </c>
      <c r="C28">
        <v>27</v>
      </c>
      <c r="D28">
        <f t="shared" si="2"/>
        <v>7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19758.245231607627</v>
      </c>
      <c r="M28">
        <v>18740.504087193458</v>
      </c>
      <c r="N28">
        <v>2227.634877384196</v>
      </c>
      <c r="O28">
        <v>1705.0326975476839</v>
      </c>
      <c r="P28">
        <v>26409</v>
      </c>
      <c r="Q28">
        <v>24865</v>
      </c>
      <c r="R28">
        <v>0.25552728792704482</v>
      </c>
      <c r="S28">
        <v>0.74447271207295518</v>
      </c>
      <c r="T28">
        <v>0.50892831723257803</v>
      </c>
      <c r="U28">
        <v>0.49107168276742202</v>
      </c>
      <c r="V28">
        <v>4.1798659628725428E-2</v>
      </c>
      <c r="W28" s="9">
        <v>0</v>
      </c>
      <c r="X28" s="7">
        <f t="shared" si="3"/>
        <v>0</v>
      </c>
      <c r="Y28">
        <v>4041</v>
      </c>
      <c r="Z28">
        <v>0</v>
      </c>
      <c r="AA28">
        <v>0</v>
      </c>
      <c r="AB28" s="12">
        <v>-0.1</v>
      </c>
      <c r="AC28">
        <v>0</v>
      </c>
      <c r="AD28">
        <f t="shared" si="4"/>
        <v>0</v>
      </c>
    </row>
    <row r="29" spans="1:30" x14ac:dyDescent="0.6">
      <c r="A29">
        <v>2019</v>
      </c>
      <c r="B29">
        <v>1</v>
      </c>
      <c r="C29">
        <v>28</v>
      </c>
      <c r="D29">
        <f t="shared" si="2"/>
        <v>1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24328.018867924529</v>
      </c>
      <c r="M29">
        <v>23737.924528301886</v>
      </c>
      <c r="N29">
        <v>813.96226415094338</v>
      </c>
      <c r="O29">
        <v>637.45283018867929</v>
      </c>
      <c r="P29">
        <v>26684</v>
      </c>
      <c r="Q29">
        <v>26831</v>
      </c>
      <c r="R29">
        <v>0.28131904640251271</v>
      </c>
      <c r="S29">
        <v>0.71868095359748729</v>
      </c>
      <c r="T29">
        <v>0.50649021938277594</v>
      </c>
      <c r="U29">
        <v>0.49350978061722389</v>
      </c>
      <c r="V29">
        <v>7.3180133678667866E-2</v>
      </c>
      <c r="W29" s="9">
        <v>0</v>
      </c>
      <c r="X29" s="7">
        <f t="shared" si="3"/>
        <v>0</v>
      </c>
      <c r="Y29">
        <v>4041</v>
      </c>
      <c r="Z29">
        <v>0</v>
      </c>
      <c r="AA29">
        <v>0</v>
      </c>
      <c r="AB29" s="12">
        <v>1.2</v>
      </c>
      <c r="AC29">
        <v>0</v>
      </c>
      <c r="AD29">
        <f t="shared" si="4"/>
        <v>0</v>
      </c>
    </row>
    <row r="30" spans="1:30" x14ac:dyDescent="0.6">
      <c r="A30">
        <v>2019</v>
      </c>
      <c r="B30">
        <v>1</v>
      </c>
      <c r="C30">
        <v>29</v>
      </c>
      <c r="D30">
        <f t="shared" si="2"/>
        <v>2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23966.347826086956</v>
      </c>
      <c r="M30">
        <v>22325.804347826088</v>
      </c>
      <c r="N30" s="7">
        <v>0</v>
      </c>
      <c r="O30" s="7">
        <v>0</v>
      </c>
      <c r="P30">
        <v>25541</v>
      </c>
      <c r="Q30">
        <v>24732</v>
      </c>
      <c r="R30">
        <v>0.28176954351861122</v>
      </c>
      <c r="S30">
        <v>0.71823045648138883</v>
      </c>
      <c r="T30">
        <v>0.5157956332024769</v>
      </c>
      <c r="U30">
        <v>0.48420436679752321</v>
      </c>
      <c r="V30">
        <v>2.8317917841683998E-2</v>
      </c>
      <c r="W30" s="9">
        <v>0</v>
      </c>
      <c r="X30" s="7">
        <f t="shared" si="3"/>
        <v>0</v>
      </c>
      <c r="Y30">
        <v>4041</v>
      </c>
      <c r="Z30">
        <v>0</v>
      </c>
      <c r="AA30">
        <v>0</v>
      </c>
      <c r="AB30" s="12">
        <v>-0.2</v>
      </c>
      <c r="AC30">
        <v>0</v>
      </c>
      <c r="AD30">
        <f t="shared" si="4"/>
        <v>0</v>
      </c>
    </row>
    <row r="31" spans="1:30" x14ac:dyDescent="0.6">
      <c r="A31">
        <v>2019</v>
      </c>
      <c r="B31">
        <v>1</v>
      </c>
      <c r="C31">
        <v>30</v>
      </c>
      <c r="D31">
        <f t="shared" si="2"/>
        <v>3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24966.401069518717</v>
      </c>
      <c r="M31">
        <v>22934.26203208556</v>
      </c>
      <c r="N31" s="7">
        <v>0</v>
      </c>
      <c r="O31" s="7">
        <v>0</v>
      </c>
      <c r="P31">
        <v>26348</v>
      </c>
      <c r="Q31">
        <v>23195</v>
      </c>
      <c r="R31">
        <v>0.27896833943340882</v>
      </c>
      <c r="S31">
        <v>0.72103166056659118</v>
      </c>
      <c r="T31">
        <v>0.50931949972971646</v>
      </c>
      <c r="U31">
        <v>0.49068050027028348</v>
      </c>
      <c r="V31">
        <v>6.2037638854168672E-2</v>
      </c>
      <c r="W31" s="9">
        <v>0</v>
      </c>
      <c r="X31" s="7">
        <f t="shared" si="3"/>
        <v>0</v>
      </c>
      <c r="Y31">
        <v>4041</v>
      </c>
      <c r="Z31">
        <v>0</v>
      </c>
      <c r="AA31">
        <v>0</v>
      </c>
      <c r="AB31" s="12">
        <v>1.8</v>
      </c>
      <c r="AC31">
        <v>0</v>
      </c>
      <c r="AD31">
        <f t="shared" si="4"/>
        <v>0</v>
      </c>
    </row>
    <row r="32" spans="1:30" x14ac:dyDescent="0.6">
      <c r="A32">
        <v>2019</v>
      </c>
      <c r="B32">
        <v>1</v>
      </c>
      <c r="C32">
        <v>31</v>
      </c>
      <c r="D32">
        <f t="shared" si="2"/>
        <v>4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24477.964187327823</v>
      </c>
      <c r="M32">
        <v>23452.093663911844</v>
      </c>
      <c r="N32" s="7">
        <v>0</v>
      </c>
      <c r="O32" s="7">
        <v>0</v>
      </c>
      <c r="P32">
        <v>25718</v>
      </c>
      <c r="Q32">
        <v>27299</v>
      </c>
      <c r="R32">
        <v>0.25927436111353669</v>
      </c>
      <c r="S32">
        <v>0.74072563888646337</v>
      </c>
      <c r="T32">
        <v>0.54640921487619243</v>
      </c>
      <c r="U32">
        <v>0.45359078512380752</v>
      </c>
      <c r="V32">
        <v>0.1400806943420152</v>
      </c>
      <c r="W32" s="9">
        <v>0</v>
      </c>
      <c r="X32" s="7">
        <f t="shared" si="3"/>
        <v>0</v>
      </c>
      <c r="Y32">
        <v>4041</v>
      </c>
      <c r="Z32">
        <v>0</v>
      </c>
      <c r="AA32">
        <v>0</v>
      </c>
      <c r="AB32" s="12">
        <v>-2</v>
      </c>
      <c r="AC32">
        <v>0</v>
      </c>
      <c r="AD32">
        <f t="shared" si="4"/>
        <v>0</v>
      </c>
    </row>
    <row r="33" spans="1:30" x14ac:dyDescent="0.6">
      <c r="A33">
        <v>2019</v>
      </c>
      <c r="B33">
        <v>2</v>
      </c>
      <c r="C33">
        <v>1</v>
      </c>
      <c r="D33">
        <f t="shared" si="2"/>
        <v>5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25820.945454545454</v>
      </c>
      <c r="M33">
        <v>24475.890909090907</v>
      </c>
      <c r="N33">
        <v>2591.2363636363634</v>
      </c>
      <c r="O33">
        <v>2303.2363636363634</v>
      </c>
      <c r="P33">
        <v>25942</v>
      </c>
      <c r="Q33">
        <v>30004</v>
      </c>
      <c r="R33">
        <v>0.27591917773974578</v>
      </c>
      <c r="S33">
        <v>0.72408082226025428</v>
      </c>
      <c r="T33">
        <v>0.5240447860719768</v>
      </c>
      <c r="U33">
        <v>0.4759552139280232</v>
      </c>
      <c r="V33">
        <v>0.1561243407285943</v>
      </c>
      <c r="W33" s="9">
        <v>0</v>
      </c>
      <c r="X33" s="7">
        <f t="shared" si="3"/>
        <v>0</v>
      </c>
      <c r="Y33">
        <v>4041</v>
      </c>
      <c r="Z33">
        <v>0</v>
      </c>
      <c r="AA33">
        <v>0</v>
      </c>
      <c r="AB33" s="12">
        <v>-2.1</v>
      </c>
      <c r="AC33">
        <v>0.3</v>
      </c>
      <c r="AD33">
        <f t="shared" si="4"/>
        <v>-0.63</v>
      </c>
    </row>
    <row r="34" spans="1:30" x14ac:dyDescent="0.6">
      <c r="A34">
        <v>2019</v>
      </c>
      <c r="B34">
        <v>2</v>
      </c>
      <c r="C34">
        <v>2</v>
      </c>
      <c r="D34">
        <f t="shared" si="2"/>
        <v>6</v>
      </c>
      <c r="E34" s="4" t="s">
        <v>34</v>
      </c>
      <c r="F34" s="4" t="s">
        <v>59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-3</v>
      </c>
      <c r="H34">
        <f t="shared" si="0"/>
        <v>0</v>
      </c>
      <c r="I34">
        <f t="shared" si="1"/>
        <v>1</v>
      </c>
      <c r="J34" s="14" t="s">
        <v>88</v>
      </c>
      <c r="K34" s="14"/>
      <c r="L34">
        <v>20430.638297872341</v>
      </c>
      <c r="M34">
        <v>20721.702127659573</v>
      </c>
      <c r="N34">
        <v>2455.9361702127662</v>
      </c>
      <c r="O34">
        <v>2193.2765957446809</v>
      </c>
      <c r="P34">
        <v>23398</v>
      </c>
      <c r="Q34">
        <v>30948</v>
      </c>
      <c r="R34">
        <v>0.27047509074074277</v>
      </c>
      <c r="S34">
        <v>0.72952490925925717</v>
      </c>
      <c r="T34">
        <v>0.51552556388463766</v>
      </c>
      <c r="U34">
        <v>0.48447443611536239</v>
      </c>
      <c r="V34">
        <v>8.3722116836145333E-2</v>
      </c>
      <c r="W34" s="9">
        <v>0</v>
      </c>
      <c r="X34" s="7">
        <f t="shared" si="3"/>
        <v>0</v>
      </c>
      <c r="Y34">
        <v>4041</v>
      </c>
      <c r="Z34">
        <v>0</v>
      </c>
      <c r="AA34">
        <v>0</v>
      </c>
      <c r="AB34" s="12">
        <v>1.4</v>
      </c>
      <c r="AC34">
        <v>0</v>
      </c>
      <c r="AD34">
        <f t="shared" si="4"/>
        <v>0</v>
      </c>
    </row>
    <row r="35" spans="1:30" x14ac:dyDescent="0.6">
      <c r="A35">
        <v>2019</v>
      </c>
      <c r="B35">
        <v>2</v>
      </c>
      <c r="C35">
        <v>3</v>
      </c>
      <c r="D35">
        <f t="shared" si="2"/>
        <v>7</v>
      </c>
      <c r="E35" s="4" t="s">
        <v>34</v>
      </c>
      <c r="F35" s="4" t="s">
        <v>58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-2</v>
      </c>
      <c r="H35">
        <f t="shared" si="0"/>
        <v>0</v>
      </c>
      <c r="I35">
        <f t="shared" si="1"/>
        <v>1</v>
      </c>
      <c r="J35" s="14" t="s">
        <v>88</v>
      </c>
      <c r="K35" s="14"/>
      <c r="L35">
        <v>16426.987046632126</v>
      </c>
      <c r="M35">
        <v>17575.930051813473</v>
      </c>
      <c r="N35">
        <v>1868.9041450777204</v>
      </c>
      <c r="O35">
        <v>1685.6191709844561</v>
      </c>
      <c r="P35">
        <v>20482</v>
      </c>
      <c r="Q35">
        <v>30812</v>
      </c>
      <c r="R35">
        <v>0.23931139970682941</v>
      </c>
      <c r="S35">
        <v>0.76068860029317065</v>
      </c>
      <c r="T35">
        <v>0.5136505385121698</v>
      </c>
      <c r="U35">
        <v>0.4863494614878302</v>
      </c>
      <c r="V35">
        <v>0.15234123999130769</v>
      </c>
      <c r="W35" s="9">
        <v>0</v>
      </c>
      <c r="X35" s="7">
        <f t="shared" si="3"/>
        <v>0</v>
      </c>
      <c r="Y35">
        <v>4041</v>
      </c>
      <c r="Z35">
        <v>0</v>
      </c>
      <c r="AA35">
        <v>0</v>
      </c>
      <c r="AB35" s="12">
        <v>3.3</v>
      </c>
      <c r="AC35">
        <v>16</v>
      </c>
      <c r="AD35">
        <f t="shared" si="4"/>
        <v>52.8</v>
      </c>
    </row>
    <row r="36" spans="1:30" x14ac:dyDescent="0.6">
      <c r="A36">
        <v>2019</v>
      </c>
      <c r="B36">
        <v>2</v>
      </c>
      <c r="C36">
        <v>4</v>
      </c>
      <c r="D36">
        <f t="shared" si="2"/>
        <v>1</v>
      </c>
      <c r="E36" s="4" t="s">
        <v>34</v>
      </c>
      <c r="F36" s="4" t="s">
        <v>36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-1</v>
      </c>
      <c r="H36">
        <f t="shared" si="0"/>
        <v>0</v>
      </c>
      <c r="I36">
        <f t="shared" si="1"/>
        <v>1</v>
      </c>
      <c r="J36" s="14" t="s">
        <v>88</v>
      </c>
      <c r="K36" s="14"/>
      <c r="L36">
        <v>15766.547803617572</v>
      </c>
      <c r="M36">
        <v>15830.695090439278</v>
      </c>
      <c r="N36">
        <v>1979.3720930232557</v>
      </c>
      <c r="O36">
        <v>1551.6485788113696</v>
      </c>
      <c r="P36">
        <v>25456</v>
      </c>
      <c r="Q36">
        <v>25096</v>
      </c>
      <c r="R36">
        <v>0.28508033821669582</v>
      </c>
      <c r="S36">
        <v>0.71491966178330435</v>
      </c>
      <c r="T36">
        <v>0.53500415768554144</v>
      </c>
      <c r="U36">
        <v>0.46499584231445862</v>
      </c>
      <c r="V36">
        <v>0.1043313643327104</v>
      </c>
      <c r="W36" s="9">
        <v>0</v>
      </c>
      <c r="X36" s="7">
        <f t="shared" si="3"/>
        <v>0</v>
      </c>
      <c r="Y36">
        <v>4041</v>
      </c>
      <c r="Z36">
        <v>0</v>
      </c>
      <c r="AA36">
        <v>0</v>
      </c>
      <c r="AB36" s="12">
        <v>-0.6</v>
      </c>
      <c r="AC36">
        <v>0</v>
      </c>
      <c r="AD36">
        <f t="shared" si="4"/>
        <v>0</v>
      </c>
    </row>
    <row r="37" spans="1:30" x14ac:dyDescent="0.6">
      <c r="A37">
        <v>2019</v>
      </c>
      <c r="B37">
        <v>2</v>
      </c>
      <c r="C37">
        <v>5</v>
      </c>
      <c r="D37">
        <f t="shared" si="2"/>
        <v>2</v>
      </c>
      <c r="E37" s="4" t="s">
        <v>34</v>
      </c>
      <c r="F37" s="4" t="s">
        <v>38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1</v>
      </c>
      <c r="I37">
        <f t="shared" si="1"/>
        <v>1</v>
      </c>
      <c r="J37" s="14" t="s">
        <v>88</v>
      </c>
      <c r="K37" s="14"/>
      <c r="L37">
        <v>17781.627906976744</v>
      </c>
      <c r="M37">
        <v>15164.418604651164</v>
      </c>
      <c r="N37">
        <v>2426.2403100775196</v>
      </c>
      <c r="O37">
        <v>1565.8604651162791</v>
      </c>
      <c r="P37">
        <v>31849</v>
      </c>
      <c r="Q37">
        <v>27699</v>
      </c>
      <c r="R37">
        <v>0.28809499220567131</v>
      </c>
      <c r="S37">
        <v>0.71190500779432864</v>
      </c>
      <c r="T37">
        <v>0.52650454263572166</v>
      </c>
      <c r="U37">
        <v>0.47349545736427828</v>
      </c>
      <c r="V37">
        <v>9.7698371883322754E-2</v>
      </c>
      <c r="W37" s="9">
        <v>0</v>
      </c>
      <c r="X37" s="7">
        <f t="shared" si="3"/>
        <v>0</v>
      </c>
      <c r="Y37">
        <v>4041</v>
      </c>
      <c r="Z37">
        <v>0</v>
      </c>
      <c r="AA37">
        <v>0</v>
      </c>
      <c r="AB37" s="12">
        <v>2.8</v>
      </c>
      <c r="AC37">
        <v>0</v>
      </c>
      <c r="AD37">
        <f t="shared" si="4"/>
        <v>0</v>
      </c>
    </row>
    <row r="38" spans="1:30" x14ac:dyDescent="0.6">
      <c r="A38">
        <v>2019</v>
      </c>
      <c r="B38">
        <v>2</v>
      </c>
      <c r="C38">
        <v>6</v>
      </c>
      <c r="D38">
        <f t="shared" si="2"/>
        <v>3</v>
      </c>
      <c r="E38" s="4" t="s">
        <v>14</v>
      </c>
      <c r="F38" s="4" t="s">
        <v>17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1</v>
      </c>
      <c r="H38">
        <f t="shared" si="0"/>
        <v>0</v>
      </c>
      <c r="I38">
        <f t="shared" si="1"/>
        <v>1</v>
      </c>
      <c r="J38" s="14" t="s">
        <v>88</v>
      </c>
      <c r="K38" s="14"/>
      <c r="L38">
        <v>21817.838874680307</v>
      </c>
      <c r="M38">
        <v>18825.115089514067</v>
      </c>
      <c r="N38">
        <v>2560.010230179028</v>
      </c>
      <c r="O38">
        <v>1833.695652173913</v>
      </c>
      <c r="P38">
        <v>31851</v>
      </c>
      <c r="Q38">
        <v>29513</v>
      </c>
      <c r="R38">
        <v>0.27131935842832328</v>
      </c>
      <c r="S38">
        <v>0.72868064157167667</v>
      </c>
      <c r="T38">
        <v>0.51897306989984338</v>
      </c>
      <c r="U38">
        <v>0.48102693010015662</v>
      </c>
      <c r="V38">
        <v>0.1101497365200421</v>
      </c>
      <c r="W38" s="9">
        <v>0</v>
      </c>
      <c r="X38" s="7">
        <f t="shared" si="3"/>
        <v>0</v>
      </c>
      <c r="Y38">
        <v>4041</v>
      </c>
      <c r="Z38">
        <v>0</v>
      </c>
      <c r="AA38">
        <v>0</v>
      </c>
      <c r="AB38" s="12">
        <v>5.0999999999999996</v>
      </c>
      <c r="AC38">
        <v>0</v>
      </c>
      <c r="AD38">
        <f t="shared" si="4"/>
        <v>0</v>
      </c>
    </row>
    <row r="39" spans="1:30" x14ac:dyDescent="0.6">
      <c r="A39">
        <v>2019</v>
      </c>
      <c r="B39">
        <v>2</v>
      </c>
      <c r="C39">
        <v>7</v>
      </c>
      <c r="D39">
        <f t="shared" si="2"/>
        <v>4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24108.936170212764</v>
      </c>
      <c r="M39">
        <v>20874.042553191488</v>
      </c>
      <c r="N39">
        <v>2573.2765957446809</v>
      </c>
      <c r="O39">
        <v>2110.1914893617022</v>
      </c>
      <c r="P39">
        <v>29216</v>
      </c>
      <c r="Q39">
        <v>25582</v>
      </c>
      <c r="R39">
        <v>0.30092387318383612</v>
      </c>
      <c r="S39">
        <v>0.69907612681616382</v>
      </c>
      <c r="T39">
        <v>0.53760244266408508</v>
      </c>
      <c r="U39">
        <v>0.46239755733591492</v>
      </c>
      <c r="V39">
        <v>0.1076353588996016</v>
      </c>
      <c r="W39" s="9">
        <v>0</v>
      </c>
      <c r="X39" s="7">
        <f t="shared" si="3"/>
        <v>0</v>
      </c>
      <c r="Y39">
        <v>4041</v>
      </c>
      <c r="Z39">
        <v>0</v>
      </c>
      <c r="AA39">
        <v>0</v>
      </c>
      <c r="AB39" s="12">
        <v>-2.1</v>
      </c>
      <c r="AC39">
        <v>0.5</v>
      </c>
      <c r="AD39">
        <f t="shared" si="4"/>
        <v>-1.05</v>
      </c>
    </row>
    <row r="40" spans="1:30" x14ac:dyDescent="0.6">
      <c r="A40">
        <v>2019</v>
      </c>
      <c r="B40">
        <v>2</v>
      </c>
      <c r="C40">
        <v>8</v>
      </c>
      <c r="D40">
        <f t="shared" si="2"/>
        <v>5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25757.444444444445</v>
      </c>
      <c r="M40">
        <v>22241.85185185185</v>
      </c>
      <c r="N40">
        <v>2438.7037037037035</v>
      </c>
      <c r="O40">
        <v>2108.4074074074074</v>
      </c>
      <c r="P40">
        <v>28870</v>
      </c>
      <c r="Q40">
        <v>25540</v>
      </c>
      <c r="R40">
        <v>0.28415817906229091</v>
      </c>
      <c r="S40">
        <v>0.71584182093770909</v>
      </c>
      <c r="T40">
        <v>0.53722423770001626</v>
      </c>
      <c r="U40">
        <v>0.46277576229998368</v>
      </c>
      <c r="V40">
        <v>7.9728118131374842E-2</v>
      </c>
      <c r="W40" s="9">
        <v>0</v>
      </c>
      <c r="X40" s="7">
        <f t="shared" si="3"/>
        <v>0</v>
      </c>
      <c r="Y40">
        <v>4041</v>
      </c>
      <c r="Z40">
        <v>0</v>
      </c>
      <c r="AA40">
        <v>0</v>
      </c>
      <c r="AB40" s="12">
        <v>-6.1</v>
      </c>
      <c r="AC40">
        <v>0</v>
      </c>
      <c r="AD40">
        <f t="shared" si="4"/>
        <v>0</v>
      </c>
    </row>
    <row r="41" spans="1:30" x14ac:dyDescent="0.6">
      <c r="A41">
        <v>2019</v>
      </c>
      <c r="B41">
        <v>2</v>
      </c>
      <c r="C41">
        <v>9</v>
      </c>
      <c r="D41">
        <f t="shared" si="2"/>
        <v>6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22232.049861495845</v>
      </c>
      <c r="M41">
        <v>19939.903047091415</v>
      </c>
      <c r="N41">
        <v>2349.6620498614957</v>
      </c>
      <c r="O41">
        <v>2125.573407202216</v>
      </c>
      <c r="P41">
        <v>26667</v>
      </c>
      <c r="Q41">
        <v>24095</v>
      </c>
      <c r="R41">
        <v>0.27532022496668201</v>
      </c>
      <c r="S41">
        <v>0.72467977503331804</v>
      </c>
      <c r="T41">
        <v>0.54647797582956303</v>
      </c>
      <c r="U41">
        <v>0.45352202417043702</v>
      </c>
      <c r="V41">
        <v>3.2735096673715602E-2</v>
      </c>
      <c r="W41" s="9">
        <v>0</v>
      </c>
      <c r="X41" s="7">
        <f t="shared" si="3"/>
        <v>0</v>
      </c>
      <c r="Y41">
        <v>4041</v>
      </c>
      <c r="Z41">
        <v>0</v>
      </c>
      <c r="AA41">
        <v>0</v>
      </c>
      <c r="AB41" s="12">
        <v>-5.4</v>
      </c>
      <c r="AC41">
        <v>0</v>
      </c>
      <c r="AD41">
        <f t="shared" si="4"/>
        <v>0</v>
      </c>
    </row>
    <row r="42" spans="1:30" x14ac:dyDescent="0.6">
      <c r="A42">
        <v>2019</v>
      </c>
      <c r="B42">
        <v>2</v>
      </c>
      <c r="C42">
        <v>10</v>
      </c>
      <c r="D42">
        <f t="shared" si="2"/>
        <v>7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20495.695187165773</v>
      </c>
      <c r="M42">
        <v>18388.732620320854</v>
      </c>
      <c r="N42">
        <v>2196.5614973262032</v>
      </c>
      <c r="O42">
        <v>1845.0374331550802</v>
      </c>
      <c r="P42">
        <v>27522</v>
      </c>
      <c r="Q42">
        <v>26455</v>
      </c>
      <c r="R42">
        <v>0.2590052187155748</v>
      </c>
      <c r="S42">
        <v>0.74099478128442531</v>
      </c>
      <c r="T42">
        <v>0.53559091394204972</v>
      </c>
      <c r="U42">
        <v>0.46440908605795023</v>
      </c>
      <c r="V42">
        <v>4.2234928651277932E-2</v>
      </c>
      <c r="W42" s="9">
        <v>0</v>
      </c>
      <c r="X42" s="7">
        <f t="shared" si="3"/>
        <v>0</v>
      </c>
      <c r="Y42">
        <v>4041</v>
      </c>
      <c r="Z42">
        <v>0</v>
      </c>
      <c r="AA42">
        <v>0</v>
      </c>
      <c r="AB42" s="12">
        <v>-5</v>
      </c>
      <c r="AC42">
        <v>0</v>
      </c>
      <c r="AD42">
        <f t="shared" si="4"/>
        <v>0</v>
      </c>
    </row>
    <row r="43" spans="1:30" x14ac:dyDescent="0.6">
      <c r="A43">
        <v>2019</v>
      </c>
      <c r="B43">
        <v>2</v>
      </c>
      <c r="C43">
        <v>11</v>
      </c>
      <c r="D43">
        <f t="shared" si="2"/>
        <v>1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24896.461333333333</v>
      </c>
      <c r="M43">
        <v>23089.645333333334</v>
      </c>
      <c r="N43">
        <v>2484.1333333333332</v>
      </c>
      <c r="O43">
        <v>2109.6213333333335</v>
      </c>
      <c r="P43">
        <v>27769</v>
      </c>
      <c r="Q43">
        <v>27320</v>
      </c>
      <c r="R43">
        <v>0.27748844429412628</v>
      </c>
      <c r="S43">
        <v>0.72251155570587366</v>
      </c>
      <c r="T43">
        <v>0.53221394027167113</v>
      </c>
      <c r="U43">
        <v>0.46778605972832887</v>
      </c>
      <c r="V43">
        <v>4.688298023027581E-2</v>
      </c>
      <c r="W43" s="9">
        <v>0</v>
      </c>
      <c r="X43" s="7">
        <f t="shared" si="3"/>
        <v>0</v>
      </c>
      <c r="Y43">
        <v>4041</v>
      </c>
      <c r="Z43">
        <v>0</v>
      </c>
      <c r="AA43">
        <v>0</v>
      </c>
      <c r="AB43" s="12">
        <v>-3</v>
      </c>
      <c r="AC43">
        <v>0</v>
      </c>
      <c r="AD43">
        <f t="shared" si="4"/>
        <v>0</v>
      </c>
    </row>
    <row r="44" spans="1:30" x14ac:dyDescent="0.6">
      <c r="A44">
        <v>2019</v>
      </c>
      <c r="B44">
        <v>2</v>
      </c>
      <c r="C44">
        <v>12</v>
      </c>
      <c r="D44">
        <f t="shared" si="2"/>
        <v>2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25114.304347826088</v>
      </c>
      <c r="M44">
        <v>23046.456521739132</v>
      </c>
      <c r="N44">
        <v>2625.021739130435</v>
      </c>
      <c r="O44">
        <v>2141.1521739130435</v>
      </c>
      <c r="P44">
        <v>27042</v>
      </c>
      <c r="Q44">
        <v>27149</v>
      </c>
      <c r="R44">
        <v>0.272468548823038</v>
      </c>
      <c r="S44">
        <v>0.72753145117696205</v>
      </c>
      <c r="T44">
        <v>0.53665005217773387</v>
      </c>
      <c r="U44">
        <v>0.46334994782226618</v>
      </c>
      <c r="V44">
        <v>4.156323623360593E-2</v>
      </c>
      <c r="W44" s="9">
        <v>0</v>
      </c>
      <c r="X44" s="7">
        <f t="shared" si="3"/>
        <v>0</v>
      </c>
      <c r="Y44">
        <v>4041</v>
      </c>
      <c r="Z44">
        <v>0</v>
      </c>
      <c r="AA44">
        <v>0</v>
      </c>
      <c r="AB44" s="12">
        <v>-0.6</v>
      </c>
      <c r="AC44">
        <v>0</v>
      </c>
      <c r="AD44">
        <f t="shared" si="4"/>
        <v>0</v>
      </c>
    </row>
    <row r="45" spans="1:30" x14ac:dyDescent="0.6">
      <c r="A45">
        <v>2019</v>
      </c>
      <c r="B45">
        <v>2</v>
      </c>
      <c r="C45">
        <v>13</v>
      </c>
      <c r="D45">
        <f t="shared" si="2"/>
        <v>3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25960.851063829788</v>
      </c>
      <c r="M45">
        <v>24068.08510638298</v>
      </c>
      <c r="N45">
        <v>2628.4468085106382</v>
      </c>
      <c r="O45">
        <v>2164.3191489361702</v>
      </c>
      <c r="P45">
        <v>28105</v>
      </c>
      <c r="Q45">
        <v>28053</v>
      </c>
      <c r="R45">
        <v>0.27123370668618618</v>
      </c>
      <c r="S45">
        <v>0.72876629331381371</v>
      </c>
      <c r="T45">
        <v>0.53485950900603729</v>
      </c>
      <c r="U45">
        <v>0.46514049099396271</v>
      </c>
      <c r="V45">
        <v>2.8205637185252048E-2</v>
      </c>
      <c r="W45" s="9">
        <v>0</v>
      </c>
      <c r="X45" s="7">
        <f t="shared" si="3"/>
        <v>0</v>
      </c>
      <c r="Y45">
        <v>4041</v>
      </c>
      <c r="Z45">
        <v>0</v>
      </c>
      <c r="AA45">
        <v>0</v>
      </c>
      <c r="AB45" s="12">
        <v>-2.1</v>
      </c>
      <c r="AC45">
        <v>0</v>
      </c>
      <c r="AD45">
        <f t="shared" si="4"/>
        <v>0</v>
      </c>
    </row>
    <row r="46" spans="1:30" x14ac:dyDescent="0.6">
      <c r="A46">
        <v>2019</v>
      </c>
      <c r="B46">
        <v>2</v>
      </c>
      <c r="C46">
        <v>14</v>
      </c>
      <c r="D46">
        <f t="shared" si="2"/>
        <v>4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26207.893732970027</v>
      </c>
      <c r="M46">
        <v>23662.269754768393</v>
      </c>
      <c r="N46">
        <v>2627.3760217983649</v>
      </c>
      <c r="O46">
        <v>2153.3024523160761</v>
      </c>
      <c r="P46">
        <v>28205</v>
      </c>
      <c r="Q46">
        <v>27907</v>
      </c>
      <c r="R46">
        <v>0.28744096220213272</v>
      </c>
      <c r="S46">
        <v>0.71255903779786733</v>
      </c>
      <c r="T46">
        <v>0.53662241111278275</v>
      </c>
      <c r="U46">
        <v>0.46337758888721731</v>
      </c>
      <c r="V46">
        <v>5.4855459970549483E-2</v>
      </c>
      <c r="W46" s="9">
        <v>0</v>
      </c>
      <c r="X46" s="7">
        <f t="shared" si="3"/>
        <v>0</v>
      </c>
      <c r="Y46">
        <v>4041</v>
      </c>
      <c r="Z46">
        <v>0</v>
      </c>
      <c r="AA46">
        <v>0</v>
      </c>
      <c r="AB46" s="12">
        <v>-0.5</v>
      </c>
      <c r="AC46">
        <v>0</v>
      </c>
      <c r="AD46">
        <f t="shared" si="4"/>
        <v>0</v>
      </c>
    </row>
    <row r="47" spans="1:30" x14ac:dyDescent="0.6">
      <c r="A47">
        <v>2019</v>
      </c>
      <c r="B47">
        <v>2</v>
      </c>
      <c r="C47">
        <v>15</v>
      </c>
      <c r="D47">
        <f t="shared" si="2"/>
        <v>5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29035.203252032519</v>
      </c>
      <c r="M47">
        <v>25185.048780487803</v>
      </c>
      <c r="N47">
        <v>2544.6476964769645</v>
      </c>
      <c r="O47">
        <v>2217.8130081300815</v>
      </c>
      <c r="P47">
        <v>28786</v>
      </c>
      <c r="Q47">
        <v>27250</v>
      </c>
      <c r="R47">
        <v>0.26085698267281959</v>
      </c>
      <c r="S47">
        <v>0.73914301732718035</v>
      </c>
      <c r="T47">
        <v>0.55020529452863387</v>
      </c>
      <c r="U47">
        <v>0.44979470547136607</v>
      </c>
      <c r="V47">
        <v>0.53206833215630223</v>
      </c>
      <c r="W47" s="9">
        <v>0</v>
      </c>
      <c r="X47" s="7">
        <f t="shared" si="3"/>
        <v>0</v>
      </c>
      <c r="Y47">
        <v>4041</v>
      </c>
      <c r="Z47">
        <v>0</v>
      </c>
      <c r="AA47">
        <v>0</v>
      </c>
      <c r="AB47" s="12">
        <v>-0.8</v>
      </c>
      <c r="AC47">
        <v>2.2000000000000002</v>
      </c>
      <c r="AD47">
        <f t="shared" si="4"/>
        <v>-1.7600000000000002</v>
      </c>
    </row>
    <row r="48" spans="1:30" x14ac:dyDescent="0.6">
      <c r="A48">
        <v>2019</v>
      </c>
      <c r="B48">
        <v>2</v>
      </c>
      <c r="C48">
        <v>16</v>
      </c>
      <c r="D48">
        <f t="shared" si="2"/>
        <v>6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24401.002754820936</v>
      </c>
      <c r="M48">
        <v>22370.404958677685</v>
      </c>
      <c r="N48">
        <v>2574.5123966942147</v>
      </c>
      <c r="O48">
        <v>2146.6418732782367</v>
      </c>
      <c r="P48">
        <v>26449</v>
      </c>
      <c r="Q48">
        <v>26451</v>
      </c>
      <c r="R48">
        <v>0.27208697575711183</v>
      </c>
      <c r="S48">
        <v>0.72791302424288817</v>
      </c>
      <c r="T48">
        <v>0.53781968066904684</v>
      </c>
      <c r="U48">
        <v>0.46218031933095322</v>
      </c>
      <c r="V48">
        <v>0.1704052708794658</v>
      </c>
      <c r="W48" s="9">
        <v>0</v>
      </c>
      <c r="X48" s="7">
        <f t="shared" si="3"/>
        <v>0</v>
      </c>
      <c r="Y48">
        <v>4041</v>
      </c>
      <c r="Z48">
        <v>0</v>
      </c>
      <c r="AA48">
        <v>0</v>
      </c>
      <c r="AB48" s="12">
        <v>-2.7</v>
      </c>
      <c r="AC48">
        <v>0.2</v>
      </c>
      <c r="AD48">
        <f t="shared" si="4"/>
        <v>-0.54</v>
      </c>
    </row>
    <row r="49" spans="1:30" x14ac:dyDescent="0.6">
      <c r="A49">
        <v>2019</v>
      </c>
      <c r="B49">
        <v>2</v>
      </c>
      <c r="C49">
        <v>17</v>
      </c>
      <c r="D49">
        <f t="shared" si="2"/>
        <v>7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20465.935828877005</v>
      </c>
      <c r="M49">
        <v>20035.700534759359</v>
      </c>
      <c r="N49">
        <v>2358.1336898395721</v>
      </c>
      <c r="O49">
        <v>1849.7914438502673</v>
      </c>
      <c r="P49">
        <v>26847</v>
      </c>
      <c r="Q49">
        <v>27367</v>
      </c>
      <c r="R49">
        <v>0.25836206614298041</v>
      </c>
      <c r="S49">
        <v>0.7416379338570197</v>
      </c>
      <c r="T49">
        <v>0.53631662261465574</v>
      </c>
      <c r="U49">
        <v>0.46368337738534432</v>
      </c>
      <c r="V49">
        <v>1.684714494312017E-2</v>
      </c>
      <c r="W49" s="9">
        <v>0</v>
      </c>
      <c r="X49" s="7">
        <f t="shared" si="3"/>
        <v>0</v>
      </c>
      <c r="Y49">
        <v>4041</v>
      </c>
      <c r="Z49">
        <v>0</v>
      </c>
      <c r="AA49">
        <v>0</v>
      </c>
      <c r="AB49" s="12">
        <v>-1.8</v>
      </c>
      <c r="AC49">
        <v>0</v>
      </c>
      <c r="AD49">
        <f t="shared" si="4"/>
        <v>0</v>
      </c>
    </row>
    <row r="50" spans="1:30" x14ac:dyDescent="0.6">
      <c r="A50">
        <v>2019</v>
      </c>
      <c r="B50">
        <v>2</v>
      </c>
      <c r="C50">
        <v>18</v>
      </c>
      <c r="D50">
        <f t="shared" si="2"/>
        <v>1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25107.545454545452</v>
      </c>
      <c r="M50">
        <v>23401.058823529409</v>
      </c>
      <c r="N50">
        <v>2526.0481283422459</v>
      </c>
      <c r="O50">
        <v>2161.3850267379676</v>
      </c>
      <c r="P50">
        <v>28408</v>
      </c>
      <c r="Q50">
        <v>27915</v>
      </c>
      <c r="R50">
        <v>0.27718489240228372</v>
      </c>
      <c r="S50">
        <v>0.72281510759771628</v>
      </c>
      <c r="T50">
        <v>0.53123347147610178</v>
      </c>
      <c r="U50">
        <v>0.46876652852389827</v>
      </c>
      <c r="V50">
        <v>6.1919980529483817E-2</v>
      </c>
      <c r="W50" s="9">
        <v>0</v>
      </c>
      <c r="X50" s="7">
        <f t="shared" si="3"/>
        <v>0</v>
      </c>
      <c r="Y50">
        <v>4041</v>
      </c>
      <c r="Z50">
        <v>0</v>
      </c>
      <c r="AA50">
        <v>0</v>
      </c>
      <c r="AB50" s="12">
        <v>0.9</v>
      </c>
      <c r="AC50">
        <v>0</v>
      </c>
      <c r="AD50">
        <f t="shared" si="4"/>
        <v>0</v>
      </c>
    </row>
    <row r="51" spans="1:30" x14ac:dyDescent="0.6">
      <c r="A51">
        <v>2019</v>
      </c>
      <c r="B51">
        <v>2</v>
      </c>
      <c r="C51">
        <v>19</v>
      </c>
      <c r="D51">
        <f t="shared" si="2"/>
        <v>2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25313.31024930748</v>
      </c>
      <c r="M51">
        <v>24035.858725761773</v>
      </c>
      <c r="N51">
        <v>2477.0249307479226</v>
      </c>
      <c r="O51">
        <v>2141.8614958448752</v>
      </c>
      <c r="P51">
        <v>27017</v>
      </c>
      <c r="Q51">
        <v>26097</v>
      </c>
      <c r="R51">
        <v>0.25657395855754039</v>
      </c>
      <c r="S51">
        <v>0.74342604144245961</v>
      </c>
      <c r="T51">
        <v>0.55303512399145183</v>
      </c>
      <c r="U51">
        <v>0.44696487600854828</v>
      </c>
      <c r="V51">
        <v>0.27483688639245563</v>
      </c>
      <c r="W51" s="9">
        <v>0</v>
      </c>
      <c r="X51" s="7">
        <f t="shared" si="3"/>
        <v>0</v>
      </c>
      <c r="Y51">
        <v>4041</v>
      </c>
      <c r="Z51">
        <v>0</v>
      </c>
      <c r="AA51">
        <v>0</v>
      </c>
      <c r="AB51" s="12">
        <v>1.4</v>
      </c>
      <c r="AC51">
        <v>4.5999999999999996</v>
      </c>
      <c r="AD51">
        <f t="shared" si="4"/>
        <v>6.4399999999999995</v>
      </c>
    </row>
    <row r="52" spans="1:30" x14ac:dyDescent="0.6">
      <c r="A52">
        <v>2019</v>
      </c>
      <c r="B52">
        <v>2</v>
      </c>
      <c r="C52">
        <v>20</v>
      </c>
      <c r="D52">
        <f t="shared" si="2"/>
        <v>3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25801.930294906168</v>
      </c>
      <c r="M52">
        <v>23978.96782841823</v>
      </c>
      <c r="N52">
        <v>2625.5710455764074</v>
      </c>
      <c r="O52">
        <v>2261.8981233243967</v>
      </c>
      <c r="P52">
        <v>28229</v>
      </c>
      <c r="Q52">
        <v>29085</v>
      </c>
      <c r="R52">
        <v>0.26698348745225853</v>
      </c>
      <c r="S52">
        <v>0.73301651254774147</v>
      </c>
      <c r="T52">
        <v>0.53245159078817705</v>
      </c>
      <c r="U52">
        <v>0.46754840921182289</v>
      </c>
      <c r="V52">
        <v>4.1150045345091778E-2</v>
      </c>
      <c r="W52" s="9">
        <v>0</v>
      </c>
      <c r="X52" s="7">
        <f t="shared" si="3"/>
        <v>0</v>
      </c>
      <c r="Y52">
        <v>4041</v>
      </c>
      <c r="Z52">
        <v>0</v>
      </c>
      <c r="AA52">
        <v>0</v>
      </c>
      <c r="AB52" s="12">
        <v>1.7</v>
      </c>
      <c r="AC52">
        <v>0</v>
      </c>
      <c r="AD52">
        <f t="shared" si="4"/>
        <v>0</v>
      </c>
    </row>
    <row r="53" spans="1:30" x14ac:dyDescent="0.6">
      <c r="A53">
        <v>2019</v>
      </c>
      <c r="B53">
        <v>2</v>
      </c>
      <c r="C53">
        <v>21</v>
      </c>
      <c r="D53">
        <f t="shared" si="2"/>
        <v>4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26977.691891891893</v>
      </c>
      <c r="M53">
        <v>23829.205405405406</v>
      </c>
      <c r="N53">
        <v>2736.3675675675677</v>
      </c>
      <c r="O53">
        <v>2322.5675675675675</v>
      </c>
      <c r="P53">
        <v>28978</v>
      </c>
      <c r="Q53">
        <v>28360</v>
      </c>
      <c r="R53">
        <v>0.29208640994597063</v>
      </c>
      <c r="S53">
        <v>0.70791359005402932</v>
      </c>
      <c r="T53">
        <v>0.53117809258925552</v>
      </c>
      <c r="U53">
        <v>0.46882190741074448</v>
      </c>
      <c r="V53">
        <v>7.7519440132272993E-2</v>
      </c>
      <c r="W53" s="9">
        <v>0</v>
      </c>
      <c r="X53" s="7">
        <f t="shared" si="3"/>
        <v>0</v>
      </c>
      <c r="Y53">
        <v>4041</v>
      </c>
      <c r="Z53">
        <v>0</v>
      </c>
      <c r="AA53">
        <v>0</v>
      </c>
      <c r="AB53" s="12">
        <v>2.4</v>
      </c>
      <c r="AC53">
        <v>0</v>
      </c>
      <c r="AD53">
        <f t="shared" si="4"/>
        <v>0</v>
      </c>
    </row>
    <row r="54" spans="1:30" x14ac:dyDescent="0.6">
      <c r="A54">
        <v>2019</v>
      </c>
      <c r="B54">
        <v>2</v>
      </c>
      <c r="C54">
        <v>22</v>
      </c>
      <c r="D54">
        <f t="shared" si="2"/>
        <v>5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28475.216</v>
      </c>
      <c r="M54">
        <v>24699.957333333336</v>
      </c>
      <c r="N54">
        <v>2719.5306666666665</v>
      </c>
      <c r="O54">
        <v>2288.9226666666664</v>
      </c>
      <c r="P54">
        <v>29922</v>
      </c>
      <c r="Q54">
        <v>28643</v>
      </c>
      <c r="R54">
        <v>0.28972084809344201</v>
      </c>
      <c r="S54">
        <v>0.71027915190655799</v>
      </c>
      <c r="T54">
        <v>0.54805872568525682</v>
      </c>
      <c r="U54">
        <v>0.45194127431474318</v>
      </c>
      <c r="V54">
        <v>0.10236671204836501</v>
      </c>
      <c r="W54" s="9">
        <v>0</v>
      </c>
      <c r="X54" s="7">
        <f t="shared" si="3"/>
        <v>0</v>
      </c>
      <c r="Y54">
        <v>4041</v>
      </c>
      <c r="Z54">
        <v>0</v>
      </c>
      <c r="AA54">
        <v>0</v>
      </c>
      <c r="AB54" s="12">
        <v>4</v>
      </c>
      <c r="AC54">
        <v>0</v>
      </c>
      <c r="AD54">
        <f t="shared" si="4"/>
        <v>0</v>
      </c>
    </row>
    <row r="55" spans="1:30" x14ac:dyDescent="0.6">
      <c r="A55">
        <v>2019</v>
      </c>
      <c r="B55">
        <v>2</v>
      </c>
      <c r="C55">
        <v>23</v>
      </c>
      <c r="D55">
        <f t="shared" si="2"/>
        <v>6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23922.651810584957</v>
      </c>
      <c r="M55">
        <v>21710.498607242342</v>
      </c>
      <c r="N55">
        <v>2574.9415041782731</v>
      </c>
      <c r="O55">
        <v>2237.7743732590529</v>
      </c>
      <c r="P55">
        <v>26245</v>
      </c>
      <c r="Q55">
        <v>27417</v>
      </c>
      <c r="R55">
        <v>0.27872619776872187</v>
      </c>
      <c r="S55">
        <v>0.72127380223127802</v>
      </c>
      <c r="T55">
        <v>0.55168956127342572</v>
      </c>
      <c r="U55">
        <v>0.44831043872657422</v>
      </c>
      <c r="V55">
        <v>3.3124274196027967E-2</v>
      </c>
      <c r="W55" s="9">
        <v>0</v>
      </c>
      <c r="X55" s="7">
        <f t="shared" si="3"/>
        <v>0</v>
      </c>
      <c r="Y55">
        <v>4041</v>
      </c>
      <c r="Z55">
        <v>0</v>
      </c>
      <c r="AA55">
        <v>0</v>
      </c>
      <c r="AB55" s="12">
        <v>6.8</v>
      </c>
      <c r="AC55">
        <v>0</v>
      </c>
      <c r="AD55">
        <f t="shared" si="4"/>
        <v>0</v>
      </c>
    </row>
    <row r="56" spans="1:30" x14ac:dyDescent="0.6">
      <c r="A56">
        <v>2019</v>
      </c>
      <c r="B56">
        <v>2</v>
      </c>
      <c r="C56">
        <v>24</v>
      </c>
      <c r="D56">
        <f t="shared" si="2"/>
        <v>7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20963.643431635388</v>
      </c>
      <c r="M56">
        <v>19518.021447721181</v>
      </c>
      <c r="N56">
        <v>2407.4101876675604</v>
      </c>
      <c r="O56">
        <v>2016.0214477211796</v>
      </c>
      <c r="P56">
        <v>28441</v>
      </c>
      <c r="Q56">
        <v>28159</v>
      </c>
      <c r="R56">
        <v>0.25529908185726402</v>
      </c>
      <c r="S56">
        <v>0.74470091814273598</v>
      </c>
      <c r="T56">
        <v>0.53531988964514909</v>
      </c>
      <c r="U56">
        <v>0.46468011035485091</v>
      </c>
      <c r="V56">
        <v>7.101535441447393E-2</v>
      </c>
      <c r="W56" s="9">
        <v>0</v>
      </c>
      <c r="X56" s="7">
        <f t="shared" si="3"/>
        <v>0</v>
      </c>
      <c r="Y56">
        <v>4041</v>
      </c>
      <c r="Z56">
        <v>0</v>
      </c>
      <c r="AA56">
        <v>0</v>
      </c>
      <c r="AB56" s="12">
        <v>6.3</v>
      </c>
      <c r="AC56">
        <v>0</v>
      </c>
      <c r="AD56">
        <f t="shared" si="4"/>
        <v>0</v>
      </c>
    </row>
    <row r="57" spans="1:30" x14ac:dyDescent="0.6">
      <c r="A57">
        <v>2019</v>
      </c>
      <c r="B57">
        <v>2</v>
      </c>
      <c r="C57">
        <v>25</v>
      </c>
      <c r="D57">
        <f t="shared" si="2"/>
        <v>1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25294.560321715817</v>
      </c>
      <c r="M57">
        <v>23398.509383378016</v>
      </c>
      <c r="N57">
        <v>2654.8659517426272</v>
      </c>
      <c r="O57">
        <v>2344.2386058981233</v>
      </c>
      <c r="P57">
        <v>27566</v>
      </c>
      <c r="Q57">
        <v>28007</v>
      </c>
      <c r="R57">
        <v>0.28426892565186063</v>
      </c>
      <c r="S57">
        <v>0.71573107434813943</v>
      </c>
      <c r="T57">
        <v>0.54196793665469678</v>
      </c>
      <c r="U57">
        <v>0.45803206334530322</v>
      </c>
      <c r="V57">
        <v>7.7927571897150563E-2</v>
      </c>
      <c r="W57" s="9">
        <v>0</v>
      </c>
      <c r="X57" s="7">
        <f t="shared" si="3"/>
        <v>0</v>
      </c>
      <c r="Y57">
        <v>4041</v>
      </c>
      <c r="Z57">
        <v>0</v>
      </c>
      <c r="AA57">
        <v>0</v>
      </c>
      <c r="AB57" s="12">
        <v>4.7</v>
      </c>
      <c r="AC57">
        <v>0</v>
      </c>
      <c r="AD57">
        <f t="shared" si="4"/>
        <v>0</v>
      </c>
    </row>
    <row r="58" spans="1:30" x14ac:dyDescent="0.6">
      <c r="A58">
        <v>2019</v>
      </c>
      <c r="B58">
        <v>2</v>
      </c>
      <c r="C58">
        <v>26</v>
      </c>
      <c r="D58">
        <f t="shared" si="2"/>
        <v>2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25259.693766937668</v>
      </c>
      <c r="M58">
        <v>23806.661246612464</v>
      </c>
      <c r="N58">
        <v>2714.6964769647693</v>
      </c>
      <c r="O58">
        <v>2248.5284552845528</v>
      </c>
      <c r="P58">
        <v>27533</v>
      </c>
      <c r="Q58">
        <v>28044</v>
      </c>
      <c r="R58">
        <v>0.28535367903325742</v>
      </c>
      <c r="S58">
        <v>0.71464632096674252</v>
      </c>
      <c r="T58">
        <v>0.54949340586628481</v>
      </c>
      <c r="U58">
        <v>0.45050659413371519</v>
      </c>
      <c r="V58">
        <v>6.9466277478004185E-2</v>
      </c>
      <c r="W58" s="9">
        <v>0</v>
      </c>
      <c r="X58" s="7">
        <f t="shared" si="3"/>
        <v>0</v>
      </c>
      <c r="Y58">
        <v>4041</v>
      </c>
      <c r="Z58">
        <v>0</v>
      </c>
      <c r="AA58">
        <v>0</v>
      </c>
      <c r="AB58" s="12">
        <v>5.2</v>
      </c>
      <c r="AC58">
        <v>0</v>
      </c>
      <c r="AD58">
        <f t="shared" si="4"/>
        <v>0</v>
      </c>
    </row>
    <row r="59" spans="1:30" x14ac:dyDescent="0.6">
      <c r="A59">
        <v>2019</v>
      </c>
      <c r="B59">
        <v>2</v>
      </c>
      <c r="C59">
        <v>27</v>
      </c>
      <c r="D59">
        <f t="shared" si="2"/>
        <v>3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25511.276139410187</v>
      </c>
      <c r="M59">
        <v>23696.81233243968</v>
      </c>
      <c r="N59">
        <v>2587.4664879356569</v>
      </c>
      <c r="O59">
        <v>2336.5817694369971</v>
      </c>
      <c r="P59">
        <v>27743</v>
      </c>
      <c r="Q59">
        <v>28960</v>
      </c>
      <c r="R59">
        <v>0.27131364264946489</v>
      </c>
      <c r="S59">
        <v>0.72868635735053511</v>
      </c>
      <c r="T59">
        <v>0.54179944653173573</v>
      </c>
      <c r="U59">
        <v>0.45820055346826433</v>
      </c>
      <c r="V59">
        <v>3.7499014522780677E-2</v>
      </c>
      <c r="W59" s="9">
        <v>0</v>
      </c>
      <c r="X59" s="7">
        <f t="shared" si="3"/>
        <v>0</v>
      </c>
      <c r="Y59">
        <v>4041</v>
      </c>
      <c r="Z59">
        <v>0</v>
      </c>
      <c r="AA59">
        <v>0</v>
      </c>
      <c r="AB59" s="12">
        <v>7.8</v>
      </c>
      <c r="AC59">
        <v>0</v>
      </c>
      <c r="AD59">
        <f t="shared" si="4"/>
        <v>0</v>
      </c>
    </row>
    <row r="60" spans="1:30" x14ac:dyDescent="0.6">
      <c r="A60">
        <v>2019</v>
      </c>
      <c r="B60">
        <v>2</v>
      </c>
      <c r="C60">
        <v>28</v>
      </c>
      <c r="D60">
        <f t="shared" si="2"/>
        <v>4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27418.140540540538</v>
      </c>
      <c r="M60">
        <v>23805.443243243244</v>
      </c>
      <c r="N60">
        <v>2611.4594594594596</v>
      </c>
      <c r="O60">
        <v>2172.1729729729732</v>
      </c>
      <c r="P60">
        <v>29073</v>
      </c>
      <c r="Q60">
        <v>28585</v>
      </c>
      <c r="R60">
        <v>0.28973603795585218</v>
      </c>
      <c r="S60">
        <v>0.71026396204414777</v>
      </c>
      <c r="T60">
        <v>0.53832464390937551</v>
      </c>
      <c r="U60">
        <v>0.46167535609062449</v>
      </c>
      <c r="V60">
        <v>0.11509136804907361</v>
      </c>
      <c r="W60" s="9">
        <v>0</v>
      </c>
      <c r="X60" s="7">
        <f t="shared" si="3"/>
        <v>0</v>
      </c>
      <c r="Y60">
        <v>4041</v>
      </c>
      <c r="Z60">
        <v>0</v>
      </c>
      <c r="AA60">
        <v>0</v>
      </c>
      <c r="AB60" s="12">
        <v>6.6</v>
      </c>
      <c r="AC60">
        <v>0</v>
      </c>
      <c r="AD60">
        <f t="shared" si="4"/>
        <v>0</v>
      </c>
    </row>
    <row r="61" spans="1:30" x14ac:dyDescent="0.6">
      <c r="A61">
        <v>2019</v>
      </c>
      <c r="B61">
        <v>3</v>
      </c>
      <c r="C61">
        <v>1</v>
      </c>
      <c r="D61">
        <f t="shared" si="2"/>
        <v>5</v>
      </c>
      <c r="E61" t="s">
        <v>18</v>
      </c>
      <c r="F61" t="s">
        <v>13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4" t="s">
        <v>91</v>
      </c>
      <c r="K61" s="14"/>
      <c r="L61">
        <v>24181.276595744683</v>
      </c>
      <c r="M61">
        <v>21859.574468085106</v>
      </c>
      <c r="N61">
        <v>2642.1489361702124</v>
      </c>
      <c r="O61">
        <v>2224.127659574468</v>
      </c>
      <c r="P61">
        <v>28759</v>
      </c>
      <c r="Q61">
        <v>29379</v>
      </c>
      <c r="R61">
        <v>0.27004549124563698</v>
      </c>
      <c r="S61">
        <v>0.72995450875436307</v>
      </c>
      <c r="T61">
        <v>0.53548946616830428</v>
      </c>
      <c r="U61">
        <v>0.46451053383169572</v>
      </c>
      <c r="V61">
        <v>0.1590731581193246</v>
      </c>
      <c r="W61" s="9">
        <v>0</v>
      </c>
      <c r="X61" s="7">
        <f t="shared" si="3"/>
        <v>0</v>
      </c>
      <c r="Y61">
        <v>4041</v>
      </c>
      <c r="Z61">
        <v>0</v>
      </c>
      <c r="AA61">
        <v>0</v>
      </c>
      <c r="AB61" s="12">
        <v>6.6</v>
      </c>
      <c r="AC61">
        <v>0</v>
      </c>
      <c r="AD61">
        <f t="shared" si="4"/>
        <v>0</v>
      </c>
    </row>
    <row r="62" spans="1:30" x14ac:dyDescent="0.6">
      <c r="A62">
        <v>2019</v>
      </c>
      <c r="B62">
        <v>3</v>
      </c>
      <c r="C62">
        <v>2</v>
      </c>
      <c r="D62">
        <f t="shared" si="2"/>
        <v>6</v>
      </c>
      <c r="E62" t="s">
        <v>18</v>
      </c>
      <c r="F62" t="s">
        <v>17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14" t="s">
        <v>91</v>
      </c>
      <c r="K62" s="14"/>
      <c r="L62">
        <v>21387.244444444445</v>
      </c>
      <c r="M62">
        <v>19878.222222222223</v>
      </c>
      <c r="N62">
        <v>2473.4666666666667</v>
      </c>
      <c r="O62">
        <v>2138.088888888889</v>
      </c>
      <c r="P62">
        <v>26589</v>
      </c>
      <c r="Q62">
        <v>21681</v>
      </c>
      <c r="R62">
        <v>0.27250601695256188</v>
      </c>
      <c r="S62">
        <v>0.72749398304743806</v>
      </c>
      <c r="T62">
        <v>0.54899478938489421</v>
      </c>
      <c r="U62">
        <v>0.45100521061510579</v>
      </c>
      <c r="V62">
        <v>1.644798270185267E-2</v>
      </c>
      <c r="W62" s="9">
        <v>0</v>
      </c>
      <c r="X62" s="7">
        <f t="shared" si="3"/>
        <v>0</v>
      </c>
      <c r="Y62">
        <v>4041</v>
      </c>
      <c r="Z62">
        <v>0</v>
      </c>
      <c r="AA62">
        <v>0</v>
      </c>
      <c r="AB62" s="12">
        <v>7.8</v>
      </c>
      <c r="AC62">
        <v>0</v>
      </c>
      <c r="AD62">
        <f t="shared" si="4"/>
        <v>0</v>
      </c>
    </row>
    <row r="63" spans="1:30" x14ac:dyDescent="0.6">
      <c r="A63">
        <v>2019</v>
      </c>
      <c r="B63">
        <v>3</v>
      </c>
      <c r="C63">
        <v>3</v>
      </c>
      <c r="D63">
        <f t="shared" si="2"/>
        <v>7</v>
      </c>
      <c r="E63" t="s">
        <v>18</v>
      </c>
      <c r="F63" t="s">
        <v>19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14" t="s">
        <v>91</v>
      </c>
      <c r="K63" s="14"/>
      <c r="L63">
        <v>20373.740740740741</v>
      </c>
      <c r="M63">
        <v>19406.888888888891</v>
      </c>
      <c r="N63">
        <v>2395</v>
      </c>
      <c r="O63">
        <v>1942.2962962962963</v>
      </c>
      <c r="P63">
        <v>30440</v>
      </c>
      <c r="Q63">
        <v>24490</v>
      </c>
      <c r="R63">
        <v>0.25397814316073841</v>
      </c>
      <c r="S63">
        <v>0.74602185683926159</v>
      </c>
      <c r="T63">
        <v>0.53511908665361352</v>
      </c>
      <c r="U63">
        <v>0.46488091334638648</v>
      </c>
      <c r="V63">
        <v>8.6146546590415207E-2</v>
      </c>
      <c r="W63" s="9">
        <v>0</v>
      </c>
      <c r="X63" s="7">
        <f t="shared" si="3"/>
        <v>0</v>
      </c>
      <c r="Y63">
        <v>4041</v>
      </c>
      <c r="Z63">
        <v>0</v>
      </c>
      <c r="AA63">
        <v>0</v>
      </c>
      <c r="AB63" s="12">
        <v>9.4</v>
      </c>
      <c r="AC63">
        <v>0</v>
      </c>
      <c r="AD63">
        <f t="shared" si="4"/>
        <v>0</v>
      </c>
    </row>
    <row r="64" spans="1:30" x14ac:dyDescent="0.6">
      <c r="A64">
        <v>2019</v>
      </c>
      <c r="B64">
        <v>3</v>
      </c>
      <c r="C64">
        <v>4</v>
      </c>
      <c r="D64">
        <f t="shared" si="2"/>
        <v>1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24247.525469168901</v>
      </c>
      <c r="M64">
        <v>21237.300268096515</v>
      </c>
      <c r="N64">
        <v>2493.5469168900804</v>
      </c>
      <c r="O64">
        <v>2022.6782841823056</v>
      </c>
      <c r="P64">
        <v>27293</v>
      </c>
      <c r="Q64">
        <v>23351</v>
      </c>
      <c r="R64">
        <v>0.28159306797156869</v>
      </c>
      <c r="S64">
        <v>0.7184069320284312</v>
      </c>
      <c r="T64">
        <v>0.53688825576119403</v>
      </c>
      <c r="U64">
        <v>0.46311174423880591</v>
      </c>
      <c r="V64">
        <v>4.7514619883040933E-2</v>
      </c>
      <c r="W64" s="9">
        <v>0</v>
      </c>
      <c r="X64" s="7">
        <f t="shared" si="3"/>
        <v>0</v>
      </c>
      <c r="Y64">
        <v>4041</v>
      </c>
      <c r="Z64">
        <v>0</v>
      </c>
      <c r="AA64">
        <v>0</v>
      </c>
      <c r="AB64" s="12">
        <v>9.9</v>
      </c>
      <c r="AC64">
        <v>0</v>
      </c>
      <c r="AD64">
        <f t="shared" si="4"/>
        <v>0</v>
      </c>
    </row>
    <row r="65" spans="1:30" x14ac:dyDescent="0.6">
      <c r="A65">
        <v>2019</v>
      </c>
      <c r="B65">
        <v>3</v>
      </c>
      <c r="C65">
        <v>5</v>
      </c>
      <c r="D65">
        <f t="shared" si="2"/>
        <v>2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23912.256130790189</v>
      </c>
      <c r="M65">
        <v>21120.035422343324</v>
      </c>
      <c r="N65">
        <v>2487.7901907356945</v>
      </c>
      <c r="O65">
        <v>2181.2370572207083</v>
      </c>
      <c r="P65">
        <v>23803</v>
      </c>
      <c r="Q65">
        <v>22313</v>
      </c>
      <c r="R65">
        <v>0.28288244468482088</v>
      </c>
      <c r="S65">
        <v>0.71711755531517907</v>
      </c>
      <c r="T65">
        <v>0.55389737490463575</v>
      </c>
      <c r="U65">
        <v>0.44610262509536408</v>
      </c>
      <c r="V65">
        <v>7.2056875683699811E-2</v>
      </c>
      <c r="W65" s="9">
        <v>0</v>
      </c>
      <c r="X65" s="7">
        <f t="shared" si="3"/>
        <v>0</v>
      </c>
      <c r="Y65">
        <v>4041</v>
      </c>
      <c r="Z65">
        <v>0</v>
      </c>
      <c r="AA65">
        <v>0</v>
      </c>
      <c r="AB65" s="12">
        <v>8.4</v>
      </c>
      <c r="AC65">
        <v>0</v>
      </c>
      <c r="AD65">
        <f t="shared" si="4"/>
        <v>0</v>
      </c>
    </row>
    <row r="66" spans="1:30" x14ac:dyDescent="0.6">
      <c r="A66">
        <v>2019</v>
      </c>
      <c r="B66">
        <v>3</v>
      </c>
      <c r="C66">
        <v>6</v>
      </c>
      <c r="D66">
        <f t="shared" si="2"/>
        <v>3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24002.830188679247</v>
      </c>
      <c r="M66">
        <v>21702.735849056604</v>
      </c>
      <c r="N66">
        <v>2671.7924528301887</v>
      </c>
      <c r="O66">
        <v>2261.7735849056608</v>
      </c>
      <c r="P66">
        <v>22359</v>
      </c>
      <c r="Q66">
        <v>21974</v>
      </c>
      <c r="R66">
        <v>0.26832155809126018</v>
      </c>
      <c r="S66">
        <v>0.73167844190873976</v>
      </c>
      <c r="T66">
        <v>0.54312369528474147</v>
      </c>
      <c r="U66">
        <v>0.45687630471525859</v>
      </c>
      <c r="V66">
        <v>1.495090561014642E-2</v>
      </c>
      <c r="W66" s="9">
        <v>0</v>
      </c>
      <c r="X66" s="7">
        <f t="shared" si="3"/>
        <v>0</v>
      </c>
      <c r="Y66">
        <v>4041</v>
      </c>
      <c r="Z66">
        <v>0</v>
      </c>
      <c r="AA66">
        <v>0</v>
      </c>
      <c r="AB66" s="12">
        <v>8.4</v>
      </c>
      <c r="AC66">
        <v>0</v>
      </c>
      <c r="AD66">
        <f t="shared" si="4"/>
        <v>0</v>
      </c>
    </row>
    <row r="67" spans="1:30" x14ac:dyDescent="0.6">
      <c r="A67">
        <v>2019</v>
      </c>
      <c r="B67">
        <v>3</v>
      </c>
      <c r="C67">
        <v>7</v>
      </c>
      <c r="D67">
        <f t="shared" ref="D67:D130" si="7">WEEKDAY(DATE(A67,B67,C67), 2)</f>
        <v>4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25152.019073569481</v>
      </c>
      <c r="M67">
        <v>23141.959128065395</v>
      </c>
      <c r="N67">
        <v>2586.9373297002726</v>
      </c>
      <c r="O67">
        <v>2155.9346049046321</v>
      </c>
      <c r="P67">
        <v>23858</v>
      </c>
      <c r="Q67">
        <v>26029</v>
      </c>
      <c r="R67">
        <v>0.28950567539384808</v>
      </c>
      <c r="S67">
        <v>0.71049432460615181</v>
      </c>
      <c r="T67">
        <v>0.53932315355844374</v>
      </c>
      <c r="U67">
        <v>0.46067684644155632</v>
      </c>
      <c r="V67">
        <v>1.5430507707395579E-2</v>
      </c>
      <c r="W67" s="9">
        <v>0</v>
      </c>
      <c r="X67" s="7">
        <f t="shared" ref="X67:X130" si="8">W67-W66</f>
        <v>0</v>
      </c>
      <c r="Y67">
        <v>4041</v>
      </c>
      <c r="Z67">
        <v>0</v>
      </c>
      <c r="AA67">
        <v>0</v>
      </c>
      <c r="AB67" s="12">
        <v>7</v>
      </c>
      <c r="AC67">
        <v>0</v>
      </c>
      <c r="AD67">
        <f t="shared" ref="AD67:AD130" si="9">AB67*AC67</f>
        <v>0</v>
      </c>
    </row>
    <row r="68" spans="1:30" x14ac:dyDescent="0.6">
      <c r="A68">
        <v>2019</v>
      </c>
      <c r="B68">
        <v>3</v>
      </c>
      <c r="C68">
        <v>8</v>
      </c>
      <c r="D68">
        <f t="shared" si="7"/>
        <v>5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27015.472000000002</v>
      </c>
      <c r="M68">
        <v>24143.621333333333</v>
      </c>
      <c r="N68">
        <v>2625.8293333333331</v>
      </c>
      <c r="O68">
        <v>2288.2933333333331</v>
      </c>
      <c r="P68">
        <v>24460</v>
      </c>
      <c r="Q68">
        <v>26622</v>
      </c>
      <c r="R68">
        <v>0.28497640009477571</v>
      </c>
      <c r="S68">
        <v>0.71502359990522435</v>
      </c>
      <c r="T68">
        <v>0.55266081143608004</v>
      </c>
      <c r="U68">
        <v>0.44733918856392002</v>
      </c>
      <c r="V68">
        <v>5.9711628241040003E-2</v>
      </c>
      <c r="W68" s="9">
        <v>0</v>
      </c>
      <c r="X68" s="7">
        <f t="shared" si="8"/>
        <v>0</v>
      </c>
      <c r="Y68">
        <v>4041</v>
      </c>
      <c r="Z68">
        <v>0</v>
      </c>
      <c r="AA68">
        <v>0</v>
      </c>
      <c r="AB68" s="12">
        <v>6.1</v>
      </c>
      <c r="AC68">
        <v>0</v>
      </c>
      <c r="AD68">
        <f t="shared" si="9"/>
        <v>0</v>
      </c>
    </row>
    <row r="69" spans="1:30" x14ac:dyDescent="0.6">
      <c r="A69">
        <v>2019</v>
      </c>
      <c r="B69">
        <v>3</v>
      </c>
      <c r="C69">
        <v>9</v>
      </c>
      <c r="D69">
        <f t="shared" si="7"/>
        <v>6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23541.422222222223</v>
      </c>
      <c r="M69">
        <v>21782.444444444445</v>
      </c>
      <c r="N69">
        <v>2627.911111111111</v>
      </c>
      <c r="O69">
        <v>2312.6888888888889</v>
      </c>
      <c r="P69">
        <v>23133</v>
      </c>
      <c r="Q69">
        <v>25126</v>
      </c>
      <c r="R69">
        <v>0.27625721256494529</v>
      </c>
      <c r="S69">
        <v>0.7237427874350546</v>
      </c>
      <c r="T69">
        <v>0.55163578335309948</v>
      </c>
      <c r="U69">
        <v>0.44836421664690063</v>
      </c>
      <c r="V69">
        <v>2.5407484546945958E-2</v>
      </c>
      <c r="W69" s="9">
        <v>0</v>
      </c>
      <c r="X69" s="7">
        <f t="shared" si="8"/>
        <v>0</v>
      </c>
      <c r="Y69">
        <v>4041</v>
      </c>
      <c r="Z69">
        <v>0</v>
      </c>
      <c r="AA69">
        <v>0</v>
      </c>
      <c r="AB69" s="12">
        <v>7.2</v>
      </c>
      <c r="AC69">
        <v>0</v>
      </c>
      <c r="AD69">
        <f t="shared" si="9"/>
        <v>0</v>
      </c>
    </row>
    <row r="70" spans="1:30" x14ac:dyDescent="0.6">
      <c r="A70">
        <v>2019</v>
      </c>
      <c r="B70">
        <v>3</v>
      </c>
      <c r="C70">
        <v>10</v>
      </c>
      <c r="D70">
        <f t="shared" si="7"/>
        <v>7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20509.811320754718</v>
      </c>
      <c r="M70">
        <v>19337.264150943396</v>
      </c>
      <c r="N70">
        <v>2318.7735849056603</v>
      </c>
      <c r="O70">
        <v>1930.6415094339623</v>
      </c>
      <c r="P70">
        <v>26887</v>
      </c>
      <c r="Q70">
        <v>24588</v>
      </c>
      <c r="R70">
        <v>0.26264801717760322</v>
      </c>
      <c r="S70">
        <v>0.73735198282239689</v>
      </c>
      <c r="T70">
        <v>0.54142065390903416</v>
      </c>
      <c r="U70">
        <v>0.4585793460909659</v>
      </c>
      <c r="V70">
        <v>4.8807576849313118E-2</v>
      </c>
      <c r="W70" s="9">
        <v>0</v>
      </c>
      <c r="X70" s="7">
        <f t="shared" si="8"/>
        <v>0</v>
      </c>
      <c r="Y70">
        <v>4041</v>
      </c>
      <c r="Z70">
        <v>0</v>
      </c>
      <c r="AA70">
        <v>0</v>
      </c>
      <c r="AB70" s="12">
        <v>10.1</v>
      </c>
      <c r="AC70">
        <v>0</v>
      </c>
      <c r="AD70">
        <f t="shared" si="9"/>
        <v>0</v>
      </c>
    </row>
    <row r="71" spans="1:30" x14ac:dyDescent="0.6">
      <c r="A71">
        <v>2019</v>
      </c>
      <c r="B71">
        <v>3</v>
      </c>
      <c r="C71">
        <v>11</v>
      </c>
      <c r="D71">
        <f t="shared" si="7"/>
        <v>1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23962.108695652172</v>
      </c>
      <c r="M71">
        <v>22664.934782608696</v>
      </c>
      <c r="N71">
        <v>2475.6521739130435</v>
      </c>
      <c r="O71">
        <v>2140.282608695652</v>
      </c>
      <c r="P71">
        <v>25502</v>
      </c>
      <c r="Q71">
        <v>24752</v>
      </c>
      <c r="R71">
        <v>0.26924979298408541</v>
      </c>
      <c r="S71">
        <v>0.73075020701591453</v>
      </c>
      <c r="T71">
        <v>0.54025766637768102</v>
      </c>
      <c r="U71">
        <v>0.45974233362231898</v>
      </c>
      <c r="V71">
        <v>7.1879473245344674E-2</v>
      </c>
      <c r="W71" s="9">
        <v>0</v>
      </c>
      <c r="X71" s="7">
        <f t="shared" si="8"/>
        <v>0</v>
      </c>
      <c r="Y71">
        <v>4041</v>
      </c>
      <c r="Z71">
        <v>0</v>
      </c>
      <c r="AA71">
        <v>0</v>
      </c>
      <c r="AB71" s="12">
        <v>6.6</v>
      </c>
      <c r="AC71">
        <v>0</v>
      </c>
      <c r="AD71">
        <f t="shared" si="9"/>
        <v>0</v>
      </c>
    </row>
    <row r="72" spans="1:30" x14ac:dyDescent="0.6">
      <c r="A72">
        <v>2019</v>
      </c>
      <c r="B72">
        <v>3</v>
      </c>
      <c r="C72">
        <v>12</v>
      </c>
      <c r="D72">
        <f t="shared" si="7"/>
        <v>2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24144.74655647383</v>
      </c>
      <c r="M72">
        <v>21407.118457300276</v>
      </c>
      <c r="N72">
        <v>2441.7851239669421</v>
      </c>
      <c r="O72">
        <v>1995.5922865013774</v>
      </c>
      <c r="P72">
        <v>25046</v>
      </c>
      <c r="Q72">
        <v>23676</v>
      </c>
      <c r="R72">
        <v>0.27882806063601911</v>
      </c>
      <c r="S72">
        <v>0.72117193936398094</v>
      </c>
      <c r="T72">
        <v>0.54070399579915152</v>
      </c>
      <c r="U72">
        <v>0.45929600420084848</v>
      </c>
      <c r="V72">
        <v>9.0518910475657882E-2</v>
      </c>
      <c r="W72" s="9">
        <v>0</v>
      </c>
      <c r="X72" s="7">
        <f t="shared" si="8"/>
        <v>0</v>
      </c>
      <c r="Y72">
        <v>4041</v>
      </c>
      <c r="Z72">
        <v>0</v>
      </c>
      <c r="AA72">
        <v>0</v>
      </c>
      <c r="AB72" s="12">
        <v>3.9</v>
      </c>
      <c r="AC72">
        <v>0</v>
      </c>
      <c r="AD72">
        <f t="shared" si="9"/>
        <v>0</v>
      </c>
    </row>
    <row r="73" spans="1:30" x14ac:dyDescent="0.6">
      <c r="A73">
        <v>2019</v>
      </c>
      <c r="B73">
        <v>3</v>
      </c>
      <c r="C73">
        <v>13</v>
      </c>
      <c r="D73">
        <f t="shared" si="7"/>
        <v>3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23972.91598915989</v>
      </c>
      <c r="M73">
        <v>21765.799457994577</v>
      </c>
      <c r="N73">
        <v>2504.1463414634145</v>
      </c>
      <c r="O73">
        <v>2112.6585365853657</v>
      </c>
      <c r="P73">
        <v>24497</v>
      </c>
      <c r="Q73">
        <v>23345</v>
      </c>
      <c r="R73">
        <v>0.27471658089358592</v>
      </c>
      <c r="S73">
        <v>0.72528341910641403</v>
      </c>
      <c r="T73">
        <v>0.53792822912805816</v>
      </c>
      <c r="U73">
        <v>0.46207177087194179</v>
      </c>
      <c r="V73">
        <v>1.428271843496757E-2</v>
      </c>
      <c r="W73" s="9">
        <v>0</v>
      </c>
      <c r="X73" s="7">
        <f t="shared" si="8"/>
        <v>0</v>
      </c>
      <c r="Y73">
        <v>4041</v>
      </c>
      <c r="Z73">
        <v>0</v>
      </c>
      <c r="AA73">
        <v>0</v>
      </c>
      <c r="AB73" s="12">
        <v>3.5</v>
      </c>
      <c r="AC73">
        <v>0</v>
      </c>
      <c r="AD73">
        <f t="shared" si="9"/>
        <v>0</v>
      </c>
    </row>
    <row r="74" spans="1:30" x14ac:dyDescent="0.6">
      <c r="A74">
        <v>2019</v>
      </c>
      <c r="B74">
        <v>3</v>
      </c>
      <c r="C74">
        <v>14</v>
      </c>
      <c r="D74">
        <f t="shared" si="7"/>
        <v>4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24510.327868852459</v>
      </c>
      <c r="M74">
        <v>22589.344262295082</v>
      </c>
      <c r="N74">
        <v>2469.2732240437158</v>
      </c>
      <c r="O74">
        <v>2115.0163934426228</v>
      </c>
      <c r="P74">
        <v>25957</v>
      </c>
      <c r="Q74">
        <v>26691</v>
      </c>
      <c r="R74">
        <v>0.29129828340582298</v>
      </c>
      <c r="S74">
        <v>0.70870171659417702</v>
      </c>
      <c r="T74">
        <v>0.53985090118808932</v>
      </c>
      <c r="U74">
        <v>0.46014909881191068</v>
      </c>
      <c r="V74">
        <v>8.3754537465610138E-2</v>
      </c>
      <c r="W74" s="9">
        <v>0</v>
      </c>
      <c r="X74" s="7">
        <f t="shared" si="8"/>
        <v>0</v>
      </c>
      <c r="Y74">
        <v>4041</v>
      </c>
      <c r="Z74">
        <v>0</v>
      </c>
      <c r="AA74">
        <v>0</v>
      </c>
      <c r="AB74" s="12">
        <v>5</v>
      </c>
      <c r="AC74">
        <v>0</v>
      </c>
      <c r="AD74">
        <f t="shared" si="9"/>
        <v>0</v>
      </c>
    </row>
    <row r="75" spans="1:30" x14ac:dyDescent="0.6">
      <c r="A75">
        <v>2019</v>
      </c>
      <c r="B75">
        <v>3</v>
      </c>
      <c r="C75">
        <v>15</v>
      </c>
      <c r="D75">
        <f t="shared" si="7"/>
        <v>5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26780.021390374332</v>
      </c>
      <c r="M75">
        <v>24107.631016042778</v>
      </c>
      <c r="N75">
        <v>2590.0481283422459</v>
      </c>
      <c r="O75">
        <v>2211.4919786096257</v>
      </c>
      <c r="P75">
        <v>26374</v>
      </c>
      <c r="Q75">
        <v>27565</v>
      </c>
      <c r="R75">
        <v>0.28245137502103451</v>
      </c>
      <c r="S75">
        <v>0.71754862497896554</v>
      </c>
      <c r="T75">
        <v>0.54508065320758825</v>
      </c>
      <c r="U75">
        <v>0.45491934679241181</v>
      </c>
      <c r="V75">
        <v>0.14853088231571199</v>
      </c>
      <c r="W75" s="9">
        <v>0</v>
      </c>
      <c r="X75" s="7">
        <f t="shared" si="8"/>
        <v>0</v>
      </c>
      <c r="Y75">
        <v>4041</v>
      </c>
      <c r="Z75">
        <v>0</v>
      </c>
      <c r="AA75">
        <v>0</v>
      </c>
      <c r="AB75" s="12">
        <v>5.5</v>
      </c>
      <c r="AC75">
        <v>3.5</v>
      </c>
      <c r="AD75">
        <f t="shared" si="9"/>
        <v>19.25</v>
      </c>
    </row>
    <row r="76" spans="1:30" x14ac:dyDescent="0.6">
      <c r="A76">
        <v>2019</v>
      </c>
      <c r="B76">
        <v>3</v>
      </c>
      <c r="C76">
        <v>16</v>
      </c>
      <c r="D76">
        <f t="shared" si="7"/>
        <v>6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22984.111420612815</v>
      </c>
      <c r="M76">
        <v>21665.766016713093</v>
      </c>
      <c r="N76">
        <v>2534.9693593314764</v>
      </c>
      <c r="O76">
        <v>2238.0417827298052</v>
      </c>
      <c r="P76">
        <v>24252</v>
      </c>
      <c r="Q76">
        <v>26950</v>
      </c>
      <c r="R76">
        <v>0.26955363546316718</v>
      </c>
      <c r="S76">
        <v>0.73044636453683265</v>
      </c>
      <c r="T76">
        <v>0.54579590419442992</v>
      </c>
      <c r="U76">
        <v>0.45420409580557008</v>
      </c>
      <c r="V76">
        <v>5.6100065996695259E-2</v>
      </c>
      <c r="W76" s="9">
        <v>0</v>
      </c>
      <c r="X76" s="7">
        <f t="shared" si="8"/>
        <v>0</v>
      </c>
      <c r="Y76">
        <v>4041</v>
      </c>
      <c r="Z76">
        <v>0</v>
      </c>
      <c r="AA76">
        <v>0</v>
      </c>
      <c r="AB76" s="12">
        <v>4.3</v>
      </c>
      <c r="AC76">
        <v>0</v>
      </c>
      <c r="AD76">
        <f t="shared" si="9"/>
        <v>0</v>
      </c>
    </row>
    <row r="77" spans="1:30" x14ac:dyDescent="0.6">
      <c r="A77">
        <v>2019</v>
      </c>
      <c r="B77">
        <v>3</v>
      </c>
      <c r="C77">
        <v>17</v>
      </c>
      <c r="D77">
        <f t="shared" si="7"/>
        <v>7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20475</v>
      </c>
      <c r="M77">
        <v>19937.478260869564</v>
      </c>
      <c r="N77">
        <v>2429.913043478261</v>
      </c>
      <c r="O77">
        <v>1918.586956521739</v>
      </c>
      <c r="P77">
        <v>27391</v>
      </c>
      <c r="Q77">
        <v>26653</v>
      </c>
      <c r="R77">
        <v>0.26110531256315272</v>
      </c>
      <c r="S77">
        <v>0.73889468743684739</v>
      </c>
      <c r="T77">
        <v>0.54403074176476107</v>
      </c>
      <c r="U77">
        <v>0.45596925823523887</v>
      </c>
      <c r="V77">
        <v>2.557635175282234E-2</v>
      </c>
      <c r="W77" s="9">
        <v>0</v>
      </c>
      <c r="X77" s="7">
        <f t="shared" si="8"/>
        <v>0</v>
      </c>
      <c r="Y77">
        <v>4041</v>
      </c>
      <c r="Z77">
        <v>0</v>
      </c>
      <c r="AA77">
        <v>0</v>
      </c>
      <c r="AB77" s="12">
        <v>6.3</v>
      </c>
      <c r="AC77">
        <v>0</v>
      </c>
      <c r="AD77">
        <f t="shared" si="9"/>
        <v>0</v>
      </c>
    </row>
    <row r="78" spans="1:30" x14ac:dyDescent="0.6">
      <c r="A78">
        <v>2019</v>
      </c>
      <c r="B78">
        <v>3</v>
      </c>
      <c r="C78">
        <v>18</v>
      </c>
      <c r="D78">
        <f t="shared" si="7"/>
        <v>1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24652.06166219839</v>
      </c>
      <c r="M78">
        <v>22405.016085790885</v>
      </c>
      <c r="N78">
        <v>2588.5281501340482</v>
      </c>
      <c r="O78">
        <v>2177.2037533512066</v>
      </c>
      <c r="P78">
        <v>27576</v>
      </c>
      <c r="Q78">
        <v>26132</v>
      </c>
      <c r="R78">
        <v>0.27729540476980952</v>
      </c>
      <c r="S78">
        <v>0.72270459523019048</v>
      </c>
      <c r="T78">
        <v>0.53733177242120722</v>
      </c>
      <c r="U78">
        <v>0.46266822757879272</v>
      </c>
      <c r="V78">
        <v>7.6300145141846576E-2</v>
      </c>
      <c r="W78" s="9">
        <v>0</v>
      </c>
      <c r="X78" s="7">
        <f t="shared" si="8"/>
        <v>0</v>
      </c>
      <c r="Y78">
        <v>4041</v>
      </c>
      <c r="Z78">
        <v>0</v>
      </c>
      <c r="AA78">
        <v>0</v>
      </c>
      <c r="AB78" s="12">
        <v>7.1</v>
      </c>
      <c r="AC78">
        <v>0</v>
      </c>
      <c r="AD78">
        <f t="shared" si="9"/>
        <v>0</v>
      </c>
    </row>
    <row r="79" spans="1:30" x14ac:dyDescent="0.6">
      <c r="A79">
        <v>2019</v>
      </c>
      <c r="B79">
        <v>3</v>
      </c>
      <c r="C79">
        <v>19</v>
      </c>
      <c r="D79">
        <f t="shared" si="7"/>
        <v>2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24027.540983606559</v>
      </c>
      <c r="M79">
        <v>21399.316939890712</v>
      </c>
      <c r="N79">
        <v>2569.1803278688526</v>
      </c>
      <c r="O79">
        <v>2082.2185792349728</v>
      </c>
      <c r="P79">
        <v>25866</v>
      </c>
      <c r="Q79">
        <v>24421</v>
      </c>
      <c r="R79">
        <v>0.2910399418711439</v>
      </c>
      <c r="S79">
        <v>0.7089600581288561</v>
      </c>
      <c r="T79">
        <v>0.5410904601140798</v>
      </c>
      <c r="U79">
        <v>0.4589095398859202</v>
      </c>
      <c r="V79">
        <v>5.0561491982433773E-2</v>
      </c>
      <c r="W79" s="9">
        <v>0</v>
      </c>
      <c r="X79" s="7">
        <f t="shared" si="8"/>
        <v>0</v>
      </c>
      <c r="Y79">
        <v>4041</v>
      </c>
      <c r="Z79">
        <v>0</v>
      </c>
      <c r="AA79">
        <v>0</v>
      </c>
      <c r="AB79" s="12">
        <v>10</v>
      </c>
      <c r="AC79">
        <v>0</v>
      </c>
      <c r="AD79">
        <f t="shared" si="9"/>
        <v>0</v>
      </c>
    </row>
    <row r="80" spans="1:30" x14ac:dyDescent="0.6">
      <c r="A80">
        <v>2019</v>
      </c>
      <c r="B80">
        <v>3</v>
      </c>
      <c r="C80">
        <v>20</v>
      </c>
      <c r="D80">
        <f t="shared" si="7"/>
        <v>3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23563.783783783783</v>
      </c>
      <c r="M80">
        <v>20781.891891891893</v>
      </c>
      <c r="N80">
        <v>2427.3243243243242</v>
      </c>
      <c r="O80">
        <v>1951.9459459459461</v>
      </c>
      <c r="P80">
        <v>19583</v>
      </c>
      <c r="Q80">
        <v>19255</v>
      </c>
      <c r="R80">
        <v>0.33206855787343231</v>
      </c>
      <c r="S80">
        <v>0.66793144212656774</v>
      </c>
      <c r="T80">
        <v>0.52758769593243793</v>
      </c>
      <c r="U80">
        <v>0.47241230406756213</v>
      </c>
      <c r="V80">
        <v>0.13177883414080199</v>
      </c>
      <c r="W80" s="9">
        <v>0</v>
      </c>
      <c r="X80" s="7">
        <f t="shared" si="8"/>
        <v>0</v>
      </c>
      <c r="Y80">
        <v>4041</v>
      </c>
      <c r="Z80">
        <v>0</v>
      </c>
      <c r="AA80">
        <v>0</v>
      </c>
      <c r="AB80" s="12">
        <v>10.3</v>
      </c>
      <c r="AC80">
        <v>16.5</v>
      </c>
      <c r="AD80">
        <f t="shared" si="9"/>
        <v>169.95000000000002</v>
      </c>
    </row>
    <row r="81" spans="1:30" x14ac:dyDescent="0.6">
      <c r="A81">
        <v>2019</v>
      </c>
      <c r="B81">
        <v>3</v>
      </c>
      <c r="C81">
        <v>21</v>
      </c>
      <c r="D81">
        <f t="shared" si="7"/>
        <v>4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25174.278215223098</v>
      </c>
      <c r="M81">
        <v>23087.79527559055</v>
      </c>
      <c r="N81">
        <v>2572.2152230971128</v>
      </c>
      <c r="O81">
        <v>2091.5144356955379</v>
      </c>
      <c r="P81">
        <v>27614</v>
      </c>
      <c r="Q81">
        <v>29672</v>
      </c>
      <c r="R81">
        <v>0.27326712215120519</v>
      </c>
      <c r="S81">
        <v>0.72673287784879481</v>
      </c>
      <c r="T81">
        <v>0.53812260628004571</v>
      </c>
      <c r="U81">
        <v>0.46187739371995429</v>
      </c>
      <c r="V81">
        <v>0.18998686306644791</v>
      </c>
      <c r="W81" s="9">
        <v>0</v>
      </c>
      <c r="X81" s="7">
        <f t="shared" si="8"/>
        <v>0</v>
      </c>
      <c r="Y81">
        <v>4041</v>
      </c>
      <c r="Z81">
        <v>0</v>
      </c>
      <c r="AA81">
        <v>0</v>
      </c>
      <c r="AB81" s="12">
        <v>7.1</v>
      </c>
      <c r="AC81">
        <v>3.3</v>
      </c>
      <c r="AD81">
        <f t="shared" si="9"/>
        <v>23.429999999999996</v>
      </c>
    </row>
    <row r="82" spans="1:30" x14ac:dyDescent="0.6">
      <c r="A82">
        <v>2019</v>
      </c>
      <c r="B82">
        <v>3</v>
      </c>
      <c r="C82">
        <v>22</v>
      </c>
      <c r="D82">
        <f t="shared" si="7"/>
        <v>5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26171.62198391421</v>
      </c>
      <c r="M82">
        <v>24074.152815013404</v>
      </c>
      <c r="N82">
        <v>2508.823056300268</v>
      </c>
      <c r="O82">
        <v>2246.0402144772115</v>
      </c>
      <c r="P82">
        <v>26207</v>
      </c>
      <c r="Q82">
        <v>28380</v>
      </c>
      <c r="R82">
        <v>0.27751055446101891</v>
      </c>
      <c r="S82">
        <v>0.72248944553898109</v>
      </c>
      <c r="T82">
        <v>0.53417610425350359</v>
      </c>
      <c r="U82">
        <v>0.46582389574649641</v>
      </c>
      <c r="V82">
        <v>3.7061146627710088E-2</v>
      </c>
      <c r="W82" s="9">
        <v>0</v>
      </c>
      <c r="X82" s="7">
        <f t="shared" si="8"/>
        <v>0</v>
      </c>
      <c r="Y82">
        <v>4041</v>
      </c>
      <c r="Z82">
        <v>0</v>
      </c>
      <c r="AA82">
        <v>0</v>
      </c>
      <c r="AB82" s="12">
        <v>3.3</v>
      </c>
      <c r="AC82">
        <v>0</v>
      </c>
      <c r="AD82">
        <f t="shared" si="9"/>
        <v>0</v>
      </c>
    </row>
    <row r="83" spans="1:30" x14ac:dyDescent="0.6">
      <c r="A83">
        <v>2019</v>
      </c>
      <c r="B83">
        <v>3</v>
      </c>
      <c r="C83">
        <v>23</v>
      </c>
      <c r="D83">
        <f t="shared" si="7"/>
        <v>6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22291.853932584268</v>
      </c>
      <c r="M83">
        <v>21093.539325842696</v>
      </c>
      <c r="N83">
        <v>2297.0786516853932</v>
      </c>
      <c r="O83">
        <v>2081.6629213483147</v>
      </c>
      <c r="P83">
        <v>24457</v>
      </c>
      <c r="Q83">
        <v>27539</v>
      </c>
      <c r="R83">
        <v>0.26684760697483101</v>
      </c>
      <c r="S83">
        <v>0.7331523930251691</v>
      </c>
      <c r="T83">
        <v>0.54213824681675238</v>
      </c>
      <c r="U83">
        <v>0.45786175318324762</v>
      </c>
      <c r="V83">
        <v>4.1026278289923147E-2</v>
      </c>
      <c r="W83" s="9">
        <v>0</v>
      </c>
      <c r="X83" s="7">
        <f t="shared" si="8"/>
        <v>0</v>
      </c>
      <c r="Y83">
        <v>4041</v>
      </c>
      <c r="Z83">
        <v>0</v>
      </c>
      <c r="AA83">
        <v>0</v>
      </c>
      <c r="AB83" s="12">
        <v>3.3</v>
      </c>
      <c r="AC83">
        <v>1.7</v>
      </c>
      <c r="AD83">
        <f t="shared" si="9"/>
        <v>5.6099999999999994</v>
      </c>
    </row>
    <row r="84" spans="1:30" x14ac:dyDescent="0.6">
      <c r="A84">
        <v>2019</v>
      </c>
      <c r="B84">
        <v>3</v>
      </c>
      <c r="C84">
        <v>24</v>
      </c>
      <c r="D84">
        <f t="shared" si="7"/>
        <v>7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20023.301886792455</v>
      </c>
      <c r="M84">
        <v>18907.641509433965</v>
      </c>
      <c r="N84">
        <v>2416.3396226415093</v>
      </c>
      <c r="O84">
        <v>1832.0754716981132</v>
      </c>
      <c r="P84">
        <v>28566</v>
      </c>
      <c r="Q84">
        <v>27489</v>
      </c>
      <c r="R84">
        <v>0.25764730621676368</v>
      </c>
      <c r="S84">
        <v>0.74235269378323632</v>
      </c>
      <c r="T84">
        <v>0.53801918385677983</v>
      </c>
      <c r="U84">
        <v>0.46198081614322017</v>
      </c>
      <c r="V84">
        <v>4.4364726821315863E-2</v>
      </c>
      <c r="W84" s="9">
        <v>0</v>
      </c>
      <c r="X84" s="7">
        <f t="shared" si="8"/>
        <v>0</v>
      </c>
      <c r="Y84">
        <v>4041</v>
      </c>
      <c r="Z84">
        <v>0</v>
      </c>
      <c r="AA84">
        <v>0</v>
      </c>
      <c r="AB84" s="12">
        <v>4.3</v>
      </c>
      <c r="AC84">
        <v>0</v>
      </c>
      <c r="AD84">
        <f t="shared" si="9"/>
        <v>0</v>
      </c>
    </row>
    <row r="85" spans="1:30" x14ac:dyDescent="0.6">
      <c r="A85">
        <v>2019</v>
      </c>
      <c r="B85">
        <v>3</v>
      </c>
      <c r="C85">
        <v>25</v>
      </c>
      <c r="D85">
        <f t="shared" si="7"/>
        <v>1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24145.967741935485</v>
      </c>
      <c r="M85">
        <v>22234.677419354841</v>
      </c>
      <c r="N85">
        <v>2470.9462365591398</v>
      </c>
      <c r="O85">
        <v>2067.7204301075271</v>
      </c>
      <c r="P85">
        <v>27831</v>
      </c>
      <c r="Q85">
        <v>27972</v>
      </c>
      <c r="R85">
        <v>0.27676677038132141</v>
      </c>
      <c r="S85">
        <v>0.72323322961867853</v>
      </c>
      <c r="T85">
        <v>0.53714152920809266</v>
      </c>
      <c r="U85">
        <v>0.46285847079190728</v>
      </c>
      <c r="V85">
        <v>4.6468688690050913E-2</v>
      </c>
      <c r="W85" s="9">
        <v>0</v>
      </c>
      <c r="X85" s="7">
        <f t="shared" si="8"/>
        <v>0</v>
      </c>
      <c r="Y85">
        <v>4041</v>
      </c>
      <c r="Z85">
        <v>0</v>
      </c>
      <c r="AA85">
        <v>0</v>
      </c>
      <c r="AB85" s="12">
        <v>7.3</v>
      </c>
      <c r="AC85">
        <v>0</v>
      </c>
      <c r="AD85">
        <f t="shared" si="9"/>
        <v>0</v>
      </c>
    </row>
    <row r="86" spans="1:30" x14ac:dyDescent="0.6">
      <c r="A86">
        <v>2019</v>
      </c>
      <c r="B86">
        <v>3</v>
      </c>
      <c r="C86">
        <v>26</v>
      </c>
      <c r="D86">
        <f t="shared" si="7"/>
        <v>2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24408.065217391304</v>
      </c>
      <c r="M86">
        <v>22564.043478260868</v>
      </c>
      <c r="N86">
        <v>2463.1304347826085</v>
      </c>
      <c r="O86">
        <v>2195.478260869565</v>
      </c>
      <c r="P86">
        <v>26676</v>
      </c>
      <c r="Q86">
        <v>27216</v>
      </c>
      <c r="R86">
        <v>0.27918852082701229</v>
      </c>
      <c r="S86">
        <v>0.72081147917298782</v>
      </c>
      <c r="T86">
        <v>0.54091179292942249</v>
      </c>
      <c r="U86">
        <v>0.4590882070705774</v>
      </c>
      <c r="V86">
        <v>6.8061714436612492E-2</v>
      </c>
      <c r="W86" s="9">
        <v>0</v>
      </c>
      <c r="X86" s="7">
        <f t="shared" si="8"/>
        <v>0</v>
      </c>
      <c r="Y86">
        <v>4041</v>
      </c>
      <c r="Z86">
        <v>0</v>
      </c>
      <c r="AA86">
        <v>0</v>
      </c>
      <c r="AB86" s="12">
        <v>11.4</v>
      </c>
      <c r="AC86">
        <v>0</v>
      </c>
      <c r="AD86">
        <f t="shared" si="9"/>
        <v>0</v>
      </c>
    </row>
    <row r="87" spans="1:30" x14ac:dyDescent="0.6">
      <c r="A87">
        <v>2019</v>
      </c>
      <c r="B87">
        <v>3</v>
      </c>
      <c r="C87">
        <v>27</v>
      </c>
      <c r="D87">
        <f t="shared" si="7"/>
        <v>3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24286.404255319147</v>
      </c>
      <c r="M87">
        <v>22651.579787234041</v>
      </c>
      <c r="N87">
        <v>2490.6861702127658</v>
      </c>
      <c r="O87">
        <v>2285.0478723404258</v>
      </c>
      <c r="P87">
        <v>26930</v>
      </c>
      <c r="Q87">
        <v>28531</v>
      </c>
      <c r="R87">
        <v>0.27474679091197818</v>
      </c>
      <c r="S87">
        <v>0.72525320908802182</v>
      </c>
      <c r="T87">
        <v>0.53129782099618117</v>
      </c>
      <c r="U87">
        <v>0.46870217900381878</v>
      </c>
      <c r="V87">
        <v>0.27730103046411148</v>
      </c>
      <c r="W87" s="9">
        <v>0</v>
      </c>
      <c r="X87" s="7">
        <f t="shared" si="8"/>
        <v>0</v>
      </c>
      <c r="Y87">
        <v>4041</v>
      </c>
      <c r="Z87">
        <v>0</v>
      </c>
      <c r="AA87">
        <v>0</v>
      </c>
      <c r="AB87" s="12">
        <v>11.6</v>
      </c>
      <c r="AC87">
        <v>0</v>
      </c>
      <c r="AD87">
        <f t="shared" si="9"/>
        <v>0</v>
      </c>
    </row>
    <row r="88" spans="1:30" x14ac:dyDescent="0.6">
      <c r="A88">
        <v>2019</v>
      </c>
      <c r="B88">
        <v>3</v>
      </c>
      <c r="C88">
        <v>28</v>
      </c>
      <c r="D88">
        <f t="shared" si="7"/>
        <v>4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25406.804347826088</v>
      </c>
      <c r="M88">
        <v>23359.304347826088</v>
      </c>
      <c r="N88">
        <v>848.6521739130435</v>
      </c>
      <c r="O88">
        <v>824.6521739130435</v>
      </c>
      <c r="P88">
        <v>27955</v>
      </c>
      <c r="Q88">
        <v>27850</v>
      </c>
      <c r="R88">
        <v>0.28911435218989873</v>
      </c>
      <c r="S88">
        <v>0.71088564781010122</v>
      </c>
      <c r="T88">
        <v>0.53619953641094953</v>
      </c>
      <c r="U88">
        <v>0.46380046358905042</v>
      </c>
      <c r="V88">
        <v>4.5646047079222318E-2</v>
      </c>
      <c r="W88" s="9">
        <v>0</v>
      </c>
      <c r="X88" s="7">
        <f t="shared" si="8"/>
        <v>0</v>
      </c>
      <c r="Y88">
        <v>4041</v>
      </c>
      <c r="Z88">
        <v>0</v>
      </c>
      <c r="AA88">
        <v>0</v>
      </c>
      <c r="AB88" s="12">
        <v>9.4</v>
      </c>
      <c r="AC88">
        <v>0</v>
      </c>
      <c r="AD88">
        <f t="shared" si="9"/>
        <v>0</v>
      </c>
    </row>
    <row r="89" spans="1:30" x14ac:dyDescent="0.6">
      <c r="A89">
        <v>2019</v>
      </c>
      <c r="B89">
        <v>3</v>
      </c>
      <c r="C89">
        <v>29</v>
      </c>
      <c r="D89">
        <f t="shared" si="7"/>
        <v>5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26494.571045576409</v>
      </c>
      <c r="M89">
        <v>24350.359249329758</v>
      </c>
      <c r="N89" s="7">
        <v>0</v>
      </c>
      <c r="O89" s="7">
        <v>0</v>
      </c>
      <c r="P89">
        <v>28973</v>
      </c>
      <c r="Q89">
        <v>28774</v>
      </c>
      <c r="R89">
        <v>0.29108599308097688</v>
      </c>
      <c r="S89">
        <v>0.70891400691902295</v>
      </c>
      <c r="T89">
        <v>0.53906109885326858</v>
      </c>
      <c r="U89">
        <v>0.46093890114673142</v>
      </c>
      <c r="V89">
        <v>6.6048187004178222E-2</v>
      </c>
      <c r="W89" s="9">
        <v>0</v>
      </c>
      <c r="X89" s="7">
        <f t="shared" si="8"/>
        <v>0</v>
      </c>
      <c r="Y89">
        <v>4041</v>
      </c>
      <c r="Z89">
        <v>0</v>
      </c>
      <c r="AA89">
        <v>0</v>
      </c>
      <c r="AB89" s="12">
        <v>9.1999999999999993</v>
      </c>
      <c r="AC89">
        <v>0</v>
      </c>
      <c r="AD89">
        <f t="shared" si="9"/>
        <v>0</v>
      </c>
    </row>
    <row r="90" spans="1:30" x14ac:dyDescent="0.6">
      <c r="A90">
        <v>2019</v>
      </c>
      <c r="B90">
        <v>3</v>
      </c>
      <c r="C90">
        <v>30</v>
      </c>
      <c r="D90">
        <f t="shared" si="7"/>
        <v>6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23146.86592178771</v>
      </c>
      <c r="M90">
        <v>21373.670391061452</v>
      </c>
      <c r="N90" s="7">
        <v>0</v>
      </c>
      <c r="O90" s="7">
        <v>0</v>
      </c>
      <c r="P90">
        <v>26338</v>
      </c>
      <c r="Q90">
        <v>27752</v>
      </c>
      <c r="R90">
        <v>0.2723055727428495</v>
      </c>
      <c r="S90">
        <v>0.7276944272571505</v>
      </c>
      <c r="T90">
        <v>0.55151729242870484</v>
      </c>
      <c r="U90">
        <v>0.44848270757129521</v>
      </c>
      <c r="V90">
        <v>4.9705010105626127E-2</v>
      </c>
      <c r="W90" s="9">
        <v>0</v>
      </c>
      <c r="X90" s="7">
        <f t="shared" si="8"/>
        <v>0</v>
      </c>
      <c r="Y90">
        <v>4041</v>
      </c>
      <c r="Z90">
        <v>0</v>
      </c>
      <c r="AA90">
        <v>0</v>
      </c>
      <c r="AB90" s="12">
        <v>5.2</v>
      </c>
      <c r="AC90">
        <v>1.8</v>
      </c>
      <c r="AD90">
        <f t="shared" si="9"/>
        <v>9.3600000000000012</v>
      </c>
    </row>
    <row r="91" spans="1:30" x14ac:dyDescent="0.6">
      <c r="A91">
        <v>2019</v>
      </c>
      <c r="B91">
        <v>3</v>
      </c>
      <c r="C91">
        <v>31</v>
      </c>
      <c r="D91">
        <f t="shared" si="7"/>
        <v>7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21706.037037037036</v>
      </c>
      <c r="M91">
        <v>19539.777777777777</v>
      </c>
      <c r="N91" s="7">
        <v>0</v>
      </c>
      <c r="O91" s="7">
        <v>0</v>
      </c>
      <c r="P91">
        <v>30979</v>
      </c>
      <c r="Q91">
        <v>26740</v>
      </c>
      <c r="R91">
        <v>0.25658547830283401</v>
      </c>
      <c r="S91">
        <v>0.74341452169716593</v>
      </c>
      <c r="T91">
        <v>0.52604644793681399</v>
      </c>
      <c r="U91">
        <v>0.47395355206318601</v>
      </c>
      <c r="V91">
        <v>4.3894229265746293E-2</v>
      </c>
      <c r="W91" s="9">
        <v>0</v>
      </c>
      <c r="X91" s="7">
        <f t="shared" si="8"/>
        <v>0</v>
      </c>
      <c r="Y91">
        <v>4041</v>
      </c>
      <c r="Z91">
        <v>0</v>
      </c>
      <c r="AA91">
        <v>0</v>
      </c>
      <c r="AB91" s="12">
        <v>4.4000000000000004</v>
      </c>
      <c r="AC91">
        <v>0</v>
      </c>
      <c r="AD91">
        <f t="shared" si="9"/>
        <v>0</v>
      </c>
    </row>
    <row r="92" spans="1:30" x14ac:dyDescent="0.6">
      <c r="A92">
        <v>2019</v>
      </c>
      <c r="B92">
        <v>4</v>
      </c>
      <c r="C92">
        <v>1</v>
      </c>
      <c r="D92">
        <f t="shared" si="7"/>
        <v>1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24392.663185378591</v>
      </c>
      <c r="M92">
        <v>21599.075718015665</v>
      </c>
      <c r="N92">
        <v>2474.6005221932114</v>
      </c>
      <c r="O92">
        <v>2073.7624020887729</v>
      </c>
      <c r="P92">
        <v>28354</v>
      </c>
      <c r="Q92">
        <v>27753</v>
      </c>
      <c r="R92">
        <v>0.26049453480174112</v>
      </c>
      <c r="S92">
        <v>0.73950546519825888</v>
      </c>
      <c r="T92">
        <v>0.5362241973796058</v>
      </c>
      <c r="U92">
        <v>0.46377580262039408</v>
      </c>
      <c r="V92">
        <v>5.8727746853216987E-2</v>
      </c>
      <c r="W92" s="9">
        <v>0</v>
      </c>
      <c r="X92" s="7">
        <f t="shared" si="8"/>
        <v>0</v>
      </c>
      <c r="Y92">
        <v>4041</v>
      </c>
      <c r="Z92">
        <v>0</v>
      </c>
      <c r="AA92">
        <v>0</v>
      </c>
      <c r="AB92" s="12">
        <v>5.5</v>
      </c>
      <c r="AC92">
        <v>0</v>
      </c>
      <c r="AD92">
        <f t="shared" si="9"/>
        <v>0</v>
      </c>
    </row>
    <row r="93" spans="1:30" x14ac:dyDescent="0.6">
      <c r="A93">
        <v>2019</v>
      </c>
      <c r="B93">
        <v>4</v>
      </c>
      <c r="C93">
        <v>2</v>
      </c>
      <c r="D93">
        <f t="shared" si="7"/>
        <v>2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23424.666666666664</v>
      </c>
      <c r="M93">
        <v>21309.75</v>
      </c>
      <c r="N93">
        <v>2430.833333333333</v>
      </c>
      <c r="O93">
        <v>2246.0625</v>
      </c>
      <c r="P93">
        <v>26137</v>
      </c>
      <c r="Q93">
        <v>27150</v>
      </c>
      <c r="R93">
        <v>0.26470828951013919</v>
      </c>
      <c r="S93">
        <v>0.73529171048986086</v>
      </c>
      <c r="T93">
        <v>0.53049151125655758</v>
      </c>
      <c r="U93">
        <v>0.46950848874344242</v>
      </c>
      <c r="V93">
        <v>3.037820010589681E-2</v>
      </c>
      <c r="W93" s="9">
        <v>0</v>
      </c>
      <c r="X93" s="7">
        <f t="shared" si="8"/>
        <v>0</v>
      </c>
      <c r="Y93">
        <v>4041</v>
      </c>
      <c r="Z93">
        <v>0</v>
      </c>
      <c r="AA93">
        <v>0</v>
      </c>
      <c r="AB93" s="12">
        <v>6.7</v>
      </c>
      <c r="AC93">
        <v>0</v>
      </c>
      <c r="AD93">
        <f t="shared" si="9"/>
        <v>0</v>
      </c>
    </row>
    <row r="94" spans="1:30" x14ac:dyDescent="0.6">
      <c r="A94">
        <v>2019</v>
      </c>
      <c r="B94">
        <v>4</v>
      </c>
      <c r="C94">
        <v>3</v>
      </c>
      <c r="D94">
        <f t="shared" si="7"/>
        <v>3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24254.0625</v>
      </c>
      <c r="M94">
        <v>22363.791666666664</v>
      </c>
      <c r="N94">
        <v>2469.333333333333</v>
      </c>
      <c r="O94">
        <v>2124.208333333333</v>
      </c>
      <c r="P94">
        <v>26913</v>
      </c>
      <c r="Q94">
        <v>29134</v>
      </c>
      <c r="R94">
        <v>0.24659993317282319</v>
      </c>
      <c r="S94">
        <v>0.75340006682717675</v>
      </c>
      <c r="T94">
        <v>0.52550365945506616</v>
      </c>
      <c r="U94">
        <v>0.47449634054493389</v>
      </c>
      <c r="V94">
        <v>5.4871293809912743E-2</v>
      </c>
      <c r="W94" s="9">
        <v>0</v>
      </c>
      <c r="X94" s="7">
        <f t="shared" si="8"/>
        <v>0</v>
      </c>
      <c r="Y94">
        <v>4041</v>
      </c>
      <c r="Z94">
        <v>0</v>
      </c>
      <c r="AA94">
        <v>0</v>
      </c>
      <c r="AB94" s="12">
        <v>7.6</v>
      </c>
      <c r="AC94">
        <v>0</v>
      </c>
      <c r="AD94">
        <f t="shared" si="9"/>
        <v>0</v>
      </c>
    </row>
    <row r="95" spans="1:30" x14ac:dyDescent="0.6">
      <c r="A95">
        <v>2019</v>
      </c>
      <c r="B95">
        <v>4</v>
      </c>
      <c r="C95">
        <v>4</v>
      </c>
      <c r="D95">
        <f t="shared" si="7"/>
        <v>4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24817.709090909091</v>
      </c>
      <c r="M95">
        <v>22824.909090909088</v>
      </c>
      <c r="N95">
        <v>2478.8727272727274</v>
      </c>
      <c r="O95">
        <v>2183.2545454545452</v>
      </c>
      <c r="P95">
        <v>27802</v>
      </c>
      <c r="Q95">
        <v>29273</v>
      </c>
      <c r="R95">
        <v>0.25750158869254941</v>
      </c>
      <c r="S95">
        <v>0.74249841130745065</v>
      </c>
      <c r="T95">
        <v>0.52656740612280506</v>
      </c>
      <c r="U95">
        <v>0.47343259387719488</v>
      </c>
      <c r="V95">
        <v>5.0876191157521081E-2</v>
      </c>
      <c r="W95" s="9">
        <v>0</v>
      </c>
      <c r="X95" s="7">
        <f t="shared" si="8"/>
        <v>0</v>
      </c>
      <c r="Y95">
        <v>4041</v>
      </c>
      <c r="Z95">
        <v>0</v>
      </c>
      <c r="AA95">
        <v>0</v>
      </c>
      <c r="AB95" s="12">
        <v>9.1999999999999993</v>
      </c>
      <c r="AC95">
        <v>0</v>
      </c>
      <c r="AD95">
        <f t="shared" si="9"/>
        <v>0</v>
      </c>
    </row>
    <row r="96" spans="1:30" x14ac:dyDescent="0.6">
      <c r="A96">
        <v>2019</v>
      </c>
      <c r="B96">
        <v>4</v>
      </c>
      <c r="C96">
        <v>5</v>
      </c>
      <c r="D96">
        <f t="shared" si="7"/>
        <v>5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27017.870886075951</v>
      </c>
      <c r="M96">
        <v>23738.582278481012</v>
      </c>
      <c r="N96">
        <v>2614.2202531645571</v>
      </c>
      <c r="O96">
        <v>2269.8278481012658</v>
      </c>
      <c r="P96">
        <v>31252</v>
      </c>
      <c r="Q96">
        <v>31063</v>
      </c>
      <c r="R96">
        <v>0.26310110525526259</v>
      </c>
      <c r="S96">
        <v>0.73689889474473735</v>
      </c>
      <c r="T96">
        <v>0.53552542000496361</v>
      </c>
      <c r="U96">
        <v>0.46447457999503639</v>
      </c>
      <c r="V96">
        <v>6.9887557277792695E-2</v>
      </c>
      <c r="W96" s="9">
        <v>0</v>
      </c>
      <c r="X96" s="7">
        <f t="shared" si="8"/>
        <v>0</v>
      </c>
      <c r="Y96">
        <v>4041</v>
      </c>
      <c r="Z96">
        <v>0</v>
      </c>
      <c r="AA96">
        <v>0</v>
      </c>
      <c r="AB96" s="12">
        <v>11.4</v>
      </c>
      <c r="AC96">
        <v>0</v>
      </c>
      <c r="AD96">
        <f t="shared" si="9"/>
        <v>0</v>
      </c>
    </row>
    <row r="97" spans="1:30" x14ac:dyDescent="0.6">
      <c r="A97">
        <v>2019</v>
      </c>
      <c r="B97">
        <v>4</v>
      </c>
      <c r="C97">
        <v>6</v>
      </c>
      <c r="D97">
        <f t="shared" si="7"/>
        <v>6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22824.909090909088</v>
      </c>
      <c r="M97">
        <v>21764.418181818182</v>
      </c>
      <c r="N97">
        <v>2383.6181818181817</v>
      </c>
      <c r="O97">
        <v>2107.7090909090907</v>
      </c>
      <c r="P97">
        <v>28617</v>
      </c>
      <c r="Q97">
        <v>30260</v>
      </c>
      <c r="R97">
        <v>0.2459740521962894</v>
      </c>
      <c r="S97">
        <v>0.75402594780371057</v>
      </c>
      <c r="T97">
        <v>0.51762055976957044</v>
      </c>
      <c r="U97">
        <v>0.48237944023042961</v>
      </c>
      <c r="V97">
        <v>4.8625365824854307E-2</v>
      </c>
      <c r="W97" s="9">
        <v>0</v>
      </c>
      <c r="X97" s="7">
        <f t="shared" si="8"/>
        <v>0</v>
      </c>
      <c r="Y97">
        <v>4041</v>
      </c>
      <c r="Z97">
        <v>0</v>
      </c>
      <c r="AA97">
        <v>0</v>
      </c>
      <c r="AB97" s="12">
        <v>9.3000000000000007</v>
      </c>
      <c r="AC97">
        <v>0.8</v>
      </c>
      <c r="AD97">
        <f t="shared" si="9"/>
        <v>7.4400000000000013</v>
      </c>
    </row>
    <row r="98" spans="1:30" x14ac:dyDescent="0.6">
      <c r="A98">
        <v>2019</v>
      </c>
      <c r="B98">
        <v>4</v>
      </c>
      <c r="C98">
        <v>7</v>
      </c>
      <c r="D98">
        <f t="shared" si="7"/>
        <v>7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20510.065789473683</v>
      </c>
      <c r="M98">
        <v>18877.36842105263</v>
      </c>
      <c r="N98">
        <v>2505.2894736842104</v>
      </c>
      <c r="O98">
        <v>1908.8421052631579</v>
      </c>
      <c r="P98">
        <v>31481</v>
      </c>
      <c r="Q98">
        <v>27353</v>
      </c>
      <c r="R98">
        <v>0.25578981996281452</v>
      </c>
      <c r="S98">
        <v>0.74421018003718542</v>
      </c>
      <c r="T98">
        <v>0.52684952603039914</v>
      </c>
      <c r="U98">
        <v>0.47315047396960092</v>
      </c>
      <c r="V98">
        <v>0.13113341149891081</v>
      </c>
      <c r="W98" s="9">
        <v>0</v>
      </c>
      <c r="X98" s="7">
        <f t="shared" si="8"/>
        <v>0</v>
      </c>
      <c r="Y98">
        <v>4041</v>
      </c>
      <c r="Z98">
        <v>0</v>
      </c>
      <c r="AA98">
        <v>0</v>
      </c>
      <c r="AB98" s="12">
        <v>12.6</v>
      </c>
      <c r="AC98">
        <v>0</v>
      </c>
      <c r="AD98">
        <f t="shared" si="9"/>
        <v>0</v>
      </c>
    </row>
    <row r="99" spans="1:30" x14ac:dyDescent="0.6">
      <c r="A99">
        <v>2019</v>
      </c>
      <c r="B99">
        <v>4</v>
      </c>
      <c r="C99">
        <v>8</v>
      </c>
      <c r="D99">
        <f t="shared" si="7"/>
        <v>1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24579.5</v>
      </c>
      <c r="M99">
        <v>21697.8125</v>
      </c>
      <c r="N99">
        <v>2486.0390625</v>
      </c>
      <c r="O99">
        <v>2065.0859375</v>
      </c>
      <c r="P99">
        <v>30543</v>
      </c>
      <c r="Q99">
        <v>28656</v>
      </c>
      <c r="R99">
        <v>0.26140627649975923</v>
      </c>
      <c r="S99">
        <v>0.73859372350024088</v>
      </c>
      <c r="T99">
        <v>0.53811114530490134</v>
      </c>
      <c r="U99">
        <v>0.46188885469509872</v>
      </c>
      <c r="V99">
        <v>5.1081236599580367E-2</v>
      </c>
      <c r="W99" s="9">
        <v>0</v>
      </c>
      <c r="X99" s="7">
        <f t="shared" si="8"/>
        <v>0</v>
      </c>
      <c r="Y99">
        <v>4041</v>
      </c>
      <c r="Z99">
        <v>0</v>
      </c>
      <c r="AA99">
        <v>0</v>
      </c>
      <c r="AB99" s="12">
        <v>11.6</v>
      </c>
      <c r="AC99">
        <v>0</v>
      </c>
      <c r="AD99">
        <f t="shared" si="9"/>
        <v>0</v>
      </c>
    </row>
    <row r="100" spans="1:30" x14ac:dyDescent="0.6">
      <c r="A100">
        <v>2019</v>
      </c>
      <c r="B100">
        <v>4</v>
      </c>
      <c r="C100">
        <v>9</v>
      </c>
      <c r="D100">
        <f t="shared" si="7"/>
        <v>2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23528.86292834891</v>
      </c>
      <c r="M100">
        <v>20267.133956386293</v>
      </c>
      <c r="N100">
        <v>2393.6822429906542</v>
      </c>
      <c r="O100">
        <v>1969.1028037383178</v>
      </c>
      <c r="P100">
        <v>23248</v>
      </c>
      <c r="Q100">
        <v>21970</v>
      </c>
      <c r="R100">
        <v>0.30684267790342551</v>
      </c>
      <c r="S100">
        <v>0.69315732209657444</v>
      </c>
      <c r="T100">
        <v>0.49102738931935719</v>
      </c>
      <c r="U100">
        <v>0.50897261068064281</v>
      </c>
      <c r="V100">
        <v>0.25522417046036727</v>
      </c>
      <c r="W100" s="9">
        <v>0</v>
      </c>
      <c r="X100" s="7">
        <f t="shared" si="8"/>
        <v>0</v>
      </c>
      <c r="Y100">
        <v>4041</v>
      </c>
      <c r="Z100">
        <v>0</v>
      </c>
      <c r="AA100">
        <v>0</v>
      </c>
      <c r="AB100" s="12">
        <v>9.1999999999999993</v>
      </c>
      <c r="AC100">
        <v>17.399999999999999</v>
      </c>
      <c r="AD100">
        <f t="shared" si="9"/>
        <v>160.07999999999998</v>
      </c>
    </row>
    <row r="101" spans="1:30" x14ac:dyDescent="0.6">
      <c r="A101">
        <v>2019</v>
      </c>
      <c r="B101">
        <v>4</v>
      </c>
      <c r="C101">
        <v>10</v>
      </c>
      <c r="D101">
        <f t="shared" si="7"/>
        <v>3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24117.428571428569</v>
      </c>
      <c r="M101">
        <v>23020.285714285714</v>
      </c>
      <c r="N101">
        <v>2479</v>
      </c>
      <c r="O101">
        <v>2132.1428571428569</v>
      </c>
      <c r="P101">
        <v>30484</v>
      </c>
      <c r="Q101">
        <v>31881</v>
      </c>
      <c r="R101">
        <v>0.24960935250602931</v>
      </c>
      <c r="S101">
        <v>0.75039064749397066</v>
      </c>
      <c r="T101">
        <v>0.53058357098759179</v>
      </c>
      <c r="U101">
        <v>0.46941642901240821</v>
      </c>
      <c r="V101">
        <v>0.14054813291037779</v>
      </c>
      <c r="W101" s="9">
        <v>0</v>
      </c>
      <c r="X101" s="7">
        <f t="shared" si="8"/>
        <v>0</v>
      </c>
      <c r="Y101">
        <v>4041</v>
      </c>
      <c r="Z101">
        <v>0</v>
      </c>
      <c r="AA101">
        <v>0</v>
      </c>
      <c r="AB101" s="12">
        <v>7.1</v>
      </c>
      <c r="AC101">
        <v>5.6</v>
      </c>
      <c r="AD101">
        <f t="shared" si="9"/>
        <v>39.76</v>
      </c>
    </row>
    <row r="102" spans="1:30" x14ac:dyDescent="0.6">
      <c r="A102">
        <v>2019</v>
      </c>
      <c r="B102">
        <v>4</v>
      </c>
      <c r="C102">
        <v>11</v>
      </c>
      <c r="D102">
        <f t="shared" si="7"/>
        <v>4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24799.34108527132</v>
      </c>
      <c r="M102">
        <v>23521.527131782947</v>
      </c>
      <c r="N102">
        <v>2516.7028423772608</v>
      </c>
      <c r="O102">
        <v>2179.4702842377264</v>
      </c>
      <c r="P102">
        <v>27295</v>
      </c>
      <c r="Q102">
        <v>31329</v>
      </c>
      <c r="R102">
        <v>0.26346736058844011</v>
      </c>
      <c r="S102">
        <v>0.73653263941155978</v>
      </c>
      <c r="T102">
        <v>0.53732016043363462</v>
      </c>
      <c r="U102">
        <v>0.46267983956636533</v>
      </c>
      <c r="V102">
        <v>6.9166883840796889E-2</v>
      </c>
      <c r="W102" s="9">
        <v>0</v>
      </c>
      <c r="X102" s="7">
        <f t="shared" si="8"/>
        <v>0</v>
      </c>
      <c r="Y102">
        <v>4041</v>
      </c>
      <c r="Z102">
        <v>0</v>
      </c>
      <c r="AA102">
        <v>0</v>
      </c>
      <c r="AB102" s="12">
        <v>9.5</v>
      </c>
      <c r="AC102">
        <v>0</v>
      </c>
      <c r="AD102">
        <f t="shared" si="9"/>
        <v>0</v>
      </c>
    </row>
    <row r="103" spans="1:30" x14ac:dyDescent="0.6">
      <c r="A103">
        <v>2019</v>
      </c>
      <c r="B103">
        <v>4</v>
      </c>
      <c r="C103">
        <v>12</v>
      </c>
      <c r="D103">
        <f t="shared" si="7"/>
        <v>5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27687.138539042822</v>
      </c>
      <c r="M103">
        <v>24077.005037783376</v>
      </c>
      <c r="N103">
        <v>2500.0957178841309</v>
      </c>
      <c r="O103">
        <v>2219.1460957178842</v>
      </c>
      <c r="P103">
        <v>31529</v>
      </c>
      <c r="Q103">
        <v>30230</v>
      </c>
      <c r="R103">
        <v>0.26801126771280659</v>
      </c>
      <c r="S103">
        <v>0.73198873228719341</v>
      </c>
      <c r="T103">
        <v>0.53706861970655484</v>
      </c>
      <c r="U103">
        <v>0.46293138029344522</v>
      </c>
      <c r="V103">
        <v>2.4783327184847149E-2</v>
      </c>
      <c r="W103" s="9">
        <v>0</v>
      </c>
      <c r="X103" s="7">
        <f t="shared" si="8"/>
        <v>0</v>
      </c>
      <c r="Y103">
        <v>4041</v>
      </c>
      <c r="Z103">
        <v>0</v>
      </c>
      <c r="AA103">
        <v>0</v>
      </c>
      <c r="AB103" s="12">
        <v>11.4</v>
      </c>
      <c r="AC103">
        <v>0</v>
      </c>
      <c r="AD103">
        <f t="shared" si="9"/>
        <v>0</v>
      </c>
    </row>
    <row r="104" spans="1:30" x14ac:dyDescent="0.6">
      <c r="A104">
        <v>2019</v>
      </c>
      <c r="B104">
        <v>4</v>
      </c>
      <c r="C104">
        <v>13</v>
      </c>
      <c r="D104">
        <f t="shared" si="7"/>
        <v>6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24331.088082901555</v>
      </c>
      <c r="M104">
        <v>22581.917098445596</v>
      </c>
      <c r="N104">
        <v>2542.3575129533679</v>
      </c>
      <c r="O104">
        <v>2275.0880829015546</v>
      </c>
      <c r="P104">
        <v>30117</v>
      </c>
      <c r="Q104">
        <v>30929</v>
      </c>
      <c r="R104">
        <v>0.2469702047178827</v>
      </c>
      <c r="S104">
        <v>0.75302979528211722</v>
      </c>
      <c r="T104">
        <v>0.52490890258692124</v>
      </c>
      <c r="U104">
        <v>0.47509109741307892</v>
      </c>
      <c r="V104">
        <v>6.0684824291635429E-2</v>
      </c>
      <c r="W104" s="9">
        <v>0</v>
      </c>
      <c r="X104" s="7">
        <f t="shared" si="8"/>
        <v>0</v>
      </c>
      <c r="Y104">
        <v>4041</v>
      </c>
      <c r="Z104">
        <v>0</v>
      </c>
      <c r="AA104">
        <v>0</v>
      </c>
      <c r="AB104" s="12">
        <v>11.8</v>
      </c>
      <c r="AC104">
        <v>0</v>
      </c>
      <c r="AD104">
        <f t="shared" si="9"/>
        <v>0</v>
      </c>
    </row>
    <row r="105" spans="1:30" x14ac:dyDescent="0.6">
      <c r="A105">
        <v>2019</v>
      </c>
      <c r="B105">
        <v>4</v>
      </c>
      <c r="C105">
        <v>14</v>
      </c>
      <c r="D105">
        <f t="shared" si="7"/>
        <v>7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19918.832020997375</v>
      </c>
      <c r="M105">
        <v>17995.27559055118</v>
      </c>
      <c r="N105">
        <v>2272.9186351706039</v>
      </c>
      <c r="O105">
        <v>1645.1653543307086</v>
      </c>
      <c r="P105">
        <v>31770</v>
      </c>
      <c r="Q105">
        <v>27424</v>
      </c>
      <c r="R105">
        <v>0.25442854239511609</v>
      </c>
      <c r="S105">
        <v>0.74557145760488386</v>
      </c>
      <c r="T105">
        <v>0.53014605264579528</v>
      </c>
      <c r="U105">
        <v>0.46985394735420472</v>
      </c>
      <c r="V105">
        <v>2.3867317678059361E-2</v>
      </c>
      <c r="W105" s="9">
        <v>0</v>
      </c>
      <c r="X105" s="7">
        <f t="shared" si="8"/>
        <v>0</v>
      </c>
      <c r="Y105">
        <v>4041</v>
      </c>
      <c r="Z105">
        <v>0</v>
      </c>
      <c r="AA105">
        <v>0</v>
      </c>
      <c r="AB105" s="12">
        <v>9.6</v>
      </c>
      <c r="AC105">
        <v>1.7</v>
      </c>
      <c r="AD105">
        <f t="shared" si="9"/>
        <v>16.32</v>
      </c>
    </row>
    <row r="106" spans="1:30" x14ac:dyDescent="0.6">
      <c r="A106">
        <v>2019</v>
      </c>
      <c r="B106">
        <v>4</v>
      </c>
      <c r="C106">
        <v>15</v>
      </c>
      <c r="D106">
        <f t="shared" si="7"/>
        <v>1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24824.378238341971</v>
      </c>
      <c r="M106">
        <v>22540.880829015547</v>
      </c>
      <c r="N106">
        <v>2547.0518134715026</v>
      </c>
      <c r="O106">
        <v>2034.3316062176166</v>
      </c>
      <c r="P106">
        <v>31200</v>
      </c>
      <c r="Q106">
        <v>29464</v>
      </c>
      <c r="R106">
        <v>0.26530617075708651</v>
      </c>
      <c r="S106">
        <v>0.73469382924291349</v>
      </c>
      <c r="T106">
        <v>0.53776367250867019</v>
      </c>
      <c r="U106">
        <v>0.46223632749132981</v>
      </c>
      <c r="V106">
        <v>7.5649609883692542E-2</v>
      </c>
      <c r="W106" s="9">
        <v>0</v>
      </c>
      <c r="X106" s="7">
        <f t="shared" si="8"/>
        <v>0</v>
      </c>
      <c r="Y106">
        <v>4041</v>
      </c>
      <c r="Z106">
        <v>0</v>
      </c>
      <c r="AA106">
        <v>0</v>
      </c>
      <c r="AB106" s="12">
        <v>11.6</v>
      </c>
      <c r="AC106">
        <v>0</v>
      </c>
      <c r="AD106">
        <f t="shared" si="9"/>
        <v>0</v>
      </c>
    </row>
    <row r="107" spans="1:30" x14ac:dyDescent="0.6">
      <c r="A107">
        <v>2019</v>
      </c>
      <c r="B107">
        <v>4</v>
      </c>
      <c r="C107">
        <v>16</v>
      </c>
      <c r="D107">
        <f t="shared" si="7"/>
        <v>2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24219.449612403103</v>
      </c>
      <c r="M107">
        <v>22264.240310077519</v>
      </c>
      <c r="N107">
        <v>2638.3074935400518</v>
      </c>
      <c r="O107">
        <v>2243.8656330749354</v>
      </c>
      <c r="P107">
        <v>29081</v>
      </c>
      <c r="Q107">
        <v>26705</v>
      </c>
      <c r="R107">
        <v>0.26416815898240048</v>
      </c>
      <c r="S107">
        <v>0.73583184101759946</v>
      </c>
      <c r="T107">
        <v>0.53804389195256075</v>
      </c>
      <c r="U107">
        <v>0.46195610804743931</v>
      </c>
      <c r="V107">
        <v>3.3477562599079629E-2</v>
      </c>
      <c r="W107" s="9">
        <v>0</v>
      </c>
      <c r="X107" s="7">
        <f t="shared" si="8"/>
        <v>0</v>
      </c>
      <c r="Y107">
        <v>4041</v>
      </c>
      <c r="Z107">
        <v>0</v>
      </c>
      <c r="AA107">
        <v>0</v>
      </c>
      <c r="AB107" s="12">
        <v>14.9</v>
      </c>
      <c r="AC107">
        <v>0</v>
      </c>
      <c r="AD107">
        <f t="shared" si="9"/>
        <v>0</v>
      </c>
    </row>
    <row r="108" spans="1:30" x14ac:dyDescent="0.6">
      <c r="A108">
        <v>2019</v>
      </c>
      <c r="B108">
        <v>4</v>
      </c>
      <c r="C108">
        <v>17</v>
      </c>
      <c r="D108">
        <f t="shared" si="7"/>
        <v>3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23898.01030927835</v>
      </c>
      <c r="M108">
        <v>22937.092783505155</v>
      </c>
      <c r="N108">
        <v>2464.6701030927834</v>
      </c>
      <c r="O108">
        <v>2147.2886597938141</v>
      </c>
      <c r="P108">
        <v>27838</v>
      </c>
      <c r="Q108">
        <v>29390</v>
      </c>
      <c r="R108">
        <v>0.24886648924877491</v>
      </c>
      <c r="S108">
        <v>0.75113351075122514</v>
      </c>
      <c r="T108">
        <v>0.53123406737890511</v>
      </c>
      <c r="U108">
        <v>0.46876593262109478</v>
      </c>
      <c r="V108">
        <v>3.7754737447832067E-2</v>
      </c>
      <c r="W108" s="9">
        <v>0</v>
      </c>
      <c r="X108" s="7">
        <f t="shared" si="8"/>
        <v>0</v>
      </c>
      <c r="Y108">
        <v>4041</v>
      </c>
      <c r="Z108">
        <v>0</v>
      </c>
      <c r="AA108">
        <v>0</v>
      </c>
      <c r="AB108" s="12">
        <v>15.3</v>
      </c>
      <c r="AC108">
        <v>0</v>
      </c>
      <c r="AD108">
        <f t="shared" si="9"/>
        <v>0</v>
      </c>
    </row>
    <row r="109" spans="1:30" x14ac:dyDescent="0.6">
      <c r="A109">
        <v>2019</v>
      </c>
      <c r="B109">
        <v>4</v>
      </c>
      <c r="C109">
        <v>18</v>
      </c>
      <c r="D109">
        <f t="shared" si="7"/>
        <v>4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24834.637305699482</v>
      </c>
      <c r="M109">
        <v>22827.279792746114</v>
      </c>
      <c r="N109">
        <v>2564.2849740932643</v>
      </c>
      <c r="O109">
        <v>2137.6476683937826</v>
      </c>
      <c r="P109">
        <v>27961</v>
      </c>
      <c r="Q109">
        <v>31407</v>
      </c>
      <c r="R109">
        <v>0.26162030122912749</v>
      </c>
      <c r="S109">
        <v>0.73837969877087251</v>
      </c>
      <c r="T109">
        <v>0.53277063735921315</v>
      </c>
      <c r="U109">
        <v>0.46722936264078679</v>
      </c>
      <c r="V109">
        <v>8.7166000318391959E-2</v>
      </c>
      <c r="W109" s="9">
        <v>0</v>
      </c>
      <c r="X109" s="7">
        <f t="shared" si="8"/>
        <v>0</v>
      </c>
      <c r="Y109">
        <v>4041</v>
      </c>
      <c r="Z109">
        <v>0</v>
      </c>
      <c r="AA109">
        <v>0</v>
      </c>
      <c r="AB109" s="12">
        <v>12.6</v>
      </c>
      <c r="AC109">
        <v>0</v>
      </c>
      <c r="AD109">
        <f t="shared" si="9"/>
        <v>0</v>
      </c>
    </row>
    <row r="110" spans="1:30" x14ac:dyDescent="0.6">
      <c r="A110">
        <v>2019</v>
      </c>
      <c r="B110">
        <v>4</v>
      </c>
      <c r="C110">
        <v>19</v>
      </c>
      <c r="D110">
        <f t="shared" si="7"/>
        <v>5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27335.656565656565</v>
      </c>
      <c r="M110">
        <v>23456.565656565657</v>
      </c>
      <c r="N110">
        <v>2718.6666666666665</v>
      </c>
      <c r="O110">
        <v>2274.3131313131312</v>
      </c>
      <c r="P110">
        <v>30529</v>
      </c>
      <c r="Q110">
        <v>30384</v>
      </c>
      <c r="R110">
        <v>0.26674254433441402</v>
      </c>
      <c r="S110">
        <v>0.73325745566558598</v>
      </c>
      <c r="T110">
        <v>0.53092587364326504</v>
      </c>
      <c r="U110">
        <v>0.46907412635673512</v>
      </c>
      <c r="V110">
        <v>5.6251778650149901E-2</v>
      </c>
      <c r="W110" s="9">
        <v>0</v>
      </c>
      <c r="X110" s="7">
        <f t="shared" si="8"/>
        <v>0</v>
      </c>
      <c r="Y110">
        <v>4041</v>
      </c>
      <c r="Z110">
        <v>0</v>
      </c>
      <c r="AA110">
        <v>0</v>
      </c>
      <c r="AB110" s="12">
        <v>13.8</v>
      </c>
      <c r="AC110">
        <v>0</v>
      </c>
      <c r="AD110">
        <f t="shared" si="9"/>
        <v>0</v>
      </c>
    </row>
    <row r="111" spans="1:30" x14ac:dyDescent="0.6">
      <c r="A111">
        <v>2019</v>
      </c>
      <c r="B111">
        <v>4</v>
      </c>
      <c r="C111">
        <v>20</v>
      </c>
      <c r="D111">
        <f t="shared" si="7"/>
        <v>6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23737.563636363637</v>
      </c>
      <c r="M111">
        <v>21449.945454545454</v>
      </c>
      <c r="N111">
        <v>2533.818181818182</v>
      </c>
      <c r="O111">
        <v>2128.5272727272727</v>
      </c>
      <c r="P111">
        <v>29949</v>
      </c>
      <c r="Q111">
        <v>30590</v>
      </c>
      <c r="R111">
        <v>0.2470577259421653</v>
      </c>
      <c r="S111">
        <v>0.75294227405783465</v>
      </c>
      <c r="T111">
        <v>0.52093203678410305</v>
      </c>
      <c r="U111">
        <v>0.47906796321589701</v>
      </c>
      <c r="V111">
        <v>4.7094361283013857E-2</v>
      </c>
      <c r="W111" s="9">
        <v>0</v>
      </c>
      <c r="X111" s="7">
        <f t="shared" si="8"/>
        <v>0</v>
      </c>
      <c r="Y111">
        <v>4041</v>
      </c>
      <c r="Z111">
        <v>0</v>
      </c>
      <c r="AA111">
        <v>0</v>
      </c>
      <c r="AB111" s="12">
        <v>14.3</v>
      </c>
      <c r="AC111">
        <v>1.2</v>
      </c>
      <c r="AD111">
        <f t="shared" si="9"/>
        <v>17.16</v>
      </c>
    </row>
    <row r="112" spans="1:30" x14ac:dyDescent="0.6">
      <c r="A112">
        <v>2019</v>
      </c>
      <c r="B112">
        <v>4</v>
      </c>
      <c r="C112">
        <v>21</v>
      </c>
      <c r="D112">
        <f t="shared" si="7"/>
        <v>7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20303.715789473685</v>
      </c>
      <c r="M112">
        <v>18400.642105263156</v>
      </c>
      <c r="N112">
        <v>2444.2736842105264</v>
      </c>
      <c r="O112">
        <v>1877.8631578947368</v>
      </c>
      <c r="P112">
        <v>31454</v>
      </c>
      <c r="Q112">
        <v>27798</v>
      </c>
      <c r="R112">
        <v>0.25132149811579779</v>
      </c>
      <c r="S112">
        <v>0.74867850188420215</v>
      </c>
      <c r="T112">
        <v>0.52855002279332997</v>
      </c>
      <c r="U112">
        <v>0.47144997720666998</v>
      </c>
      <c r="V112">
        <v>1.1666867704019399E-2</v>
      </c>
      <c r="W112" s="9">
        <v>0</v>
      </c>
      <c r="X112" s="7">
        <f t="shared" si="8"/>
        <v>0</v>
      </c>
      <c r="Y112">
        <v>4041</v>
      </c>
      <c r="Z112">
        <v>0</v>
      </c>
      <c r="AA112">
        <v>0</v>
      </c>
      <c r="AB112" s="12">
        <v>14.8</v>
      </c>
      <c r="AC112">
        <v>0.3</v>
      </c>
      <c r="AD112">
        <f t="shared" si="9"/>
        <v>4.4400000000000004</v>
      </c>
    </row>
    <row r="113" spans="1:30" x14ac:dyDescent="0.6">
      <c r="A113">
        <v>2019</v>
      </c>
      <c r="B113">
        <v>4</v>
      </c>
      <c r="C113">
        <v>22</v>
      </c>
      <c r="D113">
        <f t="shared" si="7"/>
        <v>1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24645.270833333332</v>
      </c>
      <c r="M113">
        <v>22782.333333333332</v>
      </c>
      <c r="N113">
        <v>2533.7291666666665</v>
      </c>
      <c r="O113">
        <v>2091.020833333333</v>
      </c>
      <c r="P113">
        <v>31253</v>
      </c>
      <c r="Q113">
        <v>29276</v>
      </c>
      <c r="R113">
        <v>0.26138531717007962</v>
      </c>
      <c r="S113">
        <v>0.73861468282992038</v>
      </c>
      <c r="T113">
        <v>0.53814756495803739</v>
      </c>
      <c r="U113">
        <v>0.46185243504196261</v>
      </c>
      <c r="V113">
        <v>2.8494434664511389E-2</v>
      </c>
      <c r="W113" s="9">
        <v>0</v>
      </c>
      <c r="X113" s="7">
        <f t="shared" si="8"/>
        <v>0</v>
      </c>
      <c r="Y113">
        <v>4041</v>
      </c>
      <c r="Z113">
        <v>0</v>
      </c>
      <c r="AA113">
        <v>0</v>
      </c>
      <c r="AB113" s="12">
        <v>19.3</v>
      </c>
      <c r="AC113">
        <v>0</v>
      </c>
      <c r="AD113">
        <f t="shared" si="9"/>
        <v>0</v>
      </c>
    </row>
    <row r="114" spans="1:30" x14ac:dyDescent="0.6">
      <c r="A114">
        <v>2019</v>
      </c>
      <c r="B114">
        <v>4</v>
      </c>
      <c r="C114">
        <v>23</v>
      </c>
      <c r="D114">
        <f t="shared" si="7"/>
        <v>2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23856.031413612563</v>
      </c>
      <c r="M114">
        <v>21709.722513089004</v>
      </c>
      <c r="N114">
        <v>2588.7696335078535</v>
      </c>
      <c r="O114">
        <v>2102.4921465968587</v>
      </c>
      <c r="P114">
        <v>28213</v>
      </c>
      <c r="Q114">
        <v>27463</v>
      </c>
      <c r="R114">
        <v>0.26097799259563959</v>
      </c>
      <c r="S114">
        <v>0.73902200740436041</v>
      </c>
      <c r="T114">
        <v>0.53384768825945295</v>
      </c>
      <c r="U114">
        <v>0.466152311740547</v>
      </c>
      <c r="V114">
        <v>0.1145500741088976</v>
      </c>
      <c r="W114" s="9">
        <v>0</v>
      </c>
      <c r="X114" s="7">
        <f t="shared" si="8"/>
        <v>0</v>
      </c>
      <c r="Y114">
        <v>4041</v>
      </c>
      <c r="Z114">
        <v>0</v>
      </c>
      <c r="AA114">
        <v>0</v>
      </c>
      <c r="AB114" s="12">
        <v>20.399999999999999</v>
      </c>
      <c r="AC114">
        <v>0</v>
      </c>
      <c r="AD114">
        <f t="shared" si="9"/>
        <v>0</v>
      </c>
    </row>
    <row r="115" spans="1:30" x14ac:dyDescent="0.6">
      <c r="A115">
        <v>2019</v>
      </c>
      <c r="B115">
        <v>4</v>
      </c>
      <c r="C115">
        <v>24</v>
      </c>
      <c r="D115">
        <f t="shared" si="7"/>
        <v>3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24838.911917098445</v>
      </c>
      <c r="M115">
        <v>24302.020725388604</v>
      </c>
      <c r="N115">
        <v>2663.4455958549224</v>
      </c>
      <c r="O115">
        <v>2495.2279792746112</v>
      </c>
      <c r="P115">
        <v>26885</v>
      </c>
      <c r="Q115">
        <v>30700</v>
      </c>
      <c r="R115">
        <v>0.2450311604265942</v>
      </c>
      <c r="S115">
        <v>0.75496883957340577</v>
      </c>
      <c r="T115">
        <v>0.54080680400276215</v>
      </c>
      <c r="U115">
        <v>0.45919319599723768</v>
      </c>
      <c r="V115">
        <v>2.9877031181379E-2</v>
      </c>
      <c r="W115" s="9">
        <v>0</v>
      </c>
      <c r="X115" s="7">
        <f t="shared" si="8"/>
        <v>0</v>
      </c>
      <c r="Y115">
        <v>4041</v>
      </c>
      <c r="Z115">
        <v>0</v>
      </c>
      <c r="AA115">
        <v>0</v>
      </c>
      <c r="AB115" s="12">
        <v>19.5</v>
      </c>
      <c r="AC115">
        <v>4.0999999999999996</v>
      </c>
      <c r="AD115">
        <f t="shared" si="9"/>
        <v>79.949999999999989</v>
      </c>
    </row>
    <row r="116" spans="1:30" x14ac:dyDescent="0.6">
      <c r="A116">
        <v>2019</v>
      </c>
      <c r="B116">
        <v>4</v>
      </c>
      <c r="C116">
        <v>25</v>
      </c>
      <c r="D116">
        <f t="shared" si="7"/>
        <v>4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26087.853470437018</v>
      </c>
      <c r="M116">
        <v>23796.231362467868</v>
      </c>
      <c r="N116">
        <v>2570.2185089974291</v>
      </c>
      <c r="O116">
        <v>2140.3213367609255</v>
      </c>
      <c r="P116">
        <v>30029</v>
      </c>
      <c r="Q116">
        <v>31416</v>
      </c>
      <c r="R116">
        <v>0.26459326441574071</v>
      </c>
      <c r="S116">
        <v>0.73540673558425929</v>
      </c>
      <c r="T116">
        <v>0.54201626345337794</v>
      </c>
      <c r="U116">
        <v>0.45798373654662211</v>
      </c>
      <c r="V116">
        <v>0.23733196262307141</v>
      </c>
      <c r="W116" s="9">
        <v>0</v>
      </c>
      <c r="X116" s="7">
        <f t="shared" si="8"/>
        <v>0</v>
      </c>
      <c r="Y116">
        <v>4041</v>
      </c>
      <c r="Z116">
        <v>0</v>
      </c>
      <c r="AA116">
        <v>0</v>
      </c>
      <c r="AB116" s="12">
        <v>13.2</v>
      </c>
      <c r="AC116">
        <v>11.3</v>
      </c>
      <c r="AD116">
        <f t="shared" si="9"/>
        <v>149.16</v>
      </c>
    </row>
    <row r="117" spans="1:30" x14ac:dyDescent="0.6">
      <c r="A117">
        <v>2019</v>
      </c>
      <c r="B117">
        <v>4</v>
      </c>
      <c r="C117">
        <v>26</v>
      </c>
      <c r="D117">
        <f t="shared" si="7"/>
        <v>5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29436.845386533667</v>
      </c>
      <c r="M117">
        <v>25276.197007481296</v>
      </c>
      <c r="N117">
        <v>2705.4389027431421</v>
      </c>
      <c r="O117">
        <v>2492.2418952618455</v>
      </c>
      <c r="P117">
        <v>33049</v>
      </c>
      <c r="Q117">
        <v>32528</v>
      </c>
      <c r="R117">
        <v>0.25681758692339662</v>
      </c>
      <c r="S117">
        <v>0.74318241307660349</v>
      </c>
      <c r="T117">
        <v>0.54675513865015934</v>
      </c>
      <c r="U117">
        <v>0.45324486134984071</v>
      </c>
      <c r="V117">
        <v>0.12979502795142581</v>
      </c>
      <c r="W117" s="9">
        <v>0</v>
      </c>
      <c r="X117" s="7">
        <f t="shared" si="8"/>
        <v>0</v>
      </c>
      <c r="Y117">
        <v>4041</v>
      </c>
      <c r="Z117">
        <v>0</v>
      </c>
      <c r="AA117">
        <v>0</v>
      </c>
      <c r="AB117" s="12">
        <v>8.4</v>
      </c>
      <c r="AC117">
        <v>4.9000000000000004</v>
      </c>
      <c r="AD117">
        <f t="shared" si="9"/>
        <v>41.160000000000004</v>
      </c>
    </row>
    <row r="118" spans="1:30" x14ac:dyDescent="0.6">
      <c r="A118">
        <v>2019</v>
      </c>
      <c r="B118">
        <v>4</v>
      </c>
      <c r="C118">
        <v>27</v>
      </c>
      <c r="D118">
        <f t="shared" si="7"/>
        <v>6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26223.282051282051</v>
      </c>
      <c r="M118">
        <v>23467.353846153845</v>
      </c>
      <c r="N118">
        <v>2752.2717948717946</v>
      </c>
      <c r="O118">
        <v>2462.5794871794869</v>
      </c>
      <c r="P118">
        <v>30835</v>
      </c>
      <c r="Q118">
        <v>32755</v>
      </c>
      <c r="R118">
        <v>0.2412706963168984</v>
      </c>
      <c r="S118">
        <v>0.75872930368310154</v>
      </c>
      <c r="T118">
        <v>0.52125579396334709</v>
      </c>
      <c r="U118">
        <v>0.47874420603665291</v>
      </c>
      <c r="V118">
        <v>5.8843912165632277E-2</v>
      </c>
      <c r="W118" s="9">
        <v>0</v>
      </c>
      <c r="X118" s="7">
        <f t="shared" si="8"/>
        <v>0</v>
      </c>
      <c r="Y118">
        <v>4041</v>
      </c>
      <c r="Z118">
        <v>0</v>
      </c>
      <c r="AA118">
        <v>0</v>
      </c>
      <c r="AB118" s="12">
        <v>11.6</v>
      </c>
      <c r="AC118">
        <v>0</v>
      </c>
      <c r="AD118">
        <f t="shared" si="9"/>
        <v>0</v>
      </c>
    </row>
    <row r="119" spans="1:30" x14ac:dyDescent="0.6">
      <c r="A119">
        <v>2019</v>
      </c>
      <c r="B119">
        <v>4</v>
      </c>
      <c r="C119">
        <v>28</v>
      </c>
      <c r="D119">
        <f t="shared" si="7"/>
        <v>7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21863.78238341969</v>
      </c>
      <c r="M119">
        <v>19071.60621761658</v>
      </c>
      <c r="N119">
        <v>784.28497409326428</v>
      </c>
      <c r="O119">
        <v>591.01036269430051</v>
      </c>
      <c r="P119">
        <v>31716</v>
      </c>
      <c r="Q119">
        <v>30795</v>
      </c>
      <c r="R119">
        <v>0.25293789753922141</v>
      </c>
      <c r="S119">
        <v>0.74706210246077853</v>
      </c>
      <c r="T119">
        <v>0.51932453766138131</v>
      </c>
      <c r="U119">
        <v>0.48067546233861858</v>
      </c>
      <c r="V119">
        <v>0.1114053763798009</v>
      </c>
      <c r="W119" s="9">
        <v>0</v>
      </c>
      <c r="X119" s="7">
        <f t="shared" si="8"/>
        <v>0</v>
      </c>
      <c r="Y119">
        <v>4041</v>
      </c>
      <c r="Z119">
        <v>0</v>
      </c>
      <c r="AA119">
        <v>0</v>
      </c>
      <c r="AB119" s="12">
        <v>12.9</v>
      </c>
      <c r="AC119">
        <v>0</v>
      </c>
      <c r="AD119">
        <f t="shared" si="9"/>
        <v>0</v>
      </c>
    </row>
    <row r="120" spans="1:30" x14ac:dyDescent="0.6">
      <c r="A120">
        <v>2019</v>
      </c>
      <c r="B120">
        <v>4</v>
      </c>
      <c r="C120">
        <v>29</v>
      </c>
      <c r="D120">
        <f t="shared" si="7"/>
        <v>1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25876.730964467006</v>
      </c>
      <c r="M120">
        <v>23234.497461928935</v>
      </c>
      <c r="N120" s="7">
        <v>0</v>
      </c>
      <c r="O120" s="7">
        <v>0</v>
      </c>
      <c r="P120">
        <v>31224</v>
      </c>
      <c r="Q120">
        <v>30937</v>
      </c>
      <c r="R120">
        <v>0.25794597367261718</v>
      </c>
      <c r="S120">
        <v>0.74205402632738271</v>
      </c>
      <c r="T120">
        <v>0.52769373168162093</v>
      </c>
      <c r="U120">
        <v>0.47230626831837907</v>
      </c>
      <c r="V120">
        <v>0.1640878383438937</v>
      </c>
      <c r="W120">
        <v>2875</v>
      </c>
      <c r="X120">
        <f t="shared" si="8"/>
        <v>2875</v>
      </c>
      <c r="Y120">
        <v>4041</v>
      </c>
      <c r="Z120">
        <v>2977.7796813752338</v>
      </c>
      <c r="AA120">
        <v>2875</v>
      </c>
      <c r="AB120" s="12">
        <v>13</v>
      </c>
      <c r="AC120">
        <v>0</v>
      </c>
      <c r="AD120">
        <f t="shared" si="9"/>
        <v>0</v>
      </c>
    </row>
    <row r="121" spans="1:30" x14ac:dyDescent="0.6">
      <c r="A121">
        <v>2019</v>
      </c>
      <c r="B121">
        <v>4</v>
      </c>
      <c r="C121">
        <v>30</v>
      </c>
      <c r="D121">
        <f t="shared" si="7"/>
        <v>2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26093.158567774935</v>
      </c>
      <c r="M121">
        <v>24178.260869565216</v>
      </c>
      <c r="N121" s="7">
        <v>0</v>
      </c>
      <c r="O121" s="7">
        <v>0</v>
      </c>
      <c r="P121">
        <v>28997</v>
      </c>
      <c r="Q121">
        <v>31304</v>
      </c>
      <c r="R121">
        <v>0.25839170329185612</v>
      </c>
      <c r="S121">
        <v>0.74160829670814388</v>
      </c>
      <c r="T121">
        <v>0.53425698988137127</v>
      </c>
      <c r="U121">
        <v>0.46574301011862868</v>
      </c>
      <c r="V121">
        <v>1.666540537008418E-2</v>
      </c>
      <c r="W121">
        <v>3060</v>
      </c>
      <c r="X121">
        <f t="shared" si="8"/>
        <v>185</v>
      </c>
      <c r="Y121">
        <v>4041</v>
      </c>
      <c r="Z121">
        <v>2905.203810626419</v>
      </c>
      <c r="AA121">
        <v>3060</v>
      </c>
      <c r="AB121" s="12">
        <v>15.5</v>
      </c>
      <c r="AC121">
        <v>0</v>
      </c>
      <c r="AD121">
        <f t="shared" si="9"/>
        <v>0</v>
      </c>
    </row>
    <row r="122" spans="1:30" x14ac:dyDescent="0.6">
      <c r="A122">
        <v>2019</v>
      </c>
      <c r="B122">
        <v>5</v>
      </c>
      <c r="C122">
        <v>1</v>
      </c>
      <c r="D122">
        <f t="shared" si="7"/>
        <v>3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23726.892030848328</v>
      </c>
      <c r="M122">
        <v>21296.591259640103</v>
      </c>
      <c r="N122">
        <v>2617.3778920308487</v>
      </c>
      <c r="O122">
        <v>2265.9974293059126</v>
      </c>
      <c r="P122">
        <v>28950</v>
      </c>
      <c r="Q122">
        <v>31668</v>
      </c>
      <c r="R122">
        <v>0.25399996345816778</v>
      </c>
      <c r="S122">
        <v>0.74600003654183222</v>
      </c>
      <c r="T122">
        <v>0.52572147895677301</v>
      </c>
      <c r="U122">
        <v>0.47427852104322687</v>
      </c>
      <c r="V122">
        <v>1.9632760886630851E-2</v>
      </c>
      <c r="W122">
        <v>2879</v>
      </c>
      <c r="X122">
        <f t="shared" si="8"/>
        <v>-181</v>
      </c>
      <c r="Y122">
        <v>4041</v>
      </c>
      <c r="Z122">
        <v>2925.9174916710472</v>
      </c>
      <c r="AA122">
        <v>2879</v>
      </c>
      <c r="AB122" s="12">
        <v>16.399999999999999</v>
      </c>
      <c r="AC122">
        <v>0</v>
      </c>
      <c r="AD122">
        <f t="shared" si="9"/>
        <v>0</v>
      </c>
    </row>
    <row r="123" spans="1:30" x14ac:dyDescent="0.6">
      <c r="A123">
        <v>2019</v>
      </c>
      <c r="B123">
        <v>5</v>
      </c>
      <c r="C123">
        <v>2</v>
      </c>
      <c r="D123">
        <f t="shared" si="7"/>
        <v>4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25219.164948453606</v>
      </c>
      <c r="M123">
        <v>23901.432989690722</v>
      </c>
      <c r="N123">
        <v>2733.5463917525772</v>
      </c>
      <c r="O123">
        <v>2431.5463917525772</v>
      </c>
      <c r="P123">
        <v>27850</v>
      </c>
      <c r="Q123">
        <v>31334</v>
      </c>
      <c r="R123">
        <v>0.25004065422022081</v>
      </c>
      <c r="S123">
        <v>0.7499593457797793</v>
      </c>
      <c r="T123">
        <v>0.53523528071515691</v>
      </c>
      <c r="U123">
        <v>0.46476471928484309</v>
      </c>
      <c r="V123">
        <v>1.9872676343264579E-2</v>
      </c>
      <c r="W123">
        <v>3228</v>
      </c>
      <c r="X123">
        <f t="shared" si="8"/>
        <v>349</v>
      </c>
      <c r="Y123">
        <v>4041</v>
      </c>
      <c r="Z123">
        <v>2918.3964608635829</v>
      </c>
      <c r="AA123">
        <v>3228</v>
      </c>
      <c r="AB123" s="12">
        <v>17.100000000000001</v>
      </c>
      <c r="AC123">
        <v>0</v>
      </c>
      <c r="AD123">
        <f t="shared" si="9"/>
        <v>0</v>
      </c>
    </row>
    <row r="124" spans="1:30" x14ac:dyDescent="0.6">
      <c r="A124">
        <v>2019</v>
      </c>
      <c r="B124">
        <v>5</v>
      </c>
      <c r="C124">
        <v>3</v>
      </c>
      <c r="D124">
        <f t="shared" si="7"/>
        <v>5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29334.504950495048</v>
      </c>
      <c r="M124">
        <v>25932.029702970296</v>
      </c>
      <c r="N124">
        <v>2874.8811881188121</v>
      </c>
      <c r="O124">
        <v>2624.8910891089108</v>
      </c>
      <c r="P124">
        <v>32986</v>
      </c>
      <c r="Q124">
        <v>33061</v>
      </c>
      <c r="R124">
        <v>0.26519022695131989</v>
      </c>
      <c r="S124">
        <v>0.73480977304868023</v>
      </c>
      <c r="T124">
        <v>0.53071484936588575</v>
      </c>
      <c r="U124">
        <v>0.46928515063411419</v>
      </c>
      <c r="V124">
        <v>4.7421804876628733E-2</v>
      </c>
      <c r="W124">
        <v>3464</v>
      </c>
      <c r="X124">
        <f t="shared" si="8"/>
        <v>236</v>
      </c>
      <c r="Y124">
        <v>4041</v>
      </c>
      <c r="Z124">
        <v>3218.4408360638358</v>
      </c>
      <c r="AA124">
        <v>3464</v>
      </c>
      <c r="AB124" s="12">
        <v>17.899999999999999</v>
      </c>
      <c r="AC124">
        <v>0</v>
      </c>
      <c r="AD124">
        <f t="shared" si="9"/>
        <v>0</v>
      </c>
    </row>
    <row r="125" spans="1:30" x14ac:dyDescent="0.6">
      <c r="A125">
        <v>2019</v>
      </c>
      <c r="B125">
        <v>5</v>
      </c>
      <c r="C125">
        <v>4</v>
      </c>
      <c r="D125">
        <f t="shared" si="7"/>
        <v>6</v>
      </c>
      <c r="E125" t="s">
        <v>22</v>
      </c>
      <c r="F125" t="s">
        <v>16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5"/>
        <v>0</v>
      </c>
      <c r="I125">
        <f t="shared" si="6"/>
        <v>1</v>
      </c>
      <c r="J125" s="14" t="s">
        <v>87</v>
      </c>
      <c r="K125" s="14"/>
      <c r="L125">
        <v>24252.483950617283</v>
      </c>
      <c r="M125">
        <v>23626.86913580247</v>
      </c>
      <c r="N125">
        <v>2675.2592592592591</v>
      </c>
      <c r="O125">
        <v>2594.9308641975308</v>
      </c>
      <c r="P125">
        <v>32501</v>
      </c>
      <c r="Q125">
        <v>34488</v>
      </c>
      <c r="R125">
        <v>0.25820022528933562</v>
      </c>
      <c r="S125">
        <v>0.74179977471066449</v>
      </c>
      <c r="T125">
        <v>0.53046277458849811</v>
      </c>
      <c r="U125">
        <v>0.46953722541150189</v>
      </c>
      <c r="V125">
        <v>6.2009036714919072E-2</v>
      </c>
      <c r="W125">
        <v>3749</v>
      </c>
      <c r="X125">
        <f t="shared" si="8"/>
        <v>285</v>
      </c>
      <c r="Y125">
        <v>4041</v>
      </c>
      <c r="Z125">
        <v>3351.920438864011</v>
      </c>
      <c r="AA125">
        <v>3749</v>
      </c>
      <c r="AB125" s="12">
        <v>19.5</v>
      </c>
      <c r="AC125">
        <v>0</v>
      </c>
      <c r="AD125">
        <f t="shared" si="9"/>
        <v>0</v>
      </c>
    </row>
    <row r="126" spans="1:30" x14ac:dyDescent="0.6">
      <c r="A126">
        <v>2019</v>
      </c>
      <c r="B126">
        <v>5</v>
      </c>
      <c r="C126">
        <v>5</v>
      </c>
      <c r="D126">
        <f t="shared" si="7"/>
        <v>7</v>
      </c>
      <c r="E126" t="s">
        <v>22</v>
      </c>
      <c r="F126" t="s">
        <v>13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14" t="s">
        <v>87</v>
      </c>
      <c r="K126" s="14"/>
      <c r="L126">
        <v>21397.336708860759</v>
      </c>
      <c r="M126">
        <v>19972.678481012659</v>
      </c>
      <c r="N126">
        <v>2640.9215189873421</v>
      </c>
      <c r="O126">
        <v>2285.1291139240507</v>
      </c>
      <c r="P126">
        <v>31440</v>
      </c>
      <c r="Q126">
        <v>25305</v>
      </c>
      <c r="R126">
        <v>0.25271123124701711</v>
      </c>
      <c r="S126">
        <v>0.747288768752983</v>
      </c>
      <c r="T126">
        <v>0.5293672915171731</v>
      </c>
      <c r="U126">
        <v>0.47063270848282679</v>
      </c>
      <c r="V126">
        <v>5.1482960573290208E-2</v>
      </c>
      <c r="W126">
        <v>3663</v>
      </c>
      <c r="X126">
        <f t="shared" si="8"/>
        <v>-86</v>
      </c>
      <c r="Y126">
        <v>4041</v>
      </c>
      <c r="Z126">
        <v>3326.709813879746</v>
      </c>
      <c r="AA126">
        <v>3663</v>
      </c>
      <c r="AB126" s="12">
        <v>19.2</v>
      </c>
      <c r="AC126">
        <v>0</v>
      </c>
      <c r="AD126">
        <f t="shared" si="9"/>
        <v>0</v>
      </c>
    </row>
    <row r="127" spans="1:30" x14ac:dyDescent="0.6">
      <c r="A127">
        <v>2019</v>
      </c>
      <c r="B127">
        <v>5</v>
      </c>
      <c r="C127">
        <v>6</v>
      </c>
      <c r="D127">
        <f t="shared" si="7"/>
        <v>1</v>
      </c>
      <c r="E127" t="s">
        <v>22</v>
      </c>
      <c r="F127" t="s">
        <v>17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14" t="s">
        <v>87</v>
      </c>
      <c r="K127" s="14"/>
      <c r="L127">
        <v>23318.850746268658</v>
      </c>
      <c r="M127">
        <v>21446.835820895521</v>
      </c>
      <c r="N127">
        <v>2850.9651741293533</v>
      </c>
      <c r="O127">
        <v>2186.5223880597014</v>
      </c>
      <c r="P127">
        <v>34443</v>
      </c>
      <c r="Q127">
        <v>27066</v>
      </c>
      <c r="R127">
        <v>0.26608170571398798</v>
      </c>
      <c r="S127">
        <v>0.73391829428601196</v>
      </c>
      <c r="T127">
        <v>0.51773371242095922</v>
      </c>
      <c r="U127">
        <v>0.48226628757904078</v>
      </c>
      <c r="V127">
        <v>5.2505444427335422E-2</v>
      </c>
      <c r="W127">
        <v>3087</v>
      </c>
      <c r="X127">
        <f t="shared" si="8"/>
        <v>-576</v>
      </c>
      <c r="Y127">
        <v>4041</v>
      </c>
      <c r="Z127">
        <v>3256.2885399095921</v>
      </c>
      <c r="AA127">
        <v>3087</v>
      </c>
      <c r="AB127" s="12">
        <v>14.5</v>
      </c>
      <c r="AC127">
        <v>0</v>
      </c>
      <c r="AD127">
        <f t="shared" si="9"/>
        <v>0</v>
      </c>
    </row>
    <row r="128" spans="1:30" x14ac:dyDescent="0.6">
      <c r="A128">
        <v>2019</v>
      </c>
      <c r="B128">
        <v>5</v>
      </c>
      <c r="C128">
        <v>7</v>
      </c>
      <c r="D128">
        <f t="shared" si="7"/>
        <v>2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24567.460957178842</v>
      </c>
      <c r="M128">
        <v>22032.722921914359</v>
      </c>
      <c r="N128">
        <v>2744.5692695214107</v>
      </c>
      <c r="O128">
        <v>2232.836272040302</v>
      </c>
      <c r="P128">
        <v>31701</v>
      </c>
      <c r="Q128">
        <v>26884</v>
      </c>
      <c r="R128">
        <v>0.25797408131104382</v>
      </c>
      <c r="S128">
        <v>0.74202591868895629</v>
      </c>
      <c r="T128">
        <v>0.54046919954693939</v>
      </c>
      <c r="U128">
        <v>0.45953080045306061</v>
      </c>
      <c r="V128">
        <v>8.5237648114885961E-2</v>
      </c>
      <c r="W128">
        <v>2752</v>
      </c>
      <c r="X128">
        <f t="shared" si="8"/>
        <v>-335</v>
      </c>
      <c r="Y128">
        <v>4041</v>
      </c>
      <c r="Z128">
        <v>3063.7838396270772</v>
      </c>
      <c r="AA128">
        <v>2752</v>
      </c>
      <c r="AB128" s="12">
        <v>15</v>
      </c>
      <c r="AC128">
        <v>0</v>
      </c>
      <c r="AD128">
        <f t="shared" si="9"/>
        <v>0</v>
      </c>
    </row>
    <row r="129" spans="1:30" x14ac:dyDescent="0.6">
      <c r="A129">
        <v>2019</v>
      </c>
      <c r="B129">
        <v>5</v>
      </c>
      <c r="C129">
        <v>8</v>
      </c>
      <c r="D129">
        <f t="shared" si="7"/>
        <v>3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24871.54726368159</v>
      </c>
      <c r="M129">
        <v>23814.611940298506</v>
      </c>
      <c r="N129">
        <v>2628.5422885572139</v>
      </c>
      <c r="O129">
        <v>2291.7661691542289</v>
      </c>
      <c r="P129">
        <v>30047</v>
      </c>
      <c r="Q129">
        <v>29756</v>
      </c>
      <c r="R129">
        <v>0.25314672427675527</v>
      </c>
      <c r="S129">
        <v>0.74685327572324478</v>
      </c>
      <c r="T129">
        <v>0.54111562843760985</v>
      </c>
      <c r="U129">
        <v>0.45888437156239009</v>
      </c>
      <c r="V129">
        <v>5.0045305571621367E-2</v>
      </c>
      <c r="W129">
        <v>2656</v>
      </c>
      <c r="X129">
        <f t="shared" si="8"/>
        <v>-96</v>
      </c>
      <c r="Y129">
        <v>4041</v>
      </c>
      <c r="Z129">
        <v>3010.9232331981871</v>
      </c>
      <c r="AA129">
        <v>2656</v>
      </c>
      <c r="AB129" s="12">
        <v>15.6</v>
      </c>
      <c r="AC129">
        <v>0</v>
      </c>
      <c r="AD129">
        <f t="shared" si="9"/>
        <v>0</v>
      </c>
    </row>
    <row r="130" spans="1:30" x14ac:dyDescent="0.6">
      <c r="A130">
        <v>2019</v>
      </c>
      <c r="B130">
        <v>5</v>
      </c>
      <c r="C130">
        <v>9</v>
      </c>
      <c r="D130">
        <f t="shared" si="7"/>
        <v>4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24864.950124688279</v>
      </c>
      <c r="M130">
        <v>23243.192019950126</v>
      </c>
      <c r="N130">
        <v>2648.1471321695763</v>
      </c>
      <c r="O130">
        <v>2318.1720698254367</v>
      </c>
      <c r="P130">
        <v>28660</v>
      </c>
      <c r="Q130">
        <v>29197</v>
      </c>
      <c r="R130">
        <v>0.25754012281472233</v>
      </c>
      <c r="S130">
        <v>0.74245987718527762</v>
      </c>
      <c r="T130">
        <v>0.54677409992728343</v>
      </c>
      <c r="U130">
        <v>0.45322590007271663</v>
      </c>
      <c r="V130">
        <v>3.4668316856363693E-2</v>
      </c>
      <c r="W130">
        <v>2800</v>
      </c>
      <c r="X130">
        <f t="shared" si="8"/>
        <v>144</v>
      </c>
      <c r="Y130">
        <v>4041</v>
      </c>
      <c r="Z130">
        <v>2976.2637321394018</v>
      </c>
      <c r="AA130">
        <v>2800</v>
      </c>
      <c r="AB130" s="12">
        <v>16.600000000000001</v>
      </c>
      <c r="AC130">
        <v>0</v>
      </c>
      <c r="AD130">
        <f t="shared" si="9"/>
        <v>0</v>
      </c>
    </row>
    <row r="131" spans="1:30" x14ac:dyDescent="0.6">
      <c r="A131">
        <v>2019</v>
      </c>
      <c r="B131">
        <v>5</v>
      </c>
      <c r="C131">
        <v>10</v>
      </c>
      <c r="D131">
        <f t="shared" ref="D131:D194" si="12">WEEKDAY(DATE(A131,B131,C131), 2)</f>
        <v>5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28128.294840294839</v>
      </c>
      <c r="M131">
        <v>23903.35872235872</v>
      </c>
      <c r="N131">
        <v>2800.7321867321866</v>
      </c>
      <c r="O131">
        <v>2455.5061425061422</v>
      </c>
      <c r="P131">
        <v>31979</v>
      </c>
      <c r="Q131">
        <v>28647</v>
      </c>
      <c r="R131">
        <v>0.2616246929325684</v>
      </c>
      <c r="S131">
        <v>0.73837530706743149</v>
      </c>
      <c r="T131">
        <v>0.54215101025225376</v>
      </c>
      <c r="U131">
        <v>0.45784898974774629</v>
      </c>
      <c r="V131">
        <v>1.21959793447579E-2</v>
      </c>
      <c r="W131">
        <v>2822</v>
      </c>
      <c r="X131">
        <f t="shared" ref="X131:X194" si="13">W131-W130</f>
        <v>22</v>
      </c>
      <c r="Y131">
        <v>4041</v>
      </c>
      <c r="Z131">
        <v>3184.4564078119338</v>
      </c>
      <c r="AA131">
        <v>2822</v>
      </c>
      <c r="AB131" s="12">
        <v>17.8</v>
      </c>
      <c r="AC131">
        <v>0</v>
      </c>
      <c r="AD131">
        <f t="shared" ref="AD131:AD194" si="14">AB131*AC131</f>
        <v>0</v>
      </c>
    </row>
    <row r="132" spans="1:30" x14ac:dyDescent="0.6">
      <c r="A132">
        <v>2019</v>
      </c>
      <c r="B132">
        <v>5</v>
      </c>
      <c r="C132">
        <v>11</v>
      </c>
      <c r="D132">
        <f t="shared" si="12"/>
        <v>6</v>
      </c>
      <c r="E132" t="s">
        <v>43</v>
      </c>
      <c r="F132" t="s">
        <v>35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-1</v>
      </c>
      <c r="H132">
        <f t="shared" si="10"/>
        <v>0</v>
      </c>
      <c r="I132">
        <f t="shared" si="11"/>
        <v>1</v>
      </c>
      <c r="J132" s="14" t="s">
        <v>86</v>
      </c>
      <c r="K132" s="14"/>
      <c r="L132">
        <v>24999.34</v>
      </c>
      <c r="M132">
        <v>23294.82</v>
      </c>
      <c r="N132">
        <v>2639.58</v>
      </c>
      <c r="O132">
        <v>2405.5</v>
      </c>
      <c r="P132">
        <v>28926</v>
      </c>
      <c r="Q132">
        <v>30459</v>
      </c>
      <c r="R132">
        <v>0.25748327045303121</v>
      </c>
      <c r="S132">
        <v>0.74251672954696879</v>
      </c>
      <c r="T132">
        <v>0.53737530259720723</v>
      </c>
      <c r="U132">
        <v>0.46262469740279277</v>
      </c>
      <c r="V132">
        <v>2.0218609182803559E-2</v>
      </c>
      <c r="W132">
        <v>3296</v>
      </c>
      <c r="X132">
        <f t="shared" si="13"/>
        <v>474</v>
      </c>
      <c r="Y132">
        <v>4041</v>
      </c>
      <c r="Z132">
        <v>3169.2286736520059</v>
      </c>
      <c r="AA132">
        <v>3296</v>
      </c>
      <c r="AB132" s="12">
        <v>20.3</v>
      </c>
      <c r="AC132">
        <v>0</v>
      </c>
      <c r="AD132">
        <f t="shared" si="14"/>
        <v>0</v>
      </c>
    </row>
    <row r="133" spans="1:30" x14ac:dyDescent="0.6">
      <c r="A133">
        <v>2019</v>
      </c>
      <c r="B133">
        <v>5</v>
      </c>
      <c r="C133">
        <v>12</v>
      </c>
      <c r="D133">
        <f t="shared" si="12"/>
        <v>7</v>
      </c>
      <c r="E133" t="s">
        <v>43</v>
      </c>
      <c r="F133" t="s">
        <v>37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1</v>
      </c>
      <c r="I133">
        <f t="shared" si="11"/>
        <v>1</v>
      </c>
      <c r="J133" s="14" t="s">
        <v>86</v>
      </c>
      <c r="K133" s="14"/>
      <c r="L133">
        <v>21393.512690355332</v>
      </c>
      <c r="M133">
        <v>19698.365482233505</v>
      </c>
      <c r="N133">
        <v>2552.3401015228428</v>
      </c>
      <c r="O133">
        <v>2033.8426395939086</v>
      </c>
      <c r="P133">
        <v>30517</v>
      </c>
      <c r="Q133">
        <v>27266</v>
      </c>
      <c r="R133">
        <v>0.25420031312159552</v>
      </c>
      <c r="S133">
        <v>0.74579968687840448</v>
      </c>
      <c r="T133">
        <v>0.54551425280381238</v>
      </c>
      <c r="U133">
        <v>0.45448574719618762</v>
      </c>
      <c r="V133">
        <v>3.2907327946573028E-2</v>
      </c>
      <c r="W133">
        <v>3015</v>
      </c>
      <c r="X133">
        <f t="shared" si="13"/>
        <v>-281</v>
      </c>
      <c r="Y133">
        <v>4041</v>
      </c>
      <c r="Z133">
        <v>3309.035816472257</v>
      </c>
      <c r="AA133">
        <v>3015</v>
      </c>
      <c r="AB133" s="12">
        <v>21.6</v>
      </c>
      <c r="AC133">
        <v>0</v>
      </c>
      <c r="AD133">
        <f t="shared" si="14"/>
        <v>0</v>
      </c>
    </row>
    <row r="134" spans="1:30" x14ac:dyDescent="0.6">
      <c r="A134">
        <v>2019</v>
      </c>
      <c r="B134">
        <v>5</v>
      </c>
      <c r="C134">
        <v>13</v>
      </c>
      <c r="D134">
        <f t="shared" si="12"/>
        <v>1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24573.929824561405</v>
      </c>
      <c r="M134">
        <v>22545.157894736843</v>
      </c>
      <c r="N134">
        <v>2548.105263157895</v>
      </c>
      <c r="O134">
        <v>2246.1578947368421</v>
      </c>
      <c r="P134">
        <v>28786</v>
      </c>
      <c r="Q134">
        <v>31040</v>
      </c>
      <c r="R134">
        <v>0.25984758601143132</v>
      </c>
      <c r="S134">
        <v>0.74015241398856868</v>
      </c>
      <c r="T134">
        <v>0.54156793401521663</v>
      </c>
      <c r="U134">
        <v>0.45843206598478348</v>
      </c>
      <c r="V134">
        <v>8.0296352830318052E-2</v>
      </c>
      <c r="W134">
        <v>2585</v>
      </c>
      <c r="X134">
        <f t="shared" si="13"/>
        <v>-430</v>
      </c>
      <c r="Y134">
        <v>4041</v>
      </c>
      <c r="Z134">
        <v>2881.7093667057288</v>
      </c>
      <c r="AA134">
        <v>2585</v>
      </c>
      <c r="AB134" s="12">
        <v>18.7</v>
      </c>
      <c r="AC134">
        <v>0</v>
      </c>
      <c r="AD134">
        <f t="shared" si="14"/>
        <v>0</v>
      </c>
    </row>
    <row r="135" spans="1:30" x14ac:dyDescent="0.6">
      <c r="A135">
        <v>2019</v>
      </c>
      <c r="B135">
        <v>5</v>
      </c>
      <c r="C135">
        <v>14</v>
      </c>
      <c r="D135">
        <f t="shared" si="12"/>
        <v>2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24865.505050505049</v>
      </c>
      <c r="M135">
        <v>22613.434343434343</v>
      </c>
      <c r="N135">
        <v>2767.3636363636365</v>
      </c>
      <c r="O135">
        <v>2210.6363636363635</v>
      </c>
      <c r="P135">
        <v>28126</v>
      </c>
      <c r="Q135">
        <v>29019</v>
      </c>
      <c r="R135">
        <v>0.25541755641197023</v>
      </c>
      <c r="S135">
        <v>0.74458244358802983</v>
      </c>
      <c r="T135">
        <v>0.54138832817322524</v>
      </c>
      <c r="U135">
        <v>0.45861167182677481</v>
      </c>
      <c r="V135">
        <v>6.1205672938409512E-2</v>
      </c>
      <c r="W135">
        <v>2861</v>
      </c>
      <c r="X135">
        <f t="shared" si="13"/>
        <v>276</v>
      </c>
      <c r="Y135">
        <v>4041</v>
      </c>
      <c r="Z135">
        <v>2882.8497822909471</v>
      </c>
      <c r="AA135">
        <v>2861</v>
      </c>
      <c r="AB135" s="12">
        <v>19.600000000000001</v>
      </c>
      <c r="AC135">
        <v>0</v>
      </c>
      <c r="AD135">
        <f t="shared" si="14"/>
        <v>0</v>
      </c>
    </row>
    <row r="136" spans="1:30" x14ac:dyDescent="0.6">
      <c r="A136">
        <v>2019</v>
      </c>
      <c r="B136">
        <v>5</v>
      </c>
      <c r="C136">
        <v>15</v>
      </c>
      <c r="D136">
        <f t="shared" si="12"/>
        <v>3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25170.526315789473</v>
      </c>
      <c r="M136">
        <v>23780.473684210527</v>
      </c>
      <c r="N136">
        <v>2551.9649122807018</v>
      </c>
      <c r="O136">
        <v>2151</v>
      </c>
      <c r="P136">
        <v>28908</v>
      </c>
      <c r="Q136">
        <v>31415</v>
      </c>
      <c r="R136">
        <v>0.25394659224586458</v>
      </c>
      <c r="S136">
        <v>0.74605340775413542</v>
      </c>
      <c r="T136">
        <v>0.54021775626856672</v>
      </c>
      <c r="U136">
        <v>0.45978224373143328</v>
      </c>
      <c r="V136">
        <v>1.3369862564909E-2</v>
      </c>
      <c r="W136">
        <v>2658</v>
      </c>
      <c r="X136">
        <f t="shared" si="13"/>
        <v>-203</v>
      </c>
      <c r="Y136">
        <v>4041</v>
      </c>
      <c r="Z136">
        <v>2960.422281657568</v>
      </c>
      <c r="AA136">
        <v>2658</v>
      </c>
      <c r="AB136" s="12">
        <v>20.7</v>
      </c>
      <c r="AC136">
        <v>0</v>
      </c>
      <c r="AD136">
        <f t="shared" si="14"/>
        <v>0</v>
      </c>
    </row>
    <row r="137" spans="1:30" x14ac:dyDescent="0.6">
      <c r="A137">
        <v>2019</v>
      </c>
      <c r="B137">
        <v>5</v>
      </c>
      <c r="C137">
        <v>16</v>
      </c>
      <c r="D137">
        <f t="shared" si="12"/>
        <v>4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25683.166253101739</v>
      </c>
      <c r="M137">
        <v>23992.079404466502</v>
      </c>
      <c r="N137">
        <v>2748.071960297767</v>
      </c>
      <c r="O137">
        <v>2254.4292803970225</v>
      </c>
      <c r="P137">
        <v>30683</v>
      </c>
      <c r="Q137">
        <v>31829</v>
      </c>
      <c r="R137">
        <v>0.25791711070819973</v>
      </c>
      <c r="S137">
        <v>0.74208288929180022</v>
      </c>
      <c r="T137">
        <v>0.54842210667691893</v>
      </c>
      <c r="U137">
        <v>0.45157789332308113</v>
      </c>
      <c r="V137">
        <v>9.7138382548935781E-2</v>
      </c>
      <c r="W137">
        <v>2997</v>
      </c>
      <c r="X137">
        <f t="shared" si="13"/>
        <v>339</v>
      </c>
      <c r="Y137">
        <v>4041</v>
      </c>
      <c r="Z137">
        <v>3109.860074093946</v>
      </c>
      <c r="AA137">
        <v>2997</v>
      </c>
      <c r="AB137" s="12">
        <v>23.5</v>
      </c>
      <c r="AC137">
        <v>0</v>
      </c>
      <c r="AD137">
        <f t="shared" si="14"/>
        <v>0</v>
      </c>
    </row>
    <row r="138" spans="1:30" x14ac:dyDescent="0.6">
      <c r="A138">
        <v>2019</v>
      </c>
      <c r="B138">
        <v>5</v>
      </c>
      <c r="C138">
        <v>17</v>
      </c>
      <c r="D138">
        <f t="shared" si="12"/>
        <v>5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28404.199507389163</v>
      </c>
      <c r="M138">
        <v>24308.911330049261</v>
      </c>
      <c r="N138">
        <v>2815.036945812808</v>
      </c>
      <c r="O138">
        <v>2443.4581280788179</v>
      </c>
      <c r="P138">
        <v>33085</v>
      </c>
      <c r="Q138">
        <v>29393</v>
      </c>
      <c r="R138">
        <v>0.26227020457136552</v>
      </c>
      <c r="S138">
        <v>0.73772979542863448</v>
      </c>
      <c r="T138">
        <v>0.54296075664798971</v>
      </c>
      <c r="U138">
        <v>0.45703924335201029</v>
      </c>
      <c r="V138">
        <v>0.17048862440467541</v>
      </c>
      <c r="W138">
        <v>2959</v>
      </c>
      <c r="X138">
        <f t="shared" si="13"/>
        <v>-38</v>
      </c>
      <c r="Y138">
        <v>4041</v>
      </c>
      <c r="Z138">
        <v>3262.765246820074</v>
      </c>
      <c r="AA138">
        <v>2959</v>
      </c>
      <c r="AB138" s="12">
        <v>23.6</v>
      </c>
      <c r="AC138">
        <v>0</v>
      </c>
      <c r="AD138">
        <f t="shared" si="14"/>
        <v>0</v>
      </c>
    </row>
    <row r="139" spans="1:30" x14ac:dyDescent="0.6">
      <c r="A139">
        <v>2019</v>
      </c>
      <c r="B139">
        <v>5</v>
      </c>
      <c r="C139">
        <v>18</v>
      </c>
      <c r="D139">
        <f t="shared" si="12"/>
        <v>6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25691.473684210527</v>
      </c>
      <c r="M139">
        <v>22591.57894736842</v>
      </c>
      <c r="N139">
        <v>2771.894736842105</v>
      </c>
      <c r="O139">
        <v>2400.2982456140353</v>
      </c>
      <c r="P139">
        <v>30827</v>
      </c>
      <c r="Q139">
        <v>28328</v>
      </c>
      <c r="R139">
        <v>0.26664254388502762</v>
      </c>
      <c r="S139">
        <v>0.73335745611497227</v>
      </c>
      <c r="T139">
        <v>0.54293606069464584</v>
      </c>
      <c r="U139">
        <v>0.45706393930535411</v>
      </c>
      <c r="V139">
        <v>0.23712566685177991</v>
      </c>
      <c r="W139">
        <v>3259</v>
      </c>
      <c r="X139">
        <f t="shared" si="13"/>
        <v>300</v>
      </c>
      <c r="Y139">
        <v>4041</v>
      </c>
      <c r="Z139">
        <v>3165.334420843807</v>
      </c>
      <c r="AA139">
        <v>3259</v>
      </c>
      <c r="AB139" s="12">
        <v>22.8</v>
      </c>
      <c r="AC139">
        <v>0</v>
      </c>
      <c r="AD139">
        <f t="shared" si="14"/>
        <v>0</v>
      </c>
    </row>
    <row r="140" spans="1:30" x14ac:dyDescent="0.6">
      <c r="A140">
        <v>2019</v>
      </c>
      <c r="B140">
        <v>5</v>
      </c>
      <c r="C140">
        <v>19</v>
      </c>
      <c r="D140">
        <f t="shared" si="12"/>
        <v>7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21237.342569269524</v>
      </c>
      <c r="M140">
        <v>19972.120906801007</v>
      </c>
      <c r="N140">
        <v>2423.5692695214107</v>
      </c>
      <c r="O140">
        <v>1801.2972292191437</v>
      </c>
      <c r="P140">
        <v>30694</v>
      </c>
      <c r="Q140">
        <v>28483</v>
      </c>
      <c r="R140">
        <v>0.26316800989401612</v>
      </c>
      <c r="S140">
        <v>0.73683199010598399</v>
      </c>
      <c r="T140">
        <v>0.5424677186132294</v>
      </c>
      <c r="U140">
        <v>0.45753228138677049</v>
      </c>
      <c r="V140">
        <v>0.1032864022802103</v>
      </c>
      <c r="W140">
        <v>2972</v>
      </c>
      <c r="X140">
        <f t="shared" si="13"/>
        <v>-287</v>
      </c>
      <c r="Y140">
        <v>4041</v>
      </c>
      <c r="Z140">
        <v>3201.6596297452879</v>
      </c>
      <c r="AA140">
        <v>2972</v>
      </c>
      <c r="AB140" s="12">
        <v>19.399999999999999</v>
      </c>
      <c r="AC140">
        <v>22</v>
      </c>
      <c r="AD140">
        <f t="shared" si="14"/>
        <v>426.79999999999995</v>
      </c>
    </row>
    <row r="141" spans="1:30" x14ac:dyDescent="0.6">
      <c r="A141">
        <v>2019</v>
      </c>
      <c r="B141">
        <v>5</v>
      </c>
      <c r="C141">
        <v>20</v>
      </c>
      <c r="D141">
        <f t="shared" si="12"/>
        <v>1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24910.151515151516</v>
      </c>
      <c r="M141">
        <v>23657.474747474746</v>
      </c>
      <c r="N141">
        <v>2708.7979797979797</v>
      </c>
      <c r="O141">
        <v>2178.3737373737376</v>
      </c>
      <c r="P141">
        <v>29138</v>
      </c>
      <c r="Q141">
        <v>30762</v>
      </c>
      <c r="R141">
        <v>0.25470261392490851</v>
      </c>
      <c r="S141">
        <v>0.74529738607509155</v>
      </c>
      <c r="T141">
        <v>0.54204465923677392</v>
      </c>
      <c r="U141">
        <v>0.45795534076322603</v>
      </c>
      <c r="V141">
        <v>3.0669514841509728E-2</v>
      </c>
      <c r="W141">
        <v>2537</v>
      </c>
      <c r="X141">
        <f t="shared" si="13"/>
        <v>-435</v>
      </c>
      <c r="Y141">
        <v>4041</v>
      </c>
      <c r="Z141">
        <v>2899.5226653053678</v>
      </c>
      <c r="AA141">
        <v>2537</v>
      </c>
      <c r="AB141" s="12">
        <v>16.399999999999999</v>
      </c>
      <c r="AC141">
        <v>8.6999999999999993</v>
      </c>
      <c r="AD141">
        <f t="shared" si="14"/>
        <v>142.67999999999998</v>
      </c>
    </row>
    <row r="142" spans="1:30" x14ac:dyDescent="0.6">
      <c r="A142">
        <v>2019</v>
      </c>
      <c r="B142">
        <v>5</v>
      </c>
      <c r="C142">
        <v>21</v>
      </c>
      <c r="D142">
        <f t="shared" si="12"/>
        <v>2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24634.545454545452</v>
      </c>
      <c r="M142">
        <v>22591.969696969696</v>
      </c>
      <c r="N142">
        <v>2626.9191919191917</v>
      </c>
      <c r="O142">
        <v>2303.7474747474744</v>
      </c>
      <c r="P142">
        <v>27971</v>
      </c>
      <c r="Q142">
        <v>27952</v>
      </c>
      <c r="R142">
        <v>0.26295067722245002</v>
      </c>
      <c r="S142">
        <v>0.73704932277755009</v>
      </c>
      <c r="T142">
        <v>0.54856339469746396</v>
      </c>
      <c r="U142">
        <v>0.4514366053025361</v>
      </c>
      <c r="V142">
        <v>2.6899482489063861E-2</v>
      </c>
      <c r="W142">
        <v>2926</v>
      </c>
      <c r="X142">
        <f t="shared" si="13"/>
        <v>389</v>
      </c>
      <c r="Y142">
        <v>4041</v>
      </c>
      <c r="Z142">
        <v>2874.6863839150519</v>
      </c>
      <c r="AA142">
        <v>2926</v>
      </c>
      <c r="AB142" s="12">
        <v>17.2</v>
      </c>
      <c r="AC142">
        <v>0</v>
      </c>
      <c r="AD142">
        <f t="shared" si="14"/>
        <v>0</v>
      </c>
    </row>
    <row r="143" spans="1:30" x14ac:dyDescent="0.6">
      <c r="A143">
        <v>2019</v>
      </c>
      <c r="B143">
        <v>5</v>
      </c>
      <c r="C143">
        <v>22</v>
      </c>
      <c r="D143">
        <f t="shared" si="12"/>
        <v>3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25289.16</v>
      </c>
      <c r="M143">
        <v>23408.34</v>
      </c>
      <c r="N143">
        <v>2627.98</v>
      </c>
      <c r="O143">
        <v>2278.2399999999998</v>
      </c>
      <c r="P143">
        <v>29708</v>
      </c>
      <c r="Q143">
        <v>31673</v>
      </c>
      <c r="R143">
        <v>0.25646980962259719</v>
      </c>
      <c r="S143">
        <v>0.74353019037740276</v>
      </c>
      <c r="T143">
        <v>0.53947797789192409</v>
      </c>
      <c r="U143">
        <v>0.46052202210807602</v>
      </c>
      <c r="V143">
        <v>4.1284689631985207E-2</v>
      </c>
      <c r="W143">
        <v>2772</v>
      </c>
      <c r="X143">
        <f t="shared" si="13"/>
        <v>-154</v>
      </c>
      <c r="Y143">
        <v>4041</v>
      </c>
      <c r="Z143">
        <v>2998.2138070095539</v>
      </c>
      <c r="AA143">
        <v>2772</v>
      </c>
      <c r="AB143" s="12">
        <v>19.5</v>
      </c>
      <c r="AC143">
        <v>0</v>
      </c>
      <c r="AD143">
        <f t="shared" si="14"/>
        <v>0</v>
      </c>
    </row>
    <row r="144" spans="1:30" x14ac:dyDescent="0.6">
      <c r="A144">
        <v>2019</v>
      </c>
      <c r="B144">
        <v>5</v>
      </c>
      <c r="C144">
        <v>23</v>
      </c>
      <c r="D144">
        <f t="shared" si="12"/>
        <v>4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25602.070175438595</v>
      </c>
      <c r="M144">
        <v>23081.57894736842</v>
      </c>
      <c r="N144">
        <v>2604.8245614035086</v>
      </c>
      <c r="O144">
        <v>2240</v>
      </c>
      <c r="P144">
        <v>30252</v>
      </c>
      <c r="Q144">
        <v>30344</v>
      </c>
      <c r="R144">
        <v>0.26156416792303178</v>
      </c>
      <c r="S144">
        <v>0.73843583207696817</v>
      </c>
      <c r="T144">
        <v>0.54977093067414784</v>
      </c>
      <c r="U144">
        <v>0.45022906932585222</v>
      </c>
      <c r="V144">
        <v>9.0988313471824039E-2</v>
      </c>
      <c r="W144">
        <v>3142</v>
      </c>
      <c r="X144">
        <f t="shared" si="13"/>
        <v>370</v>
      </c>
      <c r="Y144">
        <v>4041</v>
      </c>
      <c r="Z144">
        <v>3081.9885648903678</v>
      </c>
      <c r="AA144">
        <v>3142</v>
      </c>
      <c r="AB144" s="12">
        <v>22.1</v>
      </c>
      <c r="AC144">
        <v>0</v>
      </c>
      <c r="AD144">
        <f t="shared" si="14"/>
        <v>0</v>
      </c>
    </row>
    <row r="145" spans="1:30" x14ac:dyDescent="0.6">
      <c r="A145">
        <v>2019</v>
      </c>
      <c r="B145">
        <v>5</v>
      </c>
      <c r="C145">
        <v>24</v>
      </c>
      <c r="D145">
        <f t="shared" si="12"/>
        <v>5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29558.465346534653</v>
      </c>
      <c r="M145">
        <v>24726.089108910892</v>
      </c>
      <c r="N145">
        <v>2832.9306930693069</v>
      </c>
      <c r="O145">
        <v>2440.9801980198017</v>
      </c>
      <c r="P145">
        <v>32935</v>
      </c>
      <c r="Q145">
        <v>30787</v>
      </c>
      <c r="R145">
        <v>0.25993155089029368</v>
      </c>
      <c r="S145">
        <v>0.74006844910970637</v>
      </c>
      <c r="T145">
        <v>0.53595520048070855</v>
      </c>
      <c r="U145">
        <v>0.4640447995192914</v>
      </c>
      <c r="V145">
        <v>7.8918765397766613E-2</v>
      </c>
      <c r="W145">
        <v>3099</v>
      </c>
      <c r="X145">
        <f t="shared" si="13"/>
        <v>-43</v>
      </c>
      <c r="Y145">
        <v>4041</v>
      </c>
      <c r="Z145">
        <v>3245.835805241969</v>
      </c>
      <c r="AA145">
        <v>3099</v>
      </c>
      <c r="AB145" s="12">
        <v>24.2</v>
      </c>
      <c r="AC145">
        <v>0</v>
      </c>
      <c r="AD145">
        <f t="shared" si="14"/>
        <v>0</v>
      </c>
    </row>
    <row r="146" spans="1:30" x14ac:dyDescent="0.6">
      <c r="A146">
        <v>2019</v>
      </c>
      <c r="B146">
        <v>5</v>
      </c>
      <c r="C146">
        <v>25</v>
      </c>
      <c r="D146">
        <f t="shared" si="12"/>
        <v>6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25390.639999999999</v>
      </c>
      <c r="M146">
        <v>22869.119999999999</v>
      </c>
      <c r="N146">
        <v>2769.2</v>
      </c>
      <c r="O146">
        <v>2484.6</v>
      </c>
      <c r="P146">
        <v>30782</v>
      </c>
      <c r="Q146">
        <v>30603</v>
      </c>
      <c r="R146">
        <v>0.26030072242744362</v>
      </c>
      <c r="S146">
        <v>0.73969927757255638</v>
      </c>
      <c r="T146">
        <v>0.54268746042759641</v>
      </c>
      <c r="U146">
        <v>0.45731253957240348</v>
      </c>
      <c r="V146">
        <v>4.9104859335038368E-3</v>
      </c>
      <c r="W146">
        <v>3487</v>
      </c>
      <c r="X146">
        <f t="shared" si="13"/>
        <v>388</v>
      </c>
      <c r="Y146">
        <v>4041</v>
      </c>
      <c r="Z146">
        <v>3168.37172108816</v>
      </c>
      <c r="AA146">
        <v>3487</v>
      </c>
      <c r="AB146" s="12">
        <v>23.4</v>
      </c>
      <c r="AC146">
        <v>0</v>
      </c>
      <c r="AD146">
        <f t="shared" si="14"/>
        <v>0</v>
      </c>
    </row>
    <row r="147" spans="1:30" x14ac:dyDescent="0.6">
      <c r="A147">
        <v>2019</v>
      </c>
      <c r="B147">
        <v>5</v>
      </c>
      <c r="C147">
        <v>26</v>
      </c>
      <c r="D147">
        <f t="shared" si="12"/>
        <v>7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21561.654822335026</v>
      </c>
      <c r="M147">
        <v>19733.538071065992</v>
      </c>
      <c r="N147">
        <v>2582.5126903553301</v>
      </c>
      <c r="O147">
        <v>1926.9492385786803</v>
      </c>
      <c r="P147">
        <v>32167</v>
      </c>
      <c r="Q147">
        <v>28121</v>
      </c>
      <c r="R147">
        <v>0.26247606116531952</v>
      </c>
      <c r="S147">
        <v>0.73752393883468048</v>
      </c>
      <c r="T147">
        <v>0.53922500134136964</v>
      </c>
      <c r="U147">
        <v>0.46077499865863042</v>
      </c>
      <c r="V147">
        <v>0.12583154271133809</v>
      </c>
      <c r="W147">
        <v>3160</v>
      </c>
      <c r="X147">
        <f t="shared" si="13"/>
        <v>-327</v>
      </c>
      <c r="Y147">
        <v>4041</v>
      </c>
      <c r="Z147">
        <v>3272.8622378898808</v>
      </c>
      <c r="AA147">
        <v>3160</v>
      </c>
      <c r="AB147" s="12">
        <v>24.5</v>
      </c>
      <c r="AC147">
        <v>0</v>
      </c>
      <c r="AD147">
        <f t="shared" si="14"/>
        <v>0</v>
      </c>
    </row>
    <row r="148" spans="1:30" x14ac:dyDescent="0.6">
      <c r="A148">
        <v>2019</v>
      </c>
      <c r="B148">
        <v>5</v>
      </c>
      <c r="C148">
        <v>27</v>
      </c>
      <c r="D148">
        <f t="shared" si="12"/>
        <v>1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22670.755813953489</v>
      </c>
      <c r="M148">
        <v>20450.406976744187</v>
      </c>
      <c r="N148">
        <v>2193.2267441860467</v>
      </c>
      <c r="O148">
        <v>1856.5552325581396</v>
      </c>
      <c r="P148">
        <v>27229</v>
      </c>
      <c r="Q148">
        <v>25125</v>
      </c>
      <c r="R148">
        <v>0.12543679616607251</v>
      </c>
      <c r="S148">
        <v>0.87456320383392749</v>
      </c>
      <c r="T148">
        <v>0.56027740939167148</v>
      </c>
      <c r="U148">
        <v>0.43972259060832858</v>
      </c>
      <c r="V148">
        <v>0.31314495978254059</v>
      </c>
      <c r="W148">
        <v>2527</v>
      </c>
      <c r="X148">
        <f t="shared" si="13"/>
        <v>-633</v>
      </c>
      <c r="Y148">
        <v>4041</v>
      </c>
      <c r="Z148">
        <v>2918.3753532470778</v>
      </c>
      <c r="AA148">
        <v>2527</v>
      </c>
      <c r="AB148" s="12">
        <v>17.8</v>
      </c>
      <c r="AC148">
        <v>7.1</v>
      </c>
      <c r="AD148">
        <f t="shared" si="14"/>
        <v>126.38</v>
      </c>
    </row>
    <row r="149" spans="1:30" x14ac:dyDescent="0.6">
      <c r="A149">
        <v>2019</v>
      </c>
      <c r="B149">
        <v>5</v>
      </c>
      <c r="C149">
        <v>28</v>
      </c>
      <c r="D149">
        <f t="shared" si="12"/>
        <v>2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24117.918987341774</v>
      </c>
      <c r="M149">
        <v>22758.486075949368</v>
      </c>
      <c r="N149">
        <v>830.40253164556964</v>
      </c>
      <c r="O149">
        <v>700.74177215189877</v>
      </c>
      <c r="P149">
        <v>27804</v>
      </c>
      <c r="Q149">
        <v>29317</v>
      </c>
      <c r="R149">
        <v>0.26324196216779339</v>
      </c>
      <c r="S149">
        <v>0.73675803783220661</v>
      </c>
      <c r="T149">
        <v>0.53420862456668083</v>
      </c>
      <c r="U149">
        <v>0.46579137543331922</v>
      </c>
      <c r="V149">
        <v>6.2189888353571213E-2</v>
      </c>
      <c r="W149">
        <v>2902</v>
      </c>
      <c r="X149">
        <f t="shared" si="13"/>
        <v>375</v>
      </c>
      <c r="Y149">
        <v>4041</v>
      </c>
      <c r="Z149">
        <v>2843.4031119815299</v>
      </c>
      <c r="AA149">
        <v>2902</v>
      </c>
      <c r="AB149" s="12">
        <v>18.100000000000001</v>
      </c>
      <c r="AC149">
        <v>0</v>
      </c>
      <c r="AD149">
        <f t="shared" si="14"/>
        <v>0</v>
      </c>
    </row>
    <row r="150" spans="1:30" x14ac:dyDescent="0.6">
      <c r="A150">
        <v>2019</v>
      </c>
      <c r="B150">
        <v>5</v>
      </c>
      <c r="C150">
        <v>29</v>
      </c>
      <c r="D150">
        <f t="shared" si="12"/>
        <v>3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24981.097256857858</v>
      </c>
      <c r="M150">
        <v>24427.892768079801</v>
      </c>
      <c r="N150" s="7">
        <v>0</v>
      </c>
      <c r="O150" s="7">
        <v>0</v>
      </c>
      <c r="P150">
        <v>28927</v>
      </c>
      <c r="Q150">
        <v>30320</v>
      </c>
      <c r="R150">
        <v>0.25630937017395489</v>
      </c>
      <c r="S150">
        <v>0.74369062982604517</v>
      </c>
      <c r="T150">
        <v>0.54665499484586844</v>
      </c>
      <c r="U150">
        <v>0.45334500515413162</v>
      </c>
      <c r="V150">
        <v>3.9422942786114128E-2</v>
      </c>
      <c r="W150">
        <v>2831</v>
      </c>
      <c r="X150">
        <f t="shared" si="13"/>
        <v>-71</v>
      </c>
      <c r="Y150">
        <v>4041</v>
      </c>
      <c r="Z150">
        <v>2969.70751880223</v>
      </c>
      <c r="AA150">
        <v>2831</v>
      </c>
      <c r="AB150" s="12">
        <v>20.3</v>
      </c>
      <c r="AC150">
        <v>0</v>
      </c>
      <c r="AD150">
        <f t="shared" si="14"/>
        <v>0</v>
      </c>
    </row>
    <row r="151" spans="1:30" x14ac:dyDescent="0.6">
      <c r="A151">
        <v>2019</v>
      </c>
      <c r="B151">
        <v>5</v>
      </c>
      <c r="C151">
        <v>30</v>
      </c>
      <c r="D151">
        <f t="shared" si="12"/>
        <v>4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25865.757575757576</v>
      </c>
      <c r="M151">
        <v>23317.474747474746</v>
      </c>
      <c r="N151" s="7">
        <v>0</v>
      </c>
      <c r="O151" s="7">
        <v>0</v>
      </c>
      <c r="P151">
        <v>28512</v>
      </c>
      <c r="Q151">
        <v>28758</v>
      </c>
      <c r="R151">
        <v>0.25353124418543721</v>
      </c>
      <c r="S151">
        <v>0.74646875581456273</v>
      </c>
      <c r="T151">
        <v>0.55074613164463759</v>
      </c>
      <c r="U151">
        <v>0.44925386835536252</v>
      </c>
      <c r="V151">
        <v>4.6853203555989931E-2</v>
      </c>
      <c r="W151">
        <v>2875</v>
      </c>
      <c r="X151">
        <f t="shared" si="13"/>
        <v>44</v>
      </c>
      <c r="Y151">
        <v>4041</v>
      </c>
      <c r="Z151">
        <v>2986.005147568208</v>
      </c>
      <c r="AA151">
        <v>2875</v>
      </c>
      <c r="AB151" s="12">
        <v>19.600000000000001</v>
      </c>
      <c r="AC151">
        <v>0</v>
      </c>
      <c r="AD151">
        <f t="shared" si="14"/>
        <v>0</v>
      </c>
    </row>
    <row r="152" spans="1:30" x14ac:dyDescent="0.6">
      <c r="A152">
        <v>2019</v>
      </c>
      <c r="B152">
        <v>5</v>
      </c>
      <c r="C152">
        <v>31</v>
      </c>
      <c r="D152">
        <f t="shared" si="12"/>
        <v>5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29434.274509803923</v>
      </c>
      <c r="M152">
        <v>24790.117647058825</v>
      </c>
      <c r="N152" s="7">
        <v>0</v>
      </c>
      <c r="O152" s="7">
        <v>0</v>
      </c>
      <c r="P152">
        <v>31620</v>
      </c>
      <c r="Q152">
        <v>28970</v>
      </c>
      <c r="R152">
        <v>0.26231842091143481</v>
      </c>
      <c r="S152">
        <v>0.73768157908856524</v>
      </c>
      <c r="T152">
        <v>0.54365273921573554</v>
      </c>
      <c r="U152">
        <v>0.45634726078426441</v>
      </c>
      <c r="V152">
        <v>9.1489691042120708E-2</v>
      </c>
      <c r="W152">
        <v>2773</v>
      </c>
      <c r="X152">
        <f t="shared" si="13"/>
        <v>-102</v>
      </c>
      <c r="Y152">
        <v>4041</v>
      </c>
      <c r="Z152">
        <v>3170.4114434640742</v>
      </c>
      <c r="AA152">
        <v>2773</v>
      </c>
      <c r="AB152" s="12">
        <v>19.100000000000001</v>
      </c>
      <c r="AC152">
        <v>0</v>
      </c>
      <c r="AD152">
        <f t="shared" si="14"/>
        <v>0</v>
      </c>
    </row>
    <row r="153" spans="1:30" x14ac:dyDescent="0.6">
      <c r="A153">
        <v>2019</v>
      </c>
      <c r="B153">
        <v>6</v>
      </c>
      <c r="C153">
        <v>1</v>
      </c>
      <c r="D153">
        <f t="shared" si="12"/>
        <v>6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24121.551724137931</v>
      </c>
      <c r="M153">
        <v>22531.03448275862</v>
      </c>
      <c r="N153">
        <v>2698.2758620689656</v>
      </c>
      <c r="O153">
        <v>2320.4137931034484</v>
      </c>
      <c r="P153">
        <v>27597</v>
      </c>
      <c r="Q153">
        <v>30781</v>
      </c>
      <c r="R153">
        <v>0.26250469111546132</v>
      </c>
      <c r="S153">
        <v>0.73749530888453874</v>
      </c>
      <c r="T153">
        <v>0.55180599959122911</v>
      </c>
      <c r="U153">
        <v>0.44819400040877078</v>
      </c>
      <c r="V153">
        <v>3.8103929903237861E-2</v>
      </c>
      <c r="W153">
        <v>3218</v>
      </c>
      <c r="X153">
        <f t="shared" si="13"/>
        <v>445</v>
      </c>
      <c r="Y153">
        <v>4041</v>
      </c>
      <c r="Z153">
        <v>2994.035813527601</v>
      </c>
      <c r="AA153">
        <v>3218</v>
      </c>
      <c r="AB153" s="12">
        <v>18.899999999999999</v>
      </c>
      <c r="AC153">
        <v>0</v>
      </c>
      <c r="AD153">
        <f t="shared" si="14"/>
        <v>0</v>
      </c>
    </row>
    <row r="154" spans="1:30" x14ac:dyDescent="0.6">
      <c r="A154">
        <v>2019</v>
      </c>
      <c r="B154">
        <v>6</v>
      </c>
      <c r="C154">
        <v>2</v>
      </c>
      <c r="D154">
        <f t="shared" si="12"/>
        <v>7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21114.606965174127</v>
      </c>
      <c r="M154">
        <v>19932.870646766169</v>
      </c>
      <c r="N154">
        <v>2531.9900497512435</v>
      </c>
      <c r="O154">
        <v>2108.3781094527362</v>
      </c>
      <c r="P154">
        <v>30449</v>
      </c>
      <c r="Q154">
        <v>31098</v>
      </c>
      <c r="R154">
        <v>0.2573513535217668</v>
      </c>
      <c r="S154">
        <v>0.74264864647823314</v>
      </c>
      <c r="T154">
        <v>0.55256598329555662</v>
      </c>
      <c r="U154">
        <v>0.44743401670444338</v>
      </c>
      <c r="V154">
        <v>2.976186688530208E-2</v>
      </c>
      <c r="W154">
        <v>3147</v>
      </c>
      <c r="X154">
        <f t="shared" si="13"/>
        <v>-71</v>
      </c>
      <c r="Y154">
        <v>4041</v>
      </c>
      <c r="Z154">
        <v>3194.6373013716711</v>
      </c>
      <c r="AA154">
        <v>3147</v>
      </c>
      <c r="AB154" s="12">
        <v>21.1</v>
      </c>
      <c r="AC154">
        <v>0</v>
      </c>
      <c r="AD154">
        <f t="shared" si="14"/>
        <v>0</v>
      </c>
    </row>
    <row r="155" spans="1:30" x14ac:dyDescent="0.6">
      <c r="A155">
        <v>2019</v>
      </c>
      <c r="B155">
        <v>6</v>
      </c>
      <c r="C155">
        <v>3</v>
      </c>
      <c r="D155">
        <f t="shared" si="12"/>
        <v>1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24158.435643564357</v>
      </c>
      <c r="M155">
        <v>23646.772277227723</v>
      </c>
      <c r="N155">
        <v>2630.2376237623762</v>
      </c>
      <c r="O155">
        <v>2241.9108910891091</v>
      </c>
      <c r="P155">
        <v>28635</v>
      </c>
      <c r="Q155">
        <v>32330</v>
      </c>
      <c r="R155">
        <v>0.25078579049289063</v>
      </c>
      <c r="S155">
        <v>0.74921420950710949</v>
      </c>
      <c r="T155">
        <v>0.55336462383111773</v>
      </c>
      <c r="U155">
        <v>0.44663537616888221</v>
      </c>
      <c r="V155">
        <v>3.7266224492477427E-2</v>
      </c>
      <c r="W155">
        <v>2792</v>
      </c>
      <c r="X155">
        <f t="shared" si="13"/>
        <v>-355</v>
      </c>
      <c r="Y155">
        <v>4041</v>
      </c>
      <c r="Z155">
        <v>2911.9291371573631</v>
      </c>
      <c r="AA155">
        <v>2792</v>
      </c>
      <c r="AB155" s="12">
        <v>23.1</v>
      </c>
      <c r="AC155">
        <v>0</v>
      </c>
      <c r="AD155">
        <f t="shared" si="14"/>
        <v>0</v>
      </c>
    </row>
    <row r="156" spans="1:30" x14ac:dyDescent="0.6">
      <c r="A156">
        <v>2019</v>
      </c>
      <c r="B156">
        <v>6</v>
      </c>
      <c r="C156">
        <v>4</v>
      </c>
      <c r="D156">
        <f t="shared" si="12"/>
        <v>2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24254.049504950493</v>
      </c>
      <c r="M156">
        <v>23296.188118811882</v>
      </c>
      <c r="N156">
        <v>2589.0891089108909</v>
      </c>
      <c r="O156">
        <v>2208.6633663366338</v>
      </c>
      <c r="P156">
        <v>28025</v>
      </c>
      <c r="Q156">
        <v>32418</v>
      </c>
      <c r="R156">
        <v>0.25108559811884618</v>
      </c>
      <c r="S156">
        <v>0.74891440188115388</v>
      </c>
      <c r="T156">
        <v>0.55755973069272302</v>
      </c>
      <c r="U156">
        <v>0.44244026930727698</v>
      </c>
      <c r="V156">
        <v>5.1103194901148868E-2</v>
      </c>
      <c r="W156">
        <v>3427</v>
      </c>
      <c r="X156">
        <f t="shared" si="13"/>
        <v>635</v>
      </c>
      <c r="Y156">
        <v>4041</v>
      </c>
      <c r="Z156">
        <v>2916.1495944894632</v>
      </c>
      <c r="AA156">
        <v>3427</v>
      </c>
      <c r="AB156" s="12">
        <v>22.6</v>
      </c>
      <c r="AC156">
        <v>0</v>
      </c>
      <c r="AD156">
        <f t="shared" si="14"/>
        <v>0</v>
      </c>
    </row>
    <row r="157" spans="1:30" x14ac:dyDescent="0.6">
      <c r="A157">
        <v>2019</v>
      </c>
      <c r="B157">
        <v>6</v>
      </c>
      <c r="C157">
        <v>5</v>
      </c>
      <c r="D157">
        <f t="shared" si="12"/>
        <v>3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0"/>
        <v>0</v>
      </c>
      <c r="I157">
        <f t="shared" si="11"/>
        <v>0</v>
      </c>
      <c r="L157">
        <v>27055.172413793101</v>
      </c>
      <c r="M157">
        <v>23956.03448275862</v>
      </c>
      <c r="N157">
        <v>2662.2758620689656</v>
      </c>
      <c r="O157">
        <v>2350.5862068965516</v>
      </c>
      <c r="P157">
        <v>33348</v>
      </c>
      <c r="Q157">
        <v>34418</v>
      </c>
      <c r="R157">
        <v>0.25832491655095058</v>
      </c>
      <c r="S157">
        <v>0.74167508344904942</v>
      </c>
      <c r="T157">
        <v>0.55290902177752865</v>
      </c>
      <c r="U157">
        <v>0.44709097822247129</v>
      </c>
      <c r="V157">
        <v>8.8267980366048993E-2</v>
      </c>
      <c r="W157">
        <v>3390</v>
      </c>
      <c r="X157">
        <f t="shared" si="13"/>
        <v>-37</v>
      </c>
      <c r="Y157">
        <v>4041</v>
      </c>
      <c r="Z157">
        <v>3230.4591793954719</v>
      </c>
      <c r="AA157">
        <v>3390</v>
      </c>
      <c r="AB157" s="12">
        <v>23</v>
      </c>
      <c r="AC157">
        <v>0</v>
      </c>
      <c r="AD157">
        <f t="shared" si="14"/>
        <v>0</v>
      </c>
    </row>
    <row r="158" spans="1:30" x14ac:dyDescent="0.6">
      <c r="A158">
        <v>2019</v>
      </c>
      <c r="B158">
        <v>6</v>
      </c>
      <c r="C158">
        <v>6</v>
      </c>
      <c r="D158">
        <f t="shared" si="12"/>
        <v>4</v>
      </c>
      <c r="E158" s="17" t="s">
        <v>24</v>
      </c>
      <c r="F158" s="17" t="s">
        <v>13</v>
      </c>
      <c r="G158" s="17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7">
        <f t="shared" si="10"/>
        <v>1</v>
      </c>
      <c r="I158" s="17">
        <f t="shared" si="11"/>
        <v>1</v>
      </c>
      <c r="J158" s="14" t="s">
        <v>83</v>
      </c>
      <c r="K158" s="14" t="s">
        <v>84</v>
      </c>
      <c r="L158">
        <v>21807.557544757034</v>
      </c>
      <c r="M158">
        <v>19856.675191815855</v>
      </c>
      <c r="N158">
        <v>2380.4475703324806</v>
      </c>
      <c r="O158">
        <v>2096.6163682864449</v>
      </c>
      <c r="P158">
        <v>28335</v>
      </c>
      <c r="Q158">
        <v>31741</v>
      </c>
      <c r="R158">
        <v>0.24967131263553491</v>
      </c>
      <c r="S158">
        <v>0.75032868736446512</v>
      </c>
      <c r="T158">
        <v>0.53152745503127974</v>
      </c>
      <c r="U158">
        <v>0.46847254496872032</v>
      </c>
      <c r="V158">
        <v>0.17949084266318449</v>
      </c>
      <c r="W158">
        <v>3401</v>
      </c>
      <c r="X158">
        <f t="shared" si="13"/>
        <v>11</v>
      </c>
      <c r="Y158">
        <v>4041</v>
      </c>
      <c r="Z158">
        <v>3080.0189974070809</v>
      </c>
      <c r="AA158">
        <v>3401</v>
      </c>
      <c r="AB158" s="12">
        <v>21.2</v>
      </c>
      <c r="AC158">
        <v>7.5</v>
      </c>
      <c r="AD158">
        <f t="shared" si="14"/>
        <v>159</v>
      </c>
    </row>
    <row r="159" spans="1:30" x14ac:dyDescent="0.6">
      <c r="A159">
        <v>2019</v>
      </c>
      <c r="B159">
        <v>6</v>
      </c>
      <c r="C159">
        <v>7</v>
      </c>
      <c r="D159">
        <f t="shared" si="12"/>
        <v>5</v>
      </c>
      <c r="E159" s="17" t="s">
        <v>24</v>
      </c>
      <c r="F159" s="17" t="s">
        <v>17</v>
      </c>
      <c r="G159" s="17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 s="17">
        <f t="shared" si="10"/>
        <v>0</v>
      </c>
      <c r="I159" s="17">
        <f t="shared" si="11"/>
        <v>1</v>
      </c>
      <c r="J159" s="14"/>
      <c r="K159" s="14" t="s">
        <v>84</v>
      </c>
      <c r="L159">
        <v>24230.127139364304</v>
      </c>
      <c r="M159">
        <v>21330.176039119804</v>
      </c>
      <c r="N159">
        <v>2492.3887530562347</v>
      </c>
      <c r="O159">
        <v>2339.0415647921764</v>
      </c>
      <c r="P159">
        <v>25622</v>
      </c>
      <c r="Q159">
        <v>24734</v>
      </c>
      <c r="R159">
        <v>0.25753003787079309</v>
      </c>
      <c r="S159">
        <v>0.74246996212920691</v>
      </c>
      <c r="T159">
        <v>0.5640405266966122</v>
      </c>
      <c r="U159">
        <v>0.43595947330338791</v>
      </c>
      <c r="V159">
        <v>4.00424659338455E-2</v>
      </c>
      <c r="W159">
        <v>3367</v>
      </c>
      <c r="X159">
        <f t="shared" si="13"/>
        <v>-34</v>
      </c>
      <c r="Y159">
        <v>4041</v>
      </c>
      <c r="Z159">
        <v>3035.9264449919601</v>
      </c>
      <c r="AA159">
        <v>3367</v>
      </c>
      <c r="AB159" s="12">
        <v>20</v>
      </c>
      <c r="AC159">
        <v>35.299999999999997</v>
      </c>
      <c r="AD159">
        <f t="shared" si="14"/>
        <v>706</v>
      </c>
    </row>
    <row r="160" spans="1:30" x14ac:dyDescent="0.6">
      <c r="A160">
        <v>2019</v>
      </c>
      <c r="B160">
        <v>6</v>
      </c>
      <c r="C160">
        <v>8</v>
      </c>
      <c r="D160">
        <f t="shared" si="12"/>
        <v>6</v>
      </c>
      <c r="E160" s="17" t="s">
        <v>24</v>
      </c>
      <c r="F160" s="17" t="s">
        <v>19</v>
      </c>
      <c r="G160" s="17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2</v>
      </c>
      <c r="H160" s="17">
        <f t="shared" si="10"/>
        <v>0</v>
      </c>
      <c r="I160" s="17">
        <f t="shared" si="11"/>
        <v>1</v>
      </c>
      <c r="J160" s="14"/>
      <c r="K160" s="14" t="s">
        <v>84</v>
      </c>
      <c r="L160">
        <v>22708.266666666666</v>
      </c>
      <c r="M160">
        <v>20915.009876543209</v>
      </c>
      <c r="N160">
        <v>2600.0765432098765</v>
      </c>
      <c r="O160">
        <v>2305.4814814814818</v>
      </c>
      <c r="P160">
        <v>31541</v>
      </c>
      <c r="Q160">
        <v>25803</v>
      </c>
      <c r="R160">
        <v>0.25381765104271498</v>
      </c>
      <c r="S160">
        <v>0.74618234895728497</v>
      </c>
      <c r="T160">
        <v>0.54757439160252463</v>
      </c>
      <c r="U160">
        <v>0.45242560839747542</v>
      </c>
      <c r="V160">
        <v>1.9123804111016392E-2</v>
      </c>
      <c r="W160">
        <v>3344</v>
      </c>
      <c r="X160">
        <f t="shared" si="13"/>
        <v>-23</v>
      </c>
      <c r="Y160">
        <v>4041</v>
      </c>
      <c r="Z160">
        <v>3337.7810531333948</v>
      </c>
      <c r="AA160">
        <v>3344</v>
      </c>
      <c r="AB160" s="12">
        <v>21.9</v>
      </c>
      <c r="AC160">
        <v>0</v>
      </c>
      <c r="AD160">
        <f t="shared" si="14"/>
        <v>0</v>
      </c>
    </row>
    <row r="161" spans="1:30" x14ac:dyDescent="0.6">
      <c r="A161">
        <v>2019</v>
      </c>
      <c r="B161">
        <v>6</v>
      </c>
      <c r="C161">
        <v>9</v>
      </c>
      <c r="D161">
        <f t="shared" si="12"/>
        <v>7</v>
      </c>
      <c r="E161" s="17" t="s">
        <v>24</v>
      </c>
      <c r="F161" s="17" t="s">
        <v>20</v>
      </c>
      <c r="G161" s="17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3</v>
      </c>
      <c r="H161" s="17">
        <f t="shared" si="10"/>
        <v>0</v>
      </c>
      <c r="I161" s="17">
        <f t="shared" si="11"/>
        <v>1</v>
      </c>
      <c r="J161" s="14"/>
      <c r="K161" s="14" t="s">
        <v>84</v>
      </c>
      <c r="L161">
        <v>19875.087719298244</v>
      </c>
      <c r="M161">
        <v>18711.122807017546</v>
      </c>
      <c r="N161">
        <v>2459.4385964912281</v>
      </c>
      <c r="O161">
        <v>1882.7368421052631</v>
      </c>
      <c r="P161">
        <v>34230</v>
      </c>
      <c r="Q161">
        <v>30087</v>
      </c>
      <c r="R161">
        <v>0.25254919011481142</v>
      </c>
      <c r="S161">
        <v>0.74745080988518864</v>
      </c>
      <c r="T161">
        <v>0.53453746047803119</v>
      </c>
      <c r="U161">
        <v>0.46546253952196881</v>
      </c>
      <c r="V161">
        <v>8.3632230467268837E-2</v>
      </c>
      <c r="W161">
        <v>2944</v>
      </c>
      <c r="X161">
        <f t="shared" si="13"/>
        <v>-400</v>
      </c>
      <c r="Y161">
        <v>4041</v>
      </c>
      <c r="Z161">
        <v>3499.95462453852</v>
      </c>
      <c r="AA161">
        <v>2944</v>
      </c>
      <c r="AB161" s="12">
        <v>21.6</v>
      </c>
      <c r="AC161">
        <v>2.5</v>
      </c>
      <c r="AD161">
        <f t="shared" si="14"/>
        <v>54</v>
      </c>
    </row>
    <row r="162" spans="1:30" x14ac:dyDescent="0.6">
      <c r="A162">
        <v>2019</v>
      </c>
      <c r="B162">
        <v>6</v>
      </c>
      <c r="C162">
        <v>10</v>
      </c>
      <c r="D162">
        <f t="shared" si="12"/>
        <v>1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24577.079999999998</v>
      </c>
      <c r="M162">
        <v>22667.88</v>
      </c>
      <c r="N162">
        <v>2555.46</v>
      </c>
      <c r="O162">
        <v>2118</v>
      </c>
      <c r="P162">
        <v>32245</v>
      </c>
      <c r="Q162">
        <v>30087</v>
      </c>
      <c r="R162">
        <v>0.26417940056383987</v>
      </c>
      <c r="S162">
        <v>0.73582059943616007</v>
      </c>
      <c r="T162">
        <v>0.55055762726377888</v>
      </c>
      <c r="U162">
        <v>0.44944237273622117</v>
      </c>
      <c r="V162">
        <v>7.8864943853502192E-2</v>
      </c>
      <c r="W162">
        <v>2774</v>
      </c>
      <c r="X162">
        <f t="shared" si="13"/>
        <v>-170</v>
      </c>
      <c r="Y162">
        <v>4041</v>
      </c>
      <c r="Z162">
        <v>3089.845326413596</v>
      </c>
      <c r="AA162">
        <v>2774</v>
      </c>
      <c r="AB162" s="12">
        <v>18.399999999999999</v>
      </c>
      <c r="AC162">
        <v>9.5</v>
      </c>
      <c r="AD162">
        <f t="shared" si="14"/>
        <v>174.79999999999998</v>
      </c>
    </row>
    <row r="163" spans="1:30" x14ac:dyDescent="0.6">
      <c r="A163">
        <v>2019</v>
      </c>
      <c r="B163">
        <v>6</v>
      </c>
      <c r="C163">
        <v>11</v>
      </c>
      <c r="D163">
        <f t="shared" si="12"/>
        <v>2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25136.820448877806</v>
      </c>
      <c r="M163">
        <v>21976.758104738157</v>
      </c>
      <c r="N163">
        <v>2700.9576059850374</v>
      </c>
      <c r="O163">
        <v>2212.226932668329</v>
      </c>
      <c r="P163">
        <v>30690</v>
      </c>
      <c r="Q163">
        <v>28657</v>
      </c>
      <c r="R163">
        <v>0.25886688161153099</v>
      </c>
      <c r="S163">
        <v>0.74113311838846907</v>
      </c>
      <c r="T163">
        <v>0.54683687012398818</v>
      </c>
      <c r="U163">
        <v>0.45316312987601182</v>
      </c>
      <c r="V163">
        <v>9.8318579637061254E-2</v>
      </c>
      <c r="W163">
        <v>3200</v>
      </c>
      <c r="X163">
        <f t="shared" si="13"/>
        <v>426</v>
      </c>
      <c r="Y163">
        <v>4041</v>
      </c>
      <c r="Z163">
        <v>3033.766746171234</v>
      </c>
      <c r="AA163">
        <v>3200</v>
      </c>
      <c r="AB163" s="12">
        <v>20.5</v>
      </c>
      <c r="AC163">
        <v>0</v>
      </c>
      <c r="AD163">
        <f t="shared" si="14"/>
        <v>0</v>
      </c>
    </row>
    <row r="164" spans="1:30" x14ac:dyDescent="0.6">
      <c r="A164">
        <v>2019</v>
      </c>
      <c r="B164">
        <v>6</v>
      </c>
      <c r="C164">
        <v>12</v>
      </c>
      <c r="D164">
        <f t="shared" si="12"/>
        <v>3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25139.52</v>
      </c>
      <c r="M164">
        <v>22729.8</v>
      </c>
      <c r="N164">
        <v>2612.04</v>
      </c>
      <c r="O164">
        <v>2226.52</v>
      </c>
      <c r="P164">
        <v>29706</v>
      </c>
      <c r="Q164">
        <v>30082</v>
      </c>
      <c r="R164">
        <v>0.24837768496740101</v>
      </c>
      <c r="S164">
        <v>0.75162231503259913</v>
      </c>
      <c r="T164">
        <v>0.54627123822170254</v>
      </c>
      <c r="U164">
        <v>0.45372876177829741</v>
      </c>
      <c r="V164">
        <v>3.332272302860538E-2</v>
      </c>
      <c r="W164">
        <v>3211</v>
      </c>
      <c r="X164">
        <f t="shared" si="13"/>
        <v>11</v>
      </c>
      <c r="Y164">
        <v>4041</v>
      </c>
      <c r="Z164">
        <v>3020.7221261627151</v>
      </c>
      <c r="AA164">
        <v>3211</v>
      </c>
      <c r="AB164" s="12">
        <v>21.5</v>
      </c>
      <c r="AC164">
        <v>0</v>
      </c>
      <c r="AD164">
        <f t="shared" si="14"/>
        <v>0</v>
      </c>
    </row>
    <row r="165" spans="1:30" x14ac:dyDescent="0.6">
      <c r="A165">
        <v>2019</v>
      </c>
      <c r="B165">
        <v>6</v>
      </c>
      <c r="C165">
        <v>13</v>
      </c>
      <c r="D165">
        <f t="shared" si="12"/>
        <v>4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25344.090452261305</v>
      </c>
      <c r="M165">
        <v>23447.623115577888</v>
      </c>
      <c r="N165">
        <v>2662.5628140703516</v>
      </c>
      <c r="O165">
        <v>2300.6934673366832</v>
      </c>
      <c r="P165">
        <v>30766</v>
      </c>
      <c r="Q165">
        <v>31914</v>
      </c>
      <c r="R165">
        <v>0.24871655754345209</v>
      </c>
      <c r="S165">
        <v>0.75128344245654777</v>
      </c>
      <c r="T165">
        <v>0.55608870951615597</v>
      </c>
      <c r="U165">
        <v>0.44391129048384398</v>
      </c>
      <c r="V165">
        <v>2.3832784862196629E-2</v>
      </c>
      <c r="W165">
        <v>3356</v>
      </c>
      <c r="X165">
        <f t="shared" si="13"/>
        <v>145</v>
      </c>
      <c r="Y165">
        <v>4041</v>
      </c>
      <c r="Z165">
        <v>3132.2329914088591</v>
      </c>
      <c r="AA165">
        <v>3356</v>
      </c>
      <c r="AB165" s="12">
        <v>23</v>
      </c>
      <c r="AC165">
        <v>0</v>
      </c>
      <c r="AD165">
        <f t="shared" si="14"/>
        <v>0</v>
      </c>
    </row>
    <row r="166" spans="1:30" x14ac:dyDescent="0.6">
      <c r="A166">
        <v>2019</v>
      </c>
      <c r="B166">
        <v>6</v>
      </c>
      <c r="C166">
        <v>14</v>
      </c>
      <c r="D166">
        <f t="shared" si="12"/>
        <v>5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27525</v>
      </c>
      <c r="M166">
        <v>24076.724137931033</v>
      </c>
      <c r="N166">
        <v>2734.655172413793</v>
      </c>
      <c r="O166">
        <v>2349</v>
      </c>
      <c r="P166">
        <v>31495</v>
      </c>
      <c r="Q166">
        <v>31232</v>
      </c>
      <c r="R166">
        <v>0.27201722257649741</v>
      </c>
      <c r="S166">
        <v>0.72798277742350259</v>
      </c>
      <c r="T166">
        <v>0.54831764231455826</v>
      </c>
      <c r="U166">
        <v>0.45168235768544168</v>
      </c>
      <c r="V166">
        <v>0.15240896734277209</v>
      </c>
      <c r="W166">
        <v>3353</v>
      </c>
      <c r="X166">
        <f t="shared" si="13"/>
        <v>-3</v>
      </c>
      <c r="Y166">
        <v>4041</v>
      </c>
      <c r="Z166">
        <v>3175.952974894074</v>
      </c>
      <c r="AA166">
        <v>3353</v>
      </c>
      <c r="AB166" s="12">
        <v>23</v>
      </c>
      <c r="AC166">
        <v>0</v>
      </c>
      <c r="AD166">
        <f t="shared" si="14"/>
        <v>0</v>
      </c>
    </row>
    <row r="167" spans="1:30" x14ac:dyDescent="0.6">
      <c r="A167">
        <v>2019</v>
      </c>
      <c r="B167">
        <v>6</v>
      </c>
      <c r="C167">
        <v>15</v>
      </c>
      <c r="D167">
        <f t="shared" si="12"/>
        <v>6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24200.399999999998</v>
      </c>
      <c r="M167">
        <v>22690.239999999998</v>
      </c>
      <c r="N167">
        <v>2557.64</v>
      </c>
      <c r="O167">
        <v>2347.12</v>
      </c>
      <c r="P167">
        <v>29902</v>
      </c>
      <c r="Q167">
        <v>31466</v>
      </c>
      <c r="R167">
        <v>0.26309995473203251</v>
      </c>
      <c r="S167">
        <v>0.73690004526796749</v>
      </c>
      <c r="T167">
        <v>0.53831915542968412</v>
      </c>
      <c r="U167">
        <v>0.46168084457031577</v>
      </c>
      <c r="V167">
        <v>0.1118138542592194</v>
      </c>
      <c r="W167">
        <v>3500</v>
      </c>
      <c r="X167">
        <f t="shared" si="13"/>
        <v>147</v>
      </c>
      <c r="Y167">
        <v>4041</v>
      </c>
      <c r="Z167">
        <v>3109.561655028861</v>
      </c>
      <c r="AA167">
        <v>3500</v>
      </c>
      <c r="AB167" s="12">
        <v>21.9</v>
      </c>
      <c r="AC167">
        <v>2.1</v>
      </c>
      <c r="AD167">
        <f t="shared" si="14"/>
        <v>45.99</v>
      </c>
    </row>
    <row r="168" spans="1:30" x14ac:dyDescent="0.6">
      <c r="A168">
        <v>2019</v>
      </c>
      <c r="B168">
        <v>6</v>
      </c>
      <c r="C168">
        <v>16</v>
      </c>
      <c r="D168">
        <f t="shared" si="12"/>
        <v>7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20379.478481012658</v>
      </c>
      <c r="M168">
        <v>19449.159493670886</v>
      </c>
      <c r="N168">
        <v>2561.9316455696203</v>
      </c>
      <c r="O168">
        <v>1909.4126582278482</v>
      </c>
      <c r="P168">
        <v>31315</v>
      </c>
      <c r="Q168">
        <v>29433</v>
      </c>
      <c r="R168">
        <v>0.25518587287469963</v>
      </c>
      <c r="S168">
        <v>0.74481412712530037</v>
      </c>
      <c r="T168">
        <v>0.54139737402645871</v>
      </c>
      <c r="U168">
        <v>0.45860262597354118</v>
      </c>
      <c r="V168">
        <v>5.2238686615393957E-2</v>
      </c>
      <c r="W168">
        <v>3254</v>
      </c>
      <c r="X168">
        <f t="shared" si="13"/>
        <v>-246</v>
      </c>
      <c r="Y168">
        <v>4041</v>
      </c>
      <c r="Z168">
        <v>3227.396715498563</v>
      </c>
      <c r="AA168">
        <v>3254</v>
      </c>
      <c r="AB168" s="12">
        <v>22</v>
      </c>
      <c r="AC168">
        <v>0</v>
      </c>
      <c r="AD168">
        <f t="shared" si="14"/>
        <v>0</v>
      </c>
    </row>
    <row r="169" spans="1:30" x14ac:dyDescent="0.6">
      <c r="A169">
        <v>2019</v>
      </c>
      <c r="B169">
        <v>6</v>
      </c>
      <c r="C169">
        <v>17</v>
      </c>
      <c r="D169">
        <f t="shared" si="12"/>
        <v>1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24593.086848635237</v>
      </c>
      <c r="M169">
        <v>22733.235732009925</v>
      </c>
      <c r="N169">
        <v>2631.6352357320102</v>
      </c>
      <c r="O169">
        <v>2192.1265508684864</v>
      </c>
      <c r="P169">
        <v>32133</v>
      </c>
      <c r="Q169">
        <v>30106</v>
      </c>
      <c r="R169">
        <v>0.26067943449369968</v>
      </c>
      <c r="S169">
        <v>0.73932056550630021</v>
      </c>
      <c r="T169">
        <v>0.54970203005327667</v>
      </c>
      <c r="U169">
        <v>0.45029796994672328</v>
      </c>
      <c r="V169">
        <v>3.6805701141412538E-2</v>
      </c>
      <c r="W169">
        <v>2978</v>
      </c>
      <c r="X169">
        <f t="shared" si="13"/>
        <v>-276</v>
      </c>
      <c r="Y169">
        <v>4041</v>
      </c>
      <c r="Z169">
        <v>3088.0596474009758</v>
      </c>
      <c r="AA169">
        <v>2978</v>
      </c>
      <c r="AB169" s="12">
        <v>21.7</v>
      </c>
      <c r="AC169">
        <v>0</v>
      </c>
      <c r="AD169">
        <f t="shared" si="14"/>
        <v>0</v>
      </c>
    </row>
    <row r="170" spans="1:30" x14ac:dyDescent="0.6">
      <c r="A170">
        <v>2019</v>
      </c>
      <c r="B170">
        <v>6</v>
      </c>
      <c r="C170">
        <v>18</v>
      </c>
      <c r="D170">
        <f t="shared" si="12"/>
        <v>2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24827.526315789473</v>
      </c>
      <c r="M170">
        <v>22417.929824561405</v>
      </c>
      <c r="N170">
        <v>2582.1228070175439</v>
      </c>
      <c r="O170">
        <v>2203.5087719298244</v>
      </c>
      <c r="P170">
        <v>30328</v>
      </c>
      <c r="Q170">
        <v>28264</v>
      </c>
      <c r="R170">
        <v>0.25763054068158481</v>
      </c>
      <c r="S170">
        <v>0.74236945931841525</v>
      </c>
      <c r="T170">
        <v>0.5463465787267664</v>
      </c>
      <c r="U170">
        <v>0.45365342127323371</v>
      </c>
      <c r="V170">
        <v>5.0798003664472902E-2</v>
      </c>
      <c r="W170">
        <v>3221</v>
      </c>
      <c r="X170">
        <f t="shared" si="13"/>
        <v>243</v>
      </c>
      <c r="Y170">
        <v>4041</v>
      </c>
      <c r="Z170">
        <v>3032.003989364769</v>
      </c>
      <c r="AA170">
        <v>3221</v>
      </c>
      <c r="AB170" s="12">
        <v>20.8</v>
      </c>
      <c r="AC170">
        <v>13.8</v>
      </c>
      <c r="AD170">
        <f t="shared" si="14"/>
        <v>287.04000000000002</v>
      </c>
    </row>
    <row r="171" spans="1:30" x14ac:dyDescent="0.6">
      <c r="A171">
        <v>2019</v>
      </c>
      <c r="B171">
        <v>6</v>
      </c>
      <c r="C171">
        <v>19</v>
      </c>
      <c r="D171">
        <f t="shared" si="12"/>
        <v>3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24625.239999999998</v>
      </c>
      <c r="M171">
        <v>23115.079999999998</v>
      </c>
      <c r="N171">
        <v>2689.3199999999997</v>
      </c>
      <c r="O171">
        <v>2275.2799999999997</v>
      </c>
      <c r="P171">
        <v>29484</v>
      </c>
      <c r="Q171">
        <v>29379</v>
      </c>
      <c r="R171">
        <v>0.24973199600437451</v>
      </c>
      <c r="S171">
        <v>0.75026800399562554</v>
      </c>
      <c r="T171">
        <v>0.54350586848029303</v>
      </c>
      <c r="U171">
        <v>0.45649413151970691</v>
      </c>
      <c r="V171">
        <v>3.4029553850525709E-2</v>
      </c>
      <c r="W171">
        <v>3146</v>
      </c>
      <c r="X171">
        <f t="shared" si="13"/>
        <v>-75</v>
      </c>
      <c r="Y171">
        <v>4041</v>
      </c>
      <c r="Z171">
        <v>3002.8681237209662</v>
      </c>
      <c r="AA171">
        <v>3146</v>
      </c>
      <c r="AB171" s="12">
        <v>21.4</v>
      </c>
      <c r="AC171">
        <v>0.2</v>
      </c>
      <c r="AD171">
        <f t="shared" si="14"/>
        <v>4.28</v>
      </c>
    </row>
    <row r="172" spans="1:30" x14ac:dyDescent="0.6">
      <c r="A172">
        <v>2019</v>
      </c>
      <c r="B172">
        <v>6</v>
      </c>
      <c r="C172">
        <v>20</v>
      </c>
      <c r="D172">
        <f t="shared" si="12"/>
        <v>4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26757.633165829146</v>
      </c>
      <c r="M172">
        <v>24661.809045226128</v>
      </c>
      <c r="N172">
        <v>2877.0402010050252</v>
      </c>
      <c r="O172">
        <v>2388.859296482412</v>
      </c>
      <c r="P172">
        <v>31217</v>
      </c>
      <c r="Q172">
        <v>31485</v>
      </c>
      <c r="R172">
        <v>0.25034565313539597</v>
      </c>
      <c r="S172">
        <v>0.74965434686460397</v>
      </c>
      <c r="T172">
        <v>0.55749718143041604</v>
      </c>
      <c r="U172">
        <v>0.44250281856958401</v>
      </c>
      <c r="V172">
        <v>1.6051157305027271E-2</v>
      </c>
      <c r="W172">
        <v>3082</v>
      </c>
      <c r="X172">
        <f t="shared" si="13"/>
        <v>-64</v>
      </c>
      <c r="Y172">
        <v>4041</v>
      </c>
      <c r="Z172">
        <v>3157.5664938198752</v>
      </c>
      <c r="AA172">
        <v>3082</v>
      </c>
      <c r="AB172" s="12">
        <v>22.7</v>
      </c>
      <c r="AC172">
        <v>0</v>
      </c>
      <c r="AD172">
        <f t="shared" si="14"/>
        <v>0</v>
      </c>
    </row>
    <row r="173" spans="1:30" x14ac:dyDescent="0.6">
      <c r="A173">
        <v>2019</v>
      </c>
      <c r="B173">
        <v>6</v>
      </c>
      <c r="C173">
        <v>21</v>
      </c>
      <c r="D173">
        <f t="shared" si="12"/>
        <v>5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29015.909535452323</v>
      </c>
      <c r="M173">
        <v>25577.396088019563</v>
      </c>
      <c r="N173">
        <v>2808.6503667481666</v>
      </c>
      <c r="O173">
        <v>2456.7555012224939</v>
      </c>
      <c r="P173">
        <v>31692</v>
      </c>
      <c r="Q173">
        <v>31990</v>
      </c>
      <c r="R173">
        <v>0.25986783577753553</v>
      </c>
      <c r="S173">
        <v>0.74013216422246453</v>
      </c>
      <c r="T173">
        <v>0.54999371288640808</v>
      </c>
      <c r="U173">
        <v>0.45000628711359192</v>
      </c>
      <c r="V173">
        <v>4.491890989465732E-2</v>
      </c>
      <c r="W173">
        <v>3049</v>
      </c>
      <c r="X173">
        <f t="shared" si="13"/>
        <v>-33</v>
      </c>
      <c r="Y173">
        <v>4041</v>
      </c>
      <c r="Z173">
        <v>3195.5941459632909</v>
      </c>
      <c r="AA173">
        <v>3049</v>
      </c>
      <c r="AB173" s="12">
        <v>22.1</v>
      </c>
      <c r="AC173">
        <v>0.2</v>
      </c>
      <c r="AD173">
        <f t="shared" si="14"/>
        <v>4.4200000000000008</v>
      </c>
    </row>
    <row r="174" spans="1:30" x14ac:dyDescent="0.6">
      <c r="A174">
        <v>2019</v>
      </c>
      <c r="B174">
        <v>6</v>
      </c>
      <c r="C174">
        <v>22</v>
      </c>
      <c r="D174">
        <f t="shared" si="12"/>
        <v>6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25308.561712846345</v>
      </c>
      <c r="M174">
        <v>24137.869017632242</v>
      </c>
      <c r="N174">
        <v>2785.4760705289673</v>
      </c>
      <c r="O174">
        <v>2431.3652392947101</v>
      </c>
      <c r="P174">
        <v>29908</v>
      </c>
      <c r="Q174">
        <v>30904</v>
      </c>
      <c r="R174">
        <v>0.25950430652021389</v>
      </c>
      <c r="S174">
        <v>0.74049569347978594</v>
      </c>
      <c r="T174">
        <v>0.54921404343161684</v>
      </c>
      <c r="U174">
        <v>0.45078595656838311</v>
      </c>
      <c r="V174">
        <v>1.2752342829742211E-2</v>
      </c>
      <c r="W174">
        <v>3338</v>
      </c>
      <c r="X174">
        <f t="shared" si="13"/>
        <v>289</v>
      </c>
      <c r="Y174">
        <v>4041</v>
      </c>
      <c r="Z174">
        <v>3134.055708788514</v>
      </c>
      <c r="AA174">
        <v>3338</v>
      </c>
      <c r="AB174" s="12">
        <v>24.2</v>
      </c>
      <c r="AC174">
        <v>0</v>
      </c>
      <c r="AD174">
        <f t="shared" si="14"/>
        <v>0</v>
      </c>
    </row>
    <row r="175" spans="1:30" x14ac:dyDescent="0.6">
      <c r="A175">
        <v>2019</v>
      </c>
      <c r="B175">
        <v>6</v>
      </c>
      <c r="C175">
        <v>23</v>
      </c>
      <c r="D175">
        <f t="shared" si="12"/>
        <v>7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22098.282828282827</v>
      </c>
      <c r="M175">
        <v>21162.42424242424</v>
      </c>
      <c r="N175">
        <v>2440.30303030303</v>
      </c>
      <c r="O175">
        <v>2001.0202020202021</v>
      </c>
      <c r="P175">
        <v>32191</v>
      </c>
      <c r="Q175">
        <v>31254</v>
      </c>
      <c r="R175">
        <v>0.24956930617180989</v>
      </c>
      <c r="S175">
        <v>0.75043069382819017</v>
      </c>
      <c r="T175">
        <v>0.54091285976802195</v>
      </c>
      <c r="U175">
        <v>0.459087140231978</v>
      </c>
      <c r="V175">
        <v>1.2803753980224569E-2</v>
      </c>
      <c r="W175">
        <v>3160</v>
      </c>
      <c r="X175">
        <f t="shared" si="13"/>
        <v>-178</v>
      </c>
      <c r="Y175">
        <v>4041</v>
      </c>
      <c r="Z175">
        <v>3287.116191400743</v>
      </c>
      <c r="AA175">
        <v>3160</v>
      </c>
      <c r="AB175" s="12">
        <v>25</v>
      </c>
      <c r="AC175">
        <v>0</v>
      </c>
      <c r="AD175">
        <f t="shared" si="14"/>
        <v>0</v>
      </c>
    </row>
    <row r="176" spans="1:30" x14ac:dyDescent="0.6">
      <c r="A176">
        <v>2019</v>
      </c>
      <c r="B176">
        <v>6</v>
      </c>
      <c r="C176">
        <v>24</v>
      </c>
      <c r="D176">
        <f t="shared" si="12"/>
        <v>1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26287.617866004963</v>
      </c>
      <c r="M176">
        <v>25598.784119106702</v>
      </c>
      <c r="N176">
        <v>2686.0471464019852</v>
      </c>
      <c r="O176">
        <v>2411.3374689826305</v>
      </c>
      <c r="P176">
        <v>31885</v>
      </c>
      <c r="Q176">
        <v>31803</v>
      </c>
      <c r="R176">
        <v>0.25915156809438361</v>
      </c>
      <c r="S176">
        <v>0.74084843190561633</v>
      </c>
      <c r="T176">
        <v>0.54871985554056213</v>
      </c>
      <c r="U176">
        <v>0.45128014445943782</v>
      </c>
      <c r="V176">
        <v>7.2407926560175695E-2</v>
      </c>
      <c r="W176">
        <v>2834</v>
      </c>
      <c r="X176">
        <f t="shared" si="13"/>
        <v>-326</v>
      </c>
      <c r="Y176">
        <v>4041</v>
      </c>
      <c r="Z176">
        <v>3083.6067507788362</v>
      </c>
      <c r="AA176">
        <v>2834</v>
      </c>
      <c r="AB176" s="12">
        <v>25.2</v>
      </c>
      <c r="AC176">
        <v>0</v>
      </c>
      <c r="AD176">
        <f t="shared" si="14"/>
        <v>0</v>
      </c>
    </row>
    <row r="177" spans="1:30" x14ac:dyDescent="0.6">
      <c r="A177">
        <v>2019</v>
      </c>
      <c r="B177">
        <v>6</v>
      </c>
      <c r="C177">
        <v>25</v>
      </c>
      <c r="D177">
        <f t="shared" si="12"/>
        <v>2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26615.055276381907</v>
      </c>
      <c r="M177">
        <v>24885.547738693465</v>
      </c>
      <c r="N177">
        <v>2799.929648241206</v>
      </c>
      <c r="O177">
        <v>2376.9045226130652</v>
      </c>
      <c r="P177">
        <v>31051</v>
      </c>
      <c r="Q177">
        <v>30221</v>
      </c>
      <c r="R177">
        <v>0.25905501939120201</v>
      </c>
      <c r="S177">
        <v>0.7409449806087981</v>
      </c>
      <c r="T177">
        <v>0.55168895911425186</v>
      </c>
      <c r="U177">
        <v>0.44831104088574808</v>
      </c>
      <c r="V177">
        <v>2.454666674615524E-2</v>
      </c>
      <c r="W177">
        <v>3002</v>
      </c>
      <c r="X177">
        <f t="shared" si="13"/>
        <v>168</v>
      </c>
      <c r="Y177">
        <v>4041</v>
      </c>
      <c r="Z177">
        <v>3076.1910863360131</v>
      </c>
      <c r="AA177">
        <v>3002</v>
      </c>
      <c r="AB177" s="12">
        <v>25.6</v>
      </c>
      <c r="AC177">
        <v>0</v>
      </c>
      <c r="AD177">
        <f t="shared" si="14"/>
        <v>0</v>
      </c>
    </row>
    <row r="178" spans="1:30" x14ac:dyDescent="0.6">
      <c r="A178">
        <v>2019</v>
      </c>
      <c r="B178">
        <v>6</v>
      </c>
      <c r="C178">
        <v>26</v>
      </c>
      <c r="D178">
        <f t="shared" si="12"/>
        <v>3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26836.262886597939</v>
      </c>
      <c r="M178">
        <v>24896.198453608249</v>
      </c>
      <c r="N178">
        <v>2783.3711340206187</v>
      </c>
      <c r="O178">
        <v>2510.319587628866</v>
      </c>
      <c r="P178">
        <v>29190</v>
      </c>
      <c r="Q178">
        <v>28437</v>
      </c>
      <c r="R178">
        <v>0.22841290641980311</v>
      </c>
      <c r="S178">
        <v>0.77158709358019695</v>
      </c>
      <c r="T178">
        <v>0.56797872426666185</v>
      </c>
      <c r="U178">
        <v>0.43202127573333821</v>
      </c>
      <c r="V178">
        <v>0.31208532266906441</v>
      </c>
      <c r="W178">
        <v>2986</v>
      </c>
      <c r="X178">
        <f t="shared" si="13"/>
        <v>-16</v>
      </c>
      <c r="Y178">
        <v>4041</v>
      </c>
      <c r="Z178">
        <v>3053.8444699197289</v>
      </c>
      <c r="AA178">
        <v>2986</v>
      </c>
      <c r="AB178" s="12">
        <v>25.5</v>
      </c>
      <c r="AC178">
        <v>0</v>
      </c>
      <c r="AD178">
        <f t="shared" si="14"/>
        <v>0</v>
      </c>
    </row>
    <row r="179" spans="1:30" x14ac:dyDescent="0.6">
      <c r="A179">
        <v>2019</v>
      </c>
      <c r="B179">
        <v>6</v>
      </c>
      <c r="C179">
        <v>27</v>
      </c>
      <c r="D179">
        <f t="shared" si="12"/>
        <v>4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27074.868894601543</v>
      </c>
      <c r="M179">
        <v>23595.917737789205</v>
      </c>
      <c r="N179">
        <v>2715.737789203085</v>
      </c>
      <c r="O179">
        <v>2392.3856041131103</v>
      </c>
      <c r="P179">
        <v>30449</v>
      </c>
      <c r="Q179">
        <v>28303</v>
      </c>
      <c r="R179">
        <v>0.2360481749499351</v>
      </c>
      <c r="S179">
        <v>0.76395182505006487</v>
      </c>
      <c r="T179">
        <v>0.55990927295350346</v>
      </c>
      <c r="U179">
        <v>0.44009072704649649</v>
      </c>
      <c r="V179">
        <v>8.9511895228007746E-2</v>
      </c>
      <c r="W179">
        <v>2844</v>
      </c>
      <c r="X179">
        <f t="shared" si="13"/>
        <v>-142</v>
      </c>
      <c r="Y179">
        <v>4041</v>
      </c>
      <c r="Z179">
        <v>3140.3229554425279</v>
      </c>
      <c r="AA179">
        <v>2844</v>
      </c>
      <c r="AB179" s="12">
        <v>25.5</v>
      </c>
      <c r="AC179">
        <v>1.4</v>
      </c>
      <c r="AD179">
        <f t="shared" si="14"/>
        <v>35.699999999999996</v>
      </c>
    </row>
    <row r="180" spans="1:30" x14ac:dyDescent="0.6">
      <c r="A180">
        <v>2019</v>
      </c>
      <c r="B180">
        <v>6</v>
      </c>
      <c r="C180">
        <v>28</v>
      </c>
      <c r="D180">
        <f t="shared" si="12"/>
        <v>5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29475</v>
      </c>
      <c r="M180">
        <v>24631.442307692309</v>
      </c>
      <c r="N180" s="7">
        <v>0</v>
      </c>
      <c r="O180" s="7">
        <v>0</v>
      </c>
      <c r="P180">
        <v>31960</v>
      </c>
      <c r="Q180">
        <v>27486</v>
      </c>
      <c r="R180">
        <v>0.26246732776603648</v>
      </c>
      <c r="S180">
        <v>0.73753267223396346</v>
      </c>
      <c r="T180">
        <v>0.55752026601385662</v>
      </c>
      <c r="U180">
        <v>0.44247973398614338</v>
      </c>
      <c r="V180">
        <v>6.4781458311077594E-2</v>
      </c>
      <c r="W180">
        <v>2761</v>
      </c>
      <c r="X180">
        <f t="shared" si="13"/>
        <v>-83</v>
      </c>
      <c r="Y180">
        <v>4041</v>
      </c>
      <c r="Z180">
        <v>3228.4482377981999</v>
      </c>
      <c r="AA180">
        <v>2761</v>
      </c>
      <c r="AB180" s="12">
        <v>24.7</v>
      </c>
      <c r="AC180">
        <v>0</v>
      </c>
      <c r="AD180">
        <f t="shared" si="14"/>
        <v>0</v>
      </c>
    </row>
    <row r="181" spans="1:30" x14ac:dyDescent="0.6">
      <c r="A181">
        <v>2019</v>
      </c>
      <c r="B181">
        <v>6</v>
      </c>
      <c r="C181">
        <v>29</v>
      </c>
      <c r="D181">
        <f t="shared" si="12"/>
        <v>6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24905.414758269719</v>
      </c>
      <c r="M181">
        <v>22066.21119592875</v>
      </c>
      <c r="N181" s="7">
        <v>0</v>
      </c>
      <c r="O181" s="7">
        <v>0</v>
      </c>
      <c r="P181">
        <v>27660</v>
      </c>
      <c r="Q181">
        <v>24770</v>
      </c>
      <c r="R181">
        <v>0.2367375595269659</v>
      </c>
      <c r="S181">
        <v>0.76326244047303415</v>
      </c>
      <c r="T181">
        <v>0.55857414646047032</v>
      </c>
      <c r="U181">
        <v>0.44142585353952968</v>
      </c>
      <c r="V181">
        <v>0.1095069961969949</v>
      </c>
      <c r="W181">
        <v>2783</v>
      </c>
      <c r="X181">
        <f t="shared" si="13"/>
        <v>22</v>
      </c>
      <c r="Y181">
        <v>4041</v>
      </c>
      <c r="Z181">
        <v>3040.953899400773</v>
      </c>
      <c r="AA181">
        <v>2783</v>
      </c>
      <c r="AB181" s="12">
        <v>23.1</v>
      </c>
      <c r="AC181">
        <v>1.5</v>
      </c>
      <c r="AD181">
        <f t="shared" si="14"/>
        <v>34.650000000000006</v>
      </c>
    </row>
    <row r="182" spans="1:30" x14ac:dyDescent="0.6">
      <c r="A182">
        <v>2019</v>
      </c>
      <c r="B182">
        <v>6</v>
      </c>
      <c r="C182">
        <v>30</v>
      </c>
      <c r="D182">
        <f t="shared" si="12"/>
        <v>7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20921.87848101266</v>
      </c>
      <c r="M182">
        <v>20154.622784810126</v>
      </c>
      <c r="N182" s="7">
        <v>0</v>
      </c>
      <c r="O182" s="7">
        <v>0</v>
      </c>
      <c r="P182">
        <v>27456</v>
      </c>
      <c r="Q182">
        <v>27687</v>
      </c>
      <c r="R182">
        <v>0.2383838748702993</v>
      </c>
      <c r="S182">
        <v>0.76161612512970078</v>
      </c>
      <c r="T182">
        <v>0.55190430022534731</v>
      </c>
      <c r="U182">
        <v>0.44809569977465258</v>
      </c>
      <c r="V182">
        <v>6.987011684469184E-2</v>
      </c>
      <c r="W182">
        <v>2714</v>
      </c>
      <c r="X182">
        <f t="shared" si="13"/>
        <v>-69</v>
      </c>
      <c r="Y182">
        <v>4041</v>
      </c>
      <c r="Z182">
        <v>3049.0356111098231</v>
      </c>
      <c r="AA182">
        <v>2714</v>
      </c>
      <c r="AB182" s="12">
        <v>23.9</v>
      </c>
      <c r="AC182">
        <v>0</v>
      </c>
      <c r="AD182">
        <f t="shared" si="14"/>
        <v>0</v>
      </c>
    </row>
    <row r="183" spans="1:30" x14ac:dyDescent="0.6">
      <c r="A183">
        <v>2019</v>
      </c>
      <c r="B183">
        <v>7</v>
      </c>
      <c r="C183">
        <v>1</v>
      </c>
      <c r="D183">
        <f t="shared" si="12"/>
        <v>1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24489.558375634519</v>
      </c>
      <c r="M183">
        <v>23738.92385786802</v>
      </c>
      <c r="N183">
        <v>2583.1269035532996</v>
      </c>
      <c r="O183">
        <v>2215.0659898477161</v>
      </c>
      <c r="P183">
        <v>26329</v>
      </c>
      <c r="Q183">
        <v>28755</v>
      </c>
      <c r="R183">
        <v>0.25750981311115279</v>
      </c>
      <c r="S183">
        <v>0.74249018688884716</v>
      </c>
      <c r="T183">
        <v>0.54489275286603722</v>
      </c>
      <c r="U183">
        <v>0.45510724713396278</v>
      </c>
      <c r="V183">
        <v>0.13018383290829111</v>
      </c>
      <c r="W183">
        <v>2331</v>
      </c>
      <c r="X183">
        <f t="shared" si="13"/>
        <v>-383</v>
      </c>
      <c r="Y183">
        <v>4041</v>
      </c>
      <c r="Z183">
        <v>2768.078432204597</v>
      </c>
      <c r="AA183">
        <v>2331</v>
      </c>
      <c r="AB183" s="12">
        <v>23.9</v>
      </c>
      <c r="AC183">
        <v>0</v>
      </c>
      <c r="AD183">
        <f t="shared" si="14"/>
        <v>0</v>
      </c>
    </row>
    <row r="184" spans="1:30" x14ac:dyDescent="0.6">
      <c r="A184">
        <v>2019</v>
      </c>
      <c r="B184">
        <v>7</v>
      </c>
      <c r="C184">
        <v>2</v>
      </c>
      <c r="D184">
        <f t="shared" si="12"/>
        <v>2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24480.721649484534</v>
      </c>
      <c r="M184">
        <v>23409.422680412368</v>
      </c>
      <c r="N184">
        <v>2723.2886597938145</v>
      </c>
      <c r="O184">
        <v>2397.9381443298971</v>
      </c>
      <c r="P184">
        <v>24884</v>
      </c>
      <c r="Q184">
        <v>27072</v>
      </c>
      <c r="R184">
        <v>0.2603279449381371</v>
      </c>
      <c r="S184">
        <v>0.73967205506186284</v>
      </c>
      <c r="T184">
        <v>0.54061614680829517</v>
      </c>
      <c r="U184">
        <v>0.45938385319170483</v>
      </c>
      <c r="V184">
        <v>1.1316727647997E-2</v>
      </c>
      <c r="W184">
        <v>2741</v>
      </c>
      <c r="X184">
        <f t="shared" si="13"/>
        <v>410</v>
      </c>
      <c r="Y184">
        <v>4041</v>
      </c>
      <c r="Z184">
        <v>2712.9667855369421</v>
      </c>
      <c r="AA184">
        <v>2741</v>
      </c>
      <c r="AB184" s="12">
        <v>24.4</v>
      </c>
      <c r="AC184">
        <v>0</v>
      </c>
      <c r="AD184">
        <f t="shared" si="14"/>
        <v>0</v>
      </c>
    </row>
    <row r="185" spans="1:30" x14ac:dyDescent="0.6">
      <c r="A185">
        <v>2019</v>
      </c>
      <c r="B185">
        <v>7</v>
      </c>
      <c r="C185">
        <v>3</v>
      </c>
      <c r="D185">
        <f t="shared" si="12"/>
        <v>3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24803.142857142855</v>
      </c>
      <c r="M185">
        <v>23381.142857142855</v>
      </c>
      <c r="N185">
        <v>2792</v>
      </c>
      <c r="O185">
        <v>2423.2857142857142</v>
      </c>
      <c r="P185">
        <v>26159</v>
      </c>
      <c r="Q185">
        <v>29593</v>
      </c>
      <c r="R185">
        <v>0.25941358699132289</v>
      </c>
      <c r="S185">
        <v>0.74058641300867711</v>
      </c>
      <c r="T185">
        <v>0.53534095346082156</v>
      </c>
      <c r="U185">
        <v>0.46465904653917839</v>
      </c>
      <c r="V185">
        <v>2.2991711304404801E-2</v>
      </c>
      <c r="W185">
        <v>2988</v>
      </c>
      <c r="X185">
        <f t="shared" si="13"/>
        <v>247</v>
      </c>
      <c r="Y185">
        <v>4041</v>
      </c>
      <c r="Z185">
        <v>2806.4281629851812</v>
      </c>
      <c r="AA185">
        <v>2988</v>
      </c>
      <c r="AB185" s="12">
        <v>24.1</v>
      </c>
      <c r="AC185">
        <v>0</v>
      </c>
      <c r="AD185">
        <f t="shared" si="14"/>
        <v>0</v>
      </c>
    </row>
    <row r="186" spans="1:30" x14ac:dyDescent="0.6">
      <c r="A186">
        <v>2019</v>
      </c>
      <c r="B186">
        <v>7</v>
      </c>
      <c r="C186">
        <v>4</v>
      </c>
      <c r="D186">
        <f t="shared" si="12"/>
        <v>4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26934.696969696968</v>
      </c>
      <c r="M186">
        <v>24684.343434343435</v>
      </c>
      <c r="N186">
        <v>2778.2222222222222</v>
      </c>
      <c r="O186">
        <v>2382.5151515151515</v>
      </c>
      <c r="P186">
        <v>28729</v>
      </c>
      <c r="Q186">
        <v>30809</v>
      </c>
      <c r="R186">
        <v>0.26278728630798809</v>
      </c>
      <c r="S186">
        <v>0.7372127136920118</v>
      </c>
      <c r="T186">
        <v>0.55171283346993794</v>
      </c>
      <c r="U186">
        <v>0.44828716653006201</v>
      </c>
      <c r="V186">
        <v>0.15267613740787239</v>
      </c>
      <c r="W186">
        <v>3122</v>
      </c>
      <c r="X186">
        <f t="shared" si="13"/>
        <v>134</v>
      </c>
      <c r="Y186">
        <v>4041</v>
      </c>
      <c r="Z186">
        <v>3009.7763908360412</v>
      </c>
      <c r="AA186">
        <v>3122</v>
      </c>
      <c r="AB186" s="12">
        <v>25.4</v>
      </c>
      <c r="AC186">
        <v>0</v>
      </c>
      <c r="AD186">
        <f t="shared" si="14"/>
        <v>0</v>
      </c>
    </row>
    <row r="187" spans="1:30" x14ac:dyDescent="0.6">
      <c r="A187">
        <v>2019</v>
      </c>
      <c r="B187">
        <v>7</v>
      </c>
      <c r="C187">
        <v>5</v>
      </c>
      <c r="D187">
        <f t="shared" si="12"/>
        <v>5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29850.810810810814</v>
      </c>
      <c r="M187">
        <v>25587.027027027027</v>
      </c>
      <c r="N187">
        <v>2839.2162162162163</v>
      </c>
      <c r="O187">
        <v>2602.1621621621625</v>
      </c>
      <c r="P187">
        <v>31805</v>
      </c>
      <c r="Q187">
        <v>29378</v>
      </c>
      <c r="R187">
        <v>0.26451372512114202</v>
      </c>
      <c r="S187">
        <v>0.73548627487885809</v>
      </c>
      <c r="T187">
        <v>0.54408159662635369</v>
      </c>
      <c r="U187">
        <v>0.45591840337364642</v>
      </c>
      <c r="V187">
        <v>3.9785327394023053E-2</v>
      </c>
      <c r="W187">
        <v>2979</v>
      </c>
      <c r="X187">
        <f t="shared" si="13"/>
        <v>-143</v>
      </c>
      <c r="Y187">
        <v>4041</v>
      </c>
      <c r="Z187">
        <v>3203.85045799813</v>
      </c>
      <c r="AA187">
        <v>2979</v>
      </c>
      <c r="AB187" s="12">
        <v>27.6</v>
      </c>
      <c r="AC187">
        <v>0</v>
      </c>
      <c r="AD187">
        <f t="shared" si="14"/>
        <v>0</v>
      </c>
    </row>
    <row r="188" spans="1:30" x14ac:dyDescent="0.6">
      <c r="A188">
        <v>2019</v>
      </c>
      <c r="B188">
        <v>7</v>
      </c>
      <c r="C188">
        <v>6</v>
      </c>
      <c r="D188">
        <f t="shared" si="12"/>
        <v>6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25540.308457711442</v>
      </c>
      <c r="M188">
        <v>23955.766169154227</v>
      </c>
      <c r="N188">
        <v>2760.8905472636816</v>
      </c>
      <c r="O188">
        <v>2459.8507462686566</v>
      </c>
      <c r="P188">
        <v>28817</v>
      </c>
      <c r="Q188">
        <v>29101</v>
      </c>
      <c r="R188">
        <v>0.2517012189152173</v>
      </c>
      <c r="S188">
        <v>0.74829878108478265</v>
      </c>
      <c r="T188">
        <v>0.5470580476874769</v>
      </c>
      <c r="U188">
        <v>0.4529419523125231</v>
      </c>
      <c r="V188">
        <v>2.1266647009681061E-2</v>
      </c>
      <c r="W188">
        <v>3165</v>
      </c>
      <c r="X188">
        <f t="shared" si="13"/>
        <v>186</v>
      </c>
      <c r="Y188">
        <v>4041</v>
      </c>
      <c r="Z188">
        <v>3090.9556453828359</v>
      </c>
      <c r="AA188">
        <v>3165</v>
      </c>
      <c r="AB188" s="12">
        <v>29.7</v>
      </c>
      <c r="AC188">
        <v>0</v>
      </c>
      <c r="AD188">
        <f t="shared" si="14"/>
        <v>0</v>
      </c>
    </row>
    <row r="189" spans="1:30" x14ac:dyDescent="0.6">
      <c r="A189">
        <v>2019</v>
      </c>
      <c r="B189">
        <v>7</v>
      </c>
      <c r="C189">
        <v>7</v>
      </c>
      <c r="D189">
        <f t="shared" si="12"/>
        <v>7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23008.76923076923</v>
      </c>
      <c r="M189">
        <v>21019.761786600498</v>
      </c>
      <c r="N189">
        <v>2642.7493796526055</v>
      </c>
      <c r="O189">
        <v>2191.0620347394542</v>
      </c>
      <c r="P189">
        <v>31326</v>
      </c>
      <c r="Q189">
        <v>29309</v>
      </c>
      <c r="R189">
        <v>0.24013430898263949</v>
      </c>
      <c r="S189">
        <v>0.75986569101736057</v>
      </c>
      <c r="T189">
        <v>0.57671854712601744</v>
      </c>
      <c r="U189">
        <v>0.42328145287398261</v>
      </c>
      <c r="V189">
        <v>5.0192872586760542E-2</v>
      </c>
      <c r="W189">
        <v>3044</v>
      </c>
      <c r="X189">
        <f t="shared" si="13"/>
        <v>-121</v>
      </c>
      <c r="Y189">
        <v>4041</v>
      </c>
      <c r="Z189">
        <v>3311.4240056367348</v>
      </c>
      <c r="AA189">
        <v>3044</v>
      </c>
      <c r="AB189" s="12">
        <v>26.7</v>
      </c>
      <c r="AC189">
        <v>0</v>
      </c>
      <c r="AD189">
        <f t="shared" si="14"/>
        <v>0</v>
      </c>
    </row>
    <row r="190" spans="1:30" x14ac:dyDescent="0.6">
      <c r="A190">
        <v>2019</v>
      </c>
      <c r="B190">
        <v>7</v>
      </c>
      <c r="C190">
        <v>8</v>
      </c>
      <c r="D190">
        <f t="shared" si="12"/>
        <v>1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25472.963325183377</v>
      </c>
      <c r="M190">
        <v>23739.89731051345</v>
      </c>
      <c r="N190">
        <v>2655.9682151589241</v>
      </c>
      <c r="O190">
        <v>2354.3765281173592</v>
      </c>
      <c r="P190">
        <v>29235</v>
      </c>
      <c r="Q190">
        <v>29348</v>
      </c>
      <c r="R190">
        <v>0.25977208644300243</v>
      </c>
      <c r="S190">
        <v>0.74022791355699746</v>
      </c>
      <c r="T190">
        <v>0.55451998282311532</v>
      </c>
      <c r="U190">
        <v>0.44548001717688479</v>
      </c>
      <c r="V190">
        <v>3.9782784194093597E-2</v>
      </c>
      <c r="W190">
        <v>2758</v>
      </c>
      <c r="X190">
        <f t="shared" si="13"/>
        <v>-286</v>
      </c>
      <c r="Y190">
        <v>4041</v>
      </c>
      <c r="Z190">
        <v>2946.608165329395</v>
      </c>
      <c r="AA190">
        <v>2758</v>
      </c>
      <c r="AB190" s="12">
        <v>25.1</v>
      </c>
      <c r="AC190">
        <v>0</v>
      </c>
      <c r="AD190">
        <f t="shared" si="14"/>
        <v>0</v>
      </c>
    </row>
    <row r="191" spans="1:30" x14ac:dyDescent="0.6">
      <c r="A191">
        <v>2019</v>
      </c>
      <c r="B191">
        <v>7</v>
      </c>
      <c r="C191">
        <v>9</v>
      </c>
      <c r="D191">
        <f t="shared" si="12"/>
        <v>2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25616.767676767675</v>
      </c>
      <c r="M191">
        <v>23569.040404040403</v>
      </c>
      <c r="N191">
        <v>2778.8080808080808</v>
      </c>
      <c r="O191">
        <v>2330.8686868686868</v>
      </c>
      <c r="P191">
        <v>29417</v>
      </c>
      <c r="Q191">
        <v>27636</v>
      </c>
      <c r="R191">
        <v>0.26433155225893151</v>
      </c>
      <c r="S191">
        <v>0.73566844774106854</v>
      </c>
      <c r="T191">
        <v>0.54526041329783426</v>
      </c>
      <c r="U191">
        <v>0.4547395867021658</v>
      </c>
      <c r="V191">
        <v>0.13429435015112759</v>
      </c>
      <c r="W191">
        <v>3024</v>
      </c>
      <c r="X191">
        <f t="shared" si="13"/>
        <v>266</v>
      </c>
      <c r="Y191">
        <v>4041</v>
      </c>
      <c r="Z191">
        <v>2969.9021698360202</v>
      </c>
      <c r="AA191">
        <v>3024</v>
      </c>
      <c r="AB191" s="12">
        <v>25</v>
      </c>
      <c r="AC191">
        <v>0</v>
      </c>
      <c r="AD191">
        <f t="shared" si="14"/>
        <v>0</v>
      </c>
    </row>
    <row r="192" spans="1:30" x14ac:dyDescent="0.6">
      <c r="A192">
        <v>2019</v>
      </c>
      <c r="B192">
        <v>7</v>
      </c>
      <c r="C192">
        <v>10</v>
      </c>
      <c r="D192">
        <f t="shared" si="12"/>
        <v>3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24964.242424242424</v>
      </c>
      <c r="M192">
        <v>23356.969696969696</v>
      </c>
      <c r="N192">
        <v>2611.0202020202019</v>
      </c>
      <c r="O192">
        <v>2229.242424242424</v>
      </c>
      <c r="P192">
        <v>27481</v>
      </c>
      <c r="Q192">
        <v>28852</v>
      </c>
      <c r="R192">
        <v>0.24742803928229881</v>
      </c>
      <c r="S192">
        <v>0.75257196071770116</v>
      </c>
      <c r="T192">
        <v>0.56336877772111715</v>
      </c>
      <c r="U192">
        <v>0.4366312222788829</v>
      </c>
      <c r="V192">
        <v>0.14370616633034189</v>
      </c>
      <c r="W192">
        <v>2908</v>
      </c>
      <c r="X192">
        <f t="shared" si="13"/>
        <v>-116</v>
      </c>
      <c r="Y192">
        <v>4041</v>
      </c>
      <c r="Z192">
        <v>2946.1481643593502</v>
      </c>
      <c r="AA192">
        <v>2908</v>
      </c>
      <c r="AB192" s="12">
        <v>22.7</v>
      </c>
      <c r="AC192">
        <v>8.5</v>
      </c>
      <c r="AD192">
        <f t="shared" si="14"/>
        <v>192.95</v>
      </c>
    </row>
    <row r="193" spans="1:30" x14ac:dyDescent="0.6">
      <c r="A193">
        <v>2019</v>
      </c>
      <c r="B193">
        <v>7</v>
      </c>
      <c r="C193">
        <v>11</v>
      </c>
      <c r="D193">
        <f t="shared" si="12"/>
        <v>4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26053.222784810128</v>
      </c>
      <c r="M193">
        <v>23635.594936708861</v>
      </c>
      <c r="N193">
        <v>2677.7341772151899</v>
      </c>
      <c r="O193">
        <v>2177.3848101265821</v>
      </c>
      <c r="P193">
        <v>28792</v>
      </c>
      <c r="Q193">
        <v>30696</v>
      </c>
      <c r="R193">
        <v>0.24375289182503221</v>
      </c>
      <c r="S193">
        <v>0.75624710817496776</v>
      </c>
      <c r="T193">
        <v>0.56003844334517228</v>
      </c>
      <c r="U193">
        <v>0.43996155665482772</v>
      </c>
      <c r="V193">
        <v>1.8285082057901528E-2</v>
      </c>
      <c r="W193">
        <v>2956</v>
      </c>
      <c r="X193">
        <f t="shared" si="13"/>
        <v>48</v>
      </c>
      <c r="Y193">
        <v>4041</v>
      </c>
      <c r="Z193">
        <v>3034.803209136302</v>
      </c>
      <c r="AA193">
        <v>2956</v>
      </c>
      <c r="AB193" s="12">
        <v>21.9</v>
      </c>
      <c r="AC193">
        <v>2.9</v>
      </c>
      <c r="AD193">
        <f t="shared" si="14"/>
        <v>63.509999999999991</v>
      </c>
    </row>
    <row r="194" spans="1:30" x14ac:dyDescent="0.6">
      <c r="A194">
        <v>2019</v>
      </c>
      <c r="B194">
        <v>7</v>
      </c>
      <c r="C194">
        <v>12</v>
      </c>
      <c r="D194">
        <f t="shared" si="12"/>
        <v>5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29450.039119804402</v>
      </c>
      <c r="M194">
        <v>25429.809290953548</v>
      </c>
      <c r="N194">
        <v>2878.2762836185821</v>
      </c>
      <c r="O194">
        <v>2531.3911980440098</v>
      </c>
      <c r="P194">
        <v>31307</v>
      </c>
      <c r="Q194">
        <v>29854</v>
      </c>
      <c r="R194">
        <v>0.25501881699865753</v>
      </c>
      <c r="S194">
        <v>0.74498118300134242</v>
      </c>
      <c r="T194">
        <v>0.55401138804027328</v>
      </c>
      <c r="U194">
        <v>0.44598861195972672</v>
      </c>
      <c r="V194">
        <v>3.5885663072363842E-2</v>
      </c>
      <c r="W194">
        <v>2977</v>
      </c>
      <c r="X194">
        <f t="shared" si="13"/>
        <v>21</v>
      </c>
      <c r="Y194">
        <v>4041</v>
      </c>
      <c r="Z194">
        <v>3188.3510810553671</v>
      </c>
      <c r="AA194">
        <v>2977</v>
      </c>
      <c r="AB194" s="12">
        <v>23.6</v>
      </c>
      <c r="AC194">
        <v>0</v>
      </c>
      <c r="AD194">
        <f t="shared" si="14"/>
        <v>0</v>
      </c>
    </row>
    <row r="195" spans="1:30" x14ac:dyDescent="0.6">
      <c r="A195">
        <v>2019</v>
      </c>
      <c r="B195">
        <v>7</v>
      </c>
      <c r="C195">
        <v>13</v>
      </c>
      <c r="D195">
        <f t="shared" ref="D195:D258" si="17">WEEKDAY(DATE(A195,B195,C195), 2)</f>
        <v>6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25006.039603960395</v>
      </c>
      <c r="M195">
        <v>22833.623762376239</v>
      </c>
      <c r="N195">
        <v>2809.5148514851485</v>
      </c>
      <c r="O195">
        <v>2505.7524752475247</v>
      </c>
      <c r="P195">
        <v>29087</v>
      </c>
      <c r="Q195">
        <v>30031</v>
      </c>
      <c r="R195">
        <v>0.24076944787744281</v>
      </c>
      <c r="S195">
        <v>0.75923055212255719</v>
      </c>
      <c r="T195">
        <v>0.55125098105520609</v>
      </c>
      <c r="U195">
        <v>0.44874901894479391</v>
      </c>
      <c r="V195">
        <v>0.1291989793528675</v>
      </c>
      <c r="W195">
        <v>3225</v>
      </c>
      <c r="X195">
        <f t="shared" ref="X195:X258" si="18">W195-W194</f>
        <v>248</v>
      </c>
      <c r="Y195">
        <v>4041</v>
      </c>
      <c r="Z195">
        <v>3106.7654078987089</v>
      </c>
      <c r="AA195">
        <v>3225</v>
      </c>
      <c r="AB195" s="12">
        <v>24.9</v>
      </c>
      <c r="AC195">
        <v>0</v>
      </c>
      <c r="AD195">
        <f t="shared" ref="AD195:AD258" si="19">AB195*AC195</f>
        <v>0</v>
      </c>
    </row>
    <row r="196" spans="1:30" x14ac:dyDescent="0.6">
      <c r="A196">
        <v>2019</v>
      </c>
      <c r="B196">
        <v>7</v>
      </c>
      <c r="C196">
        <v>14</v>
      </c>
      <c r="D196">
        <f t="shared" si="17"/>
        <v>7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21953.786069651742</v>
      </c>
      <c r="M196">
        <v>20583.557213930348</v>
      </c>
      <c r="N196">
        <v>2540.2835820895521</v>
      </c>
      <c r="O196">
        <v>2013.1840796019901</v>
      </c>
      <c r="P196">
        <v>30357</v>
      </c>
      <c r="Q196">
        <v>31376</v>
      </c>
      <c r="R196">
        <v>0.25188822768443181</v>
      </c>
      <c r="S196">
        <v>0.74811177231556825</v>
      </c>
      <c r="T196">
        <v>0.5528710323144298</v>
      </c>
      <c r="U196">
        <v>0.4471289676855702</v>
      </c>
      <c r="V196">
        <v>4.8039215686274507E-3</v>
      </c>
      <c r="W196">
        <v>3112</v>
      </c>
      <c r="X196">
        <f t="shared" si="18"/>
        <v>-113</v>
      </c>
      <c r="Y196">
        <v>4041</v>
      </c>
      <c r="Z196">
        <v>3207.2823687961659</v>
      </c>
      <c r="AA196">
        <v>3112</v>
      </c>
      <c r="AB196" s="12">
        <v>25.9</v>
      </c>
      <c r="AC196">
        <v>0</v>
      </c>
      <c r="AD196">
        <f t="shared" si="19"/>
        <v>0</v>
      </c>
    </row>
    <row r="197" spans="1:30" x14ac:dyDescent="0.6">
      <c r="A197">
        <v>2019</v>
      </c>
      <c r="B197">
        <v>7</v>
      </c>
      <c r="C197">
        <v>15</v>
      </c>
      <c r="D197">
        <f t="shared" si="17"/>
        <v>1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24877.69306930693</v>
      </c>
      <c r="M197">
        <v>23082.564356435643</v>
      </c>
      <c r="N197">
        <v>2645.9603960396039</v>
      </c>
      <c r="O197">
        <v>2194.0495049504952</v>
      </c>
      <c r="P197">
        <v>30152</v>
      </c>
      <c r="Q197">
        <v>29873</v>
      </c>
      <c r="R197">
        <v>0.26048499028238598</v>
      </c>
      <c r="S197">
        <v>0.73951500971761397</v>
      </c>
      <c r="T197">
        <v>0.55376531055095979</v>
      </c>
      <c r="U197">
        <v>0.44623468944904021</v>
      </c>
      <c r="V197">
        <v>5.4447404447404438E-2</v>
      </c>
      <c r="W197">
        <v>2934</v>
      </c>
      <c r="X197">
        <f t="shared" si="18"/>
        <v>-178</v>
      </c>
      <c r="Y197">
        <v>4041</v>
      </c>
      <c r="Z197">
        <v>3007.6740034138488</v>
      </c>
      <c r="AA197">
        <v>2934</v>
      </c>
      <c r="AB197" s="12">
        <v>23.8</v>
      </c>
      <c r="AC197">
        <v>7.7</v>
      </c>
      <c r="AD197">
        <f t="shared" si="19"/>
        <v>183.26000000000002</v>
      </c>
    </row>
    <row r="198" spans="1:30" x14ac:dyDescent="0.6">
      <c r="A198">
        <v>2019</v>
      </c>
      <c r="B198">
        <v>7</v>
      </c>
      <c r="C198">
        <v>16</v>
      </c>
      <c r="D198">
        <f t="shared" si="17"/>
        <v>2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25328.165394402033</v>
      </c>
      <c r="M198">
        <v>23663.745547073791</v>
      </c>
      <c r="N198">
        <v>2741.9287531806613</v>
      </c>
      <c r="O198">
        <v>2368.5648854961828</v>
      </c>
      <c r="P198">
        <v>30056</v>
      </c>
      <c r="Q198">
        <v>28591</v>
      </c>
      <c r="R198">
        <v>0.25810885791921961</v>
      </c>
      <c r="S198">
        <v>0.74189114208078044</v>
      </c>
      <c r="T198">
        <v>0.54193956813104349</v>
      </c>
      <c r="U198">
        <v>0.45806043186895651</v>
      </c>
      <c r="V198">
        <v>3.6374264759250471E-2</v>
      </c>
      <c r="W198">
        <v>3136</v>
      </c>
      <c r="X198">
        <f t="shared" si="18"/>
        <v>202</v>
      </c>
      <c r="Y198">
        <v>4041</v>
      </c>
      <c r="Z198">
        <v>3017.3728375636911</v>
      </c>
      <c r="AA198">
        <v>3136</v>
      </c>
      <c r="AB198" s="12">
        <v>24.7</v>
      </c>
      <c r="AC198">
        <v>6.3</v>
      </c>
      <c r="AD198">
        <f t="shared" si="19"/>
        <v>155.60999999999999</v>
      </c>
    </row>
    <row r="199" spans="1:30" x14ac:dyDescent="0.6">
      <c r="A199">
        <v>2019</v>
      </c>
      <c r="B199">
        <v>7</v>
      </c>
      <c r="C199">
        <v>17</v>
      </c>
      <c r="D199">
        <f t="shared" si="17"/>
        <v>3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25866.181360201514</v>
      </c>
      <c r="M199">
        <v>23198.307304785896</v>
      </c>
      <c r="N199">
        <v>2679.9924433249371</v>
      </c>
      <c r="O199">
        <v>2393.4735516372793</v>
      </c>
      <c r="P199">
        <v>30803</v>
      </c>
      <c r="Q199">
        <v>29626</v>
      </c>
      <c r="R199">
        <v>0.26311045632957769</v>
      </c>
      <c r="S199">
        <v>0.73688954367042225</v>
      </c>
      <c r="T199">
        <v>0.54126456361562425</v>
      </c>
      <c r="U199">
        <v>0.45873543638437569</v>
      </c>
      <c r="V199">
        <v>0.1280998310094143</v>
      </c>
      <c r="W199">
        <v>3119</v>
      </c>
      <c r="X199">
        <f t="shared" si="18"/>
        <v>-17</v>
      </c>
      <c r="Y199">
        <v>4041</v>
      </c>
      <c r="Z199">
        <v>3076.192714945581</v>
      </c>
      <c r="AA199">
        <v>3119</v>
      </c>
      <c r="AB199" s="12">
        <v>25.6</v>
      </c>
      <c r="AC199">
        <v>0.7</v>
      </c>
      <c r="AD199">
        <f t="shared" si="19"/>
        <v>17.919999999999998</v>
      </c>
    </row>
    <row r="200" spans="1:30" x14ac:dyDescent="0.6">
      <c r="A200">
        <v>2019</v>
      </c>
      <c r="B200">
        <v>7</v>
      </c>
      <c r="C200">
        <v>18</v>
      </c>
      <c r="D200">
        <f t="shared" si="17"/>
        <v>4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27186.695431472082</v>
      </c>
      <c r="M200">
        <v>23990.279187817261</v>
      </c>
      <c r="N200">
        <v>2955.9543147208124</v>
      </c>
      <c r="O200">
        <v>2335.553299492386</v>
      </c>
      <c r="P200">
        <v>31125</v>
      </c>
      <c r="Q200">
        <v>29211</v>
      </c>
      <c r="R200">
        <v>0.24498141634667411</v>
      </c>
      <c r="S200">
        <v>0.75501858365332586</v>
      </c>
      <c r="T200">
        <v>0.5658886556352567</v>
      </c>
      <c r="U200">
        <v>0.43411134436474319</v>
      </c>
      <c r="V200">
        <v>0.33367162473637102</v>
      </c>
      <c r="W200">
        <v>2919</v>
      </c>
      <c r="X200">
        <f t="shared" si="18"/>
        <v>-200</v>
      </c>
      <c r="Y200">
        <v>4041</v>
      </c>
      <c r="Z200">
        <v>3182.206767632068</v>
      </c>
      <c r="AA200">
        <v>2919</v>
      </c>
      <c r="AB200" s="12">
        <v>26.9</v>
      </c>
      <c r="AC200">
        <v>0</v>
      </c>
      <c r="AD200">
        <f t="shared" si="19"/>
        <v>0</v>
      </c>
    </row>
    <row r="201" spans="1:30" x14ac:dyDescent="0.6">
      <c r="A201">
        <v>2019</v>
      </c>
      <c r="B201">
        <v>7</v>
      </c>
      <c r="C201">
        <v>19</v>
      </c>
      <c r="D201">
        <f t="shared" si="17"/>
        <v>5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27321.897959183676</v>
      </c>
      <c r="M201">
        <v>22184.34693877551</v>
      </c>
      <c r="N201">
        <v>2813</v>
      </c>
      <c r="O201">
        <v>2421.0816326530612</v>
      </c>
      <c r="P201">
        <v>26279</v>
      </c>
      <c r="Q201">
        <v>21533</v>
      </c>
      <c r="R201">
        <v>0.33934121016639451</v>
      </c>
      <c r="S201">
        <v>0.66065878983360549</v>
      </c>
      <c r="T201">
        <v>0.59102822043810455</v>
      </c>
      <c r="U201">
        <v>0.4089717795618954</v>
      </c>
      <c r="V201">
        <v>0.38691352464295148</v>
      </c>
      <c r="W201">
        <v>2638</v>
      </c>
      <c r="X201">
        <f t="shared" si="18"/>
        <v>-281</v>
      </c>
      <c r="Y201">
        <v>4041</v>
      </c>
      <c r="Z201">
        <v>2931.581103313566</v>
      </c>
      <c r="AA201">
        <v>2638</v>
      </c>
      <c r="AB201" s="12">
        <v>28.6</v>
      </c>
      <c r="AC201">
        <v>0</v>
      </c>
      <c r="AD201">
        <f t="shared" si="19"/>
        <v>0</v>
      </c>
    </row>
    <row r="202" spans="1:30" x14ac:dyDescent="0.6">
      <c r="A202">
        <v>2019</v>
      </c>
      <c r="B202">
        <v>7</v>
      </c>
      <c r="C202">
        <v>20</v>
      </c>
      <c r="D202">
        <f t="shared" si="17"/>
        <v>6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18113.798561151081</v>
      </c>
      <c r="M202">
        <v>17948.316546762591</v>
      </c>
      <c r="N202">
        <v>2171</v>
      </c>
      <c r="O202">
        <v>2012.4316546762591</v>
      </c>
      <c r="P202">
        <v>18076</v>
      </c>
      <c r="Q202">
        <v>20180</v>
      </c>
      <c r="R202">
        <v>0.1241932287984919</v>
      </c>
      <c r="S202">
        <v>0.87580677120150807</v>
      </c>
      <c r="T202">
        <v>0.63369261829788148</v>
      </c>
      <c r="U202">
        <v>0.36630738170211857</v>
      </c>
      <c r="V202">
        <v>0.41787176274018378</v>
      </c>
      <c r="W202">
        <v>2449</v>
      </c>
      <c r="X202">
        <f t="shared" si="18"/>
        <v>-189</v>
      </c>
      <c r="Y202">
        <v>4041</v>
      </c>
      <c r="Z202">
        <v>2730.0370389045211</v>
      </c>
      <c r="AA202">
        <v>2449</v>
      </c>
      <c r="AB202" s="12">
        <v>28</v>
      </c>
      <c r="AC202">
        <v>1.1000000000000001</v>
      </c>
      <c r="AD202">
        <f t="shared" si="19"/>
        <v>30.800000000000004</v>
      </c>
    </row>
    <row r="203" spans="1:30" x14ac:dyDescent="0.6">
      <c r="A203">
        <v>2019</v>
      </c>
      <c r="B203">
        <v>7</v>
      </c>
      <c r="C203">
        <v>21</v>
      </c>
      <c r="D203">
        <f t="shared" si="17"/>
        <v>7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20383.089709762535</v>
      </c>
      <c r="M203">
        <v>19483.973614775725</v>
      </c>
      <c r="N203">
        <v>2299.2981530343009</v>
      </c>
      <c r="O203">
        <v>1890.4168865435356</v>
      </c>
      <c r="P203">
        <v>24312</v>
      </c>
      <c r="Q203">
        <v>29376</v>
      </c>
      <c r="R203">
        <v>0.22935146618565341</v>
      </c>
      <c r="S203">
        <v>0.77064853381434661</v>
      </c>
      <c r="T203">
        <v>0.52523557225381545</v>
      </c>
      <c r="U203">
        <v>0.47476442774618449</v>
      </c>
      <c r="V203">
        <v>0.28506889603149888</v>
      </c>
      <c r="W203">
        <v>2656</v>
      </c>
      <c r="X203">
        <f t="shared" si="18"/>
        <v>207</v>
      </c>
      <c r="Y203">
        <v>4041</v>
      </c>
      <c r="Z203">
        <v>2854.6874094861269</v>
      </c>
      <c r="AA203">
        <v>2656</v>
      </c>
      <c r="AB203" s="12">
        <v>25.1</v>
      </c>
      <c r="AC203">
        <v>6.2</v>
      </c>
      <c r="AD203">
        <f t="shared" si="19"/>
        <v>155.62</v>
      </c>
    </row>
    <row r="204" spans="1:30" x14ac:dyDescent="0.6">
      <c r="A204">
        <v>2019</v>
      </c>
      <c r="B204">
        <v>7</v>
      </c>
      <c r="C204">
        <v>22</v>
      </c>
      <c r="D204">
        <f t="shared" si="17"/>
        <v>1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24668.491228070176</v>
      </c>
      <c r="M204">
        <v>23447.78947368421</v>
      </c>
      <c r="N204">
        <v>2629.9473684210525</v>
      </c>
      <c r="O204">
        <v>2233.9473684210525</v>
      </c>
      <c r="P204">
        <v>25094</v>
      </c>
      <c r="Q204">
        <v>29637</v>
      </c>
      <c r="R204">
        <v>0.26505173216629913</v>
      </c>
      <c r="S204">
        <v>0.73494826783370093</v>
      </c>
      <c r="T204">
        <v>0.54551644133410349</v>
      </c>
      <c r="U204">
        <v>0.45448355866589663</v>
      </c>
      <c r="V204">
        <v>5.7062889698506883E-2</v>
      </c>
      <c r="W204">
        <v>2769</v>
      </c>
      <c r="X204">
        <f t="shared" si="18"/>
        <v>113</v>
      </c>
      <c r="Y204">
        <v>4041</v>
      </c>
      <c r="Z204">
        <v>2704.1495253752828</v>
      </c>
      <c r="AA204">
        <v>2769</v>
      </c>
      <c r="AB204" s="12">
        <v>26.7</v>
      </c>
      <c r="AC204">
        <v>0.1</v>
      </c>
      <c r="AD204">
        <f t="shared" si="19"/>
        <v>2.67</v>
      </c>
    </row>
    <row r="205" spans="1:30" x14ac:dyDescent="0.6">
      <c r="A205">
        <v>2019</v>
      </c>
      <c r="B205">
        <v>7</v>
      </c>
      <c r="C205">
        <v>23</v>
      </c>
      <c r="D205">
        <f t="shared" si="17"/>
        <v>2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25388.954430379748</v>
      </c>
      <c r="M205">
        <v>23538.615189873417</v>
      </c>
      <c r="N205">
        <v>2736.1392405063289</v>
      </c>
      <c r="O205">
        <v>2314.686075949367</v>
      </c>
      <c r="P205">
        <v>28259</v>
      </c>
      <c r="Q205">
        <v>28464</v>
      </c>
      <c r="R205">
        <v>0.26050569634968612</v>
      </c>
      <c r="S205">
        <v>0.73949430365031388</v>
      </c>
      <c r="T205">
        <v>0.54056201400191173</v>
      </c>
      <c r="U205">
        <v>0.45943798599808833</v>
      </c>
      <c r="V205">
        <v>0.15014667131674811</v>
      </c>
      <c r="W205">
        <v>3235</v>
      </c>
      <c r="X205">
        <f t="shared" si="18"/>
        <v>466</v>
      </c>
      <c r="Y205">
        <v>4041</v>
      </c>
      <c r="Z205">
        <v>2909.3472298489569</v>
      </c>
      <c r="AA205">
        <v>3235</v>
      </c>
      <c r="AB205" s="12">
        <v>28.1</v>
      </c>
      <c r="AC205">
        <v>0</v>
      </c>
      <c r="AD205">
        <f t="shared" si="19"/>
        <v>0</v>
      </c>
    </row>
    <row r="206" spans="1:30" x14ac:dyDescent="0.6">
      <c r="A206">
        <v>2019</v>
      </c>
      <c r="B206">
        <v>7</v>
      </c>
      <c r="C206">
        <v>24</v>
      </c>
      <c r="D206">
        <f t="shared" si="17"/>
        <v>3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25243.552763819094</v>
      </c>
      <c r="M206">
        <v>22995.633165829146</v>
      </c>
      <c r="N206">
        <v>2545.0954773869344</v>
      </c>
      <c r="O206">
        <v>2216.3065326633164</v>
      </c>
      <c r="P206">
        <v>29654</v>
      </c>
      <c r="Q206">
        <v>30570</v>
      </c>
      <c r="R206">
        <v>0.26296104736517112</v>
      </c>
      <c r="S206">
        <v>0.73703895263482888</v>
      </c>
      <c r="T206">
        <v>0.54235258975990852</v>
      </c>
      <c r="U206">
        <v>0.45764741024009148</v>
      </c>
      <c r="V206">
        <v>0.1727794812778739</v>
      </c>
      <c r="W206">
        <v>3239</v>
      </c>
      <c r="X206">
        <f t="shared" si="18"/>
        <v>4</v>
      </c>
      <c r="Y206">
        <v>4041</v>
      </c>
      <c r="Z206">
        <v>3018.3150365885958</v>
      </c>
      <c r="AA206">
        <v>3239</v>
      </c>
      <c r="AB206" s="12">
        <v>26.5</v>
      </c>
      <c r="AC206">
        <v>1</v>
      </c>
      <c r="AD206">
        <f t="shared" si="19"/>
        <v>26.5</v>
      </c>
    </row>
    <row r="207" spans="1:30" x14ac:dyDescent="0.6">
      <c r="A207">
        <v>2019</v>
      </c>
      <c r="B207">
        <v>7</v>
      </c>
      <c r="C207">
        <v>25</v>
      </c>
      <c r="D207">
        <f t="shared" si="17"/>
        <v>4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26131.517766497462</v>
      </c>
      <c r="M207">
        <v>22762.670050761422</v>
      </c>
      <c r="N207">
        <v>2498.263959390863</v>
      </c>
      <c r="O207">
        <v>2247.4923857868021</v>
      </c>
      <c r="P207">
        <v>30384</v>
      </c>
      <c r="Q207">
        <v>30679</v>
      </c>
      <c r="R207">
        <v>0.26009914586741878</v>
      </c>
      <c r="S207">
        <v>0.73990085413258111</v>
      </c>
      <c r="T207">
        <v>0.5497138778398033</v>
      </c>
      <c r="U207">
        <v>0.4502861221601967</v>
      </c>
      <c r="V207">
        <v>0.15308089785408399</v>
      </c>
      <c r="W207">
        <v>3094</v>
      </c>
      <c r="X207">
        <f t="shared" si="18"/>
        <v>-145</v>
      </c>
      <c r="Y207">
        <v>4041</v>
      </c>
      <c r="Z207">
        <v>3128.587388298798</v>
      </c>
      <c r="AA207">
        <v>3094</v>
      </c>
      <c r="AB207" s="12">
        <v>26.3</v>
      </c>
      <c r="AC207">
        <v>9.6999999999999993</v>
      </c>
      <c r="AD207">
        <f t="shared" si="19"/>
        <v>255.10999999999999</v>
      </c>
    </row>
    <row r="208" spans="1:30" x14ac:dyDescent="0.6">
      <c r="A208">
        <v>2019</v>
      </c>
      <c r="B208">
        <v>7</v>
      </c>
      <c r="C208">
        <v>26</v>
      </c>
      <c r="D208">
        <f t="shared" si="17"/>
        <v>5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26434.482758620688</v>
      </c>
      <c r="M208">
        <v>23510.344827586207</v>
      </c>
      <c r="N208">
        <v>2522.7241379310344</v>
      </c>
      <c r="O208">
        <v>2141.0344827586205</v>
      </c>
      <c r="P208">
        <v>29441</v>
      </c>
      <c r="Q208">
        <v>30324</v>
      </c>
      <c r="R208">
        <v>0.26088801803726691</v>
      </c>
      <c r="S208">
        <v>0.73911198196273309</v>
      </c>
      <c r="T208">
        <v>0.5391526373936516</v>
      </c>
      <c r="U208">
        <v>0.46084736260634829</v>
      </c>
      <c r="V208">
        <v>6.8877835835874965E-2</v>
      </c>
      <c r="W208">
        <v>2833</v>
      </c>
      <c r="X208">
        <f t="shared" si="18"/>
        <v>-261</v>
      </c>
      <c r="Y208">
        <v>4041</v>
      </c>
      <c r="Z208">
        <v>3205.4948810785409</v>
      </c>
      <c r="AA208">
        <v>2833</v>
      </c>
      <c r="AB208" s="12">
        <v>25.1</v>
      </c>
      <c r="AC208">
        <v>60</v>
      </c>
      <c r="AD208">
        <f t="shared" si="19"/>
        <v>1506</v>
      </c>
    </row>
    <row r="209" spans="1:30" x14ac:dyDescent="0.6">
      <c r="A209">
        <v>2019</v>
      </c>
      <c r="B209">
        <v>7</v>
      </c>
      <c r="C209">
        <v>27</v>
      </c>
      <c r="D209">
        <f t="shared" si="17"/>
        <v>6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22860.960199004974</v>
      </c>
      <c r="M209">
        <v>21661.149253731342</v>
      </c>
      <c r="N209">
        <v>2512.323383084577</v>
      </c>
      <c r="O209">
        <v>2238.2885572139303</v>
      </c>
      <c r="P209">
        <v>26899</v>
      </c>
      <c r="Q209">
        <v>32294</v>
      </c>
      <c r="R209">
        <v>0.25464247873076812</v>
      </c>
      <c r="S209">
        <v>0.74535752126923194</v>
      </c>
      <c r="T209">
        <v>0.53519136732034245</v>
      </c>
      <c r="U209">
        <v>0.46480863267965761</v>
      </c>
      <c r="V209">
        <v>0.1243036368849271</v>
      </c>
      <c r="W209">
        <v>3047</v>
      </c>
      <c r="X209">
        <f t="shared" si="18"/>
        <v>214</v>
      </c>
      <c r="Y209">
        <v>4041</v>
      </c>
      <c r="Z209">
        <v>2961.3271103670409</v>
      </c>
      <c r="AA209">
        <v>3047</v>
      </c>
      <c r="AB209" s="12">
        <v>28.4</v>
      </c>
      <c r="AC209">
        <v>0.6</v>
      </c>
      <c r="AD209">
        <f t="shared" si="19"/>
        <v>17.04</v>
      </c>
    </row>
    <row r="210" spans="1:30" x14ac:dyDescent="0.6">
      <c r="A210">
        <v>2019</v>
      </c>
      <c r="B210">
        <v>7</v>
      </c>
      <c r="C210">
        <v>28</v>
      </c>
      <c r="D210">
        <f t="shared" si="17"/>
        <v>7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19479.693094629154</v>
      </c>
      <c r="M210">
        <v>17698.452685421995</v>
      </c>
      <c r="N210">
        <v>743.03836317135551</v>
      </c>
      <c r="O210">
        <v>471.70076726342711</v>
      </c>
      <c r="P210">
        <v>28368</v>
      </c>
      <c r="Q210">
        <v>30107</v>
      </c>
      <c r="R210">
        <v>0.26266368995607747</v>
      </c>
      <c r="S210">
        <v>0.73733631004392253</v>
      </c>
      <c r="T210">
        <v>0.54698723517927672</v>
      </c>
      <c r="U210">
        <v>0.45301276482072328</v>
      </c>
      <c r="V210">
        <v>0.3601373555958331</v>
      </c>
      <c r="W210">
        <v>3101</v>
      </c>
      <c r="X210">
        <f t="shared" si="18"/>
        <v>54</v>
      </c>
      <c r="Y210">
        <v>4041</v>
      </c>
      <c r="Z210">
        <v>3149.6962692028069</v>
      </c>
      <c r="AA210">
        <v>3101</v>
      </c>
      <c r="AB210" s="12">
        <v>26.1</v>
      </c>
      <c r="AC210">
        <v>25.6</v>
      </c>
      <c r="AD210">
        <f t="shared" si="19"/>
        <v>668.16000000000008</v>
      </c>
    </row>
    <row r="211" spans="1:30" x14ac:dyDescent="0.6">
      <c r="A211">
        <v>2019</v>
      </c>
      <c r="B211">
        <v>7</v>
      </c>
      <c r="C211">
        <v>29</v>
      </c>
      <c r="D211">
        <f t="shared" si="17"/>
        <v>1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24764.191919191919</v>
      </c>
      <c r="M211">
        <v>23026.414141414141</v>
      </c>
      <c r="N211" s="7">
        <v>0</v>
      </c>
      <c r="O211" s="7">
        <v>0</v>
      </c>
      <c r="P211">
        <v>27270</v>
      </c>
      <c r="Q211">
        <v>30269</v>
      </c>
      <c r="R211">
        <v>0.27041030399617177</v>
      </c>
      <c r="S211">
        <v>0.72958969600382828</v>
      </c>
      <c r="T211">
        <v>0.54670175572014945</v>
      </c>
      <c r="U211">
        <v>0.45329824427985049</v>
      </c>
      <c r="V211">
        <v>0.1096246019775432</v>
      </c>
      <c r="W211">
        <v>3254</v>
      </c>
      <c r="X211">
        <f t="shared" si="18"/>
        <v>153</v>
      </c>
      <c r="Y211">
        <v>4041</v>
      </c>
      <c r="Z211">
        <v>2826.1002083753851</v>
      </c>
      <c r="AA211">
        <v>3254</v>
      </c>
      <c r="AB211" s="12">
        <v>27.5</v>
      </c>
      <c r="AC211">
        <v>0.5</v>
      </c>
      <c r="AD211">
        <f t="shared" si="19"/>
        <v>13.75</v>
      </c>
    </row>
    <row r="212" spans="1:30" x14ac:dyDescent="0.6">
      <c r="A212">
        <v>2019</v>
      </c>
      <c r="B212">
        <v>7</v>
      </c>
      <c r="C212">
        <v>30</v>
      </c>
      <c r="D212">
        <f t="shared" si="17"/>
        <v>2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24517.714285714283</v>
      </c>
      <c r="M212">
        <v>23039.142857142855</v>
      </c>
      <c r="N212" s="7">
        <v>0</v>
      </c>
      <c r="O212" s="7">
        <v>0</v>
      </c>
      <c r="P212">
        <v>28344</v>
      </c>
      <c r="Q212">
        <v>29329</v>
      </c>
      <c r="R212">
        <v>0.25832800455808058</v>
      </c>
      <c r="S212">
        <v>0.74167199544191931</v>
      </c>
      <c r="T212">
        <v>0.53490602780595098</v>
      </c>
      <c r="U212">
        <v>0.46509397219404902</v>
      </c>
      <c r="V212">
        <v>0.1013057040998217</v>
      </c>
      <c r="W212">
        <v>3490</v>
      </c>
      <c r="X212">
        <f t="shared" si="18"/>
        <v>236</v>
      </c>
      <c r="Y212">
        <v>4041</v>
      </c>
      <c r="Z212">
        <v>2909.7460579199101</v>
      </c>
      <c r="AA212">
        <v>3490</v>
      </c>
      <c r="AB212" s="12">
        <v>28.1</v>
      </c>
      <c r="AC212">
        <v>1.2</v>
      </c>
      <c r="AD212">
        <f t="shared" si="19"/>
        <v>33.72</v>
      </c>
    </row>
    <row r="213" spans="1:30" x14ac:dyDescent="0.6">
      <c r="A213">
        <v>2019</v>
      </c>
      <c r="B213">
        <v>7</v>
      </c>
      <c r="C213">
        <v>31</v>
      </c>
      <c r="D213">
        <f t="shared" si="17"/>
        <v>3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24752.286419753087</v>
      </c>
      <c r="M213">
        <v>22844.419753086418</v>
      </c>
      <c r="N213" s="7">
        <v>0</v>
      </c>
      <c r="O213" s="7">
        <v>0</v>
      </c>
      <c r="P213">
        <v>30654</v>
      </c>
      <c r="Q213">
        <v>33261</v>
      </c>
      <c r="R213">
        <v>0.2613249704658373</v>
      </c>
      <c r="S213">
        <v>0.73867502953416264</v>
      </c>
      <c r="T213">
        <v>0.53814171008443445</v>
      </c>
      <c r="U213">
        <v>0.46185828991556538</v>
      </c>
      <c r="V213">
        <v>0.27298942829902578</v>
      </c>
      <c r="W213">
        <v>3608</v>
      </c>
      <c r="X213">
        <f t="shared" si="18"/>
        <v>118</v>
      </c>
      <c r="Y213">
        <v>4041</v>
      </c>
      <c r="Z213">
        <v>3224.9940409914439</v>
      </c>
      <c r="AA213">
        <v>3608</v>
      </c>
      <c r="AB213" s="12">
        <v>25.8</v>
      </c>
      <c r="AC213">
        <v>62.3</v>
      </c>
      <c r="AD213">
        <f t="shared" si="19"/>
        <v>1607.34</v>
      </c>
    </row>
    <row r="214" spans="1:30" x14ac:dyDescent="0.6">
      <c r="A214">
        <v>2019</v>
      </c>
      <c r="B214">
        <v>8</v>
      </c>
      <c r="C214">
        <v>1</v>
      </c>
      <c r="D214">
        <f t="shared" si="17"/>
        <v>4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25277.80604534005</v>
      </c>
      <c r="M214">
        <v>23218.921914357685</v>
      </c>
      <c r="N214">
        <v>2773.1914357682617</v>
      </c>
      <c r="O214">
        <v>2406.7531486146099</v>
      </c>
      <c r="P214">
        <v>28236</v>
      </c>
      <c r="Q214">
        <v>32616</v>
      </c>
      <c r="R214">
        <v>0.24548969645044741</v>
      </c>
      <c r="S214">
        <v>0.75451030354955251</v>
      </c>
      <c r="T214">
        <v>0.54752271907769756</v>
      </c>
      <c r="U214">
        <v>0.45247728092230238</v>
      </c>
      <c r="V214">
        <v>8.0351741869768442E-2</v>
      </c>
      <c r="W214">
        <v>3670</v>
      </c>
      <c r="X214">
        <f t="shared" si="18"/>
        <v>62</v>
      </c>
      <c r="Y214">
        <v>4041</v>
      </c>
      <c r="Z214">
        <v>3063.3157529128512</v>
      </c>
      <c r="AA214">
        <v>3670</v>
      </c>
      <c r="AB214" s="12">
        <v>26.3</v>
      </c>
      <c r="AC214">
        <v>26.9</v>
      </c>
      <c r="AD214">
        <f t="shared" si="19"/>
        <v>707.47</v>
      </c>
    </row>
    <row r="215" spans="1:30" x14ac:dyDescent="0.6">
      <c r="A215">
        <v>2019</v>
      </c>
      <c r="B215">
        <v>8</v>
      </c>
      <c r="C215">
        <v>2</v>
      </c>
      <c r="D215">
        <f t="shared" si="17"/>
        <v>5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27416.444168734492</v>
      </c>
      <c r="M215">
        <v>25865.707196029776</v>
      </c>
      <c r="N215">
        <v>2837.8585607940449</v>
      </c>
      <c r="O215">
        <v>2528.5186104218365</v>
      </c>
      <c r="P215">
        <v>30531</v>
      </c>
      <c r="Q215">
        <v>31251</v>
      </c>
      <c r="R215">
        <v>0.26097105961508582</v>
      </c>
      <c r="S215">
        <v>0.73902894038491418</v>
      </c>
      <c r="T215">
        <v>0.53909032342080887</v>
      </c>
      <c r="U215">
        <v>0.46090967657919107</v>
      </c>
      <c r="V215">
        <v>4.4561306200312317E-2</v>
      </c>
      <c r="W215">
        <v>3753</v>
      </c>
      <c r="X215">
        <f t="shared" si="18"/>
        <v>83</v>
      </c>
      <c r="Y215">
        <v>4041</v>
      </c>
      <c r="Z215">
        <v>3129.7216030344148</v>
      </c>
      <c r="AA215">
        <v>3753</v>
      </c>
      <c r="AB215" s="12">
        <v>28.4</v>
      </c>
      <c r="AC215">
        <v>0</v>
      </c>
      <c r="AD215">
        <f t="shared" si="19"/>
        <v>0</v>
      </c>
    </row>
    <row r="216" spans="1:30" x14ac:dyDescent="0.6">
      <c r="A216">
        <v>2019</v>
      </c>
      <c r="B216">
        <v>8</v>
      </c>
      <c r="C216">
        <v>3</v>
      </c>
      <c r="D216">
        <f t="shared" si="17"/>
        <v>6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22966.27722772277</v>
      </c>
      <c r="M216">
        <v>22728.534653465347</v>
      </c>
      <c r="N216">
        <v>2553.5148514851485</v>
      </c>
      <c r="O216">
        <v>2129.5247524752476</v>
      </c>
      <c r="P216">
        <v>32842</v>
      </c>
      <c r="Q216">
        <v>32341</v>
      </c>
      <c r="R216">
        <v>0.2440185804992179</v>
      </c>
      <c r="S216">
        <v>0.75598141950078201</v>
      </c>
      <c r="T216">
        <v>0.54052211720941212</v>
      </c>
      <c r="U216">
        <v>0.45947788279058788</v>
      </c>
      <c r="V216">
        <v>0.11859457776408359</v>
      </c>
      <c r="W216">
        <v>3627</v>
      </c>
      <c r="X216">
        <f t="shared" si="18"/>
        <v>-126</v>
      </c>
      <c r="Y216">
        <v>4041</v>
      </c>
      <c r="Z216">
        <v>3316.8771526357432</v>
      </c>
      <c r="AA216">
        <v>3627</v>
      </c>
      <c r="AB216" s="12">
        <v>29.4</v>
      </c>
      <c r="AC216">
        <v>3</v>
      </c>
      <c r="AD216">
        <f t="shared" si="19"/>
        <v>88.199999999999989</v>
      </c>
    </row>
    <row r="217" spans="1:30" x14ac:dyDescent="0.6">
      <c r="A217">
        <v>2019</v>
      </c>
      <c r="B217">
        <v>8</v>
      </c>
      <c r="C217">
        <v>4</v>
      </c>
      <c r="D217">
        <f t="shared" si="17"/>
        <v>7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21637.085427135677</v>
      </c>
      <c r="M217">
        <v>20053.402010050249</v>
      </c>
      <c r="N217">
        <v>2575.4070351758792</v>
      </c>
      <c r="O217">
        <v>2081.5929648241208</v>
      </c>
      <c r="P217">
        <v>33514</v>
      </c>
      <c r="Q217">
        <v>31525</v>
      </c>
      <c r="R217">
        <v>0.238683679413421</v>
      </c>
      <c r="S217">
        <v>0.76131632058657905</v>
      </c>
      <c r="T217">
        <v>0.54315209335989389</v>
      </c>
      <c r="U217">
        <v>0.45684790664010622</v>
      </c>
      <c r="V217">
        <v>0.11544126369136461</v>
      </c>
      <c r="W217">
        <v>3449</v>
      </c>
      <c r="X217">
        <f t="shared" si="18"/>
        <v>-178</v>
      </c>
      <c r="Y217">
        <v>4041</v>
      </c>
      <c r="Z217">
        <v>3408.7084585555081</v>
      </c>
      <c r="AA217">
        <v>3449</v>
      </c>
      <c r="AB217" s="12">
        <v>28.3</v>
      </c>
      <c r="AC217">
        <v>8.6</v>
      </c>
      <c r="AD217">
        <f t="shared" si="19"/>
        <v>243.38</v>
      </c>
    </row>
    <row r="218" spans="1:30" x14ac:dyDescent="0.6">
      <c r="A218">
        <v>2019</v>
      </c>
      <c r="B218">
        <v>8</v>
      </c>
      <c r="C218">
        <v>5</v>
      </c>
      <c r="D218">
        <f t="shared" si="17"/>
        <v>1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25845.814180929097</v>
      </c>
      <c r="M218">
        <v>24031.618581907092</v>
      </c>
      <c r="N218">
        <v>2546.6356968215159</v>
      </c>
      <c r="O218">
        <v>2172.1344743276286</v>
      </c>
      <c r="P218">
        <v>33253</v>
      </c>
      <c r="Q218">
        <v>32041</v>
      </c>
      <c r="R218">
        <v>0.25252561667958712</v>
      </c>
      <c r="S218">
        <v>0.74747438332041294</v>
      </c>
      <c r="T218">
        <v>0.56197439863221343</v>
      </c>
      <c r="U218">
        <v>0.43802560136778662</v>
      </c>
      <c r="V218">
        <v>4.9705277502130718E-2</v>
      </c>
      <c r="W218">
        <v>3552</v>
      </c>
      <c r="X218">
        <f t="shared" si="18"/>
        <v>103</v>
      </c>
      <c r="Y218">
        <v>4041</v>
      </c>
      <c r="Z218">
        <v>3200.9959737245808</v>
      </c>
      <c r="AA218">
        <v>3552</v>
      </c>
      <c r="AB218" s="12">
        <v>30.5</v>
      </c>
      <c r="AC218">
        <v>0</v>
      </c>
      <c r="AD218">
        <f t="shared" si="19"/>
        <v>0</v>
      </c>
    </row>
    <row r="219" spans="1:30" x14ac:dyDescent="0.6">
      <c r="A219">
        <v>2019</v>
      </c>
      <c r="B219">
        <v>8</v>
      </c>
      <c r="C219">
        <v>6</v>
      </c>
      <c r="D219">
        <f t="shared" si="17"/>
        <v>2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26188.224043715847</v>
      </c>
      <c r="M219">
        <v>22667.267759562845</v>
      </c>
      <c r="N219">
        <v>2648.7431693989074</v>
      </c>
      <c r="O219">
        <v>2320.7322404371589</v>
      </c>
      <c r="P219">
        <v>29760</v>
      </c>
      <c r="Q219">
        <v>25782</v>
      </c>
      <c r="R219">
        <v>0.16729774682105769</v>
      </c>
      <c r="S219">
        <v>0.83270225317894231</v>
      </c>
      <c r="T219">
        <v>0.57402485523137492</v>
      </c>
      <c r="U219">
        <v>0.42597514476862502</v>
      </c>
      <c r="V219">
        <v>7.9300382128646554E-2</v>
      </c>
      <c r="W219">
        <v>3581</v>
      </c>
      <c r="X219">
        <f t="shared" si="18"/>
        <v>29</v>
      </c>
      <c r="Y219">
        <v>4041</v>
      </c>
      <c r="Z219">
        <v>3121.386202941359</v>
      </c>
      <c r="AA219">
        <v>3581</v>
      </c>
      <c r="AB219" s="12">
        <v>31.6</v>
      </c>
      <c r="AC219">
        <v>0</v>
      </c>
      <c r="AD219">
        <f t="shared" si="19"/>
        <v>0</v>
      </c>
    </row>
    <row r="220" spans="1:30" x14ac:dyDescent="0.6">
      <c r="A220">
        <v>2019</v>
      </c>
      <c r="B220">
        <v>8</v>
      </c>
      <c r="C220">
        <v>7</v>
      </c>
      <c r="D220">
        <f t="shared" si="17"/>
        <v>3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24812.1592039801</v>
      </c>
      <c r="M220">
        <v>22309.253731343284</v>
      </c>
      <c r="N220">
        <v>2711.8507462686566</v>
      </c>
      <c r="O220">
        <v>2345.7363184079604</v>
      </c>
      <c r="P220">
        <v>30386</v>
      </c>
      <c r="Q220">
        <v>28864</v>
      </c>
      <c r="R220">
        <v>0.24989557622348041</v>
      </c>
      <c r="S220">
        <v>0.75010442377651954</v>
      </c>
      <c r="T220">
        <v>0.56255629176614508</v>
      </c>
      <c r="U220">
        <v>0.43744370823385498</v>
      </c>
      <c r="V220">
        <v>8.9301421720320628E-2</v>
      </c>
      <c r="W220">
        <v>3421</v>
      </c>
      <c r="X220">
        <f t="shared" si="18"/>
        <v>-160</v>
      </c>
      <c r="Y220">
        <v>4041</v>
      </c>
      <c r="Z220">
        <v>3123.3632897693242</v>
      </c>
      <c r="AA220">
        <v>3421</v>
      </c>
      <c r="AB220" s="12">
        <v>26.9</v>
      </c>
      <c r="AC220">
        <v>8</v>
      </c>
      <c r="AD220">
        <f t="shared" si="19"/>
        <v>215.2</v>
      </c>
    </row>
    <row r="221" spans="1:30" x14ac:dyDescent="0.6">
      <c r="A221">
        <v>2019</v>
      </c>
      <c r="B221">
        <v>8</v>
      </c>
      <c r="C221">
        <v>8</v>
      </c>
      <c r="D221">
        <f t="shared" si="17"/>
        <v>4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26594.213197969544</v>
      </c>
      <c r="M221">
        <v>23875.07614213198</v>
      </c>
      <c r="N221">
        <v>2613.1167512690354</v>
      </c>
      <c r="O221">
        <v>2358.2994923857868</v>
      </c>
      <c r="P221">
        <v>30832</v>
      </c>
      <c r="Q221">
        <v>30221</v>
      </c>
      <c r="R221">
        <v>0.25388705677577578</v>
      </c>
      <c r="S221">
        <v>0.74611294322422417</v>
      </c>
      <c r="T221">
        <v>0.55702508076085788</v>
      </c>
      <c r="U221">
        <v>0.44297491923914212</v>
      </c>
      <c r="V221">
        <v>0.16553534680598339</v>
      </c>
      <c r="W221">
        <v>3486</v>
      </c>
      <c r="X221">
        <f t="shared" si="18"/>
        <v>65</v>
      </c>
      <c r="Y221">
        <v>4041</v>
      </c>
      <c r="Z221">
        <v>3150.6437949238589</v>
      </c>
      <c r="AA221">
        <v>3486</v>
      </c>
      <c r="AB221" s="12">
        <v>28.9</v>
      </c>
      <c r="AC221">
        <v>0</v>
      </c>
      <c r="AD221">
        <f t="shared" si="19"/>
        <v>0</v>
      </c>
    </row>
    <row r="222" spans="1:30" x14ac:dyDescent="0.6">
      <c r="A222">
        <v>2019</v>
      </c>
      <c r="B222">
        <v>8</v>
      </c>
      <c r="C222">
        <v>9</v>
      </c>
      <c r="D222">
        <f t="shared" si="17"/>
        <v>5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29028.009828009828</v>
      </c>
      <c r="M222">
        <v>26238.599508599509</v>
      </c>
      <c r="N222">
        <v>2820.1769041769044</v>
      </c>
      <c r="O222">
        <v>2539.7567567567567</v>
      </c>
      <c r="P222">
        <v>32206</v>
      </c>
      <c r="Q222">
        <v>30314</v>
      </c>
      <c r="R222">
        <v>0.25715805923236262</v>
      </c>
      <c r="S222">
        <v>0.74284194076763743</v>
      </c>
      <c r="T222">
        <v>0.55432493317942233</v>
      </c>
      <c r="U222">
        <v>0.44567506682057761</v>
      </c>
      <c r="V222">
        <v>8.1745495646424429E-2</v>
      </c>
      <c r="W222">
        <v>3265</v>
      </c>
      <c r="X222">
        <f t="shared" si="18"/>
        <v>-221</v>
      </c>
      <c r="Y222">
        <v>4041</v>
      </c>
      <c r="Z222">
        <v>3254.5258026953761</v>
      </c>
      <c r="AA222">
        <v>3265</v>
      </c>
      <c r="AB222" s="12">
        <v>29.8</v>
      </c>
      <c r="AC222">
        <v>0</v>
      </c>
      <c r="AD222">
        <f t="shared" si="19"/>
        <v>0</v>
      </c>
    </row>
    <row r="223" spans="1:30" x14ac:dyDescent="0.6">
      <c r="A223">
        <v>2019</v>
      </c>
      <c r="B223">
        <v>8</v>
      </c>
      <c r="C223">
        <v>10</v>
      </c>
      <c r="D223">
        <f t="shared" si="17"/>
        <v>6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26047.537688442211</v>
      </c>
      <c r="M223">
        <v>23861.608040201005</v>
      </c>
      <c r="N223">
        <v>2672.8140703517588</v>
      </c>
      <c r="O223">
        <v>2449.150753768844</v>
      </c>
      <c r="P223">
        <v>31052</v>
      </c>
      <c r="Q223">
        <v>30068</v>
      </c>
      <c r="R223">
        <v>0.2407892233729968</v>
      </c>
      <c r="S223">
        <v>0.75921077662700309</v>
      </c>
      <c r="T223">
        <v>0.55518745096393896</v>
      </c>
      <c r="U223">
        <v>0.44481254903606099</v>
      </c>
      <c r="V223">
        <v>8.9599124234674102E-2</v>
      </c>
      <c r="W223">
        <v>3179</v>
      </c>
      <c r="X223">
        <f t="shared" si="18"/>
        <v>-86</v>
      </c>
      <c r="Y223">
        <v>4041</v>
      </c>
      <c r="Z223">
        <v>3240.4481578243158</v>
      </c>
      <c r="AA223">
        <v>3179</v>
      </c>
      <c r="AB223" s="12">
        <v>31.5</v>
      </c>
      <c r="AC223">
        <v>0</v>
      </c>
      <c r="AD223">
        <f t="shared" si="19"/>
        <v>0</v>
      </c>
    </row>
    <row r="224" spans="1:30" x14ac:dyDescent="0.6">
      <c r="A224">
        <v>2019</v>
      </c>
      <c r="B224">
        <v>8</v>
      </c>
      <c r="C224">
        <v>11</v>
      </c>
      <c r="D224">
        <f t="shared" si="17"/>
        <v>7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22321.172680412372</v>
      </c>
      <c r="M224">
        <v>20330.054123711339</v>
      </c>
      <c r="N224">
        <v>2400.8376288659792</v>
      </c>
      <c r="O224">
        <v>1870.9432989690722</v>
      </c>
      <c r="P224">
        <v>29008</v>
      </c>
      <c r="Q224">
        <v>30996</v>
      </c>
      <c r="R224">
        <v>0.24801514704326019</v>
      </c>
      <c r="S224">
        <v>0.75198485295673978</v>
      </c>
      <c r="T224">
        <v>0.53844980381849006</v>
      </c>
      <c r="U224">
        <v>0.46155019618150989</v>
      </c>
      <c r="V224">
        <v>0.35443721225454972</v>
      </c>
      <c r="W224">
        <v>3162</v>
      </c>
      <c r="X224">
        <f t="shared" si="18"/>
        <v>-17</v>
      </c>
      <c r="Y224">
        <v>4041</v>
      </c>
      <c r="Z224">
        <v>3149.404624107809</v>
      </c>
      <c r="AA224">
        <v>3162</v>
      </c>
      <c r="AB224" s="12">
        <v>30.4</v>
      </c>
      <c r="AC224">
        <v>6.7</v>
      </c>
      <c r="AD224">
        <f t="shared" si="19"/>
        <v>203.68</v>
      </c>
    </row>
    <row r="225" spans="1:30" x14ac:dyDescent="0.6">
      <c r="A225">
        <v>2019</v>
      </c>
      <c r="B225">
        <v>8</v>
      </c>
      <c r="C225">
        <v>12</v>
      </c>
      <c r="D225">
        <f t="shared" si="17"/>
        <v>1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25383.795620437959</v>
      </c>
      <c r="M225">
        <v>22997.262773722628</v>
      </c>
      <c r="N225">
        <v>2541.4184914841849</v>
      </c>
      <c r="O225">
        <v>2030.7761557177616</v>
      </c>
      <c r="P225">
        <v>28614</v>
      </c>
      <c r="Q225">
        <v>30315</v>
      </c>
      <c r="R225">
        <v>0.2542075615559341</v>
      </c>
      <c r="S225">
        <v>0.74579243844406584</v>
      </c>
      <c r="T225">
        <v>0.55755128823390998</v>
      </c>
      <c r="U225">
        <v>0.44244871176609002</v>
      </c>
      <c r="V225">
        <v>0.16322650431435029</v>
      </c>
      <c r="W225">
        <v>3090</v>
      </c>
      <c r="X225">
        <f t="shared" si="18"/>
        <v>-72</v>
      </c>
      <c r="Y225">
        <v>4041</v>
      </c>
      <c r="Z225">
        <v>3084.0516190076041</v>
      </c>
      <c r="AA225">
        <v>3090</v>
      </c>
      <c r="AB225" s="12">
        <v>26.6</v>
      </c>
      <c r="AC225">
        <v>56.2</v>
      </c>
      <c r="AD225">
        <f t="shared" si="19"/>
        <v>1494.92</v>
      </c>
    </row>
    <row r="226" spans="1:30" x14ac:dyDescent="0.6">
      <c r="A226">
        <v>2019</v>
      </c>
      <c r="B226">
        <v>8</v>
      </c>
      <c r="C226">
        <v>13</v>
      </c>
      <c r="D226">
        <f t="shared" si="17"/>
        <v>2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26549.403508771931</v>
      </c>
      <c r="M226">
        <v>24722.649122807019</v>
      </c>
      <c r="N226">
        <v>2794.105263157895</v>
      </c>
      <c r="O226">
        <v>2384.9122807017543</v>
      </c>
      <c r="P226">
        <v>29998</v>
      </c>
      <c r="Q226">
        <v>31765</v>
      </c>
      <c r="R226">
        <v>0.24622919053449649</v>
      </c>
      <c r="S226">
        <v>0.75377080946550357</v>
      </c>
      <c r="T226">
        <v>0.55610864089655465</v>
      </c>
      <c r="U226">
        <v>0.44389135910344518</v>
      </c>
      <c r="V226">
        <v>5.1643128698191133E-2</v>
      </c>
      <c r="W226">
        <v>3569</v>
      </c>
      <c r="X226">
        <f t="shared" si="18"/>
        <v>479</v>
      </c>
      <c r="Y226">
        <v>4041</v>
      </c>
      <c r="Z226">
        <v>3066.9222305398489</v>
      </c>
      <c r="AA226">
        <v>3569</v>
      </c>
      <c r="AB226" s="12">
        <v>29.2</v>
      </c>
      <c r="AC226">
        <v>6.4</v>
      </c>
      <c r="AD226">
        <f t="shared" si="19"/>
        <v>186.88</v>
      </c>
    </row>
    <row r="227" spans="1:30" x14ac:dyDescent="0.6">
      <c r="A227">
        <v>2019</v>
      </c>
      <c r="B227">
        <v>8</v>
      </c>
      <c r="C227">
        <v>14</v>
      </c>
      <c r="D227">
        <f t="shared" si="17"/>
        <v>3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5"/>
        <v>0</v>
      </c>
      <c r="I227">
        <f t="shared" si="16"/>
        <v>0</v>
      </c>
      <c r="L227">
        <v>27320.584158415841</v>
      </c>
      <c r="M227">
        <v>25531.48514851485</v>
      </c>
      <c r="N227">
        <v>2777.7623762376238</v>
      </c>
      <c r="O227">
        <v>2423.029702970297</v>
      </c>
      <c r="P227">
        <v>32992</v>
      </c>
      <c r="Q227">
        <v>32963</v>
      </c>
      <c r="R227">
        <v>0.24325037038320829</v>
      </c>
      <c r="S227">
        <v>0.75674962961679171</v>
      </c>
      <c r="T227">
        <v>0.55593922414302399</v>
      </c>
      <c r="U227">
        <v>0.44406077585697601</v>
      </c>
      <c r="V227">
        <v>7.6885296643002921E-2</v>
      </c>
      <c r="W227">
        <v>3615</v>
      </c>
      <c r="X227">
        <f t="shared" si="18"/>
        <v>46</v>
      </c>
      <c r="Y227">
        <v>4041</v>
      </c>
      <c r="Z227">
        <v>3246.9526968572641</v>
      </c>
      <c r="AA227">
        <v>3615</v>
      </c>
      <c r="AB227" s="12">
        <v>30.4</v>
      </c>
      <c r="AC227">
        <v>0</v>
      </c>
      <c r="AD227">
        <f t="shared" si="19"/>
        <v>0</v>
      </c>
    </row>
    <row r="228" spans="1:30" x14ac:dyDescent="0.6">
      <c r="A228">
        <v>2019</v>
      </c>
      <c r="B228">
        <v>8</v>
      </c>
      <c r="C228">
        <v>15</v>
      </c>
      <c r="D228">
        <f t="shared" si="17"/>
        <v>4</v>
      </c>
      <c r="E228" s="17" t="s">
        <v>25</v>
      </c>
      <c r="F228" s="17" t="s">
        <v>13</v>
      </c>
      <c r="G228" s="17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 s="17">
        <f t="shared" si="15"/>
        <v>1</v>
      </c>
      <c r="I228" s="17">
        <f t="shared" si="16"/>
        <v>1</v>
      </c>
      <c r="J228" s="14" t="s">
        <v>83</v>
      </c>
      <c r="K228" s="14" t="s">
        <v>84</v>
      </c>
      <c r="L228">
        <v>22104.735368956743</v>
      </c>
      <c r="M228">
        <v>20960.529262086515</v>
      </c>
      <c r="N228">
        <v>2423.4325699745546</v>
      </c>
      <c r="O228">
        <v>2034.4783715012722</v>
      </c>
      <c r="P228">
        <v>28778</v>
      </c>
      <c r="Q228">
        <v>32410</v>
      </c>
      <c r="R228">
        <v>0.23919222445474889</v>
      </c>
      <c r="S228">
        <v>0.76080777554525114</v>
      </c>
      <c r="T228">
        <v>0.56153697438412342</v>
      </c>
      <c r="U228">
        <v>0.43846302561587658</v>
      </c>
      <c r="V228">
        <v>8.3210732149351069E-2</v>
      </c>
      <c r="W228">
        <v>3287</v>
      </c>
      <c r="X228">
        <f t="shared" si="18"/>
        <v>-328</v>
      </c>
      <c r="Y228">
        <v>4041</v>
      </c>
      <c r="Z228">
        <v>3208.1851087390678</v>
      </c>
      <c r="AA228">
        <v>3287</v>
      </c>
      <c r="AB228" s="12">
        <v>25.9</v>
      </c>
      <c r="AC228">
        <v>16.2</v>
      </c>
      <c r="AD228">
        <f t="shared" si="19"/>
        <v>419.58</v>
      </c>
    </row>
    <row r="229" spans="1:30" x14ac:dyDescent="0.6">
      <c r="A229">
        <v>2019</v>
      </c>
      <c r="B229">
        <v>8</v>
      </c>
      <c r="C229">
        <v>16</v>
      </c>
      <c r="D229">
        <f t="shared" si="17"/>
        <v>5</v>
      </c>
      <c r="E229" s="17" t="s">
        <v>25</v>
      </c>
      <c r="F229" s="17" t="s">
        <v>17</v>
      </c>
      <c r="G229" s="17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 s="17">
        <f t="shared" si="15"/>
        <v>0</v>
      </c>
      <c r="I229" s="17">
        <f t="shared" si="16"/>
        <v>1</v>
      </c>
      <c r="J229" s="14"/>
      <c r="K229" s="14" t="s">
        <v>84</v>
      </c>
      <c r="L229">
        <v>25858.856447688566</v>
      </c>
      <c r="M229">
        <v>23843.734793187348</v>
      </c>
      <c r="N229">
        <v>2702.6690997566911</v>
      </c>
      <c r="O229">
        <v>2415.1313868613142</v>
      </c>
      <c r="P229">
        <v>30044</v>
      </c>
      <c r="Q229">
        <v>29191</v>
      </c>
      <c r="R229">
        <v>0.2587177723801487</v>
      </c>
      <c r="S229">
        <v>0.74128222761985119</v>
      </c>
      <c r="T229">
        <v>0.55331967388078973</v>
      </c>
      <c r="U229">
        <v>0.44668032611921032</v>
      </c>
      <c r="V229">
        <v>3.0947797197906069E-2</v>
      </c>
      <c r="W229">
        <v>3426</v>
      </c>
      <c r="X229">
        <f t="shared" si="18"/>
        <v>139</v>
      </c>
      <c r="Y229">
        <v>4041</v>
      </c>
      <c r="Z229">
        <v>3240.9036766366862</v>
      </c>
      <c r="AA229">
        <v>3426</v>
      </c>
      <c r="AB229" s="12">
        <v>25.9</v>
      </c>
      <c r="AC229">
        <v>0.1</v>
      </c>
      <c r="AD229">
        <f t="shared" si="19"/>
        <v>2.59</v>
      </c>
    </row>
    <row r="230" spans="1:30" x14ac:dyDescent="0.6">
      <c r="A230">
        <v>2019</v>
      </c>
      <c r="B230">
        <v>8</v>
      </c>
      <c r="C230">
        <v>17</v>
      </c>
      <c r="D230">
        <f t="shared" si="17"/>
        <v>6</v>
      </c>
      <c r="E230" s="17" t="s">
        <v>25</v>
      </c>
      <c r="F230" s="17" t="s">
        <v>19</v>
      </c>
      <c r="G230" s="17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2</v>
      </c>
      <c r="H230" s="17">
        <f t="shared" si="15"/>
        <v>0</v>
      </c>
      <c r="I230" s="17">
        <f t="shared" si="16"/>
        <v>1</v>
      </c>
      <c r="J230" s="14"/>
      <c r="K230" s="14" t="s">
        <v>84</v>
      </c>
      <c r="L230">
        <v>23069.643564356436</v>
      </c>
      <c r="M230">
        <v>21122.910891089108</v>
      </c>
      <c r="N230">
        <v>2591.4356435643563</v>
      </c>
      <c r="O230">
        <v>2216.0594059405939</v>
      </c>
      <c r="P230">
        <v>32294</v>
      </c>
      <c r="Q230">
        <v>28124</v>
      </c>
      <c r="R230">
        <v>0.23524128084099741</v>
      </c>
      <c r="S230">
        <v>0.76475871915900262</v>
      </c>
      <c r="T230">
        <v>0.54239967631628294</v>
      </c>
      <c r="U230">
        <v>0.45760032368371711</v>
      </c>
      <c r="V230">
        <v>5.2313932744954252E-2</v>
      </c>
      <c r="W230">
        <v>3324</v>
      </c>
      <c r="X230">
        <f t="shared" si="18"/>
        <v>-102</v>
      </c>
      <c r="Y230">
        <v>4041</v>
      </c>
      <c r="Z230">
        <v>3394.24411137685</v>
      </c>
      <c r="AA230">
        <v>3324</v>
      </c>
      <c r="AB230" s="12">
        <v>25.9</v>
      </c>
      <c r="AC230">
        <v>0</v>
      </c>
      <c r="AD230">
        <f t="shared" si="19"/>
        <v>0</v>
      </c>
    </row>
    <row r="231" spans="1:30" x14ac:dyDescent="0.6">
      <c r="A231">
        <v>2019</v>
      </c>
      <c r="B231">
        <v>8</v>
      </c>
      <c r="C231">
        <v>18</v>
      </c>
      <c r="D231">
        <f t="shared" si="17"/>
        <v>7</v>
      </c>
      <c r="E231" s="17" t="s">
        <v>25</v>
      </c>
      <c r="F231" s="17" t="s">
        <v>20</v>
      </c>
      <c r="G231" s="17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3</v>
      </c>
      <c r="H231" s="17">
        <f t="shared" si="15"/>
        <v>0</v>
      </c>
      <c r="I231" s="17">
        <f t="shared" si="16"/>
        <v>1</v>
      </c>
      <c r="J231" s="14"/>
      <c r="K231" s="14" t="s">
        <v>84</v>
      </c>
      <c r="L231">
        <v>21555.452261306531</v>
      </c>
      <c r="M231">
        <v>19895.291457286432</v>
      </c>
      <c r="N231">
        <v>2506.010050251256</v>
      </c>
      <c r="O231">
        <v>1973.43216080402</v>
      </c>
      <c r="P231">
        <v>33375</v>
      </c>
      <c r="Q231">
        <v>31962</v>
      </c>
      <c r="R231">
        <v>0.22933152357519121</v>
      </c>
      <c r="S231">
        <v>0.77066847642480873</v>
      </c>
      <c r="T231">
        <v>0.54470476152700054</v>
      </c>
      <c r="U231">
        <v>0.45529523847299952</v>
      </c>
      <c r="V231">
        <v>1.3136479888398051E-2</v>
      </c>
      <c r="W231">
        <v>3038</v>
      </c>
      <c r="X231">
        <f t="shared" si="18"/>
        <v>-286</v>
      </c>
      <c r="Y231">
        <v>4041</v>
      </c>
      <c r="Z231">
        <v>3493.2455693105462</v>
      </c>
      <c r="AA231">
        <v>3038</v>
      </c>
      <c r="AB231" s="12">
        <v>25.6</v>
      </c>
      <c r="AC231">
        <v>0</v>
      </c>
      <c r="AD231">
        <f t="shared" si="19"/>
        <v>0</v>
      </c>
    </row>
    <row r="232" spans="1:30" x14ac:dyDescent="0.6">
      <c r="A232">
        <v>2019</v>
      </c>
      <c r="B232">
        <v>8</v>
      </c>
      <c r="C232">
        <v>19</v>
      </c>
      <c r="D232">
        <f t="shared" si="17"/>
        <v>1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26370.194647201948</v>
      </c>
      <c r="M232">
        <v>24164.184914841851</v>
      </c>
      <c r="N232">
        <v>2740.968369829684</v>
      </c>
      <c r="O232">
        <v>2258.2506082725063</v>
      </c>
      <c r="P232">
        <v>32982</v>
      </c>
      <c r="Q232">
        <v>32627</v>
      </c>
      <c r="R232">
        <v>0.24638246587740881</v>
      </c>
      <c r="S232">
        <v>0.75361753412259114</v>
      </c>
      <c r="T232">
        <v>0.55498520730694501</v>
      </c>
      <c r="U232">
        <v>0.44501479269305488</v>
      </c>
      <c r="V232">
        <v>4.7811103246767767E-2</v>
      </c>
      <c r="W232">
        <v>3201</v>
      </c>
      <c r="X232">
        <f t="shared" si="18"/>
        <v>163</v>
      </c>
      <c r="Y232">
        <v>4041</v>
      </c>
      <c r="Z232">
        <v>3166.4300600727379</v>
      </c>
      <c r="AA232">
        <v>3201</v>
      </c>
      <c r="AB232" s="12">
        <v>26.3</v>
      </c>
      <c r="AC232">
        <v>0</v>
      </c>
      <c r="AD232">
        <f t="shared" si="19"/>
        <v>0</v>
      </c>
    </row>
    <row r="233" spans="1:30" x14ac:dyDescent="0.6">
      <c r="A233">
        <v>2019</v>
      </c>
      <c r="B233">
        <v>8</v>
      </c>
      <c r="C233">
        <v>20</v>
      </c>
      <c r="D233">
        <f t="shared" si="17"/>
        <v>2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26088.647355163728</v>
      </c>
      <c r="M233">
        <v>23602.010075566752</v>
      </c>
      <c r="N233">
        <v>2609.6750629722924</v>
      </c>
      <c r="O233">
        <v>2299.0554156171283</v>
      </c>
      <c r="P233">
        <v>32104</v>
      </c>
      <c r="Q233">
        <v>29272</v>
      </c>
      <c r="R233">
        <v>0.24860164121336559</v>
      </c>
      <c r="S233">
        <v>0.75139835878663452</v>
      </c>
      <c r="T233">
        <v>0.55133377394953642</v>
      </c>
      <c r="U233">
        <v>0.44866622605046352</v>
      </c>
      <c r="V233">
        <v>8.2705927207205973E-2</v>
      </c>
      <c r="W233">
        <v>3489</v>
      </c>
      <c r="X233">
        <f t="shared" si="18"/>
        <v>288</v>
      </c>
      <c r="Y233">
        <v>4041</v>
      </c>
      <c r="Z233">
        <v>3148.006208202688</v>
      </c>
      <c r="AA233">
        <v>3489</v>
      </c>
      <c r="AB233" s="12">
        <v>28.2</v>
      </c>
      <c r="AC233">
        <v>0</v>
      </c>
      <c r="AD233">
        <f t="shared" si="19"/>
        <v>0</v>
      </c>
    </row>
    <row r="234" spans="1:30" x14ac:dyDescent="0.6">
      <c r="A234">
        <v>2019</v>
      </c>
      <c r="B234">
        <v>8</v>
      </c>
      <c r="C234">
        <v>21</v>
      </c>
      <c r="D234">
        <f t="shared" si="17"/>
        <v>3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26030.908860759493</v>
      </c>
      <c r="M234">
        <v>23448.501265822786</v>
      </c>
      <c r="N234">
        <v>2642.6227848101266</v>
      </c>
      <c r="O234">
        <v>2409.2455696202533</v>
      </c>
      <c r="P234">
        <v>32096</v>
      </c>
      <c r="Q234">
        <v>29831</v>
      </c>
      <c r="R234">
        <v>0.23775574494466281</v>
      </c>
      <c r="S234">
        <v>0.76224425505533722</v>
      </c>
      <c r="T234">
        <v>0.55160864007316313</v>
      </c>
      <c r="U234">
        <v>0.44839135992683687</v>
      </c>
      <c r="V234">
        <v>5.2264164132676247E-2</v>
      </c>
      <c r="W234">
        <v>3397</v>
      </c>
      <c r="X234">
        <f t="shared" si="18"/>
        <v>-92</v>
      </c>
      <c r="Y234">
        <v>4041</v>
      </c>
      <c r="Z234">
        <v>3188.0660626221811</v>
      </c>
      <c r="AA234">
        <v>3397</v>
      </c>
      <c r="AB234" s="12">
        <v>27</v>
      </c>
      <c r="AC234">
        <v>1.3</v>
      </c>
      <c r="AD234">
        <f t="shared" si="19"/>
        <v>35.1</v>
      </c>
    </row>
    <row r="235" spans="1:30" x14ac:dyDescent="0.6">
      <c r="A235">
        <v>2019</v>
      </c>
      <c r="B235">
        <v>8</v>
      </c>
      <c r="C235">
        <v>22</v>
      </c>
      <c r="D235">
        <f t="shared" si="17"/>
        <v>4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26211.472727272725</v>
      </c>
      <c r="M235">
        <v>23538.454545454544</v>
      </c>
      <c r="N235">
        <v>2759.9454545454546</v>
      </c>
      <c r="O235">
        <v>2327.5272727272727</v>
      </c>
      <c r="P235">
        <v>31313</v>
      </c>
      <c r="Q235">
        <v>29760</v>
      </c>
      <c r="R235">
        <v>0.22852424003299349</v>
      </c>
      <c r="S235">
        <v>0.77147575996700646</v>
      </c>
      <c r="T235">
        <v>0.5657498540722472</v>
      </c>
      <c r="U235">
        <v>0.43425014592775268</v>
      </c>
      <c r="V235">
        <v>0.15749416695045121</v>
      </c>
      <c r="W235">
        <v>3187</v>
      </c>
      <c r="X235">
        <f t="shared" si="18"/>
        <v>-210</v>
      </c>
      <c r="Y235">
        <v>4041</v>
      </c>
      <c r="Z235">
        <v>3203.3683436435381</v>
      </c>
      <c r="AA235">
        <v>3187</v>
      </c>
      <c r="AB235" s="12">
        <v>26.9</v>
      </c>
      <c r="AC235">
        <v>0</v>
      </c>
      <c r="AD235">
        <f t="shared" si="19"/>
        <v>0</v>
      </c>
    </row>
    <row r="236" spans="1:30" x14ac:dyDescent="0.6">
      <c r="A236">
        <v>2019</v>
      </c>
      <c r="B236">
        <v>8</v>
      </c>
      <c r="C236">
        <v>23</v>
      </c>
      <c r="D236">
        <f t="shared" si="17"/>
        <v>5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28359.105134474328</v>
      </c>
      <c r="M236">
        <v>25273.591687041568</v>
      </c>
      <c r="N236">
        <v>2860.2053789731053</v>
      </c>
      <c r="O236">
        <v>2334.4889975550122</v>
      </c>
      <c r="P236">
        <v>32943</v>
      </c>
      <c r="Q236">
        <v>31017</v>
      </c>
      <c r="R236">
        <v>0.25917443841760712</v>
      </c>
      <c r="S236">
        <v>0.74082556158239299</v>
      </c>
      <c r="T236">
        <v>0.55284664325618693</v>
      </c>
      <c r="U236">
        <v>0.44715335674381312</v>
      </c>
      <c r="V236">
        <v>6.6288322599064295E-2</v>
      </c>
      <c r="W236">
        <v>3156</v>
      </c>
      <c r="X236">
        <f t="shared" si="18"/>
        <v>-31</v>
      </c>
      <c r="Y236">
        <v>4041</v>
      </c>
      <c r="Z236">
        <v>3281.1560905018709</v>
      </c>
      <c r="AA236">
        <v>3156</v>
      </c>
      <c r="AB236" s="12">
        <v>26.2</v>
      </c>
      <c r="AC236">
        <v>0</v>
      </c>
      <c r="AD236">
        <f t="shared" si="19"/>
        <v>0</v>
      </c>
    </row>
    <row r="237" spans="1:30" x14ac:dyDescent="0.6">
      <c r="A237">
        <v>2019</v>
      </c>
      <c r="B237">
        <v>8</v>
      </c>
      <c r="C237">
        <v>24</v>
      </c>
      <c r="D237">
        <f t="shared" si="17"/>
        <v>6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23930.36</v>
      </c>
      <c r="M237">
        <v>22778.82</v>
      </c>
      <c r="N237">
        <v>2626.8599999999997</v>
      </c>
      <c r="O237">
        <v>2294.96</v>
      </c>
      <c r="P237">
        <v>30308</v>
      </c>
      <c r="Q237">
        <v>31856</v>
      </c>
      <c r="R237">
        <v>0.24990429175264001</v>
      </c>
      <c r="S237">
        <v>0.75009570824736005</v>
      </c>
      <c r="T237">
        <v>0.54583118121557872</v>
      </c>
      <c r="U237">
        <v>0.45416881878442122</v>
      </c>
      <c r="V237">
        <v>3.5109666964327872E-2</v>
      </c>
      <c r="W237">
        <v>3328</v>
      </c>
      <c r="X237">
        <f t="shared" si="18"/>
        <v>172</v>
      </c>
      <c r="Y237">
        <v>4041</v>
      </c>
      <c r="Z237">
        <v>3156.5156967600542</v>
      </c>
      <c r="AA237">
        <v>3328</v>
      </c>
      <c r="AB237" s="12">
        <v>24.1</v>
      </c>
      <c r="AC237">
        <v>0</v>
      </c>
      <c r="AD237">
        <f t="shared" si="19"/>
        <v>0</v>
      </c>
    </row>
    <row r="238" spans="1:30" x14ac:dyDescent="0.6">
      <c r="A238">
        <v>2019</v>
      </c>
      <c r="B238">
        <v>8</v>
      </c>
      <c r="C238">
        <v>25</v>
      </c>
      <c r="D238">
        <f t="shared" si="17"/>
        <v>7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21245.142857142855</v>
      </c>
      <c r="M238">
        <v>20000.571428571428</v>
      </c>
      <c r="N238">
        <v>2452.5714285714284</v>
      </c>
      <c r="O238">
        <v>1904.7142857142856</v>
      </c>
      <c r="P238">
        <v>31659</v>
      </c>
      <c r="Q238">
        <v>31805</v>
      </c>
      <c r="R238">
        <v>0.2486025263887062</v>
      </c>
      <c r="S238">
        <v>0.75139747361129394</v>
      </c>
      <c r="T238">
        <v>0.55088525265534283</v>
      </c>
      <c r="U238">
        <v>0.44911474734465717</v>
      </c>
      <c r="V238">
        <v>4.3423260456508531E-2</v>
      </c>
      <c r="W238">
        <v>3365</v>
      </c>
      <c r="X238">
        <f t="shared" si="18"/>
        <v>37</v>
      </c>
      <c r="Y238">
        <v>4041</v>
      </c>
      <c r="Z238">
        <v>3275.3822643811859</v>
      </c>
      <c r="AA238">
        <v>3365</v>
      </c>
      <c r="AB238" s="12">
        <v>25</v>
      </c>
      <c r="AC238">
        <v>0</v>
      </c>
      <c r="AD238">
        <f t="shared" si="19"/>
        <v>0</v>
      </c>
    </row>
    <row r="239" spans="1:30" x14ac:dyDescent="0.6">
      <c r="A239">
        <v>2019</v>
      </c>
      <c r="B239">
        <v>8</v>
      </c>
      <c r="C239">
        <v>26</v>
      </c>
      <c r="D239">
        <f t="shared" si="17"/>
        <v>1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27217.530413625307</v>
      </c>
      <c r="M239">
        <v>25215.364963503653</v>
      </c>
      <c r="N239">
        <v>2788.2798053527981</v>
      </c>
      <c r="O239">
        <v>2291.2481751824816</v>
      </c>
      <c r="P239">
        <v>32742</v>
      </c>
      <c r="Q239">
        <v>33753</v>
      </c>
      <c r="R239">
        <v>0.24991259443287661</v>
      </c>
      <c r="S239">
        <v>0.75008740556712339</v>
      </c>
      <c r="T239">
        <v>0.55457186899998456</v>
      </c>
      <c r="U239">
        <v>0.44542813100001538</v>
      </c>
      <c r="V239">
        <v>9.1273215724016643E-2</v>
      </c>
      <c r="W239">
        <v>3183</v>
      </c>
      <c r="X239">
        <f t="shared" si="18"/>
        <v>-182</v>
      </c>
      <c r="Y239">
        <v>4041</v>
      </c>
      <c r="Z239">
        <v>3150.4058527537932</v>
      </c>
      <c r="AA239">
        <v>3183</v>
      </c>
      <c r="AB239" s="12">
        <v>26.4</v>
      </c>
      <c r="AC239">
        <v>0</v>
      </c>
      <c r="AD239">
        <f t="shared" si="19"/>
        <v>0</v>
      </c>
    </row>
    <row r="240" spans="1:30" x14ac:dyDescent="0.6">
      <c r="A240">
        <v>2019</v>
      </c>
      <c r="B240">
        <v>8</v>
      </c>
      <c r="C240">
        <v>27</v>
      </c>
      <c r="D240">
        <f t="shared" si="17"/>
        <v>2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26653.189054726368</v>
      </c>
      <c r="M240">
        <v>24659.81592039801</v>
      </c>
      <c r="N240">
        <v>2814.2835820895521</v>
      </c>
      <c r="O240">
        <v>2230.9253731343283</v>
      </c>
      <c r="P240">
        <v>32504</v>
      </c>
      <c r="Q240">
        <v>31772</v>
      </c>
      <c r="R240">
        <v>0.24995738986787569</v>
      </c>
      <c r="S240">
        <v>0.75004261013212414</v>
      </c>
      <c r="T240">
        <v>0.56448542656380774</v>
      </c>
      <c r="U240">
        <v>0.43551457343619221</v>
      </c>
      <c r="V240">
        <v>0.44341772247443978</v>
      </c>
      <c r="W240">
        <v>3438</v>
      </c>
      <c r="X240">
        <f t="shared" si="18"/>
        <v>255</v>
      </c>
      <c r="Y240">
        <v>4041</v>
      </c>
      <c r="Z240">
        <v>3236.0596933435968</v>
      </c>
      <c r="AA240">
        <v>3438</v>
      </c>
      <c r="AB240" s="12">
        <v>25.7</v>
      </c>
      <c r="AC240">
        <v>20</v>
      </c>
      <c r="AD240">
        <f t="shared" si="19"/>
        <v>514</v>
      </c>
    </row>
    <row r="241" spans="1:30" x14ac:dyDescent="0.6">
      <c r="A241">
        <v>2019</v>
      </c>
      <c r="B241">
        <v>8</v>
      </c>
      <c r="C241">
        <v>28</v>
      </c>
      <c r="D241">
        <f t="shared" si="17"/>
        <v>3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27483.738693467334</v>
      </c>
      <c r="M241">
        <v>25130.1256281407</v>
      </c>
      <c r="N241">
        <v>852.1758793969849</v>
      </c>
      <c r="O241">
        <v>682.2211055276382</v>
      </c>
      <c r="P241">
        <v>33108</v>
      </c>
      <c r="Q241">
        <v>32382</v>
      </c>
      <c r="R241">
        <v>0.2447652620817404</v>
      </c>
      <c r="S241">
        <v>0.75523473791825957</v>
      </c>
      <c r="T241">
        <v>0.54870890394870342</v>
      </c>
      <c r="U241">
        <v>0.45129109605129653</v>
      </c>
      <c r="V241">
        <v>0.17569546124050331</v>
      </c>
      <c r="W241">
        <v>3450</v>
      </c>
      <c r="X241">
        <f t="shared" si="18"/>
        <v>12</v>
      </c>
      <c r="Y241">
        <v>4041</v>
      </c>
      <c r="Z241">
        <v>3227.9085738557542</v>
      </c>
      <c r="AA241">
        <v>3450</v>
      </c>
      <c r="AB241" s="12">
        <v>26.1</v>
      </c>
      <c r="AC241">
        <v>0</v>
      </c>
      <c r="AD241">
        <f t="shared" si="19"/>
        <v>0</v>
      </c>
    </row>
    <row r="242" spans="1:30" x14ac:dyDescent="0.6">
      <c r="A242">
        <v>2019</v>
      </c>
      <c r="B242">
        <v>8</v>
      </c>
      <c r="C242">
        <v>29</v>
      </c>
      <c r="D242">
        <f t="shared" si="17"/>
        <v>4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26860.451282051279</v>
      </c>
      <c r="M242">
        <v>24001.753846153846</v>
      </c>
      <c r="N242" s="7">
        <v>0</v>
      </c>
      <c r="O242" s="7">
        <v>0</v>
      </c>
      <c r="P242">
        <v>31526</v>
      </c>
      <c r="Q242">
        <v>31976</v>
      </c>
      <c r="R242">
        <v>0.25208390668075692</v>
      </c>
      <c r="S242">
        <v>0.74791609331924314</v>
      </c>
      <c r="T242">
        <v>0.55998226010340701</v>
      </c>
      <c r="U242">
        <v>0.44001773989659299</v>
      </c>
      <c r="V242">
        <v>0.47268503869661499</v>
      </c>
      <c r="W242">
        <v>3327</v>
      </c>
      <c r="X242">
        <f t="shared" si="18"/>
        <v>-123</v>
      </c>
      <c r="Y242">
        <v>4041</v>
      </c>
      <c r="Z242">
        <v>3251.9368341730978</v>
      </c>
      <c r="AA242">
        <v>3327</v>
      </c>
      <c r="AB242" s="12">
        <v>23.4</v>
      </c>
      <c r="AC242">
        <v>36.9</v>
      </c>
      <c r="AD242">
        <f t="shared" si="19"/>
        <v>863.45999999999992</v>
      </c>
    </row>
    <row r="243" spans="1:30" x14ac:dyDescent="0.6">
      <c r="A243">
        <v>2019</v>
      </c>
      <c r="B243">
        <v>8</v>
      </c>
      <c r="C243">
        <v>30</v>
      </c>
      <c r="D243">
        <f t="shared" si="17"/>
        <v>5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30198.560679611648</v>
      </c>
      <c r="M243">
        <v>25432.783980582524</v>
      </c>
      <c r="N243" s="7">
        <v>0</v>
      </c>
      <c r="O243" s="7">
        <v>0</v>
      </c>
      <c r="P243">
        <v>34106</v>
      </c>
      <c r="Q243">
        <v>31131</v>
      </c>
      <c r="R243">
        <v>0.26240747057902403</v>
      </c>
      <c r="S243">
        <v>0.73759252942097597</v>
      </c>
      <c r="T243">
        <v>0.55606509616434951</v>
      </c>
      <c r="U243">
        <v>0.44393490383565049</v>
      </c>
      <c r="V243">
        <v>0.16483634784581791</v>
      </c>
      <c r="W243">
        <v>3254</v>
      </c>
      <c r="X243">
        <f t="shared" si="18"/>
        <v>-73</v>
      </c>
      <c r="Y243">
        <v>4041</v>
      </c>
      <c r="Z243">
        <v>3338.8051754488852</v>
      </c>
      <c r="AA243">
        <v>3254</v>
      </c>
      <c r="AB243" s="12">
        <v>22.6</v>
      </c>
      <c r="AC243">
        <v>0.2</v>
      </c>
      <c r="AD243">
        <f t="shared" si="19"/>
        <v>4.5200000000000005</v>
      </c>
    </row>
    <row r="244" spans="1:30" x14ac:dyDescent="0.6">
      <c r="A244">
        <v>2019</v>
      </c>
      <c r="B244">
        <v>8</v>
      </c>
      <c r="C244">
        <v>31</v>
      </c>
      <c r="D244">
        <f t="shared" si="17"/>
        <v>6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25774.2</v>
      </c>
      <c r="M244">
        <v>22669.599999999999</v>
      </c>
      <c r="N244" s="7">
        <v>0</v>
      </c>
      <c r="O244" s="7">
        <v>0</v>
      </c>
      <c r="P244">
        <v>32929</v>
      </c>
      <c r="Q244">
        <v>29225</v>
      </c>
      <c r="R244">
        <v>0.25328754253777808</v>
      </c>
      <c r="S244">
        <v>0.74671245746222192</v>
      </c>
      <c r="T244">
        <v>0.54828604876525189</v>
      </c>
      <c r="U244">
        <v>0.45171395123474811</v>
      </c>
      <c r="V244">
        <v>3.3959101427132113E-2</v>
      </c>
      <c r="W244">
        <v>3468</v>
      </c>
      <c r="X244">
        <f t="shared" si="18"/>
        <v>214</v>
      </c>
      <c r="Y244">
        <v>4041</v>
      </c>
      <c r="Z244">
        <v>3301.2978664249158</v>
      </c>
      <c r="AA244">
        <v>3468</v>
      </c>
      <c r="AB244" s="12">
        <v>23.5</v>
      </c>
      <c r="AC244">
        <v>0</v>
      </c>
      <c r="AD244">
        <f t="shared" si="19"/>
        <v>0</v>
      </c>
    </row>
    <row r="245" spans="1:30" x14ac:dyDescent="0.6">
      <c r="A245">
        <v>2019</v>
      </c>
      <c r="B245">
        <v>9</v>
      </c>
      <c r="C245">
        <v>1</v>
      </c>
      <c r="D245">
        <f t="shared" si="17"/>
        <v>7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22016.977215189872</v>
      </c>
      <c r="M245">
        <v>19150.496202531645</v>
      </c>
      <c r="N245">
        <v>2621.1696202531648</v>
      </c>
      <c r="O245">
        <v>2010.5392405063292</v>
      </c>
      <c r="P245">
        <v>32495</v>
      </c>
      <c r="Q245">
        <v>27891</v>
      </c>
      <c r="R245">
        <v>0.2505556362350484</v>
      </c>
      <c r="S245">
        <v>0.7494443637649516</v>
      </c>
      <c r="T245">
        <v>0.54499275117234935</v>
      </c>
      <c r="U245">
        <v>0.45500724882765059</v>
      </c>
      <c r="V245">
        <v>6.6667665564833264E-2</v>
      </c>
      <c r="W245">
        <v>3270</v>
      </c>
      <c r="X245">
        <f t="shared" si="18"/>
        <v>-198</v>
      </c>
      <c r="Y245">
        <v>4041</v>
      </c>
      <c r="Z245">
        <v>3306.4952957943651</v>
      </c>
      <c r="AA245">
        <v>3270</v>
      </c>
      <c r="AB245" s="12">
        <v>23.7</v>
      </c>
      <c r="AC245">
        <v>0</v>
      </c>
      <c r="AD245">
        <f t="shared" si="19"/>
        <v>0</v>
      </c>
    </row>
    <row r="246" spans="1:30" x14ac:dyDescent="0.6">
      <c r="A246">
        <v>2019</v>
      </c>
      <c r="B246">
        <v>9</v>
      </c>
      <c r="C246">
        <v>2</v>
      </c>
      <c r="D246">
        <f t="shared" si="17"/>
        <v>1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25795.7</v>
      </c>
      <c r="M246">
        <v>22440.84</v>
      </c>
      <c r="N246">
        <v>2641.98</v>
      </c>
      <c r="O246">
        <v>2225.88</v>
      </c>
      <c r="P246">
        <v>31110</v>
      </c>
      <c r="Q246">
        <v>26701</v>
      </c>
      <c r="R246">
        <v>0.25146655677579799</v>
      </c>
      <c r="S246">
        <v>0.74853344322420201</v>
      </c>
      <c r="T246">
        <v>0.54644782965735039</v>
      </c>
      <c r="U246">
        <v>0.45355217034264972</v>
      </c>
      <c r="V246">
        <v>0.14196656028396501</v>
      </c>
      <c r="W246">
        <v>2872</v>
      </c>
      <c r="X246">
        <f t="shared" si="18"/>
        <v>-398</v>
      </c>
      <c r="Y246">
        <v>4041</v>
      </c>
      <c r="Z246">
        <v>3039.8888836808151</v>
      </c>
      <c r="AA246">
        <v>2872</v>
      </c>
      <c r="AB246" s="12">
        <v>24.4</v>
      </c>
      <c r="AC246">
        <v>0</v>
      </c>
      <c r="AD246">
        <f t="shared" si="19"/>
        <v>0</v>
      </c>
    </row>
    <row r="247" spans="1:30" x14ac:dyDescent="0.6">
      <c r="A247">
        <v>2019</v>
      </c>
      <c r="B247">
        <v>9</v>
      </c>
      <c r="C247">
        <v>3</v>
      </c>
      <c r="D247">
        <f t="shared" si="17"/>
        <v>2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24590.370843989771</v>
      </c>
      <c r="M247">
        <v>21342.327365728899</v>
      </c>
      <c r="N247">
        <v>2648.3861892583118</v>
      </c>
      <c r="O247">
        <v>2186.0511508951404</v>
      </c>
      <c r="P247">
        <v>28072</v>
      </c>
      <c r="Q247">
        <v>25113</v>
      </c>
      <c r="R247">
        <v>0.25438552096046968</v>
      </c>
      <c r="S247">
        <v>0.74561447903953038</v>
      </c>
      <c r="T247">
        <v>0.54312687212491628</v>
      </c>
      <c r="U247">
        <v>0.45687312787508372</v>
      </c>
      <c r="V247">
        <v>6.373655235547819E-2</v>
      </c>
      <c r="W247">
        <v>3063</v>
      </c>
      <c r="X247">
        <f t="shared" si="18"/>
        <v>191</v>
      </c>
      <c r="Y247">
        <v>4041</v>
      </c>
      <c r="Z247">
        <v>2896.2134386049102</v>
      </c>
      <c r="AA247">
        <v>3063</v>
      </c>
      <c r="AB247" s="12">
        <v>24.1</v>
      </c>
      <c r="AC247">
        <v>0</v>
      </c>
      <c r="AD247">
        <f t="shared" si="19"/>
        <v>0</v>
      </c>
    </row>
    <row r="248" spans="1:30" x14ac:dyDescent="0.6">
      <c r="A248">
        <v>2019</v>
      </c>
      <c r="B248">
        <v>9</v>
      </c>
      <c r="C248">
        <v>4</v>
      </c>
      <c r="D248">
        <f t="shared" si="17"/>
        <v>3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24115.656410256408</v>
      </c>
      <c r="M248">
        <v>20918.676923076921</v>
      </c>
      <c r="N248">
        <v>2486.8564102564101</v>
      </c>
      <c r="O248">
        <v>1934.9641025641024</v>
      </c>
      <c r="P248">
        <v>27213</v>
      </c>
      <c r="Q248">
        <v>25082</v>
      </c>
      <c r="R248">
        <v>0.2522370501123678</v>
      </c>
      <c r="S248">
        <v>0.74776294988763226</v>
      </c>
      <c r="T248">
        <v>0.53795318495325617</v>
      </c>
      <c r="U248">
        <v>0.46204681504674378</v>
      </c>
      <c r="V248">
        <v>0.17140111720438819</v>
      </c>
      <c r="W248">
        <v>2856</v>
      </c>
      <c r="X248">
        <f t="shared" si="18"/>
        <v>-207</v>
      </c>
      <c r="Y248">
        <v>4041</v>
      </c>
      <c r="Z248">
        <v>2910.948477216748</v>
      </c>
      <c r="AA248">
        <v>2856</v>
      </c>
      <c r="AB248" s="12">
        <v>22.8</v>
      </c>
      <c r="AC248">
        <v>22.7</v>
      </c>
      <c r="AD248">
        <f t="shared" si="19"/>
        <v>517.55999999999995</v>
      </c>
    </row>
    <row r="249" spans="1:30" x14ac:dyDescent="0.6">
      <c r="A249">
        <v>2019</v>
      </c>
      <c r="B249">
        <v>9</v>
      </c>
      <c r="C249">
        <v>5</v>
      </c>
      <c r="D249">
        <f t="shared" si="17"/>
        <v>4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27523.434447300773</v>
      </c>
      <c r="M249">
        <v>23999.96915167095</v>
      </c>
      <c r="N249">
        <v>2438.2185089974291</v>
      </c>
      <c r="O249">
        <v>2056.2853470437021</v>
      </c>
      <c r="P249">
        <v>29151</v>
      </c>
      <c r="Q249">
        <v>24360</v>
      </c>
      <c r="R249">
        <v>0.2575221476150269</v>
      </c>
      <c r="S249">
        <v>0.74247785238497321</v>
      </c>
      <c r="T249">
        <v>0.54698731730237837</v>
      </c>
      <c r="U249">
        <v>0.45301268269762168</v>
      </c>
      <c r="V249">
        <v>0.18895804311029221</v>
      </c>
      <c r="W249">
        <v>2519</v>
      </c>
      <c r="X249">
        <f t="shared" si="18"/>
        <v>-337</v>
      </c>
      <c r="Y249">
        <v>4041</v>
      </c>
      <c r="Z249">
        <v>3089.159357982719</v>
      </c>
      <c r="AA249">
        <v>2519</v>
      </c>
      <c r="AB249" s="12">
        <v>23</v>
      </c>
      <c r="AC249">
        <v>36.4</v>
      </c>
      <c r="AD249">
        <f t="shared" si="19"/>
        <v>837.19999999999993</v>
      </c>
    </row>
    <row r="250" spans="1:30" x14ac:dyDescent="0.6">
      <c r="A250">
        <v>2019</v>
      </c>
      <c r="B250">
        <v>9</v>
      </c>
      <c r="C250">
        <v>6</v>
      </c>
      <c r="D250">
        <f t="shared" si="17"/>
        <v>5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26338.735632183907</v>
      </c>
      <c r="M250">
        <v>21785.885057471263</v>
      </c>
      <c r="N250">
        <v>2518.5632183908046</v>
      </c>
      <c r="O250">
        <v>2246.7816091954023</v>
      </c>
      <c r="P250">
        <v>24839</v>
      </c>
      <c r="Q250">
        <v>15244</v>
      </c>
      <c r="R250">
        <v>0.32804786657444762</v>
      </c>
      <c r="S250">
        <v>0.67195213342555238</v>
      </c>
      <c r="T250">
        <v>0.53403235163902807</v>
      </c>
      <c r="U250">
        <v>0.46596764836097182</v>
      </c>
      <c r="V250">
        <v>7.1981738739595472E-2</v>
      </c>
      <c r="W250">
        <v>1863</v>
      </c>
      <c r="X250">
        <f t="shared" si="18"/>
        <v>-656</v>
      </c>
      <c r="Y250">
        <v>4041</v>
      </c>
      <c r="Z250">
        <v>2759.4028991869382</v>
      </c>
      <c r="AA250">
        <v>1863</v>
      </c>
      <c r="AB250" s="12">
        <v>25.3</v>
      </c>
      <c r="AC250">
        <v>2.4</v>
      </c>
      <c r="AD250">
        <f t="shared" si="19"/>
        <v>60.72</v>
      </c>
    </row>
    <row r="251" spans="1:30" x14ac:dyDescent="0.6">
      <c r="A251">
        <v>2019</v>
      </c>
      <c r="B251">
        <v>9</v>
      </c>
      <c r="C251">
        <v>7</v>
      </c>
      <c r="D251">
        <f t="shared" si="17"/>
        <v>6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10520.919354838708</v>
      </c>
      <c r="M251">
        <v>10879.693548387097</v>
      </c>
      <c r="N251">
        <v>1451.9516129032259</v>
      </c>
      <c r="O251">
        <v>1126.1451612903224</v>
      </c>
      <c r="P251" s="11">
        <v>5800</v>
      </c>
      <c r="Q251" s="11">
        <v>5846</v>
      </c>
      <c r="R251">
        <v>0.3123706702654071</v>
      </c>
      <c r="S251">
        <v>0.6876293297345929</v>
      </c>
      <c r="T251">
        <v>0.39794421952316689</v>
      </c>
      <c r="U251">
        <v>0.60205578047683317</v>
      </c>
      <c r="V251">
        <v>0.43594916779127307</v>
      </c>
      <c r="W251">
        <v>1436</v>
      </c>
      <c r="X251">
        <f t="shared" si="18"/>
        <v>-427</v>
      </c>
      <c r="Y251">
        <v>4041</v>
      </c>
      <c r="Z251">
        <v>1523.0679866826879</v>
      </c>
      <c r="AA251">
        <v>1436</v>
      </c>
      <c r="AB251" s="12">
        <v>25.7</v>
      </c>
      <c r="AC251">
        <v>2.8</v>
      </c>
      <c r="AD251">
        <f t="shared" si="19"/>
        <v>71.959999999999994</v>
      </c>
    </row>
    <row r="252" spans="1:30" x14ac:dyDescent="0.6">
      <c r="A252">
        <v>2019</v>
      </c>
      <c r="B252">
        <v>9</v>
      </c>
      <c r="C252">
        <v>8</v>
      </c>
      <c r="D252">
        <f t="shared" si="17"/>
        <v>7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18868.715025906738</v>
      </c>
      <c r="M252">
        <v>18489.694300518135</v>
      </c>
      <c r="N252">
        <v>2253.0984455958551</v>
      </c>
      <c r="O252">
        <v>1872.6062176165804</v>
      </c>
      <c r="P252">
        <v>21075</v>
      </c>
      <c r="Q252">
        <v>26321</v>
      </c>
      <c r="R252">
        <v>0.24301218410327791</v>
      </c>
      <c r="S252">
        <v>0.75698781589672226</v>
      </c>
      <c r="T252">
        <v>0.55012823380921771</v>
      </c>
      <c r="U252">
        <v>0.44987176619078229</v>
      </c>
      <c r="V252">
        <v>7.8215651214372447E-2</v>
      </c>
      <c r="W252">
        <v>1966</v>
      </c>
      <c r="X252">
        <f t="shared" si="18"/>
        <v>530</v>
      </c>
      <c r="Y252">
        <v>4041</v>
      </c>
      <c r="Z252">
        <v>2693.2133403875828</v>
      </c>
      <c r="AA252">
        <v>1966</v>
      </c>
      <c r="AB252" s="12">
        <v>24.7</v>
      </c>
      <c r="AC252">
        <v>0</v>
      </c>
      <c r="AD252">
        <f t="shared" si="19"/>
        <v>0</v>
      </c>
    </row>
    <row r="253" spans="1:30" x14ac:dyDescent="0.6">
      <c r="A253">
        <v>2019</v>
      </c>
      <c r="B253">
        <v>9</v>
      </c>
      <c r="C253">
        <v>9</v>
      </c>
      <c r="D253">
        <f t="shared" si="17"/>
        <v>1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22553.04568527919</v>
      </c>
      <c r="M253">
        <v>22885.279187817261</v>
      </c>
      <c r="N253">
        <v>2503.4568527918782</v>
      </c>
      <c r="O253">
        <v>2281.2131979695432</v>
      </c>
      <c r="P253">
        <v>19329</v>
      </c>
      <c r="Q253">
        <v>25497</v>
      </c>
      <c r="R253">
        <v>0.25288610194000699</v>
      </c>
      <c r="S253">
        <v>0.74711389805999306</v>
      </c>
      <c r="T253">
        <v>0.54271465534674623</v>
      </c>
      <c r="U253">
        <v>0.45728534465325382</v>
      </c>
      <c r="V253">
        <v>4.5243874602491137E-2</v>
      </c>
      <c r="W253">
        <v>2292</v>
      </c>
      <c r="X253">
        <f t="shared" si="18"/>
        <v>326</v>
      </c>
      <c r="Y253">
        <v>4041</v>
      </c>
      <c r="Z253">
        <v>2384.7584043261309</v>
      </c>
      <c r="AA253">
        <v>2292</v>
      </c>
      <c r="AB253" s="12">
        <v>25.1</v>
      </c>
      <c r="AC253">
        <v>0</v>
      </c>
      <c r="AD253">
        <f t="shared" si="19"/>
        <v>0</v>
      </c>
    </row>
    <row r="254" spans="1:30" x14ac:dyDescent="0.6">
      <c r="A254">
        <v>2019</v>
      </c>
      <c r="B254">
        <v>9</v>
      </c>
      <c r="C254">
        <v>10</v>
      </c>
      <c r="D254">
        <f t="shared" si="17"/>
        <v>2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24434.43734015345</v>
      </c>
      <c r="M254">
        <v>24124.283887468031</v>
      </c>
      <c r="N254">
        <v>2413.2659846547313</v>
      </c>
      <c r="O254">
        <v>2027.1150895140665</v>
      </c>
      <c r="P254">
        <v>25711</v>
      </c>
      <c r="Q254">
        <v>31986</v>
      </c>
      <c r="R254">
        <v>0.24855731287552529</v>
      </c>
      <c r="S254">
        <v>0.75144268712447471</v>
      </c>
      <c r="T254">
        <v>0.54302057984989738</v>
      </c>
      <c r="U254">
        <v>0.45697942015010262</v>
      </c>
      <c r="V254">
        <v>0.12824220247628509</v>
      </c>
      <c r="W254">
        <v>2576</v>
      </c>
      <c r="X254">
        <f t="shared" si="18"/>
        <v>284</v>
      </c>
      <c r="Y254">
        <v>4041</v>
      </c>
      <c r="Z254">
        <v>2899.4954224969251</v>
      </c>
      <c r="AA254">
        <v>2576</v>
      </c>
      <c r="AB254" s="12">
        <v>23.8</v>
      </c>
      <c r="AC254">
        <v>63.2</v>
      </c>
      <c r="AD254">
        <f t="shared" si="19"/>
        <v>1504.16</v>
      </c>
    </row>
    <row r="255" spans="1:30" x14ac:dyDescent="0.6">
      <c r="A255">
        <v>2019</v>
      </c>
      <c r="B255">
        <v>9</v>
      </c>
      <c r="C255">
        <v>11</v>
      </c>
      <c r="D255">
        <f t="shared" si="17"/>
        <v>3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27103.448780487804</v>
      </c>
      <c r="M255">
        <v>26476.609756097561</v>
      </c>
      <c r="N255">
        <v>2784.1707317073169</v>
      </c>
      <c r="O255">
        <v>2439.1853658536584</v>
      </c>
      <c r="P255">
        <v>30463</v>
      </c>
      <c r="Q255">
        <v>36089</v>
      </c>
      <c r="R255">
        <v>0.26305533175833751</v>
      </c>
      <c r="S255">
        <v>0.73694466824166249</v>
      </c>
      <c r="T255">
        <v>0.54762026672979502</v>
      </c>
      <c r="U255">
        <v>0.45237973327020498</v>
      </c>
      <c r="V255">
        <v>0.13119459745701559</v>
      </c>
      <c r="W255">
        <v>2665</v>
      </c>
      <c r="X255">
        <f t="shared" si="18"/>
        <v>89</v>
      </c>
      <c r="Y255">
        <v>4041</v>
      </c>
      <c r="Z255">
        <v>3079.5659045958769</v>
      </c>
      <c r="AA255">
        <v>2665</v>
      </c>
      <c r="AB255" s="12">
        <v>24.3</v>
      </c>
      <c r="AC255">
        <v>7.6</v>
      </c>
      <c r="AD255">
        <f t="shared" si="19"/>
        <v>184.68</v>
      </c>
    </row>
    <row r="256" spans="1:30" x14ac:dyDescent="0.6">
      <c r="A256">
        <v>2019</v>
      </c>
      <c r="B256">
        <v>9</v>
      </c>
      <c r="C256">
        <v>12</v>
      </c>
      <c r="D256">
        <f t="shared" si="17"/>
        <v>4</v>
      </c>
      <c r="E256" t="s">
        <v>26</v>
      </c>
      <c r="F256" t="s">
        <v>16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-1</v>
      </c>
      <c r="H256">
        <f t="shared" si="15"/>
        <v>0</v>
      </c>
      <c r="I256">
        <f t="shared" si="16"/>
        <v>1</v>
      </c>
      <c r="J256" s="14" t="s">
        <v>84</v>
      </c>
      <c r="K256" s="14"/>
      <c r="L256">
        <v>19804.985815602839</v>
      </c>
      <c r="M256">
        <v>20808.813238770686</v>
      </c>
      <c r="N256">
        <v>2279.177304964539</v>
      </c>
      <c r="O256">
        <v>1772.1158392434988</v>
      </c>
      <c r="P256">
        <v>30239</v>
      </c>
      <c r="Q256">
        <v>37443</v>
      </c>
      <c r="R256">
        <v>0.2898416138701182</v>
      </c>
      <c r="S256">
        <v>0.7101583861298818</v>
      </c>
      <c r="T256">
        <v>0.56422999273164753</v>
      </c>
      <c r="U256">
        <v>0.43577000726835252</v>
      </c>
      <c r="V256">
        <v>0.11761225866328889</v>
      </c>
      <c r="W256">
        <v>3421</v>
      </c>
      <c r="X256">
        <f t="shared" si="18"/>
        <v>756</v>
      </c>
      <c r="Y256">
        <v>4041</v>
      </c>
      <c r="Z256">
        <v>3208.0498030262052</v>
      </c>
      <c r="AA256">
        <v>3421</v>
      </c>
      <c r="AB256" s="12">
        <v>21</v>
      </c>
      <c r="AC256">
        <v>3.9</v>
      </c>
      <c r="AD256">
        <f t="shared" si="19"/>
        <v>81.899999999999991</v>
      </c>
    </row>
    <row r="257" spans="1:30" x14ac:dyDescent="0.6">
      <c r="A257">
        <v>2019</v>
      </c>
      <c r="B257">
        <v>9</v>
      </c>
      <c r="C257">
        <v>13</v>
      </c>
      <c r="D257">
        <f t="shared" si="17"/>
        <v>5</v>
      </c>
      <c r="E257" t="s">
        <v>26</v>
      </c>
      <c r="F257" t="s">
        <v>13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1</v>
      </c>
      <c r="I257">
        <f t="shared" si="16"/>
        <v>1</v>
      </c>
      <c r="J257" s="14" t="s">
        <v>84</v>
      </c>
      <c r="K257" s="14"/>
      <c r="L257">
        <v>18729.990675990677</v>
      </c>
      <c r="M257">
        <v>16590.240093240092</v>
      </c>
      <c r="N257">
        <v>2461.0372960372961</v>
      </c>
      <c r="O257">
        <v>1734.9930069930069</v>
      </c>
      <c r="P257">
        <v>30878</v>
      </c>
      <c r="Q257">
        <v>31979</v>
      </c>
      <c r="R257">
        <v>0.2998199521255035</v>
      </c>
      <c r="S257">
        <v>0.7001800478744965</v>
      </c>
      <c r="T257">
        <v>0.57235650613866351</v>
      </c>
      <c r="U257">
        <v>0.42764349386133649</v>
      </c>
      <c r="V257">
        <v>4.8309688906950823E-2</v>
      </c>
      <c r="W257">
        <v>3800</v>
      </c>
      <c r="X257">
        <f t="shared" si="18"/>
        <v>379</v>
      </c>
      <c r="Y257">
        <v>4041</v>
      </c>
      <c r="Z257">
        <v>3284.3365366978201</v>
      </c>
      <c r="AA257">
        <v>3800</v>
      </c>
      <c r="AB257" s="12">
        <v>23.3</v>
      </c>
      <c r="AC257">
        <v>0.1</v>
      </c>
      <c r="AD257">
        <f t="shared" si="19"/>
        <v>2.33</v>
      </c>
    </row>
    <row r="258" spans="1:30" x14ac:dyDescent="0.6">
      <c r="A258">
        <v>2019</v>
      </c>
      <c r="B258">
        <v>9</v>
      </c>
      <c r="C258">
        <v>14</v>
      </c>
      <c r="D258">
        <f t="shared" si="17"/>
        <v>6</v>
      </c>
      <c r="E258" t="s">
        <v>26</v>
      </c>
      <c r="F258" t="s">
        <v>17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1</v>
      </c>
      <c r="H258">
        <f t="shared" ref="H258:H321" si="20" xml:space="preserve"> IF(F258 = "H",1,0)</f>
        <v>0</v>
      </c>
      <c r="I258">
        <f t="shared" ref="I258:I321" si="21">IF(NOT(ISBLANK(F258)), 1, 0)</f>
        <v>1</v>
      </c>
      <c r="J258" s="14" t="s">
        <v>84</v>
      </c>
      <c r="K258" s="14"/>
      <c r="L258">
        <v>23102.616279069767</v>
      </c>
      <c r="M258">
        <v>19519.186046511626</v>
      </c>
      <c r="N258">
        <v>2694.895348837209</v>
      </c>
      <c r="O258">
        <v>1953.5232558139535</v>
      </c>
      <c r="P258">
        <v>37187</v>
      </c>
      <c r="Q258">
        <v>30005</v>
      </c>
      <c r="R258">
        <v>0.28857613169832402</v>
      </c>
      <c r="S258">
        <v>0.71142386830167603</v>
      </c>
      <c r="T258">
        <v>0.56108153695529195</v>
      </c>
      <c r="U258">
        <v>0.43891846304470811</v>
      </c>
      <c r="V258">
        <v>4.4034956924540181E-2</v>
      </c>
      <c r="W258">
        <v>3391</v>
      </c>
      <c r="X258">
        <f t="shared" si="18"/>
        <v>-409</v>
      </c>
      <c r="Y258">
        <v>4041</v>
      </c>
      <c r="Z258">
        <v>3650.7962890247491</v>
      </c>
      <c r="AA258">
        <v>3391</v>
      </c>
      <c r="AB258" s="12">
        <v>22.4</v>
      </c>
      <c r="AC258">
        <v>0.3</v>
      </c>
      <c r="AD258">
        <f t="shared" si="19"/>
        <v>6.72</v>
      </c>
    </row>
    <row r="259" spans="1:30" x14ac:dyDescent="0.6">
      <c r="A259">
        <v>2019</v>
      </c>
      <c r="B259">
        <v>9</v>
      </c>
      <c r="C259">
        <v>15</v>
      </c>
      <c r="D259">
        <f t="shared" ref="D259:D322" si="22">WEEKDAY(DATE(A259,B259,C259), 2)</f>
        <v>7</v>
      </c>
      <c r="E259" t="s">
        <v>26</v>
      </c>
      <c r="F259" t="s">
        <v>19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2</v>
      </c>
      <c r="H259">
        <f t="shared" si="20"/>
        <v>0</v>
      </c>
      <c r="I259">
        <f t="shared" si="21"/>
        <v>1</v>
      </c>
      <c r="J259" s="14" t="s">
        <v>84</v>
      </c>
      <c r="K259" s="14"/>
      <c r="L259">
        <v>24169.995215311003</v>
      </c>
      <c r="M259">
        <v>19502.100478468899</v>
      </c>
      <c r="N259">
        <v>2759.8086124401916</v>
      </c>
      <c r="O259">
        <v>1910.4306220095693</v>
      </c>
      <c r="P259">
        <v>37116</v>
      </c>
      <c r="Q259">
        <v>31756</v>
      </c>
      <c r="R259">
        <v>0.27545040354103412</v>
      </c>
      <c r="S259">
        <v>0.72454959645896599</v>
      </c>
      <c r="T259">
        <v>0.56083798154043529</v>
      </c>
      <c r="U259">
        <v>0.43916201845956471</v>
      </c>
      <c r="V259">
        <v>1.9701812348871171E-2</v>
      </c>
      <c r="W259">
        <v>2815</v>
      </c>
      <c r="X259">
        <f t="shared" ref="X259:X322" si="23">W259-W258</f>
        <v>-576</v>
      </c>
      <c r="Y259">
        <v>4041</v>
      </c>
      <c r="Z259">
        <v>3692.1743237756009</v>
      </c>
      <c r="AA259">
        <v>2815</v>
      </c>
      <c r="AB259" s="12">
        <v>24.2</v>
      </c>
      <c r="AC259">
        <v>0</v>
      </c>
      <c r="AD259">
        <f t="shared" ref="AD259:AD322" si="24">AB259*AC259</f>
        <v>0</v>
      </c>
    </row>
    <row r="260" spans="1:30" x14ac:dyDescent="0.6">
      <c r="A260">
        <v>2019</v>
      </c>
      <c r="B260">
        <v>9</v>
      </c>
      <c r="C260">
        <v>16</v>
      </c>
      <c r="D260">
        <f t="shared" si="22"/>
        <v>1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24500.60606060606</v>
      </c>
      <c r="M260">
        <v>22050.202020202021</v>
      </c>
      <c r="N260">
        <v>2558.3232323232323</v>
      </c>
      <c r="O260">
        <v>2131.9292929292928</v>
      </c>
      <c r="P260">
        <v>31322</v>
      </c>
      <c r="Q260">
        <v>28848</v>
      </c>
      <c r="R260">
        <v>0.25963141140100671</v>
      </c>
      <c r="S260">
        <v>0.74036858859899324</v>
      </c>
      <c r="T260">
        <v>0.54203098002744454</v>
      </c>
      <c r="U260">
        <v>0.4579690199725554</v>
      </c>
      <c r="V260">
        <v>6.4045016854554992E-2</v>
      </c>
      <c r="W260">
        <v>2412</v>
      </c>
      <c r="X260">
        <f t="shared" si="23"/>
        <v>-403</v>
      </c>
      <c r="Y260">
        <v>4041</v>
      </c>
      <c r="Z260">
        <v>3038.8803919410748</v>
      </c>
      <c r="AA260">
        <v>2412</v>
      </c>
      <c r="AB260" s="12">
        <v>24.5</v>
      </c>
      <c r="AC260">
        <v>0</v>
      </c>
      <c r="AD260">
        <f t="shared" si="24"/>
        <v>0</v>
      </c>
    </row>
    <row r="261" spans="1:30" x14ac:dyDescent="0.6">
      <c r="A261">
        <v>2019</v>
      </c>
      <c r="B261">
        <v>9</v>
      </c>
      <c r="C261">
        <v>17</v>
      </c>
      <c r="D261">
        <f t="shared" si="22"/>
        <v>2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25536.618556701029</v>
      </c>
      <c r="M261">
        <v>22528.082474226801</v>
      </c>
      <c r="N261">
        <v>2652.0927835051543</v>
      </c>
      <c r="O261">
        <v>2260.2886597938141</v>
      </c>
      <c r="P261">
        <v>31911</v>
      </c>
      <c r="Q261">
        <v>30098</v>
      </c>
      <c r="R261">
        <v>0.25543325907409831</v>
      </c>
      <c r="S261">
        <v>0.7445667409259018</v>
      </c>
      <c r="T261">
        <v>0.54707393742108656</v>
      </c>
      <c r="U261">
        <v>0.45292606257891349</v>
      </c>
      <c r="V261">
        <v>5.2773091959943168E-2</v>
      </c>
      <c r="W261">
        <v>2893</v>
      </c>
      <c r="X261">
        <f t="shared" si="23"/>
        <v>481</v>
      </c>
      <c r="Y261">
        <v>4041</v>
      </c>
      <c r="Z261">
        <v>3112.2798709806539</v>
      </c>
      <c r="AA261">
        <v>2893</v>
      </c>
      <c r="AB261" s="12">
        <v>23.5</v>
      </c>
      <c r="AC261">
        <v>0</v>
      </c>
      <c r="AD261">
        <f t="shared" si="24"/>
        <v>0</v>
      </c>
    </row>
    <row r="262" spans="1:30" x14ac:dyDescent="0.6">
      <c r="A262">
        <v>2019</v>
      </c>
      <c r="B262">
        <v>9</v>
      </c>
      <c r="C262">
        <v>18</v>
      </c>
      <c r="D262">
        <f t="shared" si="22"/>
        <v>3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25390.254545454543</v>
      </c>
      <c r="M262">
        <v>23477.781818181818</v>
      </c>
      <c r="N262">
        <v>2623.090909090909</v>
      </c>
      <c r="O262">
        <v>2204.181818181818</v>
      </c>
      <c r="P262">
        <v>27814</v>
      </c>
      <c r="Q262">
        <v>31337</v>
      </c>
      <c r="R262">
        <v>0.25485984583416738</v>
      </c>
      <c r="S262">
        <v>0.74514015416583257</v>
      </c>
      <c r="T262">
        <v>0.54588363001857809</v>
      </c>
      <c r="U262">
        <v>0.45411636998142191</v>
      </c>
      <c r="V262">
        <v>5.6482892752242587E-2</v>
      </c>
      <c r="W262">
        <v>3064</v>
      </c>
      <c r="X262">
        <f t="shared" si="23"/>
        <v>171</v>
      </c>
      <c r="Y262">
        <v>4041</v>
      </c>
      <c r="Z262">
        <v>2909.951724484597</v>
      </c>
      <c r="AA262">
        <v>3064</v>
      </c>
      <c r="AB262" s="12">
        <v>21</v>
      </c>
      <c r="AC262">
        <v>0</v>
      </c>
      <c r="AD262">
        <f t="shared" si="24"/>
        <v>0</v>
      </c>
    </row>
    <row r="263" spans="1:30" x14ac:dyDescent="0.6">
      <c r="A263">
        <v>2019</v>
      </c>
      <c r="B263">
        <v>9</v>
      </c>
      <c r="C263">
        <v>19</v>
      </c>
      <c r="D263">
        <f t="shared" si="22"/>
        <v>4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25668.391752577318</v>
      </c>
      <c r="M263">
        <v>23513.81443298969</v>
      </c>
      <c r="N263">
        <v>2721.5670103092784</v>
      </c>
      <c r="O263">
        <v>2280.103092783505</v>
      </c>
      <c r="P263">
        <v>29301</v>
      </c>
      <c r="Q263">
        <v>31019</v>
      </c>
      <c r="R263">
        <v>0.25783963608395682</v>
      </c>
      <c r="S263">
        <v>0.74216036391604323</v>
      </c>
      <c r="T263">
        <v>0.55486589668626685</v>
      </c>
      <c r="U263">
        <v>0.44513410331373321</v>
      </c>
      <c r="V263">
        <v>4.1960023828535947E-2</v>
      </c>
      <c r="W263">
        <v>3160</v>
      </c>
      <c r="X263">
        <f t="shared" si="23"/>
        <v>96</v>
      </c>
      <c r="Y263">
        <v>4041</v>
      </c>
      <c r="Z263">
        <v>3033.3619819175842</v>
      </c>
      <c r="AA263">
        <v>3160</v>
      </c>
      <c r="AB263" s="12">
        <v>19.5</v>
      </c>
      <c r="AC263">
        <v>0</v>
      </c>
      <c r="AD263">
        <f t="shared" si="24"/>
        <v>0</v>
      </c>
    </row>
    <row r="264" spans="1:30" x14ac:dyDescent="0.6">
      <c r="A264">
        <v>2019</v>
      </c>
      <c r="B264">
        <v>9</v>
      </c>
      <c r="C264">
        <v>20</v>
      </c>
      <c r="D264">
        <f t="shared" si="22"/>
        <v>5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29039.900497512437</v>
      </c>
      <c r="M264">
        <v>23547.796019900496</v>
      </c>
      <c r="N264">
        <v>2757.5721393034828</v>
      </c>
      <c r="O264">
        <v>2273.412935323383</v>
      </c>
      <c r="P264">
        <v>32672</v>
      </c>
      <c r="Q264">
        <v>27708</v>
      </c>
      <c r="R264">
        <v>0.2768100709649331</v>
      </c>
      <c r="S264">
        <v>0.72318992903506685</v>
      </c>
      <c r="T264">
        <v>0.55250970435343283</v>
      </c>
      <c r="U264">
        <v>0.44749029564656723</v>
      </c>
      <c r="V264">
        <v>4.1555171619783268E-2</v>
      </c>
      <c r="W264">
        <v>2941</v>
      </c>
      <c r="X264">
        <f t="shared" si="23"/>
        <v>-219</v>
      </c>
      <c r="Y264">
        <v>4041</v>
      </c>
      <c r="Z264">
        <v>3235.2004564071658</v>
      </c>
      <c r="AA264">
        <v>2941</v>
      </c>
      <c r="AB264" s="12">
        <v>19.600000000000001</v>
      </c>
      <c r="AC264">
        <v>0</v>
      </c>
      <c r="AD264">
        <f t="shared" si="24"/>
        <v>0</v>
      </c>
    </row>
    <row r="265" spans="1:30" x14ac:dyDescent="0.6">
      <c r="A265">
        <v>2019</v>
      </c>
      <c r="B265">
        <v>9</v>
      </c>
      <c r="C265">
        <v>21</v>
      </c>
      <c r="D265">
        <f t="shared" si="22"/>
        <v>6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25398.90439276486</v>
      </c>
      <c r="M265">
        <v>21367.033591731266</v>
      </c>
      <c r="N265">
        <v>2677.2118863049095</v>
      </c>
      <c r="O265">
        <v>2166.485788113695</v>
      </c>
      <c r="P265">
        <v>32017</v>
      </c>
      <c r="Q265">
        <v>23116</v>
      </c>
      <c r="R265">
        <v>0.26380494508241098</v>
      </c>
      <c r="S265">
        <v>0.73619505491758896</v>
      </c>
      <c r="T265">
        <v>0.55610366170314074</v>
      </c>
      <c r="U265">
        <v>0.44389633829685932</v>
      </c>
      <c r="V265">
        <v>0.21959747163222409</v>
      </c>
      <c r="W265">
        <v>2721</v>
      </c>
      <c r="X265">
        <f t="shared" si="23"/>
        <v>-220</v>
      </c>
      <c r="Y265">
        <v>4041</v>
      </c>
      <c r="Z265">
        <v>3246.2425607686801</v>
      </c>
      <c r="AA265">
        <v>2721</v>
      </c>
      <c r="AB265" s="12">
        <v>19.600000000000001</v>
      </c>
      <c r="AC265">
        <v>0</v>
      </c>
      <c r="AD265">
        <f t="shared" si="24"/>
        <v>0</v>
      </c>
    </row>
    <row r="266" spans="1:30" x14ac:dyDescent="0.6">
      <c r="A266">
        <v>2019</v>
      </c>
      <c r="B266">
        <v>9</v>
      </c>
      <c r="C266">
        <v>22</v>
      </c>
      <c r="D266">
        <f t="shared" si="22"/>
        <v>7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9093.1060606060601</v>
      </c>
      <c r="M266">
        <v>8739.3939393939381</v>
      </c>
      <c r="N266">
        <v>1470.439393939394</v>
      </c>
      <c r="O266">
        <v>1093.1363636363635</v>
      </c>
      <c r="P266" s="11">
        <v>6342</v>
      </c>
      <c r="Q266" s="11">
        <v>6633</v>
      </c>
      <c r="R266">
        <v>0.54545454545454541</v>
      </c>
      <c r="S266">
        <v>0.45454545454545447</v>
      </c>
      <c r="T266">
        <v>0.66033966033966029</v>
      </c>
      <c r="U266">
        <v>0.33966033966033959</v>
      </c>
      <c r="V266">
        <v>0.22114690864690861</v>
      </c>
      <c r="W266">
        <v>1769</v>
      </c>
      <c r="X266">
        <f t="shared" si="23"/>
        <v>-952</v>
      </c>
      <c r="Y266">
        <v>4041</v>
      </c>
      <c r="Z266">
        <v>1848.4300019462339</v>
      </c>
      <c r="AA266">
        <v>1769</v>
      </c>
      <c r="AB266" s="12">
        <v>18.600000000000001</v>
      </c>
      <c r="AC266">
        <v>0.4</v>
      </c>
      <c r="AD266">
        <f t="shared" si="24"/>
        <v>7.4400000000000013</v>
      </c>
    </row>
    <row r="267" spans="1:30" x14ac:dyDescent="0.6">
      <c r="A267">
        <v>2019</v>
      </c>
      <c r="B267">
        <v>9</v>
      </c>
      <c r="C267">
        <v>23</v>
      </c>
      <c r="D267">
        <f t="shared" si="22"/>
        <v>1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25807.124378109453</v>
      </c>
      <c r="M267">
        <v>24287.995024875621</v>
      </c>
      <c r="N267">
        <v>2575.373134328358</v>
      </c>
      <c r="O267">
        <v>2208.2537313432836</v>
      </c>
      <c r="P267">
        <v>30375</v>
      </c>
      <c r="Q267">
        <v>33308</v>
      </c>
      <c r="R267">
        <v>0.24437643282070531</v>
      </c>
      <c r="S267">
        <v>0.75562356717929469</v>
      </c>
      <c r="T267">
        <v>0.55001423499101509</v>
      </c>
      <c r="U267">
        <v>0.44998576500898479</v>
      </c>
      <c r="V267">
        <v>0.27435206434432452</v>
      </c>
      <c r="W267">
        <v>2260</v>
      </c>
      <c r="X267">
        <f t="shared" si="23"/>
        <v>491</v>
      </c>
      <c r="Y267">
        <v>4041</v>
      </c>
      <c r="Z267">
        <v>2997.754239841433</v>
      </c>
      <c r="AA267">
        <v>2260</v>
      </c>
      <c r="AB267" s="12">
        <v>20</v>
      </c>
      <c r="AC267">
        <v>0</v>
      </c>
      <c r="AD267">
        <f t="shared" si="24"/>
        <v>0</v>
      </c>
    </row>
    <row r="268" spans="1:30" x14ac:dyDescent="0.6">
      <c r="A268">
        <v>2019</v>
      </c>
      <c r="B268">
        <v>9</v>
      </c>
      <c r="C268">
        <v>24</v>
      </c>
      <c r="D268">
        <f t="shared" si="22"/>
        <v>2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23727.653746770025</v>
      </c>
      <c r="M268">
        <v>23802.064599483205</v>
      </c>
      <c r="N268">
        <v>2592.2816537467702</v>
      </c>
      <c r="O268">
        <v>2243.7054263565892</v>
      </c>
      <c r="P268">
        <v>23312</v>
      </c>
      <c r="Q268">
        <v>31223</v>
      </c>
      <c r="R268">
        <v>0.25750249788482321</v>
      </c>
      <c r="S268">
        <v>0.74249750211517695</v>
      </c>
      <c r="T268">
        <v>0.55172642754773193</v>
      </c>
      <c r="U268">
        <v>0.44827357245226801</v>
      </c>
      <c r="V268">
        <v>2.0970168387721221E-2</v>
      </c>
      <c r="W268">
        <v>2888</v>
      </c>
      <c r="X268">
        <f t="shared" si="23"/>
        <v>628</v>
      </c>
      <c r="Y268">
        <v>4041</v>
      </c>
      <c r="Z268">
        <v>2634.074936184435</v>
      </c>
      <c r="AA268">
        <v>2888</v>
      </c>
      <c r="AB268" s="12">
        <v>19.8</v>
      </c>
      <c r="AC268">
        <v>0</v>
      </c>
      <c r="AD268">
        <f t="shared" si="24"/>
        <v>0</v>
      </c>
    </row>
    <row r="269" spans="1:30" x14ac:dyDescent="0.6">
      <c r="A269">
        <v>2019</v>
      </c>
      <c r="B269">
        <v>9</v>
      </c>
      <c r="C269">
        <v>25</v>
      </c>
      <c r="D269">
        <f t="shared" si="22"/>
        <v>3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24713.907455012853</v>
      </c>
      <c r="M269">
        <v>24158.336760925449</v>
      </c>
      <c r="N269">
        <v>2617.254498714653</v>
      </c>
      <c r="O269">
        <v>2281.4781491002568</v>
      </c>
      <c r="P269">
        <v>27976</v>
      </c>
      <c r="Q269">
        <v>32303</v>
      </c>
      <c r="R269">
        <v>0.25509347699888751</v>
      </c>
      <c r="S269">
        <v>0.74490652300111249</v>
      </c>
      <c r="T269">
        <v>0.54256573672922948</v>
      </c>
      <c r="U269">
        <v>0.45743426327077041</v>
      </c>
      <c r="V269">
        <v>4.6521841391549128E-2</v>
      </c>
      <c r="W269">
        <v>3405</v>
      </c>
      <c r="X269">
        <f t="shared" si="23"/>
        <v>517</v>
      </c>
      <c r="Y269">
        <v>4041</v>
      </c>
      <c r="Z269">
        <v>2912.8052159066528</v>
      </c>
      <c r="AA269">
        <v>3405</v>
      </c>
      <c r="AB269" s="12">
        <v>20.9</v>
      </c>
      <c r="AC269">
        <v>0</v>
      </c>
      <c r="AD269">
        <f t="shared" si="24"/>
        <v>0</v>
      </c>
    </row>
    <row r="270" spans="1:30" x14ac:dyDescent="0.6">
      <c r="A270">
        <v>2019</v>
      </c>
      <c r="B270">
        <v>9</v>
      </c>
      <c r="C270">
        <v>26</v>
      </c>
      <c r="D270">
        <f t="shared" si="22"/>
        <v>4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26215.714285714283</v>
      </c>
      <c r="M270">
        <v>23687.142857142855</v>
      </c>
      <c r="N270">
        <v>2705</v>
      </c>
      <c r="O270">
        <v>2228.2857142857142</v>
      </c>
      <c r="P270">
        <v>31999</v>
      </c>
      <c r="Q270">
        <v>31924</v>
      </c>
      <c r="R270">
        <v>0.25545683732079649</v>
      </c>
      <c r="S270">
        <v>0.74454316267920351</v>
      </c>
      <c r="T270">
        <v>0.55869076521325656</v>
      </c>
      <c r="U270">
        <v>0.44130923478674339</v>
      </c>
      <c r="V270">
        <v>6.5681284659612815E-2</v>
      </c>
      <c r="W270">
        <v>3442</v>
      </c>
      <c r="X270">
        <f t="shared" si="23"/>
        <v>37</v>
      </c>
      <c r="Y270">
        <v>4041</v>
      </c>
      <c r="Z270">
        <v>3199.8684550905759</v>
      </c>
      <c r="AA270">
        <v>3442</v>
      </c>
      <c r="AB270" s="12">
        <v>22.9</v>
      </c>
      <c r="AC270">
        <v>0</v>
      </c>
      <c r="AD270">
        <f t="shared" si="24"/>
        <v>0</v>
      </c>
    </row>
    <row r="271" spans="1:30" x14ac:dyDescent="0.6">
      <c r="A271">
        <v>2019</v>
      </c>
      <c r="B271">
        <v>9</v>
      </c>
      <c r="C271">
        <v>27</v>
      </c>
      <c r="D271">
        <f t="shared" si="22"/>
        <v>5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28780.004938271606</v>
      </c>
      <c r="M271">
        <v>24498.938271604937</v>
      </c>
      <c r="N271">
        <v>2849.4419753086422</v>
      </c>
      <c r="O271">
        <v>2376.6691358024691</v>
      </c>
      <c r="P271">
        <v>34113</v>
      </c>
      <c r="Q271">
        <v>31602</v>
      </c>
      <c r="R271">
        <v>0.27379842640072821</v>
      </c>
      <c r="S271">
        <v>0.72620157359927173</v>
      </c>
      <c r="T271">
        <v>0.55168157881712876</v>
      </c>
      <c r="U271">
        <v>0.4483184211828713</v>
      </c>
      <c r="V271">
        <v>8.1835302851926889E-2</v>
      </c>
      <c r="W271">
        <v>3181</v>
      </c>
      <c r="X271">
        <f t="shared" si="23"/>
        <v>-261</v>
      </c>
      <c r="Y271">
        <v>4041</v>
      </c>
      <c r="Z271">
        <v>3324.599821863249</v>
      </c>
      <c r="AA271">
        <v>3181</v>
      </c>
      <c r="AB271" s="12">
        <v>22.9</v>
      </c>
      <c r="AC271">
        <v>0</v>
      </c>
      <c r="AD271">
        <f t="shared" si="24"/>
        <v>0</v>
      </c>
    </row>
    <row r="272" spans="1:30" x14ac:dyDescent="0.6">
      <c r="A272">
        <v>2019</v>
      </c>
      <c r="B272">
        <v>9</v>
      </c>
      <c r="C272">
        <v>28</v>
      </c>
      <c r="D272">
        <f t="shared" si="22"/>
        <v>6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31081.832917705739</v>
      </c>
      <c r="M272">
        <v>26755.137157107234</v>
      </c>
      <c r="N272">
        <v>808.4912718204489</v>
      </c>
      <c r="O272">
        <v>665.79551122194516</v>
      </c>
      <c r="P272">
        <v>32960</v>
      </c>
      <c r="Q272">
        <v>31157</v>
      </c>
      <c r="R272">
        <v>0.25873682994291419</v>
      </c>
      <c r="S272">
        <v>0.74126317005708575</v>
      </c>
      <c r="T272">
        <v>0.55362335515249772</v>
      </c>
      <c r="U272">
        <v>0.44637664484750228</v>
      </c>
      <c r="V272">
        <v>3.3535834251946783E-2</v>
      </c>
      <c r="W272">
        <v>3475</v>
      </c>
      <c r="X272">
        <f t="shared" si="23"/>
        <v>294</v>
      </c>
      <c r="Y272">
        <v>4041</v>
      </c>
      <c r="Z272">
        <v>3308.9983097934351</v>
      </c>
      <c r="AA272">
        <v>3475</v>
      </c>
      <c r="AB272" s="12">
        <v>23.7</v>
      </c>
      <c r="AC272">
        <v>0</v>
      </c>
      <c r="AD272">
        <f t="shared" si="24"/>
        <v>0</v>
      </c>
    </row>
    <row r="273" spans="1:30" x14ac:dyDescent="0.6">
      <c r="A273">
        <v>2019</v>
      </c>
      <c r="B273">
        <v>9</v>
      </c>
      <c r="C273">
        <v>29</v>
      </c>
      <c r="D273">
        <f t="shared" si="22"/>
        <v>7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26137.406483790524</v>
      </c>
      <c r="M273">
        <v>24642.119700748131</v>
      </c>
      <c r="N273" s="7">
        <v>0</v>
      </c>
      <c r="O273" s="7">
        <v>0</v>
      </c>
      <c r="P273">
        <v>32469</v>
      </c>
      <c r="Q273">
        <v>31678</v>
      </c>
      <c r="R273">
        <v>0.26618795590545868</v>
      </c>
      <c r="S273">
        <v>0.73381204409454126</v>
      </c>
      <c r="T273">
        <v>0.56855949059528066</v>
      </c>
      <c r="U273">
        <v>0.43144050940471929</v>
      </c>
      <c r="V273">
        <v>0.33090162447598781</v>
      </c>
      <c r="W273">
        <v>3435</v>
      </c>
      <c r="X273">
        <f t="shared" si="23"/>
        <v>-40</v>
      </c>
      <c r="Y273">
        <v>4041</v>
      </c>
      <c r="Z273">
        <v>3331.5668644925408</v>
      </c>
      <c r="AA273">
        <v>3435</v>
      </c>
      <c r="AB273" s="12">
        <v>22.6</v>
      </c>
      <c r="AC273">
        <v>0</v>
      </c>
      <c r="AD273">
        <f t="shared" si="24"/>
        <v>0</v>
      </c>
    </row>
    <row r="274" spans="1:30" x14ac:dyDescent="0.6">
      <c r="A274">
        <v>2019</v>
      </c>
      <c r="B274">
        <v>9</v>
      </c>
      <c r="C274">
        <v>30</v>
      </c>
      <c r="D274">
        <f t="shared" si="22"/>
        <v>1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27370.149253731342</v>
      </c>
      <c r="M274">
        <v>24213.114427860695</v>
      </c>
      <c r="N274" s="7">
        <v>0</v>
      </c>
      <c r="O274" s="7">
        <v>0</v>
      </c>
      <c r="P274">
        <v>31307</v>
      </c>
      <c r="Q274">
        <v>28620</v>
      </c>
      <c r="R274">
        <v>0.27378323305131558</v>
      </c>
      <c r="S274">
        <v>0.72621676694868431</v>
      </c>
      <c r="T274">
        <v>0.55149384613476116</v>
      </c>
      <c r="U274">
        <v>0.44850615386523879</v>
      </c>
      <c r="V274">
        <v>3.9256168982167133E-2</v>
      </c>
      <c r="W274">
        <v>2783</v>
      </c>
      <c r="X274">
        <f t="shared" si="23"/>
        <v>-652</v>
      </c>
      <c r="Y274">
        <v>4041</v>
      </c>
      <c r="Z274">
        <v>3038.7411770178192</v>
      </c>
      <c r="AA274">
        <v>2783</v>
      </c>
      <c r="AB274" s="12">
        <v>22.4</v>
      </c>
      <c r="AC274">
        <v>0</v>
      </c>
      <c r="AD274">
        <f t="shared" si="24"/>
        <v>0</v>
      </c>
    </row>
    <row r="275" spans="1:30" x14ac:dyDescent="0.6">
      <c r="A275">
        <v>2019</v>
      </c>
      <c r="B275">
        <v>10</v>
      </c>
      <c r="C275">
        <v>1</v>
      </c>
      <c r="D275">
        <f t="shared" si="22"/>
        <v>2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26824.155038759687</v>
      </c>
      <c r="M275">
        <v>24521.75710594315</v>
      </c>
      <c r="N275">
        <v>2672.1989664082685</v>
      </c>
      <c r="O275">
        <v>2229.2118863049095</v>
      </c>
      <c r="P275">
        <v>30096</v>
      </c>
      <c r="Q275">
        <v>27278</v>
      </c>
      <c r="R275">
        <v>0.26712499686350177</v>
      </c>
      <c r="S275">
        <v>0.73287500313649823</v>
      </c>
      <c r="T275">
        <v>0.55000235749441961</v>
      </c>
      <c r="U275">
        <v>0.44999764250558039</v>
      </c>
      <c r="V275">
        <v>0.19589643293870759</v>
      </c>
      <c r="W275">
        <v>2816</v>
      </c>
      <c r="X275">
        <f t="shared" si="23"/>
        <v>33</v>
      </c>
      <c r="Y275">
        <v>4041</v>
      </c>
      <c r="Z275">
        <v>3008.1877600792482</v>
      </c>
      <c r="AA275">
        <v>2816</v>
      </c>
      <c r="AB275" s="12">
        <v>23.1</v>
      </c>
      <c r="AC275">
        <v>0</v>
      </c>
      <c r="AD275">
        <f t="shared" si="24"/>
        <v>0</v>
      </c>
    </row>
    <row r="276" spans="1:30" x14ac:dyDescent="0.6">
      <c r="A276">
        <v>2019</v>
      </c>
      <c r="B276">
        <v>10</v>
      </c>
      <c r="C276">
        <v>2</v>
      </c>
      <c r="D276">
        <f t="shared" si="22"/>
        <v>3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0"/>
        <v>0</v>
      </c>
      <c r="I276">
        <f t="shared" si="21"/>
        <v>0</v>
      </c>
      <c r="L276">
        <v>18402.669999999998</v>
      </c>
      <c r="M276">
        <v>15967.38</v>
      </c>
      <c r="N276">
        <v>1980.62</v>
      </c>
      <c r="O276">
        <v>1773.2749999999999</v>
      </c>
      <c r="P276" s="11">
        <v>11996</v>
      </c>
      <c r="Q276" s="11">
        <v>11042</v>
      </c>
      <c r="R276">
        <v>0.46209670317642448</v>
      </c>
      <c r="S276">
        <v>0.53790329682357541</v>
      </c>
      <c r="T276">
        <v>0.51350529200761397</v>
      </c>
      <c r="U276">
        <v>0.48649470799238598</v>
      </c>
      <c r="V276">
        <v>0.34695324455386378</v>
      </c>
      <c r="W276">
        <v>2175</v>
      </c>
      <c r="X276">
        <f t="shared" si="23"/>
        <v>-641</v>
      </c>
      <c r="Y276">
        <v>4041</v>
      </c>
      <c r="Z276">
        <v>1879.274464713041</v>
      </c>
      <c r="AA276">
        <v>2175</v>
      </c>
      <c r="AB276" s="12">
        <v>21.6</v>
      </c>
      <c r="AC276">
        <v>23.1</v>
      </c>
      <c r="AD276">
        <f t="shared" si="24"/>
        <v>498.96000000000004</v>
      </c>
    </row>
    <row r="277" spans="1:30" x14ac:dyDescent="0.6">
      <c r="A277">
        <v>2019</v>
      </c>
      <c r="B277">
        <v>10</v>
      </c>
      <c r="C277">
        <v>3</v>
      </c>
      <c r="D277">
        <f t="shared" si="22"/>
        <v>4</v>
      </c>
      <c r="E277" s="17" t="s">
        <v>39</v>
      </c>
      <c r="F277" s="17" t="s">
        <v>13</v>
      </c>
      <c r="G277" s="1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 s="17">
        <f t="shared" si="20"/>
        <v>1</v>
      </c>
      <c r="I277" s="17">
        <f t="shared" si="21"/>
        <v>1</v>
      </c>
      <c r="J277" s="14" t="s">
        <v>83</v>
      </c>
      <c r="K277" s="14" t="s">
        <v>84</v>
      </c>
      <c r="L277">
        <v>25658.735218508999</v>
      </c>
      <c r="M277">
        <v>24335.856041131105</v>
      </c>
      <c r="N277">
        <v>2425.7506426735217</v>
      </c>
      <c r="O277">
        <v>2147.897172236504</v>
      </c>
      <c r="P277">
        <v>26470</v>
      </c>
      <c r="Q277">
        <v>32508</v>
      </c>
      <c r="R277">
        <v>0.21871888656706501</v>
      </c>
      <c r="S277">
        <v>0.78128111343293494</v>
      </c>
      <c r="T277">
        <v>0.52661211847449407</v>
      </c>
      <c r="U277">
        <v>0.47338788152550593</v>
      </c>
      <c r="V277">
        <v>0.21590365120667671</v>
      </c>
      <c r="W277">
        <v>2751</v>
      </c>
      <c r="X277">
        <f t="shared" si="23"/>
        <v>576</v>
      </c>
      <c r="Y277">
        <v>4041</v>
      </c>
      <c r="Z277">
        <v>2990.4439797522541</v>
      </c>
      <c r="AA277">
        <v>2751</v>
      </c>
      <c r="AB277" s="12">
        <v>22.4</v>
      </c>
      <c r="AC277">
        <v>4.5999999999999996</v>
      </c>
      <c r="AD277">
        <f t="shared" si="24"/>
        <v>103.03999999999999</v>
      </c>
    </row>
    <row r="278" spans="1:30" x14ac:dyDescent="0.6">
      <c r="A278">
        <v>2019</v>
      </c>
      <c r="B278">
        <v>10</v>
      </c>
      <c r="C278">
        <v>4</v>
      </c>
      <c r="D278">
        <f t="shared" si="22"/>
        <v>5</v>
      </c>
      <c r="E278" s="17" t="s">
        <v>39</v>
      </c>
      <c r="F278" s="17" t="s">
        <v>17</v>
      </c>
      <c r="G278" s="17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 s="17">
        <f t="shared" si="20"/>
        <v>0</v>
      </c>
      <c r="I278" s="17">
        <f t="shared" si="21"/>
        <v>1</v>
      </c>
      <c r="J278" s="14"/>
      <c r="K278" s="14" t="s">
        <v>84</v>
      </c>
      <c r="L278">
        <v>28136.056511056511</v>
      </c>
      <c r="M278">
        <v>26685.486486486487</v>
      </c>
      <c r="N278">
        <v>2737.6314496314499</v>
      </c>
      <c r="O278">
        <v>2494.955773955774</v>
      </c>
      <c r="P278">
        <v>25543</v>
      </c>
      <c r="Q278">
        <v>33088</v>
      </c>
      <c r="R278">
        <v>0.27287300198199849</v>
      </c>
      <c r="S278">
        <v>0.72712699801800151</v>
      </c>
      <c r="T278">
        <v>0.56584542427968032</v>
      </c>
      <c r="U278">
        <v>0.43415457572031962</v>
      </c>
      <c r="V278">
        <v>9.4563790368288644E-2</v>
      </c>
      <c r="W278">
        <v>3191</v>
      </c>
      <c r="X278">
        <f t="shared" si="23"/>
        <v>440</v>
      </c>
      <c r="Y278">
        <v>4041</v>
      </c>
      <c r="Z278">
        <v>2994.325225546746</v>
      </c>
      <c r="AA278">
        <v>3191</v>
      </c>
      <c r="AB278" s="12">
        <v>22.4</v>
      </c>
      <c r="AC278">
        <v>0</v>
      </c>
      <c r="AD278">
        <f t="shared" si="24"/>
        <v>0</v>
      </c>
    </row>
    <row r="279" spans="1:30" x14ac:dyDescent="0.6">
      <c r="A279">
        <v>2019</v>
      </c>
      <c r="B279">
        <v>10</v>
      </c>
      <c r="C279">
        <v>5</v>
      </c>
      <c r="D279">
        <f t="shared" si="22"/>
        <v>6</v>
      </c>
      <c r="E279" s="17" t="s">
        <v>39</v>
      </c>
      <c r="F279" s="17" t="s">
        <v>19</v>
      </c>
      <c r="G279" s="17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2</v>
      </c>
      <c r="H279" s="17">
        <f t="shared" si="20"/>
        <v>0</v>
      </c>
      <c r="I279" s="17">
        <f t="shared" si="21"/>
        <v>1</v>
      </c>
      <c r="J279" s="14"/>
      <c r="K279" s="14" t="s">
        <v>84</v>
      </c>
      <c r="L279">
        <v>25432.721393034826</v>
      </c>
      <c r="M279">
        <v>25547.194029850747</v>
      </c>
      <c r="N279">
        <v>2493.4676616915422</v>
      </c>
      <c r="O279">
        <v>2328.9701492537315</v>
      </c>
      <c r="P279">
        <v>27649</v>
      </c>
      <c r="Q279">
        <v>31180</v>
      </c>
      <c r="R279">
        <v>0.26466767878128761</v>
      </c>
      <c r="S279">
        <v>0.73533232121871239</v>
      </c>
      <c r="T279">
        <v>0.54988875479924071</v>
      </c>
      <c r="U279">
        <v>0.45011124520075929</v>
      </c>
      <c r="V279">
        <v>1.7937996454620499E-2</v>
      </c>
      <c r="W279">
        <v>3553</v>
      </c>
      <c r="X279">
        <f t="shared" si="23"/>
        <v>362</v>
      </c>
      <c r="Y279">
        <v>4041</v>
      </c>
      <c r="Z279">
        <v>3111.1646259858471</v>
      </c>
      <c r="AA279">
        <v>3553</v>
      </c>
      <c r="AB279" s="12">
        <v>18.7</v>
      </c>
      <c r="AC279">
        <v>0.6</v>
      </c>
      <c r="AD279">
        <f t="shared" si="24"/>
        <v>11.219999999999999</v>
      </c>
    </row>
    <row r="280" spans="1:30" x14ac:dyDescent="0.6">
      <c r="A280">
        <v>2019</v>
      </c>
      <c r="B280">
        <v>10</v>
      </c>
      <c r="C280">
        <v>6</v>
      </c>
      <c r="D280">
        <f t="shared" si="22"/>
        <v>7</v>
      </c>
      <c r="E280" s="17" t="s">
        <v>39</v>
      </c>
      <c r="F280" s="17" t="s">
        <v>20</v>
      </c>
      <c r="G280" s="17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3</v>
      </c>
      <c r="H280" s="17">
        <f t="shared" si="20"/>
        <v>0</v>
      </c>
      <c r="I280" s="17">
        <f t="shared" si="21"/>
        <v>1</v>
      </c>
      <c r="J280" s="14"/>
      <c r="K280" s="14" t="s">
        <v>84</v>
      </c>
      <c r="L280">
        <v>23965.342569269524</v>
      </c>
      <c r="M280">
        <v>22720.735516372795</v>
      </c>
      <c r="N280">
        <v>2406.0302267002517</v>
      </c>
      <c r="O280">
        <v>1941.2166246851386</v>
      </c>
      <c r="P280">
        <v>34240</v>
      </c>
      <c r="Q280">
        <v>32759</v>
      </c>
      <c r="R280">
        <v>0.2482624908721264</v>
      </c>
      <c r="S280">
        <v>0.75173750912787352</v>
      </c>
      <c r="T280">
        <v>0.53657898671469673</v>
      </c>
      <c r="U280">
        <v>0.46342101328530327</v>
      </c>
      <c r="V280">
        <v>8.6893165334826855E-2</v>
      </c>
      <c r="W280">
        <v>3370</v>
      </c>
      <c r="X280">
        <f t="shared" si="23"/>
        <v>-183</v>
      </c>
      <c r="Y280">
        <v>4041</v>
      </c>
      <c r="Z280">
        <v>3493.2937354731012</v>
      </c>
      <c r="AA280">
        <v>3370</v>
      </c>
      <c r="AB280" s="12">
        <v>18.100000000000001</v>
      </c>
      <c r="AC280">
        <v>0</v>
      </c>
      <c r="AD280">
        <f t="shared" si="24"/>
        <v>0</v>
      </c>
    </row>
    <row r="281" spans="1:30" x14ac:dyDescent="0.6">
      <c r="A281">
        <v>2019</v>
      </c>
      <c r="B281">
        <v>10</v>
      </c>
      <c r="C281">
        <v>7</v>
      </c>
      <c r="D281">
        <f t="shared" si="22"/>
        <v>1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25753.73134328358</v>
      </c>
      <c r="M281">
        <v>23936.686567164179</v>
      </c>
      <c r="N281">
        <v>2357.8656716417909</v>
      </c>
      <c r="O281">
        <v>1915.2388059701491</v>
      </c>
      <c r="P281">
        <v>31534</v>
      </c>
      <c r="Q281">
        <v>30958</v>
      </c>
      <c r="R281">
        <v>0.26088931258637821</v>
      </c>
      <c r="S281">
        <v>0.73911068741362196</v>
      </c>
      <c r="T281">
        <v>0.55508120187047361</v>
      </c>
      <c r="U281">
        <v>0.44491879812952628</v>
      </c>
      <c r="V281">
        <v>0.11123787306853671</v>
      </c>
      <c r="W281">
        <v>3281</v>
      </c>
      <c r="X281">
        <f t="shared" si="23"/>
        <v>-89</v>
      </c>
      <c r="Y281">
        <v>4041</v>
      </c>
      <c r="Z281">
        <v>3035.4419671778951</v>
      </c>
      <c r="AA281">
        <v>3281</v>
      </c>
      <c r="AB281" s="12">
        <v>14.8</v>
      </c>
      <c r="AC281">
        <v>25.4</v>
      </c>
      <c r="AD281">
        <f t="shared" si="24"/>
        <v>375.92</v>
      </c>
    </row>
    <row r="282" spans="1:30" x14ac:dyDescent="0.6">
      <c r="A282">
        <v>2019</v>
      </c>
      <c r="B282">
        <v>10</v>
      </c>
      <c r="C282">
        <v>8</v>
      </c>
      <c r="D282">
        <f t="shared" si="22"/>
        <v>2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27450.068354430383</v>
      </c>
      <c r="M282">
        <v>26554.835443037977</v>
      </c>
      <c r="N282">
        <v>2667.7518987341773</v>
      </c>
      <c r="O282">
        <v>2287.4911392405065</v>
      </c>
      <c r="P282">
        <v>30870</v>
      </c>
      <c r="Q282">
        <v>31648</v>
      </c>
      <c r="R282">
        <v>0.25892724234829501</v>
      </c>
      <c r="S282">
        <v>0.74107275765170499</v>
      </c>
      <c r="T282">
        <v>0.56014781457505913</v>
      </c>
      <c r="U282">
        <v>0.43985218542494092</v>
      </c>
      <c r="V282">
        <v>7.6896869327209891E-2</v>
      </c>
      <c r="W282">
        <v>3430</v>
      </c>
      <c r="X282">
        <f t="shared" si="23"/>
        <v>149</v>
      </c>
      <c r="Y282">
        <v>4041</v>
      </c>
      <c r="Z282">
        <v>3049.9341751208781</v>
      </c>
      <c r="AA282">
        <v>3430</v>
      </c>
      <c r="AB282" s="12">
        <v>14.7</v>
      </c>
      <c r="AC282">
        <v>0</v>
      </c>
      <c r="AD282">
        <f t="shared" si="24"/>
        <v>0</v>
      </c>
    </row>
    <row r="283" spans="1:30" x14ac:dyDescent="0.6">
      <c r="A283">
        <v>2019</v>
      </c>
      <c r="B283">
        <v>10</v>
      </c>
      <c r="C283">
        <v>9</v>
      </c>
      <c r="D283">
        <f t="shared" si="22"/>
        <v>3</v>
      </c>
      <c r="E283" t="s">
        <v>41</v>
      </c>
      <c r="F283" t="s">
        <v>13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0"/>
        <v>1</v>
      </c>
      <c r="I283">
        <f t="shared" si="21"/>
        <v>1</v>
      </c>
      <c r="J283" s="14" t="s">
        <v>85</v>
      </c>
      <c r="K283" s="14"/>
      <c r="L283">
        <v>24754.188775510203</v>
      </c>
      <c r="M283">
        <v>24318.755102040817</v>
      </c>
      <c r="N283">
        <v>2542.9234693877552</v>
      </c>
      <c r="O283">
        <v>2079.9285714285716</v>
      </c>
      <c r="P283">
        <v>30008</v>
      </c>
      <c r="Q283">
        <v>31623</v>
      </c>
      <c r="R283">
        <v>0.25653743096366599</v>
      </c>
      <c r="S283">
        <v>0.74346256903633401</v>
      </c>
      <c r="T283">
        <v>0.55097563840665198</v>
      </c>
      <c r="U283">
        <v>0.44902436159334802</v>
      </c>
      <c r="V283">
        <v>1.9677052107392661E-2</v>
      </c>
      <c r="W283">
        <v>3347</v>
      </c>
      <c r="X283">
        <f t="shared" si="23"/>
        <v>-83</v>
      </c>
      <c r="Y283">
        <v>4041</v>
      </c>
      <c r="Z283">
        <v>3136.7489348639151</v>
      </c>
      <c r="AA283">
        <v>3347</v>
      </c>
      <c r="AB283" s="12">
        <v>13.6</v>
      </c>
      <c r="AC283">
        <v>0</v>
      </c>
      <c r="AD283">
        <f t="shared" si="24"/>
        <v>0</v>
      </c>
    </row>
    <row r="284" spans="1:30" x14ac:dyDescent="0.6">
      <c r="A284">
        <v>2019</v>
      </c>
      <c r="B284">
        <v>10</v>
      </c>
      <c r="C284">
        <v>10</v>
      </c>
      <c r="D284">
        <f t="shared" si="22"/>
        <v>4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0</v>
      </c>
      <c r="I284">
        <f t="shared" si="21"/>
        <v>0</v>
      </c>
      <c r="L284">
        <v>27480.492307692308</v>
      </c>
      <c r="M284">
        <v>24792.220512820513</v>
      </c>
      <c r="N284">
        <v>2681.0615384615385</v>
      </c>
      <c r="O284">
        <v>2209.6820512820514</v>
      </c>
      <c r="P284">
        <v>32668</v>
      </c>
      <c r="Q284">
        <v>30997</v>
      </c>
      <c r="R284">
        <v>0.24683255288854969</v>
      </c>
      <c r="S284">
        <v>0.75316744711145034</v>
      </c>
      <c r="T284">
        <v>0.55263498358329421</v>
      </c>
      <c r="U284">
        <v>0.44736501641670567</v>
      </c>
      <c r="V284">
        <v>6.1931998992168613E-2</v>
      </c>
      <c r="W284">
        <v>3495</v>
      </c>
      <c r="X284">
        <f t="shared" si="23"/>
        <v>148</v>
      </c>
      <c r="Y284">
        <v>4041</v>
      </c>
      <c r="Z284">
        <v>3210.5275901703321</v>
      </c>
      <c r="AA284">
        <v>3495</v>
      </c>
      <c r="AB284" s="12">
        <v>15.2</v>
      </c>
      <c r="AC284">
        <v>0</v>
      </c>
      <c r="AD284">
        <f t="shared" si="24"/>
        <v>0</v>
      </c>
    </row>
    <row r="285" spans="1:30" x14ac:dyDescent="0.6">
      <c r="A285">
        <v>2019</v>
      </c>
      <c r="B285">
        <v>10</v>
      </c>
      <c r="C285">
        <v>11</v>
      </c>
      <c r="D285">
        <f t="shared" si="22"/>
        <v>5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31688.627450980395</v>
      </c>
      <c r="M285">
        <v>26462.117647058825</v>
      </c>
      <c r="N285">
        <v>2903.627450980392</v>
      </c>
      <c r="O285">
        <v>2478.294117647059</v>
      </c>
      <c r="P285">
        <v>35135</v>
      </c>
      <c r="Q285">
        <v>30996</v>
      </c>
      <c r="R285">
        <v>0.26743878316906428</v>
      </c>
      <c r="S285">
        <v>0.73256121683093567</v>
      </c>
      <c r="T285">
        <v>0.55749436925388807</v>
      </c>
      <c r="U285">
        <v>0.44250563074611188</v>
      </c>
      <c r="V285">
        <v>4.5863393742395418E-2</v>
      </c>
      <c r="W285">
        <v>3411</v>
      </c>
      <c r="X285">
        <f t="shared" si="23"/>
        <v>-84</v>
      </c>
      <c r="Y285">
        <v>4041</v>
      </c>
      <c r="Z285">
        <v>3383.5534906161402</v>
      </c>
      <c r="AA285">
        <v>3411</v>
      </c>
      <c r="AB285" s="12">
        <v>18.8</v>
      </c>
      <c r="AC285">
        <v>0</v>
      </c>
      <c r="AD285">
        <f t="shared" si="24"/>
        <v>0</v>
      </c>
    </row>
    <row r="286" spans="1:30" x14ac:dyDescent="0.6">
      <c r="A286">
        <v>2019</v>
      </c>
      <c r="B286">
        <v>10</v>
      </c>
      <c r="C286">
        <v>12</v>
      </c>
      <c r="D286">
        <f t="shared" si="22"/>
        <v>6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29067.42506811989</v>
      </c>
      <c r="M286">
        <v>26568.76021798365</v>
      </c>
      <c r="N286">
        <v>2797.58583106267</v>
      </c>
      <c r="O286">
        <v>2559.5912806539509</v>
      </c>
      <c r="P286">
        <v>34594</v>
      </c>
      <c r="Q286">
        <v>32077</v>
      </c>
      <c r="R286">
        <v>0.25356403090485741</v>
      </c>
      <c r="S286">
        <v>0.74643596909514265</v>
      </c>
      <c r="T286">
        <v>0.56216082843287041</v>
      </c>
      <c r="U286">
        <v>0.43783917156712948</v>
      </c>
      <c r="V286">
        <v>3.8245706597436313E-2</v>
      </c>
      <c r="W286">
        <v>3646</v>
      </c>
      <c r="X286">
        <f t="shared" si="23"/>
        <v>235</v>
      </c>
      <c r="Y286">
        <v>4041</v>
      </c>
      <c r="Z286">
        <v>3400.7517156877011</v>
      </c>
      <c r="AA286">
        <v>3646</v>
      </c>
      <c r="AB286" s="12">
        <v>17.899999999999999</v>
      </c>
      <c r="AC286">
        <v>0</v>
      </c>
      <c r="AD286">
        <f t="shared" si="24"/>
        <v>0</v>
      </c>
    </row>
    <row r="287" spans="1:30" x14ac:dyDescent="0.6">
      <c r="A287">
        <v>2019</v>
      </c>
      <c r="B287">
        <v>10</v>
      </c>
      <c r="C287">
        <v>13</v>
      </c>
      <c r="D287">
        <f t="shared" si="22"/>
        <v>7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24332.688607594937</v>
      </c>
      <c r="M287">
        <v>23079.007594936709</v>
      </c>
      <c r="N287">
        <v>2645.5822784810125</v>
      </c>
      <c r="O287">
        <v>2006.8126582278483</v>
      </c>
      <c r="P287">
        <v>34825</v>
      </c>
      <c r="Q287">
        <v>33215</v>
      </c>
      <c r="R287">
        <v>0.2692554907734101</v>
      </c>
      <c r="S287">
        <v>0.73074450922658996</v>
      </c>
      <c r="T287">
        <v>0.56035601861080497</v>
      </c>
      <c r="U287">
        <v>0.43964398138919508</v>
      </c>
      <c r="V287">
        <v>7.0558129239878337E-2</v>
      </c>
      <c r="W287">
        <v>3315</v>
      </c>
      <c r="X287">
        <f t="shared" si="23"/>
        <v>-331</v>
      </c>
      <c r="Y287">
        <v>4041</v>
      </c>
      <c r="Z287">
        <v>3430.2758222074481</v>
      </c>
      <c r="AA287">
        <v>3315</v>
      </c>
      <c r="AB287" s="12">
        <v>17.2</v>
      </c>
      <c r="AC287">
        <v>0</v>
      </c>
      <c r="AD287">
        <f t="shared" si="24"/>
        <v>0</v>
      </c>
    </row>
    <row r="288" spans="1:30" x14ac:dyDescent="0.6">
      <c r="A288">
        <v>2019</v>
      </c>
      <c r="B288">
        <v>10</v>
      </c>
      <c r="C288">
        <v>14</v>
      </c>
      <c r="D288">
        <f t="shared" si="22"/>
        <v>1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27252.160493827159</v>
      </c>
      <c r="M288">
        <v>24811.745679012347</v>
      </c>
      <c r="N288">
        <v>2742.8641975308642</v>
      </c>
      <c r="O288">
        <v>2147.9604938271605</v>
      </c>
      <c r="P288">
        <v>32756</v>
      </c>
      <c r="Q288">
        <v>33929</v>
      </c>
      <c r="R288">
        <v>0.25990099448050402</v>
      </c>
      <c r="S288">
        <v>0.74009900551949592</v>
      </c>
      <c r="T288">
        <v>0.55640625755903328</v>
      </c>
      <c r="U288">
        <v>0.44359374244096678</v>
      </c>
      <c r="V288">
        <v>9.0032345335489608E-2</v>
      </c>
      <c r="W288">
        <v>2997</v>
      </c>
      <c r="X288">
        <f t="shared" si="23"/>
        <v>-318</v>
      </c>
      <c r="Y288">
        <v>4041</v>
      </c>
      <c r="Z288">
        <v>3113.7553728687631</v>
      </c>
      <c r="AA288">
        <v>2997</v>
      </c>
      <c r="AB288" s="12">
        <v>14.4</v>
      </c>
      <c r="AC288">
        <v>0</v>
      </c>
      <c r="AD288">
        <f t="shared" si="24"/>
        <v>0</v>
      </c>
    </row>
    <row r="289" spans="1:30" x14ac:dyDescent="0.6">
      <c r="A289">
        <v>2019</v>
      </c>
      <c r="B289">
        <v>10</v>
      </c>
      <c r="C289">
        <v>15</v>
      </c>
      <c r="D289">
        <f t="shared" si="22"/>
        <v>2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26265.26</v>
      </c>
      <c r="M289">
        <v>24774.880000000001</v>
      </c>
      <c r="N289">
        <v>2659.38</v>
      </c>
      <c r="O289">
        <v>2196.58</v>
      </c>
      <c r="P289">
        <v>31159</v>
      </c>
      <c r="Q289">
        <v>32844</v>
      </c>
      <c r="R289">
        <v>0.2637287878789783</v>
      </c>
      <c r="S289">
        <v>0.73627121212102176</v>
      </c>
      <c r="T289">
        <v>0.56140046017196776</v>
      </c>
      <c r="U289">
        <v>0.43859953982803229</v>
      </c>
      <c r="V289">
        <v>0.1149624237821921</v>
      </c>
      <c r="W289">
        <v>3315</v>
      </c>
      <c r="X289">
        <f t="shared" si="23"/>
        <v>318</v>
      </c>
      <c r="Y289">
        <v>4041</v>
      </c>
      <c r="Z289">
        <v>3064.223391666078</v>
      </c>
      <c r="AA289">
        <v>3315</v>
      </c>
      <c r="AB289" s="12">
        <v>14.5</v>
      </c>
      <c r="AC289">
        <v>0</v>
      </c>
      <c r="AD289">
        <f t="shared" si="24"/>
        <v>0</v>
      </c>
    </row>
    <row r="290" spans="1:30" x14ac:dyDescent="0.6">
      <c r="A290">
        <v>2019</v>
      </c>
      <c r="B290">
        <v>10</v>
      </c>
      <c r="C290">
        <v>16</v>
      </c>
      <c r="D290">
        <f t="shared" si="22"/>
        <v>3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26384.949367088608</v>
      </c>
      <c r="M290">
        <v>25092.837974683542</v>
      </c>
      <c r="N290">
        <v>2588.9139240506329</v>
      </c>
      <c r="O290">
        <v>2248.4835443037973</v>
      </c>
      <c r="P290">
        <v>31763</v>
      </c>
      <c r="Q290">
        <v>33438</v>
      </c>
      <c r="R290">
        <v>0.25630790877459342</v>
      </c>
      <c r="S290">
        <v>0.74369209122540658</v>
      </c>
      <c r="T290">
        <v>0.55804406042998045</v>
      </c>
      <c r="U290">
        <v>0.44195593957001961</v>
      </c>
      <c r="V290">
        <v>5.4797894133605543E-2</v>
      </c>
      <c r="W290">
        <v>3074</v>
      </c>
      <c r="X290">
        <f t="shared" si="23"/>
        <v>-241</v>
      </c>
      <c r="Y290">
        <v>4041</v>
      </c>
      <c r="Z290">
        <v>3129.426474792514</v>
      </c>
      <c r="AA290">
        <v>3074</v>
      </c>
      <c r="AB290" s="12">
        <v>14.6</v>
      </c>
      <c r="AC290">
        <v>0</v>
      </c>
      <c r="AD290">
        <f t="shared" si="24"/>
        <v>0</v>
      </c>
    </row>
    <row r="291" spans="1:30" x14ac:dyDescent="0.6">
      <c r="A291">
        <v>2019</v>
      </c>
      <c r="B291">
        <v>10</v>
      </c>
      <c r="C291">
        <v>17</v>
      </c>
      <c r="D291">
        <f t="shared" si="22"/>
        <v>4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27127.200514138818</v>
      </c>
      <c r="M291">
        <v>24722.2853470437</v>
      </c>
      <c r="N291">
        <v>2680.102827763496</v>
      </c>
      <c r="O291">
        <v>2295.0951156812339</v>
      </c>
      <c r="P291">
        <v>33430</v>
      </c>
      <c r="Q291">
        <v>33328</v>
      </c>
      <c r="R291">
        <v>0.26030411325880848</v>
      </c>
      <c r="S291">
        <v>0.73969588674119147</v>
      </c>
      <c r="T291">
        <v>0.55803303411291216</v>
      </c>
      <c r="U291">
        <v>0.44196696588708789</v>
      </c>
      <c r="V291">
        <v>0.13055667161826159</v>
      </c>
      <c r="W291">
        <v>3333</v>
      </c>
      <c r="X291">
        <f t="shared" si="23"/>
        <v>259</v>
      </c>
      <c r="Y291">
        <v>4041</v>
      </c>
      <c r="Z291">
        <v>3253.2752672995812</v>
      </c>
      <c r="AA291">
        <v>3333</v>
      </c>
      <c r="AB291" s="12">
        <v>15.4</v>
      </c>
      <c r="AC291">
        <v>0</v>
      </c>
      <c r="AD291">
        <f t="shared" si="24"/>
        <v>0</v>
      </c>
    </row>
    <row r="292" spans="1:30" x14ac:dyDescent="0.6">
      <c r="A292">
        <v>2019</v>
      </c>
      <c r="B292">
        <v>10</v>
      </c>
      <c r="C292">
        <v>18</v>
      </c>
      <c r="D292">
        <f t="shared" si="22"/>
        <v>5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29859.445255474453</v>
      </c>
      <c r="M292">
        <v>26050.576642335767</v>
      </c>
      <c r="N292">
        <v>2744.3211678832117</v>
      </c>
      <c r="O292">
        <v>2416.7226277372265</v>
      </c>
      <c r="P292">
        <v>35330</v>
      </c>
      <c r="Q292">
        <v>33377</v>
      </c>
      <c r="R292">
        <v>0.27512104330819542</v>
      </c>
      <c r="S292">
        <v>0.72487895669180458</v>
      </c>
      <c r="T292">
        <v>0.56031854542272774</v>
      </c>
      <c r="U292">
        <v>0.43968145457727231</v>
      </c>
      <c r="V292">
        <v>0.13893915405424359</v>
      </c>
      <c r="W292">
        <v>3356</v>
      </c>
      <c r="X292">
        <f t="shared" si="23"/>
        <v>23</v>
      </c>
      <c r="Y292">
        <v>4041</v>
      </c>
      <c r="Z292">
        <v>3388.887266643495</v>
      </c>
      <c r="AA292">
        <v>3356</v>
      </c>
      <c r="AB292" s="12">
        <v>17</v>
      </c>
      <c r="AC292">
        <v>0</v>
      </c>
      <c r="AD292">
        <f t="shared" si="24"/>
        <v>0</v>
      </c>
    </row>
    <row r="293" spans="1:30" x14ac:dyDescent="0.6">
      <c r="A293">
        <v>2019</v>
      </c>
      <c r="B293">
        <v>10</v>
      </c>
      <c r="C293">
        <v>19</v>
      </c>
      <c r="D293">
        <f t="shared" si="22"/>
        <v>6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27749.630379746835</v>
      </c>
      <c r="M293">
        <v>25188.245569620256</v>
      </c>
      <c r="N293">
        <v>2694.8784810126581</v>
      </c>
      <c r="O293">
        <v>2238.8075949367089</v>
      </c>
      <c r="P293">
        <v>33876</v>
      </c>
      <c r="Q293">
        <v>32990</v>
      </c>
      <c r="R293">
        <v>0.24927506894326121</v>
      </c>
      <c r="S293">
        <v>0.75072493105673888</v>
      </c>
      <c r="T293">
        <v>0.54726067982360893</v>
      </c>
      <c r="U293">
        <v>0.45273932017639112</v>
      </c>
      <c r="V293">
        <v>4.4812465618765257E-2</v>
      </c>
      <c r="W293">
        <v>3679</v>
      </c>
      <c r="X293">
        <f t="shared" si="23"/>
        <v>323</v>
      </c>
      <c r="Y293">
        <v>4041</v>
      </c>
      <c r="Z293">
        <v>3336.141213144675</v>
      </c>
      <c r="AA293">
        <v>3679</v>
      </c>
      <c r="AB293" s="12">
        <v>17</v>
      </c>
      <c r="AC293">
        <v>0</v>
      </c>
      <c r="AD293">
        <f t="shared" si="24"/>
        <v>0</v>
      </c>
    </row>
    <row r="294" spans="1:30" x14ac:dyDescent="0.6">
      <c r="A294">
        <v>2019</v>
      </c>
      <c r="B294">
        <v>10</v>
      </c>
      <c r="C294">
        <v>20</v>
      </c>
      <c r="D294">
        <f t="shared" si="22"/>
        <v>7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23610.394472361808</v>
      </c>
      <c r="M294">
        <v>21840.278894472362</v>
      </c>
      <c r="N294">
        <v>2687.1608040201004</v>
      </c>
      <c r="O294">
        <v>2012.8165829145728</v>
      </c>
      <c r="P294">
        <v>34031</v>
      </c>
      <c r="Q294">
        <v>31736</v>
      </c>
      <c r="R294">
        <v>0.26624456906727112</v>
      </c>
      <c r="S294">
        <v>0.73375543093272899</v>
      </c>
      <c r="T294">
        <v>0.55722398015537777</v>
      </c>
      <c r="U294">
        <v>0.44277601984462223</v>
      </c>
      <c r="V294">
        <v>0.20480253285654221</v>
      </c>
      <c r="W294">
        <v>3450</v>
      </c>
      <c r="X294">
        <f t="shared" si="23"/>
        <v>-229</v>
      </c>
      <c r="Y294">
        <v>4041</v>
      </c>
      <c r="Z294">
        <v>3381.197119771668</v>
      </c>
      <c r="AA294">
        <v>3450</v>
      </c>
      <c r="AB294" s="12">
        <v>16.5</v>
      </c>
      <c r="AC294">
        <v>0</v>
      </c>
      <c r="AD294">
        <f t="shared" si="24"/>
        <v>0</v>
      </c>
    </row>
    <row r="295" spans="1:30" x14ac:dyDescent="0.6">
      <c r="A295">
        <v>2019</v>
      </c>
      <c r="B295">
        <v>10</v>
      </c>
      <c r="C295">
        <v>21</v>
      </c>
      <c r="D295">
        <f t="shared" si="22"/>
        <v>1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26047.666666666668</v>
      </c>
      <c r="M295">
        <v>24385.4</v>
      </c>
      <c r="N295">
        <v>2657.7333333333336</v>
      </c>
      <c r="O295">
        <v>2263.3333333333335</v>
      </c>
      <c r="P295">
        <v>34021</v>
      </c>
      <c r="Q295">
        <v>33916</v>
      </c>
      <c r="R295">
        <v>0.26339052673899022</v>
      </c>
      <c r="S295">
        <v>0.73660947326100967</v>
      </c>
      <c r="T295">
        <v>0.55716427509897848</v>
      </c>
      <c r="U295">
        <v>0.44283572490102152</v>
      </c>
      <c r="V295">
        <v>9.8733470690210184E-2</v>
      </c>
      <c r="W295">
        <v>2931</v>
      </c>
      <c r="X295">
        <f t="shared" si="23"/>
        <v>-519</v>
      </c>
      <c r="Y295">
        <v>4041</v>
      </c>
      <c r="Z295">
        <v>3190.0959480156612</v>
      </c>
      <c r="AA295">
        <v>2931</v>
      </c>
      <c r="AB295" s="12">
        <v>17.100000000000001</v>
      </c>
      <c r="AC295">
        <v>0</v>
      </c>
      <c r="AD295">
        <f t="shared" si="24"/>
        <v>0</v>
      </c>
    </row>
    <row r="296" spans="1:30" x14ac:dyDescent="0.6">
      <c r="A296">
        <v>2019</v>
      </c>
      <c r="B296">
        <v>10</v>
      </c>
      <c r="C296">
        <v>22</v>
      </c>
      <c r="D296">
        <f t="shared" si="22"/>
        <v>2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25601.34</v>
      </c>
      <c r="M296">
        <v>23858.98</v>
      </c>
      <c r="N296">
        <v>2668</v>
      </c>
      <c r="O296">
        <v>2213.02</v>
      </c>
      <c r="P296">
        <v>31656</v>
      </c>
      <c r="Q296">
        <v>31864</v>
      </c>
      <c r="R296">
        <v>0.24965794148120171</v>
      </c>
      <c r="S296">
        <v>0.75034205851879832</v>
      </c>
      <c r="T296">
        <v>0.56341550038480981</v>
      </c>
      <c r="U296">
        <v>0.43658449961519019</v>
      </c>
      <c r="V296">
        <v>6.5935779619990129E-2</v>
      </c>
      <c r="W296">
        <v>3210</v>
      </c>
      <c r="X296">
        <f t="shared" si="23"/>
        <v>279</v>
      </c>
      <c r="Y296">
        <v>4041</v>
      </c>
      <c r="Z296">
        <v>3114.6475756279592</v>
      </c>
      <c r="AA296">
        <v>3210</v>
      </c>
      <c r="AB296" s="12">
        <v>18.100000000000001</v>
      </c>
      <c r="AC296">
        <v>0</v>
      </c>
      <c r="AD296">
        <f t="shared" si="24"/>
        <v>0</v>
      </c>
    </row>
    <row r="297" spans="1:30" x14ac:dyDescent="0.6">
      <c r="A297">
        <v>2019</v>
      </c>
      <c r="B297">
        <v>10</v>
      </c>
      <c r="C297">
        <v>23</v>
      </c>
      <c r="D297">
        <f t="shared" si="22"/>
        <v>3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26512.68578553616</v>
      </c>
      <c r="M297">
        <v>25479.610972568578</v>
      </c>
      <c r="N297">
        <v>2747.1795511221944</v>
      </c>
      <c r="O297">
        <v>2262.7132169576062</v>
      </c>
      <c r="P297">
        <v>32624</v>
      </c>
      <c r="Q297">
        <v>33501</v>
      </c>
      <c r="R297">
        <v>0.25692233179243551</v>
      </c>
      <c r="S297">
        <v>0.74307766820756449</v>
      </c>
      <c r="T297">
        <v>0.5668947278423655</v>
      </c>
      <c r="U297">
        <v>0.4331052721576345</v>
      </c>
      <c r="V297">
        <v>0.1002383331808557</v>
      </c>
      <c r="W297">
        <v>2999</v>
      </c>
      <c r="X297">
        <f t="shared" si="23"/>
        <v>-211</v>
      </c>
      <c r="Y297">
        <v>4041</v>
      </c>
      <c r="Z297">
        <v>3198.3285786530851</v>
      </c>
      <c r="AA297">
        <v>2999</v>
      </c>
      <c r="AB297" s="12">
        <v>17</v>
      </c>
      <c r="AC297">
        <v>0</v>
      </c>
      <c r="AD297">
        <f t="shared" si="24"/>
        <v>0</v>
      </c>
    </row>
    <row r="298" spans="1:30" x14ac:dyDescent="0.6">
      <c r="A298">
        <v>2019</v>
      </c>
      <c r="B298">
        <v>10</v>
      </c>
      <c r="C298">
        <v>24</v>
      </c>
      <c r="D298">
        <f t="shared" si="22"/>
        <v>4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27800.610687022901</v>
      </c>
      <c r="M298">
        <v>25553.307888040712</v>
      </c>
      <c r="N298">
        <v>2782.432569974555</v>
      </c>
      <c r="O298">
        <v>2241.0381679389311</v>
      </c>
      <c r="P298">
        <v>34342</v>
      </c>
      <c r="Q298">
        <v>33584</v>
      </c>
      <c r="R298">
        <v>0.25392834644313339</v>
      </c>
      <c r="S298">
        <v>0.74607165355686655</v>
      </c>
      <c r="T298">
        <v>0.57015733852866557</v>
      </c>
      <c r="U298">
        <v>0.42984266147133449</v>
      </c>
      <c r="V298">
        <v>5.9218907877542963E-2</v>
      </c>
      <c r="W298">
        <v>3305</v>
      </c>
      <c r="X298">
        <f t="shared" si="23"/>
        <v>306</v>
      </c>
      <c r="Y298">
        <v>4041</v>
      </c>
      <c r="Z298">
        <v>3336.6530015633798</v>
      </c>
      <c r="AA298">
        <v>3305</v>
      </c>
      <c r="AB298" s="12">
        <v>18.3</v>
      </c>
      <c r="AC298">
        <v>0</v>
      </c>
      <c r="AD298">
        <f t="shared" si="24"/>
        <v>0</v>
      </c>
    </row>
    <row r="299" spans="1:30" x14ac:dyDescent="0.6">
      <c r="A299">
        <v>2019</v>
      </c>
      <c r="B299">
        <v>10</v>
      </c>
      <c r="C299">
        <v>25</v>
      </c>
      <c r="D299">
        <f t="shared" si="22"/>
        <v>5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30610.190361445784</v>
      </c>
      <c r="M299">
        <v>26527.845783132529</v>
      </c>
      <c r="N299">
        <v>2705.2289156626507</v>
      </c>
      <c r="O299">
        <v>2439.5132530120482</v>
      </c>
      <c r="P299">
        <v>36186</v>
      </c>
      <c r="Q299">
        <v>33531</v>
      </c>
      <c r="R299">
        <v>0.27238133184424751</v>
      </c>
      <c r="S299">
        <v>0.7276186681557526</v>
      </c>
      <c r="T299">
        <v>0.56807375276045358</v>
      </c>
      <c r="U299">
        <v>0.43192624723954642</v>
      </c>
      <c r="V299">
        <v>0.10061776103975591</v>
      </c>
      <c r="W299">
        <v>3235</v>
      </c>
      <c r="X299">
        <f t="shared" si="23"/>
        <v>-70</v>
      </c>
      <c r="Y299">
        <v>4041</v>
      </c>
      <c r="Z299">
        <v>3450.2818869696348</v>
      </c>
      <c r="AA299">
        <v>3235</v>
      </c>
      <c r="AB299" s="12">
        <v>16.7</v>
      </c>
      <c r="AC299">
        <v>0</v>
      </c>
      <c r="AD299">
        <f t="shared" si="24"/>
        <v>0</v>
      </c>
    </row>
    <row r="300" spans="1:30" x14ac:dyDescent="0.6">
      <c r="A300">
        <v>2019</v>
      </c>
      <c r="B300">
        <v>10</v>
      </c>
      <c r="C300">
        <v>26</v>
      </c>
      <c r="D300">
        <f t="shared" si="22"/>
        <v>6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28566.303797468358</v>
      </c>
      <c r="M300">
        <v>25570.6835443038</v>
      </c>
      <c r="N300">
        <v>2622.2658227848101</v>
      </c>
      <c r="O300">
        <v>2250.7063291139239</v>
      </c>
      <c r="P300">
        <v>34252</v>
      </c>
      <c r="Q300">
        <v>32739</v>
      </c>
      <c r="R300">
        <v>0.2519662006679102</v>
      </c>
      <c r="S300">
        <v>0.7480337993320898</v>
      </c>
      <c r="T300">
        <v>0.55191138901530612</v>
      </c>
      <c r="U300">
        <v>0.44808861098469388</v>
      </c>
      <c r="V300">
        <v>3.7060304925428091E-2</v>
      </c>
      <c r="W300">
        <v>3678</v>
      </c>
      <c r="X300">
        <f t="shared" si="23"/>
        <v>443</v>
      </c>
      <c r="Y300">
        <v>4041</v>
      </c>
      <c r="Z300">
        <v>3343.2416390388971</v>
      </c>
      <c r="AA300">
        <v>3678</v>
      </c>
      <c r="AB300" s="12">
        <v>10</v>
      </c>
      <c r="AC300">
        <v>0</v>
      </c>
      <c r="AD300">
        <f t="shared" si="24"/>
        <v>0</v>
      </c>
    </row>
    <row r="301" spans="1:30" x14ac:dyDescent="0.6">
      <c r="A301">
        <v>2019</v>
      </c>
      <c r="B301">
        <v>10</v>
      </c>
      <c r="C301">
        <v>27</v>
      </c>
      <c r="D301">
        <f t="shared" si="22"/>
        <v>7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23249.625668449196</v>
      </c>
      <c r="M301">
        <v>21891.764705882353</v>
      </c>
      <c r="N301">
        <v>2452.7807486631018</v>
      </c>
      <c r="O301">
        <v>1879.4598930481284</v>
      </c>
      <c r="P301">
        <v>32202</v>
      </c>
      <c r="Q301">
        <v>30561</v>
      </c>
      <c r="R301">
        <v>0.23673152683533311</v>
      </c>
      <c r="S301">
        <v>0.76326847316466695</v>
      </c>
      <c r="T301">
        <v>0.54592052507277422</v>
      </c>
      <c r="U301">
        <v>0.45407947492722578</v>
      </c>
      <c r="V301">
        <v>7.0651397814027572E-2</v>
      </c>
      <c r="W301">
        <v>3301</v>
      </c>
      <c r="X301">
        <f t="shared" si="23"/>
        <v>-377</v>
      </c>
      <c r="Y301">
        <v>4041</v>
      </c>
      <c r="Z301">
        <v>3265.352097766151</v>
      </c>
      <c r="AA301">
        <v>3301</v>
      </c>
      <c r="AB301" s="12">
        <v>11</v>
      </c>
      <c r="AC301">
        <v>0</v>
      </c>
      <c r="AD301">
        <f t="shared" si="24"/>
        <v>0</v>
      </c>
    </row>
    <row r="302" spans="1:30" x14ac:dyDescent="0.6">
      <c r="A302">
        <v>2019</v>
      </c>
      <c r="B302">
        <v>10</v>
      </c>
      <c r="C302">
        <v>28</v>
      </c>
      <c r="D302">
        <f t="shared" si="22"/>
        <v>1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25950.263852242744</v>
      </c>
      <c r="M302">
        <v>25014.709762532981</v>
      </c>
      <c r="N302">
        <v>780.09762532981529</v>
      </c>
      <c r="O302">
        <v>678.50131926121367</v>
      </c>
      <c r="P302">
        <v>32171</v>
      </c>
      <c r="Q302">
        <v>32076</v>
      </c>
      <c r="R302">
        <v>0.25367951308490372</v>
      </c>
      <c r="S302">
        <v>0.74632048691509634</v>
      </c>
      <c r="T302">
        <v>0.5352449259091947</v>
      </c>
      <c r="U302">
        <v>0.4647550740908053</v>
      </c>
      <c r="V302">
        <v>0.13017313849266129</v>
      </c>
      <c r="W302">
        <v>2891</v>
      </c>
      <c r="X302">
        <f t="shared" si="23"/>
        <v>-410</v>
      </c>
      <c r="Y302">
        <v>4041</v>
      </c>
      <c r="Z302">
        <v>3043.9524724205171</v>
      </c>
      <c r="AA302">
        <v>2891</v>
      </c>
      <c r="AB302" s="12">
        <v>12.9</v>
      </c>
      <c r="AC302">
        <v>1.7</v>
      </c>
      <c r="AD302">
        <f t="shared" si="24"/>
        <v>21.93</v>
      </c>
    </row>
    <row r="303" spans="1:30" x14ac:dyDescent="0.6">
      <c r="A303">
        <v>2019</v>
      </c>
      <c r="B303">
        <v>10</v>
      </c>
      <c r="C303">
        <v>29</v>
      </c>
      <c r="D303">
        <f t="shared" si="22"/>
        <v>2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25775.351351351354</v>
      </c>
      <c r="M303">
        <v>24156.91891891892</v>
      </c>
      <c r="N303" s="7">
        <v>0</v>
      </c>
      <c r="O303" s="7">
        <v>0</v>
      </c>
      <c r="P303">
        <v>30587</v>
      </c>
      <c r="Q303">
        <v>29891</v>
      </c>
      <c r="R303">
        <v>0.2531528832566895</v>
      </c>
      <c r="S303">
        <v>0.7468471167433105</v>
      </c>
      <c r="T303">
        <v>0.5418400515286329</v>
      </c>
      <c r="U303">
        <v>0.45815994847136721</v>
      </c>
      <c r="V303">
        <v>5.7013785906519468E-2</v>
      </c>
      <c r="W303">
        <v>3107</v>
      </c>
      <c r="X303">
        <f t="shared" si="23"/>
        <v>216</v>
      </c>
      <c r="Y303">
        <v>4041</v>
      </c>
      <c r="Z303">
        <v>3000.7514913308328</v>
      </c>
      <c r="AA303">
        <v>3107</v>
      </c>
      <c r="AB303" s="12">
        <v>12.5</v>
      </c>
      <c r="AC303">
        <v>0.1</v>
      </c>
      <c r="AD303">
        <f t="shared" si="24"/>
        <v>1.25</v>
      </c>
    </row>
    <row r="304" spans="1:30" x14ac:dyDescent="0.6">
      <c r="A304">
        <v>2019</v>
      </c>
      <c r="B304">
        <v>10</v>
      </c>
      <c r="C304">
        <v>30</v>
      </c>
      <c r="D304">
        <f t="shared" si="22"/>
        <v>3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26401.714285714283</v>
      </c>
      <c r="M304">
        <v>25875.428571428569</v>
      </c>
      <c r="N304" s="7">
        <v>0</v>
      </c>
      <c r="O304" s="7">
        <v>0</v>
      </c>
      <c r="P304">
        <v>30229</v>
      </c>
      <c r="Q304">
        <v>31075</v>
      </c>
      <c r="R304">
        <v>0.24562941261926949</v>
      </c>
      <c r="S304">
        <v>0.75437058738073048</v>
      </c>
      <c r="T304">
        <v>0.53611497321061585</v>
      </c>
      <c r="U304">
        <v>0.46388502678938409</v>
      </c>
      <c r="V304">
        <v>4.1940312530725297E-2</v>
      </c>
      <c r="W304">
        <v>2851</v>
      </c>
      <c r="X304">
        <f t="shared" si="23"/>
        <v>-256</v>
      </c>
      <c r="Y304">
        <v>4041</v>
      </c>
      <c r="Z304">
        <v>3005.0823448108149</v>
      </c>
      <c r="AA304">
        <v>2851</v>
      </c>
      <c r="AB304" s="12">
        <v>11.2</v>
      </c>
      <c r="AC304">
        <v>0</v>
      </c>
      <c r="AD304">
        <f t="shared" si="24"/>
        <v>0</v>
      </c>
    </row>
    <row r="305" spans="1:30" x14ac:dyDescent="0.6">
      <c r="A305">
        <v>2019</v>
      </c>
      <c r="B305">
        <v>10</v>
      </c>
      <c r="C305">
        <v>31</v>
      </c>
      <c r="D305">
        <f t="shared" si="22"/>
        <v>4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26769.274193548386</v>
      </c>
      <c r="M305">
        <v>25037.370967741936</v>
      </c>
      <c r="N305" s="7">
        <v>0</v>
      </c>
      <c r="O305" s="7">
        <v>0</v>
      </c>
      <c r="P305">
        <v>30088</v>
      </c>
      <c r="Q305">
        <v>30585</v>
      </c>
      <c r="R305">
        <v>0.26408685357419648</v>
      </c>
      <c r="S305">
        <v>0.73591314642580352</v>
      </c>
      <c r="T305">
        <v>0.53230832634857406</v>
      </c>
      <c r="U305">
        <v>0.467691673651426</v>
      </c>
      <c r="V305">
        <v>7.6742594300416189E-2</v>
      </c>
      <c r="W305">
        <v>2874</v>
      </c>
      <c r="X305">
        <f t="shared" si="23"/>
        <v>23</v>
      </c>
      <c r="Y305">
        <v>4041</v>
      </c>
      <c r="Z305">
        <v>3020.9590473403932</v>
      </c>
      <c r="AA305">
        <v>2874</v>
      </c>
      <c r="AB305" s="12">
        <v>14.8</v>
      </c>
      <c r="AC305">
        <v>0</v>
      </c>
      <c r="AD305">
        <f t="shared" si="24"/>
        <v>0</v>
      </c>
    </row>
    <row r="306" spans="1:30" x14ac:dyDescent="0.6">
      <c r="A306">
        <v>2019</v>
      </c>
      <c r="B306">
        <v>11</v>
      </c>
      <c r="C306">
        <v>1</v>
      </c>
      <c r="D306">
        <f t="shared" si="22"/>
        <v>5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29466.968421052632</v>
      </c>
      <c r="M306">
        <v>26436.884210526317</v>
      </c>
      <c r="N306">
        <v>2793.5210526315791</v>
      </c>
      <c r="O306">
        <v>2452.5789473684208</v>
      </c>
      <c r="P306">
        <v>32484</v>
      </c>
      <c r="Q306">
        <v>32177</v>
      </c>
      <c r="R306">
        <v>0.23732303027733101</v>
      </c>
      <c r="S306">
        <v>0.76267696972266896</v>
      </c>
      <c r="T306">
        <v>0.5676417883327779</v>
      </c>
      <c r="U306">
        <v>0.43235821166722199</v>
      </c>
      <c r="V306">
        <v>0.15931926503672361</v>
      </c>
      <c r="W306">
        <v>3100</v>
      </c>
      <c r="X306">
        <f t="shared" si="23"/>
        <v>226</v>
      </c>
      <c r="Y306">
        <v>4041</v>
      </c>
      <c r="Z306">
        <v>3263.7716897037681</v>
      </c>
      <c r="AA306">
        <v>3100</v>
      </c>
      <c r="AB306" s="12">
        <v>14.9</v>
      </c>
      <c r="AC306">
        <v>0</v>
      </c>
      <c r="AD306">
        <f t="shared" si="24"/>
        <v>0</v>
      </c>
    </row>
    <row r="307" spans="1:30" x14ac:dyDescent="0.6">
      <c r="A307">
        <v>2019</v>
      </c>
      <c r="B307">
        <v>11</v>
      </c>
      <c r="C307">
        <v>2</v>
      </c>
      <c r="D307">
        <f t="shared" si="22"/>
        <v>6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26588.731578947369</v>
      </c>
      <c r="M307">
        <v>24623.294736842105</v>
      </c>
      <c r="N307">
        <v>2643.5</v>
      </c>
      <c r="O307">
        <v>2374.0052631578947</v>
      </c>
      <c r="P307">
        <v>31368</v>
      </c>
      <c r="Q307">
        <v>32373</v>
      </c>
      <c r="R307">
        <v>0.24079395239142809</v>
      </c>
      <c r="S307">
        <v>0.75920604760857191</v>
      </c>
      <c r="T307">
        <v>0.54121551307309823</v>
      </c>
      <c r="U307">
        <v>0.45878448692690182</v>
      </c>
      <c r="V307">
        <v>2.3834176621900412E-2</v>
      </c>
      <c r="W307">
        <v>3592</v>
      </c>
      <c r="X307">
        <f t="shared" si="23"/>
        <v>492</v>
      </c>
      <c r="Y307">
        <v>4041</v>
      </c>
      <c r="Z307">
        <v>3183.6181675700382</v>
      </c>
      <c r="AA307">
        <v>3592</v>
      </c>
      <c r="AB307" s="12">
        <v>13.6</v>
      </c>
      <c r="AC307">
        <v>0</v>
      </c>
      <c r="AD307">
        <f t="shared" si="24"/>
        <v>0</v>
      </c>
    </row>
    <row r="308" spans="1:30" x14ac:dyDescent="0.6">
      <c r="A308">
        <v>2019</v>
      </c>
      <c r="B308">
        <v>11</v>
      </c>
      <c r="C308">
        <v>3</v>
      </c>
      <c r="D308">
        <f t="shared" si="22"/>
        <v>7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23166.171875</v>
      </c>
      <c r="M308">
        <v>21591.796875</v>
      </c>
      <c r="N308">
        <v>2523.96875</v>
      </c>
      <c r="O308">
        <v>2043.234375</v>
      </c>
      <c r="P308">
        <v>32503</v>
      </c>
      <c r="Q308">
        <v>31496</v>
      </c>
      <c r="R308">
        <v>0.2273571733884063</v>
      </c>
      <c r="S308">
        <v>0.77264282661159367</v>
      </c>
      <c r="T308">
        <v>0.54527381024649291</v>
      </c>
      <c r="U308">
        <v>0.4547261897535072</v>
      </c>
      <c r="V308">
        <v>3.485655607536868E-2</v>
      </c>
      <c r="W308">
        <v>3380</v>
      </c>
      <c r="X308">
        <f t="shared" si="23"/>
        <v>-212</v>
      </c>
      <c r="Y308">
        <v>4041</v>
      </c>
      <c r="Z308">
        <v>3297.5731256648601</v>
      </c>
      <c r="AA308">
        <v>3380</v>
      </c>
      <c r="AB308" s="12">
        <v>14.7</v>
      </c>
      <c r="AC308">
        <v>0</v>
      </c>
      <c r="AD308">
        <f t="shared" si="24"/>
        <v>0</v>
      </c>
    </row>
    <row r="309" spans="1:30" x14ac:dyDescent="0.6">
      <c r="A309">
        <v>2019</v>
      </c>
      <c r="B309">
        <v>11</v>
      </c>
      <c r="C309">
        <v>4</v>
      </c>
      <c r="D309">
        <f t="shared" si="22"/>
        <v>1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25446.592207792208</v>
      </c>
      <c r="M309">
        <v>24384.812987012985</v>
      </c>
      <c r="N309">
        <v>2708.5948051948053</v>
      </c>
      <c r="O309">
        <v>2222.8857142857141</v>
      </c>
      <c r="P309">
        <v>32386</v>
      </c>
      <c r="Q309">
        <v>32187</v>
      </c>
      <c r="R309">
        <v>0.23544026063375911</v>
      </c>
      <c r="S309">
        <v>0.76455973936624089</v>
      </c>
      <c r="T309">
        <v>0.53699752925531474</v>
      </c>
      <c r="U309">
        <v>0.46300247074468531</v>
      </c>
      <c r="V309">
        <v>9.0819278474077225E-2</v>
      </c>
      <c r="W309">
        <v>2861</v>
      </c>
      <c r="X309">
        <f t="shared" si="23"/>
        <v>-519</v>
      </c>
      <c r="Y309">
        <v>4041</v>
      </c>
      <c r="Z309">
        <v>3075.0345732998899</v>
      </c>
      <c r="AA309">
        <v>2861</v>
      </c>
      <c r="AB309" s="12">
        <v>13.8</v>
      </c>
      <c r="AC309">
        <v>0</v>
      </c>
      <c r="AD309">
        <f t="shared" si="24"/>
        <v>0</v>
      </c>
    </row>
    <row r="310" spans="1:30" x14ac:dyDescent="0.6">
      <c r="A310">
        <v>2019</v>
      </c>
      <c r="B310">
        <v>11</v>
      </c>
      <c r="C310">
        <v>5</v>
      </c>
      <c r="D310">
        <f t="shared" si="22"/>
        <v>2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25556.180851063829</v>
      </c>
      <c r="M310">
        <v>24342.686170212768</v>
      </c>
      <c r="N310">
        <v>2703.4042553191489</v>
      </c>
      <c r="O310">
        <v>2340.122340425532</v>
      </c>
      <c r="P310">
        <v>30125</v>
      </c>
      <c r="Q310">
        <v>30229</v>
      </c>
      <c r="R310">
        <v>0.2477197553048946</v>
      </c>
      <c r="S310">
        <v>0.75228024469510535</v>
      </c>
      <c r="T310">
        <v>0.54298701864718979</v>
      </c>
      <c r="U310">
        <v>0.45701298135281021</v>
      </c>
      <c r="V310">
        <v>6.9716231480937363E-2</v>
      </c>
      <c r="W310">
        <v>3098</v>
      </c>
      <c r="X310">
        <f t="shared" si="23"/>
        <v>237</v>
      </c>
      <c r="Y310">
        <v>4041</v>
      </c>
      <c r="Z310">
        <v>2980.6764635598101</v>
      </c>
      <c r="AA310">
        <v>3098</v>
      </c>
      <c r="AB310" s="12">
        <v>12.4</v>
      </c>
      <c r="AC310">
        <v>0</v>
      </c>
      <c r="AD310">
        <f t="shared" si="24"/>
        <v>0</v>
      </c>
    </row>
    <row r="311" spans="1:30" x14ac:dyDescent="0.6">
      <c r="A311">
        <v>2019</v>
      </c>
      <c r="B311">
        <v>11</v>
      </c>
      <c r="C311">
        <v>6</v>
      </c>
      <c r="D311">
        <f t="shared" si="22"/>
        <v>3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25441.234986945168</v>
      </c>
      <c r="M311">
        <v>24714.514360313315</v>
      </c>
      <c r="N311">
        <v>2682.6866840731072</v>
      </c>
      <c r="O311">
        <v>2249.0365535248038</v>
      </c>
      <c r="P311">
        <v>30059</v>
      </c>
      <c r="Q311">
        <v>31327</v>
      </c>
      <c r="R311">
        <v>0.23952326468344781</v>
      </c>
      <c r="S311">
        <v>0.76047673531655224</v>
      </c>
      <c r="T311">
        <v>0.54095369360803713</v>
      </c>
      <c r="U311">
        <v>0.45904630639196292</v>
      </c>
      <c r="V311">
        <v>0.1406016141518901</v>
      </c>
      <c r="W311">
        <v>3092</v>
      </c>
      <c r="X311">
        <f t="shared" si="23"/>
        <v>-6</v>
      </c>
      <c r="Y311">
        <v>4041</v>
      </c>
      <c r="Z311">
        <v>3007.4633331545519</v>
      </c>
      <c r="AA311">
        <v>3092</v>
      </c>
      <c r="AB311" s="12">
        <v>11</v>
      </c>
      <c r="AC311">
        <v>0</v>
      </c>
      <c r="AD311">
        <f t="shared" si="24"/>
        <v>0</v>
      </c>
    </row>
    <row r="312" spans="1:30" x14ac:dyDescent="0.6">
      <c r="A312">
        <v>2019</v>
      </c>
      <c r="B312">
        <v>11</v>
      </c>
      <c r="C312">
        <v>7</v>
      </c>
      <c r="D312">
        <f t="shared" si="22"/>
        <v>4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26960.3125</v>
      </c>
      <c r="M312">
        <v>25153.90625</v>
      </c>
      <c r="N312">
        <v>2745.71875</v>
      </c>
      <c r="O312">
        <v>2291.984375</v>
      </c>
      <c r="P312">
        <v>31739</v>
      </c>
      <c r="Q312">
        <v>32085</v>
      </c>
      <c r="R312">
        <v>0.25392076814256198</v>
      </c>
      <c r="S312">
        <v>0.74607923185743796</v>
      </c>
      <c r="T312">
        <v>0.54885299031919221</v>
      </c>
      <c r="U312">
        <v>0.45114700968080779</v>
      </c>
      <c r="V312">
        <v>7.5920026728995324E-2</v>
      </c>
      <c r="W312">
        <v>3306</v>
      </c>
      <c r="X312">
        <f t="shared" si="23"/>
        <v>214</v>
      </c>
      <c r="Y312">
        <v>4041</v>
      </c>
      <c r="Z312">
        <v>3131.1795138073849</v>
      </c>
      <c r="AA312">
        <v>3306</v>
      </c>
      <c r="AB312" s="12">
        <v>9.1999999999999993</v>
      </c>
      <c r="AC312">
        <v>0</v>
      </c>
      <c r="AD312">
        <f t="shared" si="24"/>
        <v>0</v>
      </c>
    </row>
    <row r="313" spans="1:30" x14ac:dyDescent="0.6">
      <c r="A313">
        <v>2019</v>
      </c>
      <c r="B313">
        <v>11</v>
      </c>
      <c r="C313">
        <v>8</v>
      </c>
      <c r="D313">
        <f t="shared" si="22"/>
        <v>5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30011.472081218275</v>
      </c>
      <c r="M313">
        <v>26896.243654822338</v>
      </c>
      <c r="N313">
        <v>2727.3401015228428</v>
      </c>
      <c r="O313">
        <v>2378.9746192893399</v>
      </c>
      <c r="P313">
        <v>33137</v>
      </c>
      <c r="Q313">
        <v>32889</v>
      </c>
      <c r="R313">
        <v>0.25599585844015882</v>
      </c>
      <c r="S313">
        <v>0.74400414155984129</v>
      </c>
      <c r="T313">
        <v>0.56383086149631012</v>
      </c>
      <c r="U313">
        <v>0.43616913850368988</v>
      </c>
      <c r="V313">
        <v>0.1101959859475954</v>
      </c>
      <c r="W313">
        <v>3270</v>
      </c>
      <c r="X313">
        <f t="shared" si="23"/>
        <v>-36</v>
      </c>
      <c r="Y313">
        <v>4041</v>
      </c>
      <c r="Z313">
        <v>3257.946080566137</v>
      </c>
      <c r="AA313">
        <v>3270</v>
      </c>
      <c r="AB313" s="12">
        <v>6.8</v>
      </c>
      <c r="AC313">
        <v>0</v>
      </c>
      <c r="AD313">
        <f t="shared" si="24"/>
        <v>0</v>
      </c>
    </row>
    <row r="314" spans="1:30" x14ac:dyDescent="0.6">
      <c r="A314">
        <v>2019</v>
      </c>
      <c r="B314">
        <v>11</v>
      </c>
      <c r="C314">
        <v>9</v>
      </c>
      <c r="D314">
        <f t="shared" si="22"/>
        <v>6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26809.21052631579</v>
      </c>
      <c r="M314">
        <v>25291.594736842104</v>
      </c>
      <c r="N314">
        <v>2822.5947368421052</v>
      </c>
      <c r="O314">
        <v>2524.6631578947367</v>
      </c>
      <c r="P314">
        <v>31750</v>
      </c>
      <c r="Q314">
        <v>32080</v>
      </c>
      <c r="R314">
        <v>0.24165941766323421</v>
      </c>
      <c r="S314">
        <v>0.75834058233676582</v>
      </c>
      <c r="T314">
        <v>0.54858871121391606</v>
      </c>
      <c r="U314">
        <v>0.45141128878608389</v>
      </c>
      <c r="V314">
        <v>7.2595720186738696E-2</v>
      </c>
      <c r="W314">
        <v>3694</v>
      </c>
      <c r="X314">
        <f t="shared" si="23"/>
        <v>424</v>
      </c>
      <c r="Y314">
        <v>4041</v>
      </c>
      <c r="Z314">
        <v>3205.0837984064451</v>
      </c>
      <c r="AA314">
        <v>3694</v>
      </c>
      <c r="AB314" s="12">
        <v>9.5</v>
      </c>
      <c r="AC314">
        <v>0</v>
      </c>
      <c r="AD314">
        <f t="shared" si="24"/>
        <v>0</v>
      </c>
    </row>
    <row r="315" spans="1:30" x14ac:dyDescent="0.6">
      <c r="A315">
        <v>2019</v>
      </c>
      <c r="B315">
        <v>11</v>
      </c>
      <c r="C315">
        <v>10</v>
      </c>
      <c r="D315">
        <f t="shared" si="22"/>
        <v>7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22896.497461928935</v>
      </c>
      <c r="M315">
        <v>22195.78680203046</v>
      </c>
      <c r="N315">
        <v>2543.9441624365481</v>
      </c>
      <c r="O315">
        <v>1921.1116751269035</v>
      </c>
      <c r="P315">
        <v>33175</v>
      </c>
      <c r="Q315">
        <v>31332</v>
      </c>
      <c r="R315">
        <v>0.2444796956259587</v>
      </c>
      <c r="S315">
        <v>0.75552030437404127</v>
      </c>
      <c r="T315">
        <v>0.57159115552393491</v>
      </c>
      <c r="U315">
        <v>0.42840884447606509</v>
      </c>
      <c r="V315">
        <v>0.10993095979292759</v>
      </c>
      <c r="W315">
        <v>3340</v>
      </c>
      <c r="X315">
        <f t="shared" si="23"/>
        <v>-354</v>
      </c>
      <c r="Y315">
        <v>4041</v>
      </c>
      <c r="Z315">
        <v>3335.162194008918</v>
      </c>
      <c r="AA315">
        <v>3340</v>
      </c>
      <c r="AB315" s="12">
        <v>10</v>
      </c>
      <c r="AC315">
        <v>11.8</v>
      </c>
      <c r="AD315">
        <f t="shared" si="24"/>
        <v>118</v>
      </c>
    </row>
    <row r="316" spans="1:30" x14ac:dyDescent="0.6">
      <c r="A316">
        <v>2019</v>
      </c>
      <c r="B316">
        <v>11</v>
      </c>
      <c r="C316">
        <v>11</v>
      </c>
      <c r="D316">
        <f t="shared" si="22"/>
        <v>1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25488.749360613809</v>
      </c>
      <c r="M316">
        <v>23986.470588235294</v>
      </c>
      <c r="N316">
        <v>2459.9667519181585</v>
      </c>
      <c r="O316">
        <v>2170.3836317135547</v>
      </c>
      <c r="P316">
        <v>32216</v>
      </c>
      <c r="Q316">
        <v>30710</v>
      </c>
      <c r="R316">
        <v>0.24253349737264129</v>
      </c>
      <c r="S316">
        <v>0.75746650262735871</v>
      </c>
      <c r="T316">
        <v>0.55207496318971228</v>
      </c>
      <c r="U316">
        <v>0.44792503681028778</v>
      </c>
      <c r="V316">
        <v>7.8390586843945301E-2</v>
      </c>
      <c r="W316">
        <v>2889</v>
      </c>
      <c r="X316">
        <f t="shared" si="23"/>
        <v>-451</v>
      </c>
      <c r="Y316">
        <v>4041</v>
      </c>
      <c r="Z316">
        <v>3077.7526969126129</v>
      </c>
      <c r="AA316">
        <v>2889</v>
      </c>
      <c r="AB316" s="12">
        <v>11.2</v>
      </c>
      <c r="AC316">
        <v>1.1000000000000001</v>
      </c>
      <c r="AD316">
        <f t="shared" si="24"/>
        <v>12.32</v>
      </c>
    </row>
    <row r="317" spans="1:30" x14ac:dyDescent="0.6">
      <c r="A317">
        <v>2019</v>
      </c>
      <c r="B317">
        <v>11</v>
      </c>
      <c r="C317">
        <v>12</v>
      </c>
      <c r="D317">
        <f t="shared" si="22"/>
        <v>2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25958.178947368422</v>
      </c>
      <c r="M317">
        <v>23893.226315789474</v>
      </c>
      <c r="N317">
        <v>2665</v>
      </c>
      <c r="O317">
        <v>2169.0421052631582</v>
      </c>
      <c r="P317">
        <v>30688</v>
      </c>
      <c r="Q317">
        <v>28541</v>
      </c>
      <c r="R317">
        <v>0.2463747446628525</v>
      </c>
      <c r="S317">
        <v>0.75362525533714741</v>
      </c>
      <c r="T317">
        <v>0.55630003221516611</v>
      </c>
      <c r="U317">
        <v>0.44369996778483389</v>
      </c>
      <c r="V317">
        <v>9.8221139834689275E-2</v>
      </c>
      <c r="W317">
        <v>3221</v>
      </c>
      <c r="X317">
        <f t="shared" si="23"/>
        <v>332</v>
      </c>
      <c r="Y317">
        <v>4041</v>
      </c>
      <c r="Z317">
        <v>3026.5303946893828</v>
      </c>
      <c r="AA317">
        <v>3221</v>
      </c>
      <c r="AB317" s="12">
        <v>9.3000000000000007</v>
      </c>
      <c r="AC317">
        <v>0</v>
      </c>
      <c r="AD317">
        <f t="shared" si="24"/>
        <v>0</v>
      </c>
    </row>
    <row r="318" spans="1:30" x14ac:dyDescent="0.6">
      <c r="A318">
        <v>2019</v>
      </c>
      <c r="B318">
        <v>11</v>
      </c>
      <c r="C318">
        <v>13</v>
      </c>
      <c r="D318">
        <f t="shared" si="22"/>
        <v>3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26093.797953964193</v>
      </c>
      <c r="M318">
        <v>24881.115089514064</v>
      </c>
      <c r="N318">
        <v>2512.5370843989767</v>
      </c>
      <c r="O318">
        <v>2207.0639386189259</v>
      </c>
      <c r="P318">
        <v>30958</v>
      </c>
      <c r="Q318">
        <v>32092</v>
      </c>
      <c r="R318">
        <v>0.23782103390395221</v>
      </c>
      <c r="S318">
        <v>0.76217896609604774</v>
      </c>
      <c r="T318">
        <v>0.54467781252153702</v>
      </c>
      <c r="U318">
        <v>0.45532218747846298</v>
      </c>
      <c r="V318">
        <v>0.1428891559948903</v>
      </c>
      <c r="W318">
        <v>3190</v>
      </c>
      <c r="X318">
        <f t="shared" si="23"/>
        <v>-31</v>
      </c>
      <c r="Y318">
        <v>4041</v>
      </c>
      <c r="Z318">
        <v>3035.7458801553939</v>
      </c>
      <c r="AA318">
        <v>3190</v>
      </c>
      <c r="AB318" s="12">
        <v>7.2</v>
      </c>
      <c r="AC318">
        <v>7.5</v>
      </c>
      <c r="AD318">
        <f t="shared" si="24"/>
        <v>54</v>
      </c>
    </row>
    <row r="319" spans="1:30" x14ac:dyDescent="0.6">
      <c r="A319">
        <v>2019</v>
      </c>
      <c r="B319">
        <v>11</v>
      </c>
      <c r="C319">
        <v>14</v>
      </c>
      <c r="D319">
        <f t="shared" si="22"/>
        <v>4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27261.503896103895</v>
      </c>
      <c r="M319">
        <v>26058.727272727272</v>
      </c>
      <c r="N319">
        <v>2553.3688311688311</v>
      </c>
      <c r="O319">
        <v>2209.238961038961</v>
      </c>
      <c r="P319">
        <v>29979</v>
      </c>
      <c r="Q319">
        <v>31985</v>
      </c>
      <c r="R319">
        <v>0.2482912563872316</v>
      </c>
      <c r="S319">
        <v>0.7517087436127684</v>
      </c>
      <c r="T319">
        <v>0.56138260473467094</v>
      </c>
      <c r="U319">
        <v>0.43861739526532911</v>
      </c>
      <c r="V319">
        <v>0.15751292996649041</v>
      </c>
      <c r="W319">
        <v>3257</v>
      </c>
      <c r="X319">
        <f t="shared" si="23"/>
        <v>67</v>
      </c>
      <c r="Y319">
        <v>4041</v>
      </c>
      <c r="Z319">
        <v>3036.9027122313978</v>
      </c>
      <c r="AA319">
        <v>3257</v>
      </c>
      <c r="AB319" s="12">
        <v>1.3</v>
      </c>
      <c r="AC319">
        <v>0</v>
      </c>
      <c r="AD319">
        <f t="shared" si="24"/>
        <v>0</v>
      </c>
    </row>
    <row r="320" spans="1:30" x14ac:dyDescent="0.6">
      <c r="A320">
        <v>2019</v>
      </c>
      <c r="B320">
        <v>11</v>
      </c>
      <c r="C320">
        <v>15</v>
      </c>
      <c r="D320">
        <f t="shared" si="22"/>
        <v>5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29743.688775510207</v>
      </c>
      <c r="M320">
        <v>26083.97193877551</v>
      </c>
      <c r="N320">
        <v>2554.5484693877552</v>
      </c>
      <c r="O320">
        <v>2173.8341836734694</v>
      </c>
      <c r="P320">
        <v>32609</v>
      </c>
      <c r="Q320">
        <v>32804</v>
      </c>
      <c r="R320">
        <v>0.25371421534352179</v>
      </c>
      <c r="S320">
        <v>0.74628578465647821</v>
      </c>
      <c r="T320">
        <v>0.56904756770172904</v>
      </c>
      <c r="U320">
        <v>0.43095243229827102</v>
      </c>
      <c r="V320">
        <v>0.22748760308110391</v>
      </c>
      <c r="W320">
        <v>3485</v>
      </c>
      <c r="X320">
        <f t="shared" si="23"/>
        <v>228</v>
      </c>
      <c r="Y320">
        <v>4041</v>
      </c>
      <c r="Z320">
        <v>3182.4623437362129</v>
      </c>
      <c r="AA320">
        <v>3485</v>
      </c>
      <c r="AB320" s="12">
        <v>5.6</v>
      </c>
      <c r="AC320">
        <v>18.8</v>
      </c>
      <c r="AD320">
        <f t="shared" si="24"/>
        <v>105.28</v>
      </c>
    </row>
    <row r="321" spans="1:30" x14ac:dyDescent="0.6">
      <c r="A321">
        <v>2019</v>
      </c>
      <c r="B321">
        <v>11</v>
      </c>
      <c r="C321">
        <v>16</v>
      </c>
      <c r="D321">
        <f t="shared" si="22"/>
        <v>6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26779.485488126647</v>
      </c>
      <c r="M321">
        <v>25374.868073878628</v>
      </c>
      <c r="N321">
        <v>2559.725593667546</v>
      </c>
      <c r="O321">
        <v>2235.8733509234826</v>
      </c>
      <c r="P321">
        <v>32198</v>
      </c>
      <c r="Q321">
        <v>31142</v>
      </c>
      <c r="R321">
        <v>0.23888652505753219</v>
      </c>
      <c r="S321">
        <v>0.76111347494246784</v>
      </c>
      <c r="T321">
        <v>0.54861661073097967</v>
      </c>
      <c r="U321">
        <v>0.45138338926902027</v>
      </c>
      <c r="V321">
        <v>0.18775842563312969</v>
      </c>
      <c r="W321">
        <v>3749</v>
      </c>
      <c r="X321">
        <f t="shared" si="23"/>
        <v>264</v>
      </c>
      <c r="Y321">
        <v>4041</v>
      </c>
      <c r="Z321">
        <v>3224.0836066710449</v>
      </c>
      <c r="AA321">
        <v>3749</v>
      </c>
      <c r="AB321" s="12">
        <v>6.8</v>
      </c>
      <c r="AC321">
        <v>0</v>
      </c>
      <c r="AD321">
        <f t="shared" si="24"/>
        <v>0</v>
      </c>
    </row>
    <row r="322" spans="1:30" x14ac:dyDescent="0.6">
      <c r="A322">
        <v>2019</v>
      </c>
      <c r="B322">
        <v>11</v>
      </c>
      <c r="C322">
        <v>17</v>
      </c>
      <c r="D322">
        <f t="shared" si="22"/>
        <v>7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23105.329949238581</v>
      </c>
      <c r="M322">
        <v>22248.426395939088</v>
      </c>
      <c r="N322">
        <v>2340.0456852791876</v>
      </c>
      <c r="O322">
        <v>1695.5888324873097</v>
      </c>
      <c r="P322">
        <v>33766</v>
      </c>
      <c r="Q322">
        <v>30713</v>
      </c>
      <c r="R322">
        <v>0.24344784141803771</v>
      </c>
      <c r="S322">
        <v>0.75655215858196223</v>
      </c>
      <c r="T322">
        <v>0.56565454614237998</v>
      </c>
      <c r="U322">
        <v>0.43434545385762002</v>
      </c>
      <c r="V322">
        <v>0.1059966499689604</v>
      </c>
      <c r="W322">
        <v>3327</v>
      </c>
      <c r="X322">
        <f t="shared" si="23"/>
        <v>-422</v>
      </c>
      <c r="Y322">
        <v>4041</v>
      </c>
      <c r="Z322">
        <v>3328.5150406173439</v>
      </c>
      <c r="AA322">
        <v>3327</v>
      </c>
      <c r="AB322" s="12">
        <v>8.3000000000000007</v>
      </c>
      <c r="AC322">
        <v>21.1</v>
      </c>
      <c r="AD322">
        <f t="shared" si="24"/>
        <v>175.13000000000002</v>
      </c>
    </row>
    <row r="323" spans="1:30" x14ac:dyDescent="0.6">
      <c r="A323">
        <v>2019</v>
      </c>
      <c r="B323">
        <v>11</v>
      </c>
      <c r="C323">
        <v>18</v>
      </c>
      <c r="D323">
        <f t="shared" ref="D323:D366" si="27">WEEKDAY(DATE(A323,B323,C323), 2)</f>
        <v>1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26699.708439897699</v>
      </c>
      <c r="M323">
        <v>24951.790281329922</v>
      </c>
      <c r="N323">
        <v>2654.4271099744246</v>
      </c>
      <c r="O323">
        <v>2164.8925831202046</v>
      </c>
      <c r="P323">
        <v>31993</v>
      </c>
      <c r="Q323">
        <v>29216</v>
      </c>
      <c r="R323">
        <v>0.24632690323092801</v>
      </c>
      <c r="S323">
        <v>0.75367309676907202</v>
      </c>
      <c r="T323">
        <v>0.54943072665868065</v>
      </c>
      <c r="U323">
        <v>0.4505692733413193</v>
      </c>
      <c r="V323">
        <v>8.447997478957231E-2</v>
      </c>
      <c r="W323">
        <v>2792</v>
      </c>
      <c r="X323">
        <f t="shared" ref="X323:X366" si="28">W323-W322</f>
        <v>-535</v>
      </c>
      <c r="Y323">
        <v>4041</v>
      </c>
      <c r="Z323">
        <v>2995.5590808936681</v>
      </c>
      <c r="AA323">
        <v>2792</v>
      </c>
      <c r="AB323" s="12">
        <v>4.5999999999999996</v>
      </c>
      <c r="AC323">
        <v>14.7</v>
      </c>
      <c r="AD323">
        <f t="shared" ref="AD323:AD366" si="29">AB323*AC323</f>
        <v>67.61999999999999</v>
      </c>
    </row>
    <row r="324" spans="1:30" x14ac:dyDescent="0.6">
      <c r="A324">
        <v>2019</v>
      </c>
      <c r="B324">
        <v>11</v>
      </c>
      <c r="C324">
        <v>19</v>
      </c>
      <c r="D324">
        <f t="shared" si="27"/>
        <v>2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26203.232189973616</v>
      </c>
      <c r="M324">
        <v>23407.717678100264</v>
      </c>
      <c r="N324">
        <v>2638.4881266490765</v>
      </c>
      <c r="O324">
        <v>2220.1266490765174</v>
      </c>
      <c r="P324">
        <v>30111</v>
      </c>
      <c r="Q324">
        <v>26590</v>
      </c>
      <c r="R324">
        <v>0.24709161337042529</v>
      </c>
      <c r="S324">
        <v>0.75290838662957471</v>
      </c>
      <c r="T324">
        <v>0.54920387863583453</v>
      </c>
      <c r="U324">
        <v>0.45079612136416553</v>
      </c>
      <c r="V324">
        <v>9.4670566143846543E-2</v>
      </c>
      <c r="W324">
        <v>3085</v>
      </c>
      <c r="X324">
        <f t="shared" si="28"/>
        <v>293</v>
      </c>
      <c r="Y324">
        <v>4041</v>
      </c>
      <c r="Z324">
        <v>2956.4857099589649</v>
      </c>
      <c r="AA324">
        <v>3085</v>
      </c>
      <c r="AB324" s="12">
        <v>0.2</v>
      </c>
      <c r="AC324">
        <v>0</v>
      </c>
      <c r="AD324">
        <f t="shared" si="29"/>
        <v>0</v>
      </c>
    </row>
    <row r="325" spans="1:30" x14ac:dyDescent="0.6">
      <c r="A325">
        <v>2019</v>
      </c>
      <c r="B325">
        <v>11</v>
      </c>
      <c r="C325">
        <v>20</v>
      </c>
      <c r="D325">
        <f t="shared" si="27"/>
        <v>3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25611.568123393314</v>
      </c>
      <c r="M325">
        <v>24568.676092544985</v>
      </c>
      <c r="N325">
        <v>2524.7583547557842</v>
      </c>
      <c r="O325">
        <v>2173.9048843187661</v>
      </c>
      <c r="P325">
        <v>28264</v>
      </c>
      <c r="Q325">
        <v>29762</v>
      </c>
      <c r="R325">
        <v>0.24039205583210399</v>
      </c>
      <c r="S325">
        <v>0.75960794416789601</v>
      </c>
      <c r="T325">
        <v>0.5500369173477343</v>
      </c>
      <c r="U325">
        <v>0.44996308265226581</v>
      </c>
      <c r="V325">
        <v>7.7912704532984364E-2</v>
      </c>
      <c r="W325">
        <v>3166</v>
      </c>
      <c r="X325">
        <f t="shared" si="28"/>
        <v>81</v>
      </c>
      <c r="Y325">
        <v>4041</v>
      </c>
      <c r="Z325">
        <v>2893.705558474242</v>
      </c>
      <c r="AA325">
        <v>3166</v>
      </c>
      <c r="AB325" s="12">
        <v>0.5</v>
      </c>
      <c r="AC325">
        <v>0</v>
      </c>
      <c r="AD325">
        <f t="shared" si="29"/>
        <v>0</v>
      </c>
    </row>
    <row r="326" spans="1:30" x14ac:dyDescent="0.6">
      <c r="A326">
        <v>2019</v>
      </c>
      <c r="B326">
        <v>11</v>
      </c>
      <c r="C326">
        <v>21</v>
      </c>
      <c r="D326">
        <f t="shared" si="27"/>
        <v>4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27405.428571428569</v>
      </c>
      <c r="M326">
        <v>25802.571428571428</v>
      </c>
      <c r="N326">
        <v>2668.7142857142858</v>
      </c>
      <c r="O326">
        <v>2310.8571428571427</v>
      </c>
      <c r="P326">
        <v>29007</v>
      </c>
      <c r="Q326">
        <v>31150</v>
      </c>
      <c r="R326">
        <v>0.26164486385440833</v>
      </c>
      <c r="S326">
        <v>0.73835513614559167</v>
      </c>
      <c r="T326">
        <v>0.53580280556280813</v>
      </c>
      <c r="U326">
        <v>0.46419719443719187</v>
      </c>
      <c r="V326">
        <v>0.1291098106296692</v>
      </c>
      <c r="W326">
        <v>3124</v>
      </c>
      <c r="X326">
        <f t="shared" si="28"/>
        <v>-42</v>
      </c>
      <c r="Y326">
        <v>4041</v>
      </c>
      <c r="Z326">
        <v>2939.0141401206211</v>
      </c>
      <c r="AA326">
        <v>3124</v>
      </c>
      <c r="AB326" s="12">
        <v>4.2</v>
      </c>
      <c r="AC326">
        <v>0</v>
      </c>
      <c r="AD326">
        <f t="shared" si="29"/>
        <v>0</v>
      </c>
    </row>
    <row r="327" spans="1:30" x14ac:dyDescent="0.6">
      <c r="A327">
        <v>2019</v>
      </c>
      <c r="B327">
        <v>11</v>
      </c>
      <c r="C327">
        <v>22</v>
      </c>
      <c r="D327">
        <f t="shared" si="27"/>
        <v>5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29868.036082474227</v>
      </c>
      <c r="M327">
        <v>26458.309278350516</v>
      </c>
      <c r="N327">
        <v>2632.2680412371137</v>
      </c>
      <c r="O327">
        <v>2354.8144329896909</v>
      </c>
      <c r="P327">
        <v>32131</v>
      </c>
      <c r="Q327">
        <v>31641</v>
      </c>
      <c r="R327">
        <v>0.26046212608809111</v>
      </c>
      <c r="S327">
        <v>0.73953787391190895</v>
      </c>
      <c r="T327">
        <v>0.5567118433037368</v>
      </c>
      <c r="U327">
        <v>0.44328815669626331</v>
      </c>
      <c r="V327">
        <v>0.17962809352296499</v>
      </c>
      <c r="W327">
        <v>3236</v>
      </c>
      <c r="X327">
        <f t="shared" si="28"/>
        <v>112</v>
      </c>
      <c r="Y327">
        <v>4041</v>
      </c>
      <c r="Z327">
        <v>3195.5370373547698</v>
      </c>
      <c r="AA327">
        <v>3236</v>
      </c>
      <c r="AB327" s="12">
        <v>9.6999999999999993</v>
      </c>
      <c r="AC327">
        <v>0</v>
      </c>
      <c r="AD327">
        <f t="shared" si="29"/>
        <v>0</v>
      </c>
    </row>
    <row r="328" spans="1:30" x14ac:dyDescent="0.6">
      <c r="A328">
        <v>2019</v>
      </c>
      <c r="B328">
        <v>11</v>
      </c>
      <c r="C328">
        <v>23</v>
      </c>
      <c r="D328">
        <f t="shared" si="27"/>
        <v>6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26899.538258575198</v>
      </c>
      <c r="M328">
        <v>24997.559366754616</v>
      </c>
      <c r="N328">
        <v>2696.9155672823217</v>
      </c>
      <c r="O328">
        <v>2396.3667546174142</v>
      </c>
      <c r="P328">
        <v>31118</v>
      </c>
      <c r="Q328">
        <v>30285</v>
      </c>
      <c r="R328">
        <v>0.25123351298040308</v>
      </c>
      <c r="S328">
        <v>0.74876648701959692</v>
      </c>
      <c r="T328">
        <v>0.54636396311360491</v>
      </c>
      <c r="U328">
        <v>0.4536360368863952</v>
      </c>
      <c r="V328">
        <v>4.6213568578228531E-2</v>
      </c>
      <c r="W328">
        <v>3439</v>
      </c>
      <c r="X328">
        <f t="shared" si="28"/>
        <v>203</v>
      </c>
      <c r="Y328">
        <v>4041</v>
      </c>
      <c r="Z328">
        <v>3167.358914529379</v>
      </c>
      <c r="AA328">
        <v>3439</v>
      </c>
      <c r="AB328" s="12">
        <v>12.1</v>
      </c>
      <c r="AC328">
        <v>0</v>
      </c>
      <c r="AD328">
        <f t="shared" si="29"/>
        <v>0</v>
      </c>
    </row>
    <row r="329" spans="1:30" x14ac:dyDescent="0.6">
      <c r="A329">
        <v>2019</v>
      </c>
      <c r="B329">
        <v>11</v>
      </c>
      <c r="C329">
        <v>24</v>
      </c>
      <c r="D329">
        <f t="shared" si="27"/>
        <v>7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22645.454545454544</v>
      </c>
      <c r="M329">
        <v>22063.50909090909</v>
      </c>
      <c r="N329">
        <v>2464.6909090909089</v>
      </c>
      <c r="O329">
        <v>1818.8363636363636</v>
      </c>
      <c r="P329">
        <v>31998</v>
      </c>
      <c r="Q329">
        <v>29773</v>
      </c>
      <c r="R329">
        <v>0.23306590591329249</v>
      </c>
      <c r="S329">
        <v>0.76693409408670743</v>
      </c>
      <c r="T329">
        <v>0.55008571352361191</v>
      </c>
      <c r="U329">
        <v>0.44991428647638809</v>
      </c>
      <c r="V329">
        <v>7.405044057839541E-2</v>
      </c>
      <c r="W329">
        <v>3166</v>
      </c>
      <c r="X329">
        <f t="shared" si="28"/>
        <v>-273</v>
      </c>
      <c r="Y329">
        <v>4041</v>
      </c>
      <c r="Z329">
        <v>3253.769145694499</v>
      </c>
      <c r="AA329">
        <v>3166</v>
      </c>
      <c r="AB329" s="12">
        <v>9.8000000000000007</v>
      </c>
      <c r="AC329">
        <v>3.8</v>
      </c>
      <c r="AD329">
        <f t="shared" si="29"/>
        <v>37.24</v>
      </c>
    </row>
    <row r="330" spans="1:30" x14ac:dyDescent="0.6">
      <c r="A330">
        <v>2019</v>
      </c>
      <c r="B330">
        <v>11</v>
      </c>
      <c r="C330">
        <v>25</v>
      </c>
      <c r="D330">
        <f t="shared" si="27"/>
        <v>1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26064.490909090906</v>
      </c>
      <c r="M330">
        <v>24239.181818181816</v>
      </c>
      <c r="N330">
        <v>2542.4</v>
      </c>
      <c r="O330">
        <v>2159.6363636363635</v>
      </c>
      <c r="P330">
        <v>30704</v>
      </c>
      <c r="Q330">
        <v>29144</v>
      </c>
      <c r="R330">
        <v>0.2371712903381325</v>
      </c>
      <c r="S330">
        <v>0.76282870966186744</v>
      </c>
      <c r="T330">
        <v>0.53315421218535408</v>
      </c>
      <c r="U330">
        <v>0.46684578781464597</v>
      </c>
      <c r="V330">
        <v>0.1231018795239496</v>
      </c>
      <c r="W330">
        <v>2817</v>
      </c>
      <c r="X330">
        <f t="shared" si="28"/>
        <v>-349</v>
      </c>
      <c r="Y330">
        <v>4041</v>
      </c>
      <c r="Z330">
        <v>2940.9963034698198</v>
      </c>
      <c r="AA330">
        <v>2817</v>
      </c>
      <c r="AB330" s="12">
        <v>1.9</v>
      </c>
      <c r="AC330">
        <v>0</v>
      </c>
      <c r="AD330">
        <f t="shared" si="29"/>
        <v>0</v>
      </c>
    </row>
    <row r="331" spans="1:30" x14ac:dyDescent="0.6">
      <c r="A331">
        <v>2019</v>
      </c>
      <c r="B331">
        <v>11</v>
      </c>
      <c r="C331">
        <v>26</v>
      </c>
      <c r="D331">
        <f t="shared" si="27"/>
        <v>2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25272</v>
      </c>
      <c r="M331">
        <v>22863.315789473683</v>
      </c>
      <c r="N331">
        <v>2553.3368421052633</v>
      </c>
      <c r="O331">
        <v>2233.484210526316</v>
      </c>
      <c r="P331">
        <v>29005</v>
      </c>
      <c r="Q331">
        <v>26237</v>
      </c>
      <c r="R331">
        <v>0.25055008287206432</v>
      </c>
      <c r="S331">
        <v>0.74944991712793563</v>
      </c>
      <c r="T331">
        <v>0.55236684951126769</v>
      </c>
      <c r="U331">
        <v>0.44763315048873242</v>
      </c>
      <c r="V331">
        <v>0.11999703656050401</v>
      </c>
      <c r="W331">
        <v>3001</v>
      </c>
      <c r="X331">
        <f t="shared" si="28"/>
        <v>184</v>
      </c>
      <c r="Y331">
        <v>4041</v>
      </c>
      <c r="Z331">
        <v>2916.5973521647952</v>
      </c>
      <c r="AA331">
        <v>3001</v>
      </c>
      <c r="AB331" s="12">
        <v>6.6</v>
      </c>
      <c r="AC331">
        <v>0</v>
      </c>
      <c r="AD331">
        <f t="shared" si="29"/>
        <v>0</v>
      </c>
    </row>
    <row r="332" spans="1:30" x14ac:dyDescent="0.6">
      <c r="A332">
        <v>2019</v>
      </c>
      <c r="B332">
        <v>11</v>
      </c>
      <c r="C332">
        <v>27</v>
      </c>
      <c r="D332">
        <f t="shared" si="27"/>
        <v>3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25877.345454545452</v>
      </c>
      <c r="M332">
        <v>24825.399999999998</v>
      </c>
      <c r="N332">
        <v>2629.4</v>
      </c>
      <c r="O332">
        <v>2337.8727272727274</v>
      </c>
      <c r="P332">
        <v>27676</v>
      </c>
      <c r="Q332">
        <v>27757</v>
      </c>
      <c r="R332">
        <v>0.23439061132787231</v>
      </c>
      <c r="S332">
        <v>0.7656093886721278</v>
      </c>
      <c r="T332">
        <v>0.5370180704274834</v>
      </c>
      <c r="U332">
        <v>0.46298192957251649</v>
      </c>
      <c r="V332">
        <v>4.1689023859848837E-2</v>
      </c>
      <c r="W332">
        <v>3022</v>
      </c>
      <c r="X332">
        <f t="shared" si="28"/>
        <v>21</v>
      </c>
      <c r="Y332">
        <v>4041</v>
      </c>
      <c r="Z332">
        <v>2850.4855985602262</v>
      </c>
      <c r="AA332">
        <v>3022</v>
      </c>
      <c r="AB332" s="12">
        <v>3.1</v>
      </c>
      <c r="AC332">
        <v>0</v>
      </c>
      <c r="AD332">
        <f t="shared" si="29"/>
        <v>0</v>
      </c>
    </row>
    <row r="333" spans="1:30" x14ac:dyDescent="0.6">
      <c r="A333">
        <v>2019</v>
      </c>
      <c r="B333">
        <v>11</v>
      </c>
      <c r="C333">
        <v>28</v>
      </c>
      <c r="D333">
        <f t="shared" si="27"/>
        <v>4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25999.041450777204</v>
      </c>
      <c r="M333">
        <v>25060.336787564767</v>
      </c>
      <c r="N333">
        <v>258.32642487046633</v>
      </c>
      <c r="O333">
        <v>823.06217616580318</v>
      </c>
      <c r="P333">
        <v>28274</v>
      </c>
      <c r="Q333">
        <v>30750</v>
      </c>
      <c r="R333">
        <v>0.2637341128470882</v>
      </c>
      <c r="S333">
        <v>0.73626588715291175</v>
      </c>
      <c r="T333">
        <v>0.55382143359652014</v>
      </c>
      <c r="U333">
        <v>0.44617856640347991</v>
      </c>
      <c r="V333">
        <v>5.5488368326174063E-2</v>
      </c>
      <c r="W333">
        <v>3064</v>
      </c>
      <c r="X333">
        <f t="shared" si="28"/>
        <v>42</v>
      </c>
      <c r="Y333">
        <v>4041</v>
      </c>
      <c r="Z333">
        <v>2925.856819821498</v>
      </c>
      <c r="AA333">
        <v>3064</v>
      </c>
      <c r="AB333" s="12">
        <v>3.5</v>
      </c>
      <c r="AC333">
        <v>0</v>
      </c>
      <c r="AD333">
        <f t="shared" si="29"/>
        <v>0</v>
      </c>
    </row>
    <row r="334" spans="1:30" x14ac:dyDescent="0.6">
      <c r="A334">
        <v>2019</v>
      </c>
      <c r="B334">
        <v>11</v>
      </c>
      <c r="C334">
        <v>29</v>
      </c>
      <c r="D334">
        <f t="shared" si="27"/>
        <v>5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29008.354166666664</v>
      </c>
      <c r="M334">
        <v>25791.5625</v>
      </c>
      <c r="N334" s="7">
        <v>0</v>
      </c>
      <c r="O334" s="7">
        <v>0</v>
      </c>
      <c r="P334">
        <v>29632</v>
      </c>
      <c r="Q334">
        <v>29547</v>
      </c>
      <c r="R334">
        <v>0.25082812989496261</v>
      </c>
      <c r="S334">
        <v>0.74917187010503739</v>
      </c>
      <c r="T334">
        <v>0.54414195494758155</v>
      </c>
      <c r="U334">
        <v>0.45585804505241839</v>
      </c>
      <c r="V334">
        <v>0.14526731120990111</v>
      </c>
      <c r="W334">
        <v>2999</v>
      </c>
      <c r="X334">
        <f t="shared" si="28"/>
        <v>-65</v>
      </c>
      <c r="Y334">
        <v>4041</v>
      </c>
      <c r="Z334">
        <v>3019.645518769717</v>
      </c>
      <c r="AA334">
        <v>2999</v>
      </c>
      <c r="AB334" s="12">
        <v>1.5</v>
      </c>
      <c r="AC334">
        <v>0</v>
      </c>
      <c r="AD334">
        <f t="shared" si="29"/>
        <v>0</v>
      </c>
    </row>
    <row r="335" spans="1:30" x14ac:dyDescent="0.6">
      <c r="A335">
        <v>2019</v>
      </c>
      <c r="B335">
        <v>11</v>
      </c>
      <c r="C335">
        <v>30</v>
      </c>
      <c r="D335">
        <f t="shared" si="27"/>
        <v>6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26269.553805774278</v>
      </c>
      <c r="M335">
        <v>24280.314960629923</v>
      </c>
      <c r="N335" s="7">
        <v>0</v>
      </c>
      <c r="O335" s="7">
        <v>0</v>
      </c>
      <c r="P335">
        <v>29865</v>
      </c>
      <c r="Q335">
        <v>28419</v>
      </c>
      <c r="R335">
        <v>0.2499439465127983</v>
      </c>
      <c r="S335">
        <v>0.75005605348720172</v>
      </c>
      <c r="T335">
        <v>0.55034528579958653</v>
      </c>
      <c r="U335">
        <v>0.44965471420041347</v>
      </c>
      <c r="V335">
        <v>8.4655439757741563E-2</v>
      </c>
      <c r="W335">
        <v>3345</v>
      </c>
      <c r="X335">
        <f t="shared" si="28"/>
        <v>346</v>
      </c>
      <c r="Y335">
        <v>4041</v>
      </c>
      <c r="Z335">
        <v>3083.316847387609</v>
      </c>
      <c r="AA335">
        <v>3345</v>
      </c>
      <c r="AB335" s="12">
        <v>4.0999999999999996</v>
      </c>
      <c r="AC335">
        <v>0</v>
      </c>
      <c r="AD335">
        <f t="shared" si="29"/>
        <v>0</v>
      </c>
    </row>
    <row r="336" spans="1:30" x14ac:dyDescent="0.6">
      <c r="A336">
        <v>2019</v>
      </c>
      <c r="B336">
        <v>12</v>
      </c>
      <c r="C336">
        <v>1</v>
      </c>
      <c r="D336">
        <f t="shared" si="27"/>
        <v>7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21906.222222222223</v>
      </c>
      <c r="M336">
        <v>21233.259259259259</v>
      </c>
      <c r="N336">
        <v>2319.4814814814818</v>
      </c>
      <c r="O336">
        <v>1707.4074074074074</v>
      </c>
      <c r="P336">
        <v>29815</v>
      </c>
      <c r="Q336">
        <v>27107</v>
      </c>
      <c r="R336">
        <v>0.24471503537966049</v>
      </c>
      <c r="S336">
        <v>0.75528496462033956</v>
      </c>
      <c r="T336">
        <v>0.53909878596747618</v>
      </c>
      <c r="U336">
        <v>0.46090121403252382</v>
      </c>
      <c r="V336">
        <v>0.16789803307773421</v>
      </c>
      <c r="W336">
        <v>3009</v>
      </c>
      <c r="X336">
        <f t="shared" si="28"/>
        <v>-336</v>
      </c>
      <c r="Y336">
        <v>4041</v>
      </c>
      <c r="Z336">
        <v>3088.4276212260411</v>
      </c>
      <c r="AA336">
        <v>3009</v>
      </c>
      <c r="AB336" s="12">
        <v>4.5999999999999996</v>
      </c>
      <c r="AC336">
        <v>3.3</v>
      </c>
      <c r="AD336">
        <f t="shared" si="29"/>
        <v>15.179999999999998</v>
      </c>
    </row>
    <row r="337" spans="1:30" x14ac:dyDescent="0.6">
      <c r="A337">
        <v>2019</v>
      </c>
      <c r="B337">
        <v>12</v>
      </c>
      <c r="C337">
        <v>2</v>
      </c>
      <c r="D337">
        <f t="shared" si="27"/>
        <v>1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24600.350132625994</v>
      </c>
      <c r="M337">
        <v>22566.214854111404</v>
      </c>
      <c r="N337">
        <v>2453.8965517241377</v>
      </c>
      <c r="O337">
        <v>2082.973474801061</v>
      </c>
      <c r="P337">
        <v>27271</v>
      </c>
      <c r="Q337">
        <v>25445</v>
      </c>
      <c r="R337">
        <v>0.2443125702413628</v>
      </c>
      <c r="S337">
        <v>0.75568742975863723</v>
      </c>
      <c r="T337">
        <v>0.52543786450248009</v>
      </c>
      <c r="U337">
        <v>0.47456213549751991</v>
      </c>
      <c r="V337">
        <v>0.13996653930864461</v>
      </c>
      <c r="W337">
        <v>2430</v>
      </c>
      <c r="X337">
        <f t="shared" si="28"/>
        <v>-579</v>
      </c>
      <c r="Y337">
        <v>4041</v>
      </c>
      <c r="Z337">
        <v>2728.0909523365522</v>
      </c>
      <c r="AA337">
        <v>2430</v>
      </c>
      <c r="AB337" s="12">
        <v>-0.1</v>
      </c>
      <c r="AC337">
        <v>0</v>
      </c>
      <c r="AD337">
        <f t="shared" si="29"/>
        <v>0</v>
      </c>
    </row>
    <row r="338" spans="1:30" x14ac:dyDescent="0.6">
      <c r="A338">
        <v>2019</v>
      </c>
      <c r="B338">
        <v>12</v>
      </c>
      <c r="C338">
        <v>3</v>
      </c>
      <c r="D338">
        <f t="shared" si="27"/>
        <v>2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24216.476839237057</v>
      </c>
      <c r="M338">
        <v>22242.00817438692</v>
      </c>
      <c r="N338">
        <v>2397.891008174387</v>
      </c>
      <c r="O338">
        <v>2181.5776566757495</v>
      </c>
      <c r="P338">
        <v>25733</v>
      </c>
      <c r="Q338">
        <v>24073</v>
      </c>
      <c r="R338">
        <v>0.26005446801146093</v>
      </c>
      <c r="S338">
        <v>0.73994553198853907</v>
      </c>
      <c r="T338">
        <v>0.53263470439551064</v>
      </c>
      <c r="U338">
        <v>0.46736529560448942</v>
      </c>
      <c r="V338">
        <v>6.4568312589580582E-2</v>
      </c>
      <c r="W338">
        <v>2651</v>
      </c>
      <c r="X338">
        <f t="shared" si="28"/>
        <v>221</v>
      </c>
      <c r="Y338">
        <v>4041</v>
      </c>
      <c r="Z338">
        <v>2676.457805155585</v>
      </c>
      <c r="AA338">
        <v>2651</v>
      </c>
      <c r="AB338" s="12">
        <v>0.5</v>
      </c>
      <c r="AC338">
        <v>0.6</v>
      </c>
      <c r="AD338">
        <f t="shared" si="29"/>
        <v>0.3</v>
      </c>
    </row>
    <row r="339" spans="1:30" x14ac:dyDescent="0.6">
      <c r="A339">
        <v>2019</v>
      </c>
      <c r="B339">
        <v>12</v>
      </c>
      <c r="C339">
        <v>4</v>
      </c>
      <c r="D339">
        <f t="shared" si="27"/>
        <v>3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23866.545945945945</v>
      </c>
      <c r="M339">
        <v>22565.567567567567</v>
      </c>
      <c r="N339">
        <v>2460.4432432432432</v>
      </c>
      <c r="O339">
        <v>2132.8378378378379</v>
      </c>
      <c r="P339">
        <v>25282</v>
      </c>
      <c r="Q339">
        <v>24682</v>
      </c>
      <c r="R339">
        <v>0.24332596812415569</v>
      </c>
      <c r="S339">
        <v>0.75667403187584426</v>
      </c>
      <c r="T339">
        <v>0.52515306065225698</v>
      </c>
      <c r="U339">
        <v>0.47484693934774302</v>
      </c>
      <c r="V339">
        <v>0.1030434163519528</v>
      </c>
      <c r="W339">
        <v>2690</v>
      </c>
      <c r="X339">
        <f t="shared" si="28"/>
        <v>39</v>
      </c>
      <c r="Y339">
        <v>4041</v>
      </c>
      <c r="Z339">
        <v>2689.1684725118598</v>
      </c>
      <c r="AA339">
        <v>2690</v>
      </c>
      <c r="AB339" s="12">
        <v>2</v>
      </c>
      <c r="AC339">
        <v>0</v>
      </c>
      <c r="AD339">
        <f t="shared" si="29"/>
        <v>0</v>
      </c>
    </row>
    <row r="340" spans="1:30" x14ac:dyDescent="0.6">
      <c r="A340">
        <v>2019</v>
      </c>
      <c r="B340">
        <v>12</v>
      </c>
      <c r="C340">
        <v>5</v>
      </c>
      <c r="D340">
        <f t="shared" si="27"/>
        <v>4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25449.235924932975</v>
      </c>
      <c r="M340">
        <v>23918.627345844503</v>
      </c>
      <c r="N340">
        <v>2507.4745308310994</v>
      </c>
      <c r="O340">
        <v>2144.4128686327076</v>
      </c>
      <c r="P340">
        <v>25896</v>
      </c>
      <c r="Q340">
        <v>28782</v>
      </c>
      <c r="R340">
        <v>0.26656198866119452</v>
      </c>
      <c r="S340">
        <v>0.73343801133880548</v>
      </c>
      <c r="T340">
        <v>0.52550987160902196</v>
      </c>
      <c r="U340">
        <v>0.47449012839097798</v>
      </c>
      <c r="V340">
        <v>0.1092494148289006</v>
      </c>
      <c r="W340">
        <v>2666</v>
      </c>
      <c r="X340">
        <f t="shared" si="28"/>
        <v>-24</v>
      </c>
      <c r="Y340">
        <v>4041</v>
      </c>
      <c r="Z340">
        <v>2722.3601684084351</v>
      </c>
      <c r="AA340">
        <v>2666</v>
      </c>
      <c r="AB340" s="12">
        <v>-4.4000000000000004</v>
      </c>
      <c r="AC340">
        <v>0</v>
      </c>
      <c r="AD340">
        <f t="shared" si="29"/>
        <v>0</v>
      </c>
    </row>
    <row r="341" spans="1:30" x14ac:dyDescent="0.6">
      <c r="A341">
        <v>2019</v>
      </c>
      <c r="B341">
        <v>12</v>
      </c>
      <c r="C341">
        <v>6</v>
      </c>
      <c r="D341">
        <f t="shared" si="27"/>
        <v>5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27577.762666666666</v>
      </c>
      <c r="M341">
        <v>24403.925333333333</v>
      </c>
      <c r="N341">
        <v>2462.0426666666667</v>
      </c>
      <c r="O341">
        <v>2272.0266666666666</v>
      </c>
      <c r="P341">
        <v>27722</v>
      </c>
      <c r="Q341">
        <v>28680</v>
      </c>
      <c r="R341">
        <v>0.25979867583054223</v>
      </c>
      <c r="S341">
        <v>0.74020132416945772</v>
      </c>
      <c r="T341">
        <v>0.54056648032749244</v>
      </c>
      <c r="U341">
        <v>0.45943351967250762</v>
      </c>
      <c r="V341">
        <v>0.22884223151278729</v>
      </c>
      <c r="W341">
        <v>2834</v>
      </c>
      <c r="X341">
        <f t="shared" si="28"/>
        <v>168</v>
      </c>
      <c r="Y341">
        <v>4041</v>
      </c>
      <c r="Z341">
        <v>2881.32925936229</v>
      </c>
      <c r="AA341">
        <v>2834</v>
      </c>
      <c r="AB341" s="12">
        <v>-5.9</v>
      </c>
      <c r="AC341">
        <v>0</v>
      </c>
      <c r="AD341">
        <f t="shared" si="29"/>
        <v>0</v>
      </c>
    </row>
    <row r="342" spans="1:30" x14ac:dyDescent="0.6">
      <c r="A342">
        <v>2019</v>
      </c>
      <c r="B342">
        <v>12</v>
      </c>
      <c r="C342">
        <v>7</v>
      </c>
      <c r="D342">
        <f t="shared" si="27"/>
        <v>6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25360.849865951743</v>
      </c>
      <c r="M342">
        <v>23613.525469168901</v>
      </c>
      <c r="N342">
        <v>2452.6916890080429</v>
      </c>
      <c r="O342">
        <v>2135.2975871313674</v>
      </c>
      <c r="P342">
        <v>26812</v>
      </c>
      <c r="Q342">
        <v>27729</v>
      </c>
      <c r="R342">
        <v>0.25747100268987871</v>
      </c>
      <c r="S342">
        <v>0.74252899731012145</v>
      </c>
      <c r="T342">
        <v>0.53904766355119893</v>
      </c>
      <c r="U342">
        <v>0.46095233644880101</v>
      </c>
      <c r="V342">
        <v>0.10154348629893591</v>
      </c>
      <c r="W342">
        <v>3145</v>
      </c>
      <c r="X342">
        <f t="shared" si="28"/>
        <v>311</v>
      </c>
      <c r="Y342">
        <v>4041</v>
      </c>
      <c r="Z342">
        <v>2871.8282530709339</v>
      </c>
      <c r="AA342">
        <v>3145</v>
      </c>
      <c r="AB342" s="12">
        <v>-2.4</v>
      </c>
      <c r="AC342">
        <v>0.1</v>
      </c>
      <c r="AD342">
        <f t="shared" si="29"/>
        <v>-0.24</v>
      </c>
    </row>
    <row r="343" spans="1:30" x14ac:dyDescent="0.6">
      <c r="A343">
        <v>2019</v>
      </c>
      <c r="B343">
        <v>12</v>
      </c>
      <c r="C343">
        <v>8</v>
      </c>
      <c r="D343">
        <f t="shared" si="27"/>
        <v>7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21452.224543080942</v>
      </c>
      <c r="M343">
        <v>20801.639686684073</v>
      </c>
      <c r="N343">
        <v>2352.1775456919058</v>
      </c>
      <c r="O343">
        <v>1824.8772845953004</v>
      </c>
      <c r="P343">
        <v>28656</v>
      </c>
      <c r="Q343">
        <v>28336</v>
      </c>
      <c r="R343">
        <v>0.23929052442529039</v>
      </c>
      <c r="S343">
        <v>0.76070947557470969</v>
      </c>
      <c r="T343">
        <v>0.54983425944197717</v>
      </c>
      <c r="U343">
        <v>0.45016574055802278</v>
      </c>
      <c r="V343">
        <v>6.4587524517409789E-2</v>
      </c>
      <c r="W343">
        <v>3019</v>
      </c>
      <c r="X343">
        <f t="shared" si="28"/>
        <v>-126</v>
      </c>
      <c r="Y343">
        <v>4041</v>
      </c>
      <c r="Z343">
        <v>3041.140145940939</v>
      </c>
      <c r="AA343">
        <v>3019</v>
      </c>
      <c r="AB343" s="12">
        <v>-0.9</v>
      </c>
      <c r="AC343">
        <v>0</v>
      </c>
      <c r="AD343">
        <f t="shared" si="29"/>
        <v>0</v>
      </c>
    </row>
    <row r="344" spans="1:30" x14ac:dyDescent="0.6">
      <c r="A344">
        <v>2019</v>
      </c>
      <c r="B344">
        <v>12</v>
      </c>
      <c r="C344">
        <v>9</v>
      </c>
      <c r="D344">
        <f t="shared" si="27"/>
        <v>1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24674.305263157894</v>
      </c>
      <c r="M344">
        <v>23484.031578947368</v>
      </c>
      <c r="N344">
        <v>2428.1999999999998</v>
      </c>
      <c r="O344">
        <v>2130.8736842105263</v>
      </c>
      <c r="P344">
        <v>28579</v>
      </c>
      <c r="Q344">
        <v>28364</v>
      </c>
      <c r="R344">
        <v>0.24419584558072041</v>
      </c>
      <c r="S344">
        <v>0.75580415441927951</v>
      </c>
      <c r="T344">
        <v>0.52706851668334087</v>
      </c>
      <c r="U344">
        <v>0.47293148331665907</v>
      </c>
      <c r="V344">
        <v>0.13971859734916681</v>
      </c>
      <c r="W344">
        <v>2698</v>
      </c>
      <c r="X344">
        <f t="shared" si="28"/>
        <v>-321</v>
      </c>
      <c r="Y344">
        <v>4041</v>
      </c>
      <c r="Z344">
        <v>2812.3965782320211</v>
      </c>
      <c r="AA344">
        <v>2698</v>
      </c>
      <c r="AB344" s="12">
        <v>3.2</v>
      </c>
      <c r="AC344">
        <v>0</v>
      </c>
      <c r="AD344">
        <f t="shared" si="29"/>
        <v>0</v>
      </c>
    </row>
    <row r="345" spans="1:30" x14ac:dyDescent="0.6">
      <c r="A345">
        <v>2019</v>
      </c>
      <c r="B345">
        <v>12</v>
      </c>
      <c r="C345">
        <v>10</v>
      </c>
      <c r="D345">
        <f t="shared" si="27"/>
        <v>2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23994.901554404143</v>
      </c>
      <c r="M345">
        <v>21964.476683937824</v>
      </c>
      <c r="N345">
        <v>2473.5699481865286</v>
      </c>
      <c r="O345">
        <v>2104.5647668393785</v>
      </c>
      <c r="P345">
        <v>27379</v>
      </c>
      <c r="Q345">
        <v>25699</v>
      </c>
      <c r="R345">
        <v>0.2543596087909708</v>
      </c>
      <c r="S345">
        <v>0.74564039120902925</v>
      </c>
      <c r="T345">
        <v>0.53637175204649257</v>
      </c>
      <c r="U345">
        <v>0.46362824795350738</v>
      </c>
      <c r="V345">
        <v>0.3146962963512574</v>
      </c>
      <c r="W345">
        <v>2962</v>
      </c>
      <c r="X345">
        <f t="shared" si="28"/>
        <v>264</v>
      </c>
      <c r="Y345">
        <v>4041</v>
      </c>
      <c r="Z345">
        <v>2797.7039027821138</v>
      </c>
      <c r="AA345">
        <v>2962</v>
      </c>
      <c r="AB345" s="12">
        <v>8.1</v>
      </c>
      <c r="AC345">
        <v>1.7</v>
      </c>
      <c r="AD345">
        <f t="shared" si="29"/>
        <v>13.77</v>
      </c>
    </row>
    <row r="346" spans="1:30" x14ac:dyDescent="0.6">
      <c r="A346">
        <v>2019</v>
      </c>
      <c r="B346">
        <v>12</v>
      </c>
      <c r="C346">
        <v>11</v>
      </c>
      <c r="D346">
        <f t="shared" si="27"/>
        <v>3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25106.968169761272</v>
      </c>
      <c r="M346">
        <v>24086.920424403183</v>
      </c>
      <c r="N346">
        <v>2608.2625994694959</v>
      </c>
      <c r="O346">
        <v>2256.6445623342174</v>
      </c>
      <c r="P346">
        <v>27270</v>
      </c>
      <c r="Q346">
        <v>27225</v>
      </c>
      <c r="R346">
        <v>0.2429034832809191</v>
      </c>
      <c r="S346">
        <v>0.75709651671908096</v>
      </c>
      <c r="T346">
        <v>0.52981837003576138</v>
      </c>
      <c r="U346">
        <v>0.47018162996423868</v>
      </c>
      <c r="V346">
        <v>9.6158235317769111E-2</v>
      </c>
      <c r="W346">
        <v>2807</v>
      </c>
      <c r="X346">
        <f t="shared" si="28"/>
        <v>-155</v>
      </c>
      <c r="Y346">
        <v>4041</v>
      </c>
      <c r="Z346">
        <v>2818.637948327023</v>
      </c>
      <c r="AA346">
        <v>2807</v>
      </c>
      <c r="AB346" s="12">
        <v>6.3</v>
      </c>
      <c r="AC346">
        <v>0.2</v>
      </c>
      <c r="AD346">
        <f t="shared" si="29"/>
        <v>1.26</v>
      </c>
    </row>
    <row r="347" spans="1:30" x14ac:dyDescent="0.6">
      <c r="A347">
        <v>2019</v>
      </c>
      <c r="B347">
        <v>12</v>
      </c>
      <c r="C347">
        <v>12</v>
      </c>
      <c r="D347">
        <f t="shared" si="27"/>
        <v>4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26804.777188328913</v>
      </c>
      <c r="M347">
        <v>25238.092838196284</v>
      </c>
      <c r="N347">
        <v>2628.1724137931033</v>
      </c>
      <c r="O347">
        <v>2341.4535809018566</v>
      </c>
      <c r="P347">
        <v>28043</v>
      </c>
      <c r="Q347">
        <v>29478</v>
      </c>
      <c r="R347">
        <v>0.26847100662343792</v>
      </c>
      <c r="S347">
        <v>0.73152899337656208</v>
      </c>
      <c r="T347">
        <v>0.53419013608459975</v>
      </c>
      <c r="U347">
        <v>0.46580986391540019</v>
      </c>
      <c r="V347">
        <v>0.1006086964291299</v>
      </c>
      <c r="W347">
        <v>2783</v>
      </c>
      <c r="X347">
        <f t="shared" si="28"/>
        <v>-24</v>
      </c>
      <c r="Y347">
        <v>4041</v>
      </c>
      <c r="Z347">
        <v>2864.703781815314</v>
      </c>
      <c r="AA347">
        <v>2783</v>
      </c>
      <c r="AB347" s="12">
        <v>-0.7</v>
      </c>
      <c r="AC347">
        <v>0</v>
      </c>
      <c r="AD347">
        <f t="shared" si="29"/>
        <v>0</v>
      </c>
    </row>
    <row r="348" spans="1:30" x14ac:dyDescent="0.6">
      <c r="A348">
        <v>2019</v>
      </c>
      <c r="B348">
        <v>12</v>
      </c>
      <c r="C348">
        <v>13</v>
      </c>
      <c r="D348">
        <f t="shared" si="27"/>
        <v>5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30366.479166666664</v>
      </c>
      <c r="M348">
        <v>26479.166666666664</v>
      </c>
      <c r="N348">
        <v>2780.208333333333</v>
      </c>
      <c r="O348">
        <v>2392.208333333333</v>
      </c>
      <c r="P348">
        <v>30650</v>
      </c>
      <c r="Q348">
        <v>30084</v>
      </c>
      <c r="R348">
        <v>0.26094734784226681</v>
      </c>
      <c r="S348">
        <v>0.73905265215773319</v>
      </c>
      <c r="T348">
        <v>0.54957395242407081</v>
      </c>
      <c r="U348">
        <v>0.45042604757592919</v>
      </c>
      <c r="V348">
        <v>0.1247349671716818</v>
      </c>
      <c r="W348">
        <v>2891</v>
      </c>
      <c r="X348">
        <f t="shared" si="28"/>
        <v>108</v>
      </c>
      <c r="Y348">
        <v>4041</v>
      </c>
      <c r="Z348">
        <v>3076.1631367494451</v>
      </c>
      <c r="AA348">
        <v>2891</v>
      </c>
      <c r="AB348" s="12">
        <v>2.1</v>
      </c>
      <c r="AC348">
        <v>1</v>
      </c>
      <c r="AD348">
        <f t="shared" si="29"/>
        <v>2.1</v>
      </c>
    </row>
    <row r="349" spans="1:30" x14ac:dyDescent="0.6">
      <c r="A349">
        <v>2019</v>
      </c>
      <c r="B349">
        <v>12</v>
      </c>
      <c r="C349">
        <v>14</v>
      </c>
      <c r="D349">
        <f t="shared" si="27"/>
        <v>6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26444.255319148935</v>
      </c>
      <c r="M349">
        <v>24548.936170212764</v>
      </c>
      <c r="N349">
        <v>2525.4042553191489</v>
      </c>
      <c r="O349">
        <v>2350.5957446808511</v>
      </c>
      <c r="P349">
        <v>28733</v>
      </c>
      <c r="Q349">
        <v>29092</v>
      </c>
      <c r="R349">
        <v>0.25235472526157682</v>
      </c>
      <c r="S349">
        <v>0.74764527473842324</v>
      </c>
      <c r="T349">
        <v>0.54074813977035396</v>
      </c>
      <c r="U349">
        <v>0.45925186022964598</v>
      </c>
      <c r="V349">
        <v>3.7972969508169398E-2</v>
      </c>
      <c r="W349">
        <v>3251</v>
      </c>
      <c r="X349">
        <f t="shared" si="28"/>
        <v>360</v>
      </c>
      <c r="Y349">
        <v>4041</v>
      </c>
      <c r="Z349">
        <v>2998.9911040318311</v>
      </c>
      <c r="AA349">
        <v>3251</v>
      </c>
      <c r="AB349" s="12">
        <v>2.7</v>
      </c>
      <c r="AC349">
        <v>0</v>
      </c>
      <c r="AD349">
        <f t="shared" si="29"/>
        <v>0</v>
      </c>
    </row>
    <row r="350" spans="1:30" x14ac:dyDescent="0.6">
      <c r="A350">
        <v>2019</v>
      </c>
      <c r="B350">
        <v>12</v>
      </c>
      <c r="C350">
        <v>15</v>
      </c>
      <c r="D350">
        <f t="shared" si="27"/>
        <v>7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22361.506527415146</v>
      </c>
      <c r="M350">
        <v>22040.483028720628</v>
      </c>
      <c r="N350">
        <v>2449.4229765013056</v>
      </c>
      <c r="O350">
        <v>1946.3785900783291</v>
      </c>
      <c r="P350">
        <v>29686</v>
      </c>
      <c r="Q350">
        <v>29686</v>
      </c>
      <c r="R350">
        <v>0.2386961223465226</v>
      </c>
      <c r="S350">
        <v>0.7613038776534774</v>
      </c>
      <c r="T350">
        <v>0.54737979603055253</v>
      </c>
      <c r="U350">
        <v>0.45262020396944741</v>
      </c>
      <c r="V350">
        <v>8.0853717829638905E-2</v>
      </c>
      <c r="W350">
        <v>3067</v>
      </c>
      <c r="X350">
        <f t="shared" si="28"/>
        <v>-184</v>
      </c>
      <c r="Y350">
        <v>4041</v>
      </c>
      <c r="Z350">
        <v>3111.6642596717638</v>
      </c>
      <c r="AA350">
        <v>3067</v>
      </c>
      <c r="AB350" s="12">
        <v>5.3</v>
      </c>
      <c r="AC350">
        <v>0</v>
      </c>
      <c r="AD350">
        <f t="shared" si="29"/>
        <v>0</v>
      </c>
    </row>
    <row r="351" spans="1:30" x14ac:dyDescent="0.6">
      <c r="A351">
        <v>2019</v>
      </c>
      <c r="B351">
        <v>12</v>
      </c>
      <c r="C351">
        <v>16</v>
      </c>
      <c r="D351">
        <f t="shared" si="27"/>
        <v>1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25541.929133858266</v>
      </c>
      <c r="M351">
        <v>24723.031496062991</v>
      </c>
      <c r="N351">
        <v>2515.9816272965882</v>
      </c>
      <c r="O351">
        <v>2210.7559055118109</v>
      </c>
      <c r="P351">
        <v>30097</v>
      </c>
      <c r="Q351">
        <v>29760</v>
      </c>
      <c r="R351">
        <v>0.24063089867716811</v>
      </c>
      <c r="S351">
        <v>0.75936910132283186</v>
      </c>
      <c r="T351">
        <v>0.5309683671572889</v>
      </c>
      <c r="U351">
        <v>0.46903163284271099</v>
      </c>
      <c r="V351">
        <v>0.1076505493970239</v>
      </c>
      <c r="W351">
        <v>2712</v>
      </c>
      <c r="X351">
        <f t="shared" si="28"/>
        <v>-355</v>
      </c>
      <c r="Y351">
        <v>4041</v>
      </c>
      <c r="Z351">
        <v>2918.122484020103</v>
      </c>
      <c r="AA351">
        <v>2712</v>
      </c>
      <c r="AB351" s="12">
        <v>7.8</v>
      </c>
      <c r="AC351">
        <v>0</v>
      </c>
      <c r="AD351">
        <f t="shared" si="29"/>
        <v>0</v>
      </c>
    </row>
    <row r="352" spans="1:30" x14ac:dyDescent="0.6">
      <c r="A352">
        <v>2019</v>
      </c>
      <c r="B352">
        <v>12</v>
      </c>
      <c r="C352">
        <v>17</v>
      </c>
      <c r="D352">
        <f t="shared" si="27"/>
        <v>2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25555.469168900803</v>
      </c>
      <c r="M352">
        <v>24087.750670241287</v>
      </c>
      <c r="N352">
        <v>2652.5174262734586</v>
      </c>
      <c r="O352">
        <v>2159.0080428954425</v>
      </c>
      <c r="P352">
        <v>29118</v>
      </c>
      <c r="Q352">
        <v>28096</v>
      </c>
      <c r="R352">
        <v>0.25592915512420161</v>
      </c>
      <c r="S352">
        <v>0.74407084487579844</v>
      </c>
      <c r="T352">
        <v>0.53129857293397631</v>
      </c>
      <c r="U352">
        <v>0.46870142706602358</v>
      </c>
      <c r="V352">
        <v>0.1029117013017942</v>
      </c>
      <c r="W352">
        <v>2814</v>
      </c>
      <c r="X352">
        <f t="shared" si="28"/>
        <v>102</v>
      </c>
      <c r="Y352">
        <v>4041</v>
      </c>
      <c r="Z352">
        <v>2864.217141707506</v>
      </c>
      <c r="AA352">
        <v>2814</v>
      </c>
      <c r="AB352" s="12">
        <v>7.7</v>
      </c>
      <c r="AC352">
        <v>9.8000000000000007</v>
      </c>
      <c r="AD352">
        <f t="shared" si="29"/>
        <v>75.460000000000008</v>
      </c>
    </row>
    <row r="353" spans="1:30" x14ac:dyDescent="0.6">
      <c r="A353">
        <v>2019</v>
      </c>
      <c r="B353">
        <v>12</v>
      </c>
      <c r="C353">
        <v>18</v>
      </c>
      <c r="D353">
        <f t="shared" si="27"/>
        <v>3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26632.296296296296</v>
      </c>
      <c r="M353">
        <v>25437.14814814815</v>
      </c>
      <c r="N353">
        <v>2612.3703703703704</v>
      </c>
      <c r="O353">
        <v>2272.4074074074074</v>
      </c>
      <c r="P353">
        <v>29637</v>
      </c>
      <c r="Q353">
        <v>29627</v>
      </c>
      <c r="R353">
        <v>0.23956402088792639</v>
      </c>
      <c r="S353">
        <v>0.76043597911207361</v>
      </c>
      <c r="T353">
        <v>0.52682745568396394</v>
      </c>
      <c r="U353">
        <v>0.47317254431603611</v>
      </c>
      <c r="V353">
        <v>5.4513236124489321E-2</v>
      </c>
      <c r="W353">
        <v>2930</v>
      </c>
      <c r="X353">
        <f t="shared" si="28"/>
        <v>116</v>
      </c>
      <c r="Y353">
        <v>4041</v>
      </c>
      <c r="Z353">
        <v>2931.3609420752218</v>
      </c>
      <c r="AA353">
        <v>2930</v>
      </c>
      <c r="AB353" s="12">
        <v>0.8</v>
      </c>
      <c r="AC353">
        <v>0</v>
      </c>
      <c r="AD353">
        <f t="shared" si="29"/>
        <v>0</v>
      </c>
    </row>
    <row r="354" spans="1:30" x14ac:dyDescent="0.6">
      <c r="A354">
        <v>2019</v>
      </c>
      <c r="B354">
        <v>12</v>
      </c>
      <c r="C354">
        <v>19</v>
      </c>
      <c r="D354">
        <f t="shared" si="27"/>
        <v>4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28099.185185185186</v>
      </c>
      <c r="M354">
        <v>26505.370370370372</v>
      </c>
      <c r="N354">
        <v>2682.2222222222222</v>
      </c>
      <c r="O354">
        <v>2415.7407407407409</v>
      </c>
      <c r="P354">
        <v>30347</v>
      </c>
      <c r="Q354">
        <v>30155</v>
      </c>
      <c r="R354">
        <v>0.2652065134727673</v>
      </c>
      <c r="S354">
        <v>0.73479348652723264</v>
      </c>
      <c r="T354">
        <v>0.53499636758150693</v>
      </c>
      <c r="U354">
        <v>0.46500363241849307</v>
      </c>
      <c r="V354">
        <v>6.0876729050103669E-2</v>
      </c>
      <c r="W354">
        <v>2817</v>
      </c>
      <c r="X354">
        <f t="shared" si="28"/>
        <v>-113</v>
      </c>
      <c r="Y354">
        <v>4041</v>
      </c>
      <c r="Z354">
        <v>2995.0622068058519</v>
      </c>
      <c r="AA354">
        <v>2817</v>
      </c>
      <c r="AB354" s="12">
        <v>-0.8</v>
      </c>
      <c r="AC354">
        <v>0</v>
      </c>
      <c r="AD354">
        <f t="shared" si="29"/>
        <v>0</v>
      </c>
    </row>
    <row r="355" spans="1:30" x14ac:dyDescent="0.6">
      <c r="A355">
        <v>2019</v>
      </c>
      <c r="B355">
        <v>12</v>
      </c>
      <c r="C355">
        <v>20</v>
      </c>
      <c r="D355">
        <f t="shared" si="27"/>
        <v>5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30888.266318537862</v>
      </c>
      <c r="M355">
        <v>27083.796344647522</v>
      </c>
      <c r="N355">
        <v>2736.2062663185379</v>
      </c>
      <c r="O355">
        <v>2355.2088772845955</v>
      </c>
      <c r="P355">
        <v>31387</v>
      </c>
      <c r="Q355">
        <v>30063</v>
      </c>
      <c r="R355">
        <v>0.26064704384237142</v>
      </c>
      <c r="S355">
        <v>0.73935295615762864</v>
      </c>
      <c r="T355">
        <v>0.55103348238547734</v>
      </c>
      <c r="U355">
        <v>0.44896651761452272</v>
      </c>
      <c r="V355">
        <v>0.1055120501640697</v>
      </c>
      <c r="W355">
        <v>2755</v>
      </c>
      <c r="X355">
        <f t="shared" si="28"/>
        <v>-62</v>
      </c>
      <c r="Y355">
        <v>4041</v>
      </c>
      <c r="Z355">
        <v>3114.253756031444</v>
      </c>
      <c r="AA355">
        <v>2755</v>
      </c>
      <c r="AB355" s="12">
        <v>-1.1000000000000001</v>
      </c>
      <c r="AC355">
        <v>0</v>
      </c>
      <c r="AD355">
        <f t="shared" si="29"/>
        <v>0</v>
      </c>
    </row>
    <row r="356" spans="1:30" x14ac:dyDescent="0.6">
      <c r="A356">
        <v>2019</v>
      </c>
      <c r="B356">
        <v>12</v>
      </c>
      <c r="C356">
        <v>21</v>
      </c>
      <c r="D356">
        <f t="shared" si="27"/>
        <v>6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27009.593582887701</v>
      </c>
      <c r="M356">
        <v>25819.219251336897</v>
      </c>
      <c r="N356">
        <v>2575.2245989304811</v>
      </c>
      <c r="O356">
        <v>2252.9358288770054</v>
      </c>
      <c r="P356">
        <v>28651</v>
      </c>
      <c r="Q356">
        <v>29290</v>
      </c>
      <c r="R356">
        <v>0.25036451385100961</v>
      </c>
      <c r="S356">
        <v>0.74963548614899045</v>
      </c>
      <c r="T356">
        <v>0.53800501740312345</v>
      </c>
      <c r="U356">
        <v>0.4619949825968766</v>
      </c>
      <c r="V356">
        <v>0.1666798901559538</v>
      </c>
      <c r="W356">
        <v>2966</v>
      </c>
      <c r="X356">
        <f t="shared" si="28"/>
        <v>211</v>
      </c>
      <c r="Y356">
        <v>4041</v>
      </c>
      <c r="Z356">
        <v>2977.3317692863411</v>
      </c>
      <c r="AA356">
        <v>2966</v>
      </c>
      <c r="AB356" s="12">
        <v>-1.2</v>
      </c>
      <c r="AC356">
        <v>0.6</v>
      </c>
      <c r="AD356">
        <f t="shared" si="29"/>
        <v>-0.72</v>
      </c>
    </row>
    <row r="357" spans="1:30" x14ac:dyDescent="0.6">
      <c r="A357">
        <v>2019</v>
      </c>
      <c r="B357">
        <v>12</v>
      </c>
      <c r="C357">
        <v>22</v>
      </c>
      <c r="D357">
        <f t="shared" si="27"/>
        <v>7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22165.135770234989</v>
      </c>
      <c r="M357">
        <v>22459.691906005224</v>
      </c>
      <c r="N357">
        <v>2433.467362924282</v>
      </c>
      <c r="O357">
        <v>1990.3890339425589</v>
      </c>
      <c r="P357">
        <v>27585</v>
      </c>
      <c r="Q357">
        <v>29861</v>
      </c>
      <c r="R357">
        <v>0.23734731705248679</v>
      </c>
      <c r="S357">
        <v>0.76265268294751321</v>
      </c>
      <c r="T357">
        <v>0.55037377276214738</v>
      </c>
      <c r="U357">
        <v>0.44962622723785262</v>
      </c>
      <c r="V357">
        <v>6.6713589040558879E-2</v>
      </c>
      <c r="W357">
        <v>2829</v>
      </c>
      <c r="X357">
        <f t="shared" si="28"/>
        <v>-137</v>
      </c>
      <c r="Y357">
        <v>4041</v>
      </c>
      <c r="Z357">
        <v>2997.4176803971609</v>
      </c>
      <c r="AA357">
        <v>2829</v>
      </c>
      <c r="AB357" s="12">
        <v>4.0999999999999996</v>
      </c>
      <c r="AC357">
        <v>0.3</v>
      </c>
      <c r="AD357">
        <f t="shared" si="29"/>
        <v>1.2299999999999998</v>
      </c>
    </row>
    <row r="358" spans="1:30" x14ac:dyDescent="0.6">
      <c r="A358">
        <v>2019</v>
      </c>
      <c r="B358">
        <v>12</v>
      </c>
      <c r="C358">
        <v>23</v>
      </c>
      <c r="D358">
        <f t="shared" si="27"/>
        <v>1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27464.48663101604</v>
      </c>
      <c r="M358">
        <v>27267.224598930479</v>
      </c>
      <c r="N358">
        <v>2785.9037433155081</v>
      </c>
      <c r="O358">
        <v>2442.8395721925135</v>
      </c>
      <c r="P358">
        <v>28618</v>
      </c>
      <c r="Q358">
        <v>29860</v>
      </c>
      <c r="R358">
        <v>0.20993178181056771</v>
      </c>
      <c r="S358">
        <v>0.79006821818943229</v>
      </c>
      <c r="T358">
        <v>0.56559187548217027</v>
      </c>
      <c r="U358">
        <v>0.43440812451782967</v>
      </c>
      <c r="V358">
        <v>0.37095709610381838</v>
      </c>
      <c r="W358">
        <v>2683</v>
      </c>
      <c r="X358">
        <f t="shared" si="28"/>
        <v>-146</v>
      </c>
      <c r="Y358">
        <v>4041</v>
      </c>
      <c r="Z358">
        <v>2893.6421030068432</v>
      </c>
      <c r="AA358">
        <v>2683</v>
      </c>
      <c r="AB358" s="12">
        <v>3.4</v>
      </c>
      <c r="AC358">
        <v>2.9</v>
      </c>
      <c r="AD358">
        <f t="shared" si="29"/>
        <v>9.86</v>
      </c>
    </row>
    <row r="359" spans="1:30" x14ac:dyDescent="0.6">
      <c r="A359">
        <v>2019</v>
      </c>
      <c r="B359">
        <v>12</v>
      </c>
      <c r="C359">
        <v>24</v>
      </c>
      <c r="D359">
        <f t="shared" si="27"/>
        <v>2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30100.425531914894</v>
      </c>
      <c r="M359">
        <v>28418.723404255321</v>
      </c>
      <c r="N359">
        <v>2777.255319148936</v>
      </c>
      <c r="O359">
        <v>2699.1063829787236</v>
      </c>
      <c r="P359">
        <v>28985</v>
      </c>
      <c r="Q359">
        <v>28877</v>
      </c>
      <c r="R359">
        <v>0.24921930494685909</v>
      </c>
      <c r="S359">
        <v>0.75078069505314082</v>
      </c>
      <c r="T359">
        <v>0.54281182433039621</v>
      </c>
      <c r="U359">
        <v>0.45718817566960379</v>
      </c>
      <c r="V359">
        <v>0.1232461724721787</v>
      </c>
      <c r="W359">
        <v>2523</v>
      </c>
      <c r="X359">
        <f t="shared" si="28"/>
        <v>-160</v>
      </c>
      <c r="Y359">
        <v>4041</v>
      </c>
      <c r="Z359">
        <v>2883.773610565534</v>
      </c>
      <c r="AA359">
        <v>2523</v>
      </c>
      <c r="AB359" s="12">
        <v>0.8</v>
      </c>
      <c r="AC359">
        <v>0</v>
      </c>
      <c r="AD359">
        <f t="shared" si="29"/>
        <v>0</v>
      </c>
    </row>
    <row r="360" spans="1:30" x14ac:dyDescent="0.6">
      <c r="A360">
        <v>2019</v>
      </c>
      <c r="B360">
        <v>12</v>
      </c>
      <c r="C360">
        <v>25</v>
      </c>
      <c r="D360">
        <f t="shared" si="27"/>
        <v>3</v>
      </c>
      <c r="E360" t="s">
        <v>30</v>
      </c>
      <c r="F360" t="s">
        <v>13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1</v>
      </c>
      <c r="I360">
        <f t="shared" si="26"/>
        <v>1</v>
      </c>
      <c r="J360" s="14" t="s">
        <v>85</v>
      </c>
      <c r="K360" s="14"/>
      <c r="L360">
        <v>24991.782945736435</v>
      </c>
      <c r="M360">
        <v>24891.713178294576</v>
      </c>
      <c r="N360">
        <v>2636.2739018087859</v>
      </c>
      <c r="O360">
        <v>2415.1007751937987</v>
      </c>
      <c r="P360">
        <v>23991</v>
      </c>
      <c r="Q360">
        <v>29851</v>
      </c>
      <c r="R360">
        <v>0.2455730644315324</v>
      </c>
      <c r="S360">
        <v>0.75442693556846752</v>
      </c>
      <c r="T360">
        <v>0.53646885576634251</v>
      </c>
      <c r="U360">
        <v>0.46353114423365738</v>
      </c>
      <c r="V360">
        <v>0.10027412447639621</v>
      </c>
      <c r="W360">
        <v>2484</v>
      </c>
      <c r="X360">
        <f t="shared" si="28"/>
        <v>-39</v>
      </c>
      <c r="Y360">
        <v>4041</v>
      </c>
      <c r="Z360">
        <v>2754.8216707616471</v>
      </c>
      <c r="AA360">
        <v>2484</v>
      </c>
      <c r="AB360" s="12">
        <v>2</v>
      </c>
      <c r="AC360">
        <v>0</v>
      </c>
      <c r="AD360">
        <f t="shared" si="29"/>
        <v>0</v>
      </c>
    </row>
    <row r="361" spans="1:30" x14ac:dyDescent="0.6">
      <c r="A361">
        <v>2019</v>
      </c>
      <c r="B361">
        <v>12</v>
      </c>
      <c r="C361">
        <v>26</v>
      </c>
      <c r="D361">
        <f t="shared" si="27"/>
        <v>4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0</v>
      </c>
      <c r="I361">
        <f t="shared" si="26"/>
        <v>0</v>
      </c>
      <c r="L361">
        <v>27359.777777777777</v>
      </c>
      <c r="M361">
        <v>25447.370370370372</v>
      </c>
      <c r="N361">
        <v>2753.8518518518517</v>
      </c>
      <c r="O361">
        <v>2311.3703703703704</v>
      </c>
      <c r="P361">
        <v>28231</v>
      </c>
      <c r="Q361">
        <v>30327</v>
      </c>
      <c r="R361">
        <v>0.25468704973166822</v>
      </c>
      <c r="S361">
        <v>0.74531295026833178</v>
      </c>
      <c r="T361">
        <v>0.53377164853398684</v>
      </c>
      <c r="U361">
        <v>0.4662283514660131</v>
      </c>
      <c r="V361">
        <v>0.1032137487555444</v>
      </c>
      <c r="W361">
        <v>2664</v>
      </c>
      <c r="X361">
        <f t="shared" si="28"/>
        <v>180</v>
      </c>
      <c r="Y361">
        <v>4041</v>
      </c>
      <c r="Z361">
        <v>2890.0714955429039</v>
      </c>
      <c r="AA361">
        <v>2664</v>
      </c>
      <c r="AB361" s="12">
        <v>2</v>
      </c>
      <c r="AC361">
        <v>0.3</v>
      </c>
      <c r="AD361">
        <f t="shared" si="29"/>
        <v>0.6</v>
      </c>
    </row>
    <row r="362" spans="1:30" x14ac:dyDescent="0.6">
      <c r="A362">
        <v>2019</v>
      </c>
      <c r="B362">
        <v>12</v>
      </c>
      <c r="C362">
        <v>27</v>
      </c>
      <c r="D362">
        <f t="shared" si="27"/>
        <v>5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28992.979166666664</v>
      </c>
      <c r="M362">
        <v>25696.75</v>
      </c>
      <c r="N362">
        <v>2619.4791666666665</v>
      </c>
      <c r="O362">
        <v>2403.9166666666665</v>
      </c>
      <c r="P362">
        <v>30276</v>
      </c>
      <c r="Q362">
        <v>30458</v>
      </c>
      <c r="R362">
        <v>0.2551943553030312</v>
      </c>
      <c r="S362">
        <v>0.74480564469696875</v>
      </c>
      <c r="T362">
        <v>0.5439005467130541</v>
      </c>
      <c r="U362">
        <v>0.45609945328694579</v>
      </c>
      <c r="V362">
        <v>0.15469091526770889</v>
      </c>
      <c r="W362">
        <v>2911</v>
      </c>
      <c r="X362">
        <f t="shared" si="28"/>
        <v>247</v>
      </c>
      <c r="Y362">
        <v>4041</v>
      </c>
      <c r="Z362">
        <v>3042.803634645466</v>
      </c>
      <c r="AA362">
        <v>2911</v>
      </c>
      <c r="AB362" s="12">
        <v>-1.7</v>
      </c>
      <c r="AC362">
        <v>0</v>
      </c>
      <c r="AD362">
        <f t="shared" si="29"/>
        <v>0</v>
      </c>
    </row>
    <row r="363" spans="1:30" x14ac:dyDescent="0.6">
      <c r="A363">
        <v>2019</v>
      </c>
      <c r="B363">
        <v>12</v>
      </c>
      <c r="C363">
        <v>28</v>
      </c>
      <c r="D363">
        <f t="shared" si="27"/>
        <v>6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25339.535519125686</v>
      </c>
      <c r="M363">
        <v>23333.005464480877</v>
      </c>
      <c r="N363">
        <v>837.96174863387978</v>
      </c>
      <c r="O363">
        <v>650.32786885245901</v>
      </c>
      <c r="P363">
        <v>29047</v>
      </c>
      <c r="Q363">
        <v>29666</v>
      </c>
      <c r="R363">
        <v>0.25089578747639762</v>
      </c>
      <c r="S363">
        <v>0.74910421252360226</v>
      </c>
      <c r="T363">
        <v>0.52157362484221448</v>
      </c>
      <c r="U363">
        <v>0.47842637515778541</v>
      </c>
      <c r="V363">
        <v>6.5145552585869945E-2</v>
      </c>
      <c r="W363">
        <v>3041</v>
      </c>
      <c r="X363">
        <f t="shared" si="28"/>
        <v>130</v>
      </c>
      <c r="Y363">
        <v>4041</v>
      </c>
      <c r="Z363">
        <v>2980.1614697092809</v>
      </c>
      <c r="AA363">
        <v>3041</v>
      </c>
      <c r="AB363" s="12">
        <v>1.1000000000000001</v>
      </c>
      <c r="AC363">
        <v>0</v>
      </c>
      <c r="AD363">
        <f t="shared" si="29"/>
        <v>0</v>
      </c>
    </row>
    <row r="364" spans="1:30" x14ac:dyDescent="0.6">
      <c r="A364">
        <v>2019</v>
      </c>
      <c r="B364">
        <v>12</v>
      </c>
      <c r="C364">
        <v>29</v>
      </c>
      <c r="D364">
        <f t="shared" si="27"/>
        <v>7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22631.489361702126</v>
      </c>
      <c r="M364">
        <v>21079.148936170212</v>
      </c>
      <c r="N364" s="7">
        <v>0</v>
      </c>
      <c r="O364" s="7">
        <v>0</v>
      </c>
      <c r="P364">
        <v>29646</v>
      </c>
      <c r="Q364">
        <v>29952</v>
      </c>
      <c r="R364">
        <v>0.24280189082988921</v>
      </c>
      <c r="S364">
        <v>0.75719810917011088</v>
      </c>
      <c r="T364">
        <v>0.53634750607910242</v>
      </c>
      <c r="U364">
        <v>0.46365249392089752</v>
      </c>
      <c r="V364">
        <v>8.7718421742179989E-2</v>
      </c>
      <c r="W364">
        <v>3188</v>
      </c>
      <c r="X364">
        <f t="shared" si="28"/>
        <v>147</v>
      </c>
      <c r="Y364">
        <v>4041</v>
      </c>
      <c r="Z364">
        <v>3079.056756375061</v>
      </c>
      <c r="AA364">
        <v>3188</v>
      </c>
      <c r="AB364" s="12">
        <v>3.8</v>
      </c>
      <c r="AC364">
        <v>1.4</v>
      </c>
      <c r="AD364">
        <f t="shared" si="29"/>
        <v>5.3199999999999994</v>
      </c>
    </row>
    <row r="365" spans="1:30" x14ac:dyDescent="0.6">
      <c r="A365">
        <v>2019</v>
      </c>
      <c r="B365">
        <v>12</v>
      </c>
      <c r="C365">
        <v>30</v>
      </c>
      <c r="D365">
        <f t="shared" si="27"/>
        <v>1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26371.893048128342</v>
      </c>
      <c r="M365">
        <v>24213.914438502674</v>
      </c>
      <c r="N365" s="7">
        <v>0</v>
      </c>
      <c r="O365" s="7">
        <v>0</v>
      </c>
      <c r="P365">
        <v>30423</v>
      </c>
      <c r="Q365">
        <v>29856</v>
      </c>
      <c r="R365">
        <v>0.24441877251019481</v>
      </c>
      <c r="S365">
        <v>0.75558122748980505</v>
      </c>
      <c r="T365">
        <v>0.51609416807923458</v>
      </c>
      <c r="U365">
        <v>0.48390583192076547</v>
      </c>
      <c r="V365">
        <v>8.5756006776768021E-2</v>
      </c>
      <c r="W365">
        <v>3083</v>
      </c>
      <c r="X365">
        <f t="shared" si="28"/>
        <v>-105</v>
      </c>
      <c r="Y365">
        <v>4041</v>
      </c>
      <c r="Z365">
        <v>2892.4319164753579</v>
      </c>
      <c r="AA365">
        <v>3083</v>
      </c>
      <c r="AB365" s="12">
        <v>2.7</v>
      </c>
      <c r="AC365">
        <v>0.4</v>
      </c>
      <c r="AD365">
        <f t="shared" si="29"/>
        <v>1.08</v>
      </c>
    </row>
    <row r="366" spans="1:30" x14ac:dyDescent="0.6">
      <c r="A366">
        <v>2019</v>
      </c>
      <c r="B366">
        <v>12</v>
      </c>
      <c r="C366">
        <v>31</v>
      </c>
      <c r="D366">
        <f t="shared" si="27"/>
        <v>2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25758.747945205479</v>
      </c>
      <c r="M366">
        <v>24410.153424657532</v>
      </c>
      <c r="N366" s="7">
        <v>0</v>
      </c>
      <c r="O366" s="7">
        <v>0</v>
      </c>
      <c r="P366">
        <v>28054</v>
      </c>
      <c r="Q366">
        <v>27201</v>
      </c>
      <c r="R366">
        <v>0.25213600770044908</v>
      </c>
      <c r="S366">
        <v>0.74786399229955081</v>
      </c>
      <c r="T366">
        <v>0.5352639843245024</v>
      </c>
      <c r="U366">
        <v>0.46473601567549772</v>
      </c>
      <c r="V366">
        <v>0.12936597756659041</v>
      </c>
      <c r="W366">
        <v>3135</v>
      </c>
      <c r="X366">
        <f t="shared" si="28"/>
        <v>52</v>
      </c>
      <c r="Y366">
        <v>4041</v>
      </c>
      <c r="Z366">
        <v>2793.0892809518291</v>
      </c>
      <c r="AA366">
        <v>3135</v>
      </c>
      <c r="AB366" s="12">
        <v>-7.9</v>
      </c>
      <c r="AC366">
        <v>0</v>
      </c>
      <c r="AD366">
        <f t="shared" si="29"/>
        <v>0</v>
      </c>
    </row>
    <row r="367" spans="1:30" x14ac:dyDescent="0.6">
      <c r="AB367" s="12"/>
    </row>
    <row r="368" spans="1:30" x14ac:dyDescent="0.6">
      <c r="AB368" s="12"/>
    </row>
    <row r="369" spans="28:28" x14ac:dyDescent="0.6">
      <c r="AB369" s="12"/>
    </row>
    <row r="370" spans="28:28" x14ac:dyDescent="0.6">
      <c r="AB370" s="12"/>
    </row>
    <row r="371" spans="28:28" x14ac:dyDescent="0.6">
      <c r="AB371" s="12"/>
    </row>
    <row r="372" spans="28:28" x14ac:dyDescent="0.6">
      <c r="AB372" s="12"/>
    </row>
    <row r="373" spans="28:28" x14ac:dyDescent="0.6">
      <c r="AB373" s="12"/>
    </row>
    <row r="374" spans="28:28" x14ac:dyDescent="0.6">
      <c r="AB374" s="12"/>
    </row>
    <row r="375" spans="28:28" x14ac:dyDescent="0.6">
      <c r="AB375" s="12"/>
    </row>
    <row r="376" spans="28:28" x14ac:dyDescent="0.6">
      <c r="AB376" s="12"/>
    </row>
    <row r="377" spans="28:28" x14ac:dyDescent="0.6">
      <c r="AB377" s="12"/>
    </row>
    <row r="378" spans="28:28" x14ac:dyDescent="0.6">
      <c r="AB378" s="12"/>
    </row>
    <row r="379" spans="28:28" x14ac:dyDescent="0.6">
      <c r="AB379" s="12"/>
    </row>
    <row r="380" spans="28:28" x14ac:dyDescent="0.6">
      <c r="AB380" s="12"/>
    </row>
    <row r="381" spans="28:28" x14ac:dyDescent="0.6">
      <c r="AB381" s="12"/>
    </row>
    <row r="382" spans="28:28" x14ac:dyDescent="0.6">
      <c r="AB382" s="12"/>
    </row>
    <row r="383" spans="28:28" x14ac:dyDescent="0.6">
      <c r="AB383" s="12"/>
    </row>
    <row r="384" spans="28:28" x14ac:dyDescent="0.6">
      <c r="AB384" s="12"/>
    </row>
    <row r="385" spans="28:28" x14ac:dyDescent="0.6">
      <c r="AB385" s="12"/>
    </row>
    <row r="386" spans="28:28" x14ac:dyDescent="0.6">
      <c r="AB386" s="12"/>
    </row>
    <row r="387" spans="28:28" x14ac:dyDescent="0.6">
      <c r="AB387" s="12"/>
    </row>
    <row r="388" spans="28:28" x14ac:dyDescent="0.6">
      <c r="AB388" s="12"/>
    </row>
    <row r="389" spans="28:28" x14ac:dyDescent="0.6">
      <c r="AB389" s="12"/>
    </row>
    <row r="390" spans="28:28" x14ac:dyDescent="0.6">
      <c r="AB390" s="12"/>
    </row>
    <row r="391" spans="28:28" x14ac:dyDescent="0.6">
      <c r="AB391" s="12"/>
    </row>
    <row r="392" spans="28:28" x14ac:dyDescent="0.6">
      <c r="AB392" s="12"/>
    </row>
    <row r="393" spans="28:28" x14ac:dyDescent="0.6">
      <c r="AB393" s="12"/>
    </row>
    <row r="394" spans="28:28" x14ac:dyDescent="0.6">
      <c r="AB394" s="12"/>
    </row>
    <row r="395" spans="28:28" x14ac:dyDescent="0.6">
      <c r="AB395" s="12"/>
    </row>
    <row r="396" spans="28:28" x14ac:dyDescent="0.6">
      <c r="AB396" s="12"/>
    </row>
    <row r="397" spans="28:28" x14ac:dyDescent="0.6">
      <c r="AB397" s="12"/>
    </row>
    <row r="398" spans="28:28" x14ac:dyDescent="0.6">
      <c r="AB398" s="12"/>
    </row>
    <row r="399" spans="28:28" x14ac:dyDescent="0.6">
      <c r="AB399" s="12"/>
    </row>
    <row r="400" spans="28:28" x14ac:dyDescent="0.6">
      <c r="AB400" s="12"/>
    </row>
    <row r="401" spans="28:28" x14ac:dyDescent="0.6">
      <c r="AB401" s="12"/>
    </row>
    <row r="402" spans="28:28" x14ac:dyDescent="0.6">
      <c r="AB402" s="12"/>
    </row>
    <row r="403" spans="28:28" x14ac:dyDescent="0.6">
      <c r="AB403" s="12"/>
    </row>
    <row r="404" spans="28:28" x14ac:dyDescent="0.6">
      <c r="AB404" s="12"/>
    </row>
    <row r="405" spans="28:28" x14ac:dyDescent="0.6">
      <c r="AB405" s="12"/>
    </row>
    <row r="406" spans="28:28" x14ac:dyDescent="0.6">
      <c r="AB406" s="12"/>
    </row>
    <row r="407" spans="28:28" x14ac:dyDescent="0.6">
      <c r="AB407" s="12"/>
    </row>
    <row r="408" spans="28:28" x14ac:dyDescent="0.6">
      <c r="AB408" s="12"/>
    </row>
    <row r="409" spans="28:28" x14ac:dyDescent="0.6">
      <c r="AB409" s="12"/>
    </row>
    <row r="410" spans="28:28" x14ac:dyDescent="0.6">
      <c r="AB410" s="12"/>
    </row>
    <row r="411" spans="28:28" x14ac:dyDescent="0.6">
      <c r="AB411" s="12"/>
    </row>
    <row r="412" spans="28:28" x14ac:dyDescent="0.6">
      <c r="AB412" s="12"/>
    </row>
    <row r="413" spans="28:28" x14ac:dyDescent="0.6">
      <c r="AB413" s="12"/>
    </row>
    <row r="414" spans="28:28" x14ac:dyDescent="0.6">
      <c r="AB414" s="12"/>
    </row>
    <row r="415" spans="28:28" x14ac:dyDescent="0.6">
      <c r="AB415" s="12"/>
    </row>
    <row r="416" spans="28:28" x14ac:dyDescent="0.6">
      <c r="AB416" s="12"/>
    </row>
    <row r="417" spans="28:28" x14ac:dyDescent="0.6">
      <c r="AB417" s="12"/>
    </row>
    <row r="418" spans="28:28" x14ac:dyDescent="0.6">
      <c r="AB418" s="12"/>
    </row>
    <row r="419" spans="28:28" x14ac:dyDescent="0.6">
      <c r="AB419" s="12"/>
    </row>
    <row r="420" spans="28:28" x14ac:dyDescent="0.6">
      <c r="AB420" s="12"/>
    </row>
    <row r="421" spans="28:28" x14ac:dyDescent="0.6">
      <c r="AB421" s="12"/>
    </row>
    <row r="422" spans="28:28" x14ac:dyDescent="0.6">
      <c r="AB422" s="12"/>
    </row>
    <row r="423" spans="28:28" x14ac:dyDescent="0.6">
      <c r="AB423" s="12"/>
    </row>
    <row r="424" spans="28:28" x14ac:dyDescent="0.6">
      <c r="AB424" s="12"/>
    </row>
    <row r="425" spans="28:28" x14ac:dyDescent="0.6">
      <c r="AB425" s="12"/>
    </row>
    <row r="426" spans="28:28" x14ac:dyDescent="0.6">
      <c r="AB426" s="12"/>
    </row>
    <row r="427" spans="28:28" x14ac:dyDescent="0.6">
      <c r="AB427" s="12"/>
    </row>
    <row r="428" spans="28:28" x14ac:dyDescent="0.6">
      <c r="AB428" s="12"/>
    </row>
    <row r="429" spans="28:28" x14ac:dyDescent="0.6">
      <c r="AB429" s="12"/>
    </row>
    <row r="430" spans="28:28" x14ac:dyDescent="0.6">
      <c r="AB430" s="12"/>
    </row>
    <row r="431" spans="28:28" x14ac:dyDescent="0.6">
      <c r="AB431" s="12"/>
    </row>
    <row r="432" spans="28:28" x14ac:dyDescent="0.6">
      <c r="AB432" s="12"/>
    </row>
    <row r="433" spans="28:28" x14ac:dyDescent="0.6">
      <c r="AB433" s="12"/>
    </row>
    <row r="434" spans="28:28" x14ac:dyDescent="0.6">
      <c r="AB434" s="12"/>
    </row>
    <row r="435" spans="28:28" x14ac:dyDescent="0.6">
      <c r="AB435" s="12"/>
    </row>
    <row r="436" spans="28:28" x14ac:dyDescent="0.6">
      <c r="AB436" s="12"/>
    </row>
    <row r="437" spans="28:28" x14ac:dyDescent="0.6">
      <c r="AB437" s="12"/>
    </row>
    <row r="438" spans="28:28" x14ac:dyDescent="0.6">
      <c r="AB438" s="12"/>
    </row>
    <row r="439" spans="28:28" x14ac:dyDescent="0.6">
      <c r="AB439" s="12"/>
    </row>
    <row r="440" spans="28:28" x14ac:dyDescent="0.6">
      <c r="AB440" s="12"/>
    </row>
    <row r="441" spans="28:28" x14ac:dyDescent="0.6">
      <c r="AB441" s="12"/>
    </row>
    <row r="442" spans="28:28" x14ac:dyDescent="0.6">
      <c r="AB442" s="12"/>
    </row>
    <row r="443" spans="28:28" x14ac:dyDescent="0.6">
      <c r="AB443" s="12"/>
    </row>
    <row r="444" spans="28:28" x14ac:dyDescent="0.6">
      <c r="AB444" s="12"/>
    </row>
    <row r="445" spans="28:28" x14ac:dyDescent="0.6">
      <c r="AB445" s="12"/>
    </row>
    <row r="446" spans="28:28" x14ac:dyDescent="0.6">
      <c r="AB446" s="12"/>
    </row>
    <row r="447" spans="28:28" x14ac:dyDescent="0.6">
      <c r="AB447" s="12"/>
    </row>
    <row r="448" spans="28:28" x14ac:dyDescent="0.6">
      <c r="AB448" s="12"/>
    </row>
    <row r="449" spans="28:28" x14ac:dyDescent="0.6">
      <c r="AB449" s="12"/>
    </row>
    <row r="450" spans="28:28" x14ac:dyDescent="0.6">
      <c r="AB450" s="12"/>
    </row>
    <row r="451" spans="28:28" x14ac:dyDescent="0.6">
      <c r="AB451" s="12"/>
    </row>
    <row r="452" spans="28:28" x14ac:dyDescent="0.6">
      <c r="AB452" s="12"/>
    </row>
    <row r="453" spans="28:28" x14ac:dyDescent="0.6">
      <c r="AB453" s="12"/>
    </row>
    <row r="454" spans="28:28" x14ac:dyDescent="0.6">
      <c r="AB454" s="12"/>
    </row>
    <row r="455" spans="28:28" x14ac:dyDescent="0.6">
      <c r="AB455" s="12"/>
    </row>
    <row r="456" spans="28:28" x14ac:dyDescent="0.6">
      <c r="AB456" s="12"/>
    </row>
    <row r="457" spans="28:28" x14ac:dyDescent="0.6">
      <c r="AB457" s="12"/>
    </row>
    <row r="458" spans="28:28" x14ac:dyDescent="0.6">
      <c r="AB458" s="12"/>
    </row>
    <row r="459" spans="28:28" x14ac:dyDescent="0.6">
      <c r="AB459" s="12"/>
    </row>
    <row r="460" spans="28:28" x14ac:dyDescent="0.6">
      <c r="AB460" s="12"/>
    </row>
    <row r="461" spans="28:28" x14ac:dyDescent="0.6">
      <c r="AB461" s="12"/>
    </row>
    <row r="462" spans="28:28" x14ac:dyDescent="0.6">
      <c r="AB462" s="12"/>
    </row>
    <row r="463" spans="28:28" x14ac:dyDescent="0.6">
      <c r="AB463" s="12"/>
    </row>
    <row r="464" spans="28:28" x14ac:dyDescent="0.6">
      <c r="AB464" s="12"/>
    </row>
    <row r="465" spans="28:28" x14ac:dyDescent="0.6">
      <c r="AB465" s="12"/>
    </row>
    <row r="466" spans="28:28" x14ac:dyDescent="0.6">
      <c r="AB466" s="12"/>
    </row>
    <row r="467" spans="28:28" x14ac:dyDescent="0.6">
      <c r="AB467" s="12"/>
    </row>
    <row r="468" spans="28:28" x14ac:dyDescent="0.6">
      <c r="AB468" s="12"/>
    </row>
    <row r="469" spans="28:28" x14ac:dyDescent="0.6">
      <c r="AB469" s="12"/>
    </row>
    <row r="470" spans="28:28" x14ac:dyDescent="0.6">
      <c r="AB470" s="12"/>
    </row>
    <row r="471" spans="28:28" x14ac:dyDescent="0.6">
      <c r="AB471" s="12"/>
    </row>
    <row r="472" spans="28:28" x14ac:dyDescent="0.6">
      <c r="AB472" s="12"/>
    </row>
    <row r="473" spans="28:28" x14ac:dyDescent="0.6">
      <c r="AB473" s="12"/>
    </row>
    <row r="474" spans="28:28" x14ac:dyDescent="0.6">
      <c r="AB474" s="12"/>
    </row>
    <row r="475" spans="28:28" x14ac:dyDescent="0.6">
      <c r="AB475" s="12"/>
    </row>
    <row r="476" spans="28:28" x14ac:dyDescent="0.6">
      <c r="AB476" s="12"/>
    </row>
    <row r="477" spans="28:28" x14ac:dyDescent="0.6">
      <c r="AB477" s="12"/>
    </row>
    <row r="478" spans="28:28" x14ac:dyDescent="0.6">
      <c r="AB478" s="12"/>
    </row>
    <row r="479" spans="28:28" x14ac:dyDescent="0.6">
      <c r="AB479" s="12"/>
    </row>
    <row r="480" spans="28:28" x14ac:dyDescent="0.6">
      <c r="AB480" s="12"/>
    </row>
    <row r="481" spans="28:28" x14ac:dyDescent="0.6">
      <c r="AB481" s="12"/>
    </row>
    <row r="482" spans="28:28" x14ac:dyDescent="0.6">
      <c r="AB482" s="12"/>
    </row>
    <row r="483" spans="28:28" x14ac:dyDescent="0.6">
      <c r="AB483" s="12"/>
    </row>
    <row r="484" spans="28:28" x14ac:dyDescent="0.6">
      <c r="AB484" s="12"/>
    </row>
    <row r="485" spans="28:28" x14ac:dyDescent="0.6">
      <c r="AB485" s="12"/>
    </row>
    <row r="486" spans="28:28" x14ac:dyDescent="0.6">
      <c r="AB486" s="12"/>
    </row>
    <row r="487" spans="28:28" x14ac:dyDescent="0.6">
      <c r="AB487" s="12"/>
    </row>
    <row r="488" spans="28:28" x14ac:dyDescent="0.6">
      <c r="AB488" s="12"/>
    </row>
    <row r="489" spans="28:28" x14ac:dyDescent="0.6">
      <c r="AB489" s="12"/>
    </row>
    <row r="490" spans="28:28" x14ac:dyDescent="0.6">
      <c r="AB490" s="12"/>
    </row>
    <row r="491" spans="28:28" x14ac:dyDescent="0.6">
      <c r="AB491" s="12"/>
    </row>
    <row r="492" spans="28:28" x14ac:dyDescent="0.6">
      <c r="AB492" s="12"/>
    </row>
    <row r="493" spans="28:28" x14ac:dyDescent="0.6">
      <c r="AB493" s="12"/>
    </row>
    <row r="494" spans="28:28" x14ac:dyDescent="0.6">
      <c r="AB494" s="12"/>
    </row>
    <row r="495" spans="28:28" x14ac:dyDescent="0.6">
      <c r="AB495" s="12"/>
    </row>
    <row r="496" spans="28:28" x14ac:dyDescent="0.6">
      <c r="AB496" s="12"/>
    </row>
    <row r="497" spans="28:28" x14ac:dyDescent="0.6">
      <c r="AB497" s="12"/>
    </row>
    <row r="498" spans="28:28" x14ac:dyDescent="0.6">
      <c r="AB498" s="12"/>
    </row>
    <row r="499" spans="28:28" x14ac:dyDescent="0.6">
      <c r="AB499" s="12"/>
    </row>
    <row r="500" spans="28:28" x14ac:dyDescent="0.6">
      <c r="AB500" s="12"/>
    </row>
    <row r="501" spans="28:28" x14ac:dyDescent="0.6">
      <c r="AB501" s="12"/>
    </row>
    <row r="502" spans="28:28" x14ac:dyDescent="0.6">
      <c r="AB502" s="12"/>
    </row>
    <row r="503" spans="28:28" x14ac:dyDescent="0.6">
      <c r="AB503" s="12"/>
    </row>
    <row r="504" spans="28:28" x14ac:dyDescent="0.6">
      <c r="AB504" s="12"/>
    </row>
    <row r="505" spans="28:28" x14ac:dyDescent="0.6">
      <c r="AB505" s="12"/>
    </row>
    <row r="506" spans="28:28" x14ac:dyDescent="0.6">
      <c r="AB506" s="12"/>
    </row>
    <row r="507" spans="28:28" x14ac:dyDescent="0.6">
      <c r="AB507" s="12"/>
    </row>
    <row r="508" spans="28:28" x14ac:dyDescent="0.6">
      <c r="AB508" s="12"/>
    </row>
    <row r="509" spans="28:28" x14ac:dyDescent="0.6">
      <c r="AB509" s="12"/>
    </row>
    <row r="510" spans="28:28" x14ac:dyDescent="0.6">
      <c r="AB510" s="12"/>
    </row>
    <row r="511" spans="28:28" x14ac:dyDescent="0.6">
      <c r="AB511" s="12"/>
    </row>
    <row r="512" spans="28:28" x14ac:dyDescent="0.6">
      <c r="AB512" s="12"/>
    </row>
    <row r="513" spans="28:28" x14ac:dyDescent="0.6">
      <c r="AB513" s="12"/>
    </row>
    <row r="514" spans="28:28" x14ac:dyDescent="0.6">
      <c r="AB514" s="12"/>
    </row>
    <row r="515" spans="28:28" x14ac:dyDescent="0.6">
      <c r="AB515" s="12"/>
    </row>
    <row r="516" spans="28:28" x14ac:dyDescent="0.6">
      <c r="AB516" s="12"/>
    </row>
    <row r="517" spans="28:28" x14ac:dyDescent="0.6">
      <c r="AB517" s="12"/>
    </row>
    <row r="518" spans="28:28" x14ac:dyDescent="0.6">
      <c r="AB518" s="12"/>
    </row>
    <row r="519" spans="28:28" x14ac:dyDescent="0.6">
      <c r="AB519" s="12"/>
    </row>
    <row r="520" spans="28:28" x14ac:dyDescent="0.6">
      <c r="AB520" s="12"/>
    </row>
    <row r="521" spans="28:28" x14ac:dyDescent="0.6">
      <c r="AB521" s="12"/>
    </row>
    <row r="522" spans="28:28" x14ac:dyDescent="0.6">
      <c r="AB522" s="12"/>
    </row>
    <row r="523" spans="28:28" x14ac:dyDescent="0.6">
      <c r="AB523" s="12"/>
    </row>
    <row r="524" spans="28:28" x14ac:dyDescent="0.6">
      <c r="AB524" s="12"/>
    </row>
    <row r="525" spans="28:28" x14ac:dyDescent="0.6">
      <c r="AB525" s="12"/>
    </row>
    <row r="526" spans="28:28" x14ac:dyDescent="0.6">
      <c r="AB526" s="12"/>
    </row>
    <row r="527" spans="28:28" x14ac:dyDescent="0.6">
      <c r="AB527" s="12"/>
    </row>
    <row r="528" spans="28:28" x14ac:dyDescent="0.6">
      <c r="AB528" s="12"/>
    </row>
    <row r="529" spans="28:28" x14ac:dyDescent="0.6">
      <c r="AB529" s="12"/>
    </row>
    <row r="530" spans="28:28" x14ac:dyDescent="0.6">
      <c r="AB530" s="12"/>
    </row>
    <row r="531" spans="28:28" x14ac:dyDescent="0.6">
      <c r="AB531" s="12"/>
    </row>
    <row r="532" spans="28:28" x14ac:dyDescent="0.6">
      <c r="AB532" s="12"/>
    </row>
    <row r="533" spans="28:28" x14ac:dyDescent="0.6">
      <c r="AB533" s="12"/>
    </row>
    <row r="534" spans="28:28" x14ac:dyDescent="0.6">
      <c r="AB534" s="12"/>
    </row>
    <row r="535" spans="28:28" x14ac:dyDescent="0.6">
      <c r="AB535" s="12"/>
    </row>
    <row r="536" spans="28:28" x14ac:dyDescent="0.6">
      <c r="AB536" s="12"/>
    </row>
    <row r="537" spans="28:28" x14ac:dyDescent="0.6">
      <c r="AB537" s="12"/>
    </row>
    <row r="538" spans="28:28" x14ac:dyDescent="0.6">
      <c r="AB538" s="12"/>
    </row>
    <row r="539" spans="28:28" x14ac:dyDescent="0.6">
      <c r="AB539" s="12"/>
    </row>
    <row r="540" spans="28:28" x14ac:dyDescent="0.6">
      <c r="AB540" s="12"/>
    </row>
    <row r="541" spans="28:28" x14ac:dyDescent="0.6">
      <c r="AB541" s="12"/>
    </row>
    <row r="542" spans="28:28" x14ac:dyDescent="0.6">
      <c r="AB542" s="12"/>
    </row>
    <row r="543" spans="28:28" x14ac:dyDescent="0.6">
      <c r="AB543" s="12"/>
    </row>
    <row r="544" spans="28:28" x14ac:dyDescent="0.6">
      <c r="AB544" s="12"/>
    </row>
    <row r="545" spans="28:28" x14ac:dyDescent="0.6">
      <c r="AB545" s="12"/>
    </row>
    <row r="546" spans="28:28" x14ac:dyDescent="0.6">
      <c r="AB546" s="12"/>
    </row>
    <row r="547" spans="28:28" x14ac:dyDescent="0.6">
      <c r="AB547" s="12"/>
    </row>
    <row r="548" spans="28:28" x14ac:dyDescent="0.6">
      <c r="AB548" s="12"/>
    </row>
    <row r="549" spans="28:28" x14ac:dyDescent="0.6">
      <c r="AB549" s="12"/>
    </row>
    <row r="550" spans="28:28" x14ac:dyDescent="0.6">
      <c r="AB550" s="12"/>
    </row>
    <row r="551" spans="28:28" x14ac:dyDescent="0.6">
      <c r="AB551" s="12"/>
    </row>
    <row r="552" spans="28:28" x14ac:dyDescent="0.6">
      <c r="AB552" s="12"/>
    </row>
    <row r="553" spans="28:28" x14ac:dyDescent="0.6">
      <c r="AB553" s="12"/>
    </row>
    <row r="554" spans="28:28" x14ac:dyDescent="0.6">
      <c r="AB554" s="12"/>
    </row>
    <row r="555" spans="28:28" x14ac:dyDescent="0.6">
      <c r="AB555" s="12"/>
    </row>
    <row r="556" spans="28:28" x14ac:dyDescent="0.6">
      <c r="AB556" s="12"/>
    </row>
    <row r="557" spans="28:28" x14ac:dyDescent="0.6">
      <c r="AB557" s="12"/>
    </row>
    <row r="558" spans="28:28" x14ac:dyDescent="0.6">
      <c r="AB558" s="12"/>
    </row>
    <row r="559" spans="28:28" x14ac:dyDescent="0.6">
      <c r="AB559" s="12"/>
    </row>
    <row r="560" spans="28:28" x14ac:dyDescent="0.6">
      <c r="AB560" s="12"/>
    </row>
    <row r="561" spans="28:28" x14ac:dyDescent="0.6">
      <c r="AB561" s="12"/>
    </row>
    <row r="562" spans="28:28" x14ac:dyDescent="0.6">
      <c r="AB562" s="12"/>
    </row>
    <row r="563" spans="28:28" x14ac:dyDescent="0.6">
      <c r="AB563" s="12"/>
    </row>
    <row r="564" spans="28:28" x14ac:dyDescent="0.6">
      <c r="AB564" s="12"/>
    </row>
    <row r="565" spans="28:28" x14ac:dyDescent="0.6">
      <c r="AB565" s="12"/>
    </row>
    <row r="566" spans="28:28" x14ac:dyDescent="0.6">
      <c r="AB566" s="12"/>
    </row>
    <row r="567" spans="28:28" x14ac:dyDescent="0.6">
      <c r="AB567" s="12"/>
    </row>
    <row r="568" spans="28:28" x14ac:dyDescent="0.6">
      <c r="AB568" s="12"/>
    </row>
    <row r="569" spans="28:28" x14ac:dyDescent="0.6">
      <c r="AB569" s="12"/>
    </row>
    <row r="570" spans="28:28" x14ac:dyDescent="0.6">
      <c r="AB570" s="12"/>
    </row>
    <row r="571" spans="28:28" x14ac:dyDescent="0.6">
      <c r="AB571" s="12"/>
    </row>
    <row r="572" spans="28:28" x14ac:dyDescent="0.6">
      <c r="AB572" s="12"/>
    </row>
    <row r="573" spans="28:28" x14ac:dyDescent="0.6">
      <c r="AB573" s="12"/>
    </row>
    <row r="574" spans="28:28" x14ac:dyDescent="0.6">
      <c r="AB574" s="12"/>
    </row>
    <row r="575" spans="28:28" x14ac:dyDescent="0.6">
      <c r="AB575" s="12"/>
    </row>
    <row r="576" spans="28:28" x14ac:dyDescent="0.6">
      <c r="AB576" s="12"/>
    </row>
    <row r="577" spans="28:28" x14ac:dyDescent="0.6">
      <c r="AB577" s="12"/>
    </row>
    <row r="578" spans="28:28" x14ac:dyDescent="0.6">
      <c r="AB578" s="12"/>
    </row>
    <row r="579" spans="28:28" x14ac:dyDescent="0.6">
      <c r="AB579" s="12"/>
    </row>
    <row r="580" spans="28:28" x14ac:dyDescent="0.6">
      <c r="AB580" s="12"/>
    </row>
    <row r="581" spans="28:28" x14ac:dyDescent="0.6">
      <c r="AB581" s="12"/>
    </row>
    <row r="582" spans="28:28" x14ac:dyDescent="0.6">
      <c r="AB582" s="12"/>
    </row>
    <row r="583" spans="28:28" x14ac:dyDescent="0.6">
      <c r="AB583" s="12"/>
    </row>
    <row r="584" spans="28:28" x14ac:dyDescent="0.6">
      <c r="AB584" s="12"/>
    </row>
    <row r="585" spans="28:28" x14ac:dyDescent="0.6">
      <c r="AB585" s="12"/>
    </row>
    <row r="586" spans="28:28" x14ac:dyDescent="0.6">
      <c r="AB586" s="12"/>
    </row>
    <row r="587" spans="28:28" x14ac:dyDescent="0.6">
      <c r="AB587" s="12"/>
    </row>
    <row r="588" spans="28:28" x14ac:dyDescent="0.6">
      <c r="AB588" s="12"/>
    </row>
    <row r="589" spans="28:28" x14ac:dyDescent="0.6">
      <c r="AB589" s="12"/>
    </row>
    <row r="590" spans="28:28" x14ac:dyDescent="0.6">
      <c r="AB590" s="12"/>
    </row>
    <row r="591" spans="28:28" x14ac:dyDescent="0.6">
      <c r="AB591" s="12"/>
    </row>
    <row r="592" spans="28:28" x14ac:dyDescent="0.6">
      <c r="AB592" s="12"/>
    </row>
    <row r="593" spans="28:28" x14ac:dyDescent="0.6">
      <c r="AB593" s="12"/>
    </row>
    <row r="594" spans="28:28" x14ac:dyDescent="0.6">
      <c r="AB594" s="12"/>
    </row>
    <row r="595" spans="28:28" x14ac:dyDescent="0.6">
      <c r="AB595" s="12"/>
    </row>
    <row r="596" spans="28:28" x14ac:dyDescent="0.6">
      <c r="AB596" s="12"/>
    </row>
    <row r="597" spans="28:28" x14ac:dyDescent="0.6">
      <c r="AB597" s="12"/>
    </row>
    <row r="598" spans="28:28" x14ac:dyDescent="0.6">
      <c r="AB598" s="12"/>
    </row>
    <row r="599" spans="28:28" x14ac:dyDescent="0.6">
      <c r="AB599" s="12"/>
    </row>
    <row r="600" spans="28:28" x14ac:dyDescent="0.6">
      <c r="AB600" s="12"/>
    </row>
    <row r="601" spans="28:28" x14ac:dyDescent="0.6">
      <c r="AB601" s="12"/>
    </row>
    <row r="602" spans="28:28" x14ac:dyDescent="0.6">
      <c r="AB602" s="12"/>
    </row>
    <row r="603" spans="28:28" x14ac:dyDescent="0.6">
      <c r="AB603" s="12"/>
    </row>
    <row r="604" spans="28:28" x14ac:dyDescent="0.6">
      <c r="AB604" s="12"/>
    </row>
    <row r="605" spans="28:28" x14ac:dyDescent="0.6">
      <c r="AB605" s="12"/>
    </row>
    <row r="606" spans="28:28" x14ac:dyDescent="0.6">
      <c r="AB606" s="12"/>
    </row>
    <row r="607" spans="28:28" x14ac:dyDescent="0.6">
      <c r="AB607" s="12"/>
    </row>
    <row r="608" spans="28:28" x14ac:dyDescent="0.6">
      <c r="AB608" s="12"/>
    </row>
    <row r="609" spans="28:28" x14ac:dyDescent="0.6">
      <c r="AB609" s="12"/>
    </row>
    <row r="610" spans="28:28" x14ac:dyDescent="0.6">
      <c r="AB610" s="12"/>
    </row>
    <row r="611" spans="28:28" x14ac:dyDescent="0.6">
      <c r="AB611" s="12"/>
    </row>
    <row r="612" spans="28:28" x14ac:dyDescent="0.6">
      <c r="AB612" s="12"/>
    </row>
    <row r="613" spans="28:28" x14ac:dyDescent="0.6">
      <c r="AB613" s="12"/>
    </row>
    <row r="614" spans="28:28" x14ac:dyDescent="0.6">
      <c r="AB614" s="12"/>
    </row>
    <row r="615" spans="28:28" x14ac:dyDescent="0.6">
      <c r="AB615" s="12"/>
    </row>
    <row r="616" spans="28:28" x14ac:dyDescent="0.6">
      <c r="AB616" s="12"/>
    </row>
    <row r="617" spans="28:28" x14ac:dyDescent="0.6">
      <c r="AB617" s="12"/>
    </row>
    <row r="618" spans="28:28" x14ac:dyDescent="0.6">
      <c r="AB618" s="12"/>
    </row>
    <row r="619" spans="28:28" x14ac:dyDescent="0.6">
      <c r="AB619" s="12"/>
    </row>
    <row r="620" spans="28:28" x14ac:dyDescent="0.6">
      <c r="AB620" s="12"/>
    </row>
    <row r="621" spans="28:28" x14ac:dyDescent="0.6">
      <c r="AB621" s="12"/>
    </row>
    <row r="622" spans="28:28" x14ac:dyDescent="0.6">
      <c r="AB622" s="12"/>
    </row>
    <row r="623" spans="28:28" x14ac:dyDescent="0.6">
      <c r="AB623" s="12"/>
    </row>
    <row r="624" spans="28:28" x14ac:dyDescent="0.6">
      <c r="AB624" s="12"/>
    </row>
    <row r="625" spans="28:28" x14ac:dyDescent="0.6">
      <c r="AB625" s="12"/>
    </row>
    <row r="626" spans="28:28" x14ac:dyDescent="0.6">
      <c r="AB626" s="12"/>
    </row>
    <row r="627" spans="28:28" x14ac:dyDescent="0.6">
      <c r="AB627" s="12"/>
    </row>
    <row r="628" spans="28:28" x14ac:dyDescent="0.6">
      <c r="AB628" s="12"/>
    </row>
    <row r="629" spans="28:28" x14ac:dyDescent="0.6">
      <c r="AB629" s="12"/>
    </row>
    <row r="630" spans="28:28" x14ac:dyDescent="0.6">
      <c r="AB630" s="12"/>
    </row>
    <row r="631" spans="28:28" x14ac:dyDescent="0.6">
      <c r="AB631" s="12"/>
    </row>
    <row r="632" spans="28:28" x14ac:dyDescent="0.6">
      <c r="AB632" s="12"/>
    </row>
    <row r="633" spans="28:28" x14ac:dyDescent="0.6">
      <c r="AB633" s="12"/>
    </row>
    <row r="634" spans="28:28" x14ac:dyDescent="0.6">
      <c r="AB634" s="12"/>
    </row>
    <row r="635" spans="28:28" x14ac:dyDescent="0.6">
      <c r="AB635" s="12"/>
    </row>
    <row r="636" spans="28:28" x14ac:dyDescent="0.6">
      <c r="AB636" s="12"/>
    </row>
    <row r="637" spans="28:28" x14ac:dyDescent="0.6">
      <c r="AB637" s="12"/>
    </row>
    <row r="638" spans="28:28" x14ac:dyDescent="0.6">
      <c r="AB638" s="12"/>
    </row>
    <row r="639" spans="28:28" x14ac:dyDescent="0.6">
      <c r="AB639" s="12"/>
    </row>
    <row r="640" spans="28:28" x14ac:dyDescent="0.6">
      <c r="AB640" s="12"/>
    </row>
    <row r="641" spans="28:28" x14ac:dyDescent="0.6">
      <c r="AB641" s="12"/>
    </row>
    <row r="642" spans="28:28" x14ac:dyDescent="0.6">
      <c r="AB642" s="12"/>
    </row>
    <row r="643" spans="28:28" x14ac:dyDescent="0.6">
      <c r="AB643" s="12"/>
    </row>
    <row r="644" spans="28:28" x14ac:dyDescent="0.6">
      <c r="AB644" s="12"/>
    </row>
    <row r="645" spans="28:28" x14ac:dyDescent="0.6">
      <c r="AB645" s="12"/>
    </row>
    <row r="646" spans="28:28" x14ac:dyDescent="0.6">
      <c r="AB646" s="12"/>
    </row>
    <row r="647" spans="28:28" x14ac:dyDescent="0.6">
      <c r="AB647" s="12"/>
    </row>
    <row r="648" spans="28:28" x14ac:dyDescent="0.6">
      <c r="AB648" s="12"/>
    </row>
    <row r="649" spans="28:28" x14ac:dyDescent="0.6">
      <c r="AB649" s="12"/>
    </row>
    <row r="650" spans="28:28" x14ac:dyDescent="0.6">
      <c r="AB650" s="12"/>
    </row>
    <row r="651" spans="28:28" x14ac:dyDescent="0.6">
      <c r="AB651" s="12"/>
    </row>
    <row r="652" spans="28:28" x14ac:dyDescent="0.6">
      <c r="AB652" s="12"/>
    </row>
    <row r="653" spans="28:28" x14ac:dyDescent="0.6">
      <c r="AB653" s="12"/>
    </row>
    <row r="654" spans="28:28" x14ac:dyDescent="0.6">
      <c r="AB654" s="12"/>
    </row>
    <row r="655" spans="28:28" x14ac:dyDescent="0.6">
      <c r="AB655" s="12"/>
    </row>
    <row r="656" spans="28:28" x14ac:dyDescent="0.6">
      <c r="AB656" s="12"/>
    </row>
    <row r="657" spans="28:28" x14ac:dyDescent="0.6">
      <c r="AB657" s="12"/>
    </row>
    <row r="658" spans="28:28" x14ac:dyDescent="0.6">
      <c r="AB658" s="12"/>
    </row>
    <row r="659" spans="28:28" x14ac:dyDescent="0.6">
      <c r="AB659" s="12"/>
    </row>
    <row r="660" spans="28:28" x14ac:dyDescent="0.6">
      <c r="AB660" s="12"/>
    </row>
    <row r="661" spans="28:28" x14ac:dyDescent="0.6">
      <c r="AB661" s="12"/>
    </row>
    <row r="662" spans="28:28" x14ac:dyDescent="0.6">
      <c r="AB662" s="12"/>
    </row>
    <row r="663" spans="28:28" x14ac:dyDescent="0.6">
      <c r="AB663" s="12"/>
    </row>
    <row r="664" spans="28:28" x14ac:dyDescent="0.6">
      <c r="AB664" s="12"/>
    </row>
    <row r="665" spans="28:28" x14ac:dyDescent="0.6">
      <c r="AB665" s="12"/>
    </row>
    <row r="666" spans="28:28" x14ac:dyDescent="0.6">
      <c r="AB666" s="12"/>
    </row>
    <row r="667" spans="28:28" x14ac:dyDescent="0.6">
      <c r="AB667" s="12"/>
    </row>
    <row r="668" spans="28:28" x14ac:dyDescent="0.6">
      <c r="AB668" s="12"/>
    </row>
    <row r="669" spans="28:28" x14ac:dyDescent="0.6">
      <c r="AB669" s="12"/>
    </row>
    <row r="670" spans="28:28" x14ac:dyDescent="0.6">
      <c r="AB670" s="12"/>
    </row>
    <row r="671" spans="28:28" x14ac:dyDescent="0.6">
      <c r="AB671" s="12"/>
    </row>
    <row r="672" spans="28:28" x14ac:dyDescent="0.6">
      <c r="AB672" s="12"/>
    </row>
    <row r="673" spans="28:28" x14ac:dyDescent="0.6">
      <c r="AB673" s="12"/>
    </row>
    <row r="674" spans="28:28" x14ac:dyDescent="0.6">
      <c r="AB674" s="12"/>
    </row>
    <row r="675" spans="28:28" x14ac:dyDescent="0.6">
      <c r="AB675" s="12"/>
    </row>
    <row r="676" spans="28:28" x14ac:dyDescent="0.6">
      <c r="AB676" s="12"/>
    </row>
    <row r="677" spans="28:28" x14ac:dyDescent="0.6">
      <c r="AB677" s="12"/>
    </row>
    <row r="678" spans="28:28" x14ac:dyDescent="0.6">
      <c r="AB678" s="12"/>
    </row>
    <row r="679" spans="28:28" x14ac:dyDescent="0.6">
      <c r="AB679" s="12"/>
    </row>
    <row r="680" spans="28:28" x14ac:dyDescent="0.6">
      <c r="AB680" s="12"/>
    </row>
    <row r="681" spans="28:28" x14ac:dyDescent="0.6">
      <c r="AB681" s="12"/>
    </row>
    <row r="682" spans="28:28" x14ac:dyDescent="0.6">
      <c r="AB682" s="12"/>
    </row>
    <row r="683" spans="28:28" x14ac:dyDescent="0.6">
      <c r="AB683" s="12"/>
    </row>
    <row r="684" spans="28:28" x14ac:dyDescent="0.6">
      <c r="AB684" s="12"/>
    </row>
    <row r="685" spans="28:28" x14ac:dyDescent="0.6">
      <c r="AB685" s="12"/>
    </row>
    <row r="686" spans="28:28" x14ac:dyDescent="0.6">
      <c r="AB686" s="12"/>
    </row>
    <row r="687" spans="28:28" x14ac:dyDescent="0.6">
      <c r="AB687" s="12"/>
    </row>
    <row r="688" spans="28:28" x14ac:dyDescent="0.6">
      <c r="AB688" s="12"/>
    </row>
    <row r="689" spans="28:28" x14ac:dyDescent="0.6">
      <c r="AB689" s="12"/>
    </row>
    <row r="690" spans="28:28" x14ac:dyDescent="0.6">
      <c r="AB690" s="12"/>
    </row>
    <row r="691" spans="28:28" x14ac:dyDescent="0.6">
      <c r="AB691" s="12"/>
    </row>
    <row r="692" spans="28:28" x14ac:dyDescent="0.6">
      <c r="AB692" s="12"/>
    </row>
    <row r="693" spans="28:28" x14ac:dyDescent="0.6">
      <c r="AB693" s="12"/>
    </row>
    <row r="694" spans="28:28" x14ac:dyDescent="0.6">
      <c r="AB694" s="12"/>
    </row>
    <row r="695" spans="28:28" x14ac:dyDescent="0.6">
      <c r="AB695" s="12"/>
    </row>
    <row r="696" spans="28:28" x14ac:dyDescent="0.6">
      <c r="AB696" s="12"/>
    </row>
    <row r="697" spans="28:28" x14ac:dyDescent="0.6">
      <c r="AB697" s="12"/>
    </row>
    <row r="698" spans="28:28" x14ac:dyDescent="0.6">
      <c r="AB698" s="12"/>
    </row>
    <row r="699" spans="28:28" x14ac:dyDescent="0.6">
      <c r="AB699" s="12"/>
    </row>
    <row r="700" spans="28:28" x14ac:dyDescent="0.6">
      <c r="AB700" s="12"/>
    </row>
    <row r="701" spans="28:28" x14ac:dyDescent="0.6">
      <c r="AB701" s="12"/>
    </row>
    <row r="702" spans="28:28" x14ac:dyDescent="0.6">
      <c r="AB702" s="12"/>
    </row>
    <row r="703" spans="28:28" x14ac:dyDescent="0.6">
      <c r="AB703" s="12"/>
    </row>
    <row r="704" spans="28:28" x14ac:dyDescent="0.6">
      <c r="AB704" s="12"/>
    </row>
    <row r="705" spans="28:28" x14ac:dyDescent="0.6">
      <c r="AB705" s="12"/>
    </row>
    <row r="706" spans="28:28" x14ac:dyDescent="0.6">
      <c r="AB706" s="12"/>
    </row>
    <row r="707" spans="28:28" x14ac:dyDescent="0.6">
      <c r="AB707" s="12"/>
    </row>
    <row r="708" spans="28:28" x14ac:dyDescent="0.6">
      <c r="AB708" s="12"/>
    </row>
    <row r="709" spans="28:28" x14ac:dyDescent="0.6">
      <c r="AB709" s="12"/>
    </row>
    <row r="710" spans="28:28" x14ac:dyDescent="0.6">
      <c r="AB710" s="12"/>
    </row>
    <row r="711" spans="28:28" x14ac:dyDescent="0.6">
      <c r="AB711" s="12"/>
    </row>
    <row r="712" spans="28:28" x14ac:dyDescent="0.6">
      <c r="AB712" s="12"/>
    </row>
    <row r="713" spans="28:28" x14ac:dyDescent="0.6">
      <c r="AB713" s="12"/>
    </row>
    <row r="714" spans="28:28" x14ac:dyDescent="0.6">
      <c r="AB714" s="12"/>
    </row>
    <row r="715" spans="28:28" x14ac:dyDescent="0.6">
      <c r="AB715" s="12"/>
    </row>
    <row r="716" spans="28:28" x14ac:dyDescent="0.6">
      <c r="AB716" s="12"/>
    </row>
    <row r="717" spans="28:28" x14ac:dyDescent="0.6">
      <c r="AB717" s="12"/>
    </row>
    <row r="718" spans="28:28" x14ac:dyDescent="0.6">
      <c r="AB718" s="12"/>
    </row>
    <row r="719" spans="28:28" x14ac:dyDescent="0.6">
      <c r="AB719" s="12"/>
    </row>
    <row r="720" spans="28:28" x14ac:dyDescent="0.6">
      <c r="AB720" s="12"/>
    </row>
    <row r="721" spans="28:28" x14ac:dyDescent="0.6">
      <c r="AB721" s="12"/>
    </row>
    <row r="722" spans="28:28" x14ac:dyDescent="0.6">
      <c r="AB722" s="12"/>
    </row>
    <row r="723" spans="28:28" x14ac:dyDescent="0.6">
      <c r="AB723" s="12"/>
    </row>
    <row r="724" spans="28:28" x14ac:dyDescent="0.6">
      <c r="AB724" s="12"/>
    </row>
    <row r="725" spans="28:28" x14ac:dyDescent="0.6">
      <c r="AB725" s="12"/>
    </row>
    <row r="726" spans="28:28" x14ac:dyDescent="0.6">
      <c r="AB726" s="12"/>
    </row>
    <row r="727" spans="28:28" x14ac:dyDescent="0.6">
      <c r="AB727" s="12"/>
    </row>
    <row r="728" spans="28:28" x14ac:dyDescent="0.6">
      <c r="AB728" s="12"/>
    </row>
    <row r="729" spans="28:28" x14ac:dyDescent="0.6">
      <c r="AB729" s="12"/>
    </row>
    <row r="730" spans="28:28" x14ac:dyDescent="0.6">
      <c r="AB730" s="12"/>
    </row>
    <row r="731" spans="28:28" x14ac:dyDescent="0.6">
      <c r="AB731" s="12"/>
    </row>
    <row r="732" spans="28:28" x14ac:dyDescent="0.6">
      <c r="AB732" s="12"/>
    </row>
    <row r="733" spans="28:28" x14ac:dyDescent="0.6">
      <c r="AB733" s="12"/>
    </row>
    <row r="734" spans="28:28" x14ac:dyDescent="0.6">
      <c r="AB734" s="12"/>
    </row>
    <row r="735" spans="28:28" x14ac:dyDescent="0.6">
      <c r="AB735" s="12"/>
    </row>
    <row r="736" spans="28:28" x14ac:dyDescent="0.6">
      <c r="AB736" s="12"/>
    </row>
    <row r="737" spans="28:28" x14ac:dyDescent="0.6">
      <c r="AB737" s="12"/>
    </row>
    <row r="738" spans="28:28" x14ac:dyDescent="0.6">
      <c r="AB738" s="12"/>
    </row>
    <row r="739" spans="28:28" x14ac:dyDescent="0.6">
      <c r="AB739" s="12"/>
    </row>
    <row r="740" spans="28:28" x14ac:dyDescent="0.6">
      <c r="AB740" s="12"/>
    </row>
    <row r="741" spans="28:28" x14ac:dyDescent="0.6">
      <c r="AB741" s="12"/>
    </row>
    <row r="742" spans="28:28" x14ac:dyDescent="0.6">
      <c r="AB742" s="12"/>
    </row>
    <row r="743" spans="28:28" x14ac:dyDescent="0.6">
      <c r="AB743" s="12"/>
    </row>
    <row r="744" spans="28:28" x14ac:dyDescent="0.6">
      <c r="AB744" s="12"/>
    </row>
    <row r="745" spans="28:28" x14ac:dyDescent="0.6">
      <c r="AB745" s="12"/>
    </row>
    <row r="746" spans="28:28" x14ac:dyDescent="0.6">
      <c r="AB746" s="12"/>
    </row>
    <row r="747" spans="28:28" x14ac:dyDescent="0.6">
      <c r="AB747" s="12"/>
    </row>
    <row r="748" spans="28:28" x14ac:dyDescent="0.6">
      <c r="AB748" s="12"/>
    </row>
    <row r="749" spans="28:28" x14ac:dyDescent="0.6">
      <c r="AB749" s="12"/>
    </row>
    <row r="750" spans="28:28" x14ac:dyDescent="0.6">
      <c r="AB750" s="12"/>
    </row>
    <row r="751" spans="28:28" x14ac:dyDescent="0.6">
      <c r="AB751" s="12"/>
    </row>
    <row r="752" spans="28:28" x14ac:dyDescent="0.6">
      <c r="AB752" s="12"/>
    </row>
    <row r="753" spans="28:28" x14ac:dyDescent="0.6">
      <c r="AB753" s="12"/>
    </row>
    <row r="754" spans="28:28" x14ac:dyDescent="0.6">
      <c r="AB754" s="12"/>
    </row>
    <row r="755" spans="28:28" x14ac:dyDescent="0.6">
      <c r="AB755" s="12"/>
    </row>
    <row r="756" spans="28:28" x14ac:dyDescent="0.6">
      <c r="AB756" s="12"/>
    </row>
    <row r="757" spans="28:28" x14ac:dyDescent="0.6">
      <c r="AB757" s="12"/>
    </row>
    <row r="758" spans="28:28" x14ac:dyDescent="0.6">
      <c r="AB758" s="12"/>
    </row>
    <row r="759" spans="28:28" x14ac:dyDescent="0.6">
      <c r="AB759" s="12"/>
    </row>
    <row r="760" spans="28:28" x14ac:dyDescent="0.6">
      <c r="AB760" s="12"/>
    </row>
    <row r="761" spans="28:28" x14ac:dyDescent="0.6">
      <c r="AB761" s="12"/>
    </row>
    <row r="762" spans="28:28" x14ac:dyDescent="0.6">
      <c r="AB762" s="12"/>
    </row>
    <row r="763" spans="28:28" x14ac:dyDescent="0.6">
      <c r="AB763" s="12"/>
    </row>
    <row r="764" spans="28:28" x14ac:dyDescent="0.6">
      <c r="AB764" s="12"/>
    </row>
    <row r="765" spans="28:28" x14ac:dyDescent="0.6">
      <c r="AB765" s="12"/>
    </row>
    <row r="766" spans="28:28" x14ac:dyDescent="0.6">
      <c r="AB766" s="12"/>
    </row>
    <row r="767" spans="28:28" x14ac:dyDescent="0.6">
      <c r="AB767" s="12"/>
    </row>
    <row r="768" spans="28:28" x14ac:dyDescent="0.6">
      <c r="AB768" s="12"/>
    </row>
    <row r="769" spans="28:28" x14ac:dyDescent="0.6">
      <c r="AB769" s="12"/>
    </row>
    <row r="770" spans="28:28" x14ac:dyDescent="0.6">
      <c r="AB770" s="12"/>
    </row>
    <row r="771" spans="28:28" x14ac:dyDescent="0.6">
      <c r="AB771" s="12"/>
    </row>
    <row r="772" spans="28:28" x14ac:dyDescent="0.6">
      <c r="AB772" s="12"/>
    </row>
    <row r="773" spans="28:28" x14ac:dyDescent="0.6">
      <c r="AB773" s="12"/>
    </row>
    <row r="774" spans="28:28" x14ac:dyDescent="0.6">
      <c r="AB774" s="12"/>
    </row>
    <row r="775" spans="28:28" x14ac:dyDescent="0.6">
      <c r="AB775" s="12"/>
    </row>
    <row r="776" spans="28:28" x14ac:dyDescent="0.6">
      <c r="AB776" s="12"/>
    </row>
    <row r="777" spans="28:28" x14ac:dyDescent="0.6">
      <c r="AB777" s="12"/>
    </row>
    <row r="778" spans="28:28" x14ac:dyDescent="0.6">
      <c r="AB778" s="12"/>
    </row>
    <row r="779" spans="28:28" x14ac:dyDescent="0.6">
      <c r="AB779" s="12"/>
    </row>
    <row r="780" spans="28:28" x14ac:dyDescent="0.6">
      <c r="AB780" s="12"/>
    </row>
    <row r="781" spans="28:28" x14ac:dyDescent="0.6">
      <c r="AB781" s="12"/>
    </row>
    <row r="782" spans="28:28" x14ac:dyDescent="0.6">
      <c r="AB782" s="12"/>
    </row>
    <row r="783" spans="28:28" x14ac:dyDescent="0.6">
      <c r="AB783" s="12"/>
    </row>
    <row r="784" spans="28:28" x14ac:dyDescent="0.6">
      <c r="AB784" s="12"/>
    </row>
    <row r="785" spans="28:28" x14ac:dyDescent="0.6">
      <c r="AB785" s="12"/>
    </row>
    <row r="786" spans="28:28" x14ac:dyDescent="0.6">
      <c r="AB786" s="12"/>
    </row>
    <row r="787" spans="28:28" x14ac:dyDescent="0.6">
      <c r="AB787" s="12"/>
    </row>
    <row r="788" spans="28:28" x14ac:dyDescent="0.6">
      <c r="AB788" s="12"/>
    </row>
    <row r="789" spans="28:28" x14ac:dyDescent="0.6">
      <c r="AB789" s="12"/>
    </row>
    <row r="790" spans="28:28" x14ac:dyDescent="0.6">
      <c r="AB790" s="12"/>
    </row>
    <row r="791" spans="28:28" x14ac:dyDescent="0.6">
      <c r="AB791" s="12"/>
    </row>
    <row r="792" spans="28:28" x14ac:dyDescent="0.6">
      <c r="AB792" s="12"/>
    </row>
    <row r="793" spans="28:28" x14ac:dyDescent="0.6">
      <c r="AB793" s="12"/>
    </row>
    <row r="794" spans="28:28" x14ac:dyDescent="0.6">
      <c r="AB794" s="12"/>
    </row>
    <row r="795" spans="28:28" x14ac:dyDescent="0.6">
      <c r="AB795" s="12"/>
    </row>
    <row r="796" spans="28:28" x14ac:dyDescent="0.6">
      <c r="AB796" s="12"/>
    </row>
    <row r="797" spans="28:28" x14ac:dyDescent="0.6">
      <c r="AB797" s="12"/>
    </row>
    <row r="798" spans="28:28" x14ac:dyDescent="0.6">
      <c r="AB798" s="12"/>
    </row>
    <row r="799" spans="28:28" x14ac:dyDescent="0.6">
      <c r="AB799" s="12"/>
    </row>
    <row r="800" spans="28:28" x14ac:dyDescent="0.6">
      <c r="AB800" s="12"/>
    </row>
    <row r="801" spans="28:28" x14ac:dyDescent="0.6">
      <c r="AB801" s="12"/>
    </row>
    <row r="802" spans="28:28" x14ac:dyDescent="0.6">
      <c r="AB802" s="12"/>
    </row>
    <row r="803" spans="28:28" x14ac:dyDescent="0.6">
      <c r="AB803" s="12"/>
    </row>
    <row r="804" spans="28:28" x14ac:dyDescent="0.6">
      <c r="AB804" s="12"/>
    </row>
    <row r="805" spans="28:28" x14ac:dyDescent="0.6">
      <c r="AB805" s="12"/>
    </row>
    <row r="806" spans="28:28" x14ac:dyDescent="0.6">
      <c r="AB806" s="12"/>
    </row>
    <row r="807" spans="28:28" x14ac:dyDescent="0.6">
      <c r="AB807" s="12"/>
    </row>
    <row r="808" spans="28:28" x14ac:dyDescent="0.6">
      <c r="AB808" s="12"/>
    </row>
    <row r="809" spans="28:28" x14ac:dyDescent="0.6">
      <c r="AB809" s="12"/>
    </row>
    <row r="810" spans="28:28" x14ac:dyDescent="0.6">
      <c r="AB810" s="12"/>
    </row>
    <row r="811" spans="28:28" x14ac:dyDescent="0.6">
      <c r="AB811" s="12"/>
    </row>
    <row r="812" spans="28:28" x14ac:dyDescent="0.6">
      <c r="AB812" s="12"/>
    </row>
    <row r="813" spans="28:28" x14ac:dyDescent="0.6">
      <c r="AB813" s="12"/>
    </row>
    <row r="814" spans="28:28" x14ac:dyDescent="0.6">
      <c r="AB814" s="12"/>
    </row>
    <row r="815" spans="28:28" x14ac:dyDescent="0.6">
      <c r="AB815" s="12"/>
    </row>
    <row r="816" spans="28:28" x14ac:dyDescent="0.6">
      <c r="AB816" s="12"/>
    </row>
    <row r="817" spans="28:28" x14ac:dyDescent="0.6">
      <c r="AB817" s="12"/>
    </row>
    <row r="818" spans="28:28" x14ac:dyDescent="0.6">
      <c r="AB818" s="12"/>
    </row>
    <row r="819" spans="28:28" x14ac:dyDescent="0.6">
      <c r="AB819" s="12"/>
    </row>
    <row r="820" spans="28:28" x14ac:dyDescent="0.6">
      <c r="AB820" s="12"/>
    </row>
    <row r="821" spans="28:28" x14ac:dyDescent="0.6">
      <c r="AB821" s="12"/>
    </row>
    <row r="822" spans="28:28" x14ac:dyDescent="0.6">
      <c r="AB822" s="12"/>
    </row>
    <row r="823" spans="28:28" x14ac:dyDescent="0.6">
      <c r="AB823" s="12"/>
    </row>
    <row r="824" spans="28:28" x14ac:dyDescent="0.6">
      <c r="AB824" s="12"/>
    </row>
    <row r="825" spans="28:28" x14ac:dyDescent="0.6">
      <c r="AB825" s="12"/>
    </row>
    <row r="826" spans="28:28" x14ac:dyDescent="0.6">
      <c r="AB826" s="12"/>
    </row>
    <row r="827" spans="28:28" x14ac:dyDescent="0.6">
      <c r="AB827" s="12"/>
    </row>
    <row r="828" spans="28:28" x14ac:dyDescent="0.6">
      <c r="AB828" s="12"/>
    </row>
    <row r="829" spans="28:28" x14ac:dyDescent="0.6">
      <c r="AB829" s="12"/>
    </row>
    <row r="830" spans="28:28" x14ac:dyDescent="0.6">
      <c r="AB830" s="12"/>
    </row>
    <row r="831" spans="28:28" x14ac:dyDescent="0.6">
      <c r="AB831" s="12"/>
    </row>
    <row r="832" spans="28:28" x14ac:dyDescent="0.6">
      <c r="AB832" s="12"/>
    </row>
    <row r="833" spans="28:28" x14ac:dyDescent="0.6">
      <c r="AB833" s="12"/>
    </row>
    <row r="834" spans="28:28" x14ac:dyDescent="0.6">
      <c r="AB834" s="12"/>
    </row>
    <row r="835" spans="28:28" x14ac:dyDescent="0.6">
      <c r="AB835" s="12"/>
    </row>
    <row r="836" spans="28:28" x14ac:dyDescent="0.6">
      <c r="AB836" s="12"/>
    </row>
    <row r="837" spans="28:28" x14ac:dyDescent="0.6">
      <c r="AB837" s="12"/>
    </row>
    <row r="838" spans="28:28" x14ac:dyDescent="0.6">
      <c r="AB838" s="12"/>
    </row>
    <row r="839" spans="28:28" x14ac:dyDescent="0.6">
      <c r="AB839" s="12"/>
    </row>
    <row r="840" spans="28:28" x14ac:dyDescent="0.6">
      <c r="AB840" s="12"/>
    </row>
    <row r="841" spans="28:28" x14ac:dyDescent="0.6">
      <c r="AB841" s="12"/>
    </row>
    <row r="842" spans="28:28" x14ac:dyDescent="0.6">
      <c r="AB842" s="12"/>
    </row>
    <row r="843" spans="28:28" x14ac:dyDescent="0.6">
      <c r="AB843" s="12"/>
    </row>
    <row r="844" spans="28:28" x14ac:dyDescent="0.6">
      <c r="AB844" s="12"/>
    </row>
    <row r="845" spans="28:28" x14ac:dyDescent="0.6">
      <c r="AB845" s="12"/>
    </row>
    <row r="846" spans="28:28" x14ac:dyDescent="0.6">
      <c r="AB846" s="12"/>
    </row>
    <row r="847" spans="28:28" x14ac:dyDescent="0.6">
      <c r="AB847" s="12"/>
    </row>
    <row r="848" spans="28:28" x14ac:dyDescent="0.6">
      <c r="AB848" s="12"/>
    </row>
    <row r="849" spans="28:28" x14ac:dyDescent="0.6">
      <c r="AB849" s="12"/>
    </row>
    <row r="850" spans="28:28" x14ac:dyDescent="0.6">
      <c r="AB850" s="12"/>
    </row>
    <row r="851" spans="28:28" x14ac:dyDescent="0.6">
      <c r="AB851" s="12"/>
    </row>
    <row r="852" spans="28:28" x14ac:dyDescent="0.6">
      <c r="AB852" s="12"/>
    </row>
    <row r="853" spans="28:28" x14ac:dyDescent="0.6">
      <c r="AB853" s="12"/>
    </row>
    <row r="854" spans="28:28" x14ac:dyDescent="0.6">
      <c r="AB854" s="12"/>
    </row>
    <row r="855" spans="28:28" x14ac:dyDescent="0.6">
      <c r="AB855" s="12"/>
    </row>
    <row r="856" spans="28:28" x14ac:dyDescent="0.6">
      <c r="AB856" s="12"/>
    </row>
    <row r="857" spans="28:28" x14ac:dyDescent="0.6">
      <c r="AB857" s="12"/>
    </row>
    <row r="858" spans="28:28" x14ac:dyDescent="0.6">
      <c r="AB858" s="12"/>
    </row>
    <row r="859" spans="28:28" x14ac:dyDescent="0.6">
      <c r="AB859" s="12"/>
    </row>
    <row r="860" spans="28:28" x14ac:dyDescent="0.6">
      <c r="AB860" s="12"/>
    </row>
    <row r="861" spans="28:28" x14ac:dyDescent="0.6">
      <c r="AB861" s="12"/>
    </row>
    <row r="862" spans="28:28" x14ac:dyDescent="0.6">
      <c r="AB862" s="12"/>
    </row>
    <row r="863" spans="28:28" x14ac:dyDescent="0.6">
      <c r="AB863" s="12"/>
    </row>
    <row r="864" spans="28:28" x14ac:dyDescent="0.6">
      <c r="AB864" s="12"/>
    </row>
    <row r="865" spans="28:28" x14ac:dyDescent="0.6">
      <c r="AB865" s="12"/>
    </row>
    <row r="866" spans="28:28" x14ac:dyDescent="0.6">
      <c r="AB866" s="12"/>
    </row>
    <row r="867" spans="28:28" x14ac:dyDescent="0.6">
      <c r="AB867" s="12"/>
    </row>
    <row r="868" spans="28:28" x14ac:dyDescent="0.6">
      <c r="AB868" s="12"/>
    </row>
    <row r="869" spans="28:28" x14ac:dyDescent="0.6">
      <c r="AB869" s="12"/>
    </row>
    <row r="870" spans="28:28" x14ac:dyDescent="0.6">
      <c r="AB870" s="12"/>
    </row>
    <row r="871" spans="28:28" x14ac:dyDescent="0.6">
      <c r="AB871" s="12"/>
    </row>
    <row r="872" spans="28:28" x14ac:dyDescent="0.6">
      <c r="AB872" s="12"/>
    </row>
    <row r="873" spans="28:28" x14ac:dyDescent="0.6">
      <c r="AB873" s="12"/>
    </row>
    <row r="874" spans="28:28" x14ac:dyDescent="0.6">
      <c r="AB874" s="12"/>
    </row>
    <row r="875" spans="28:28" x14ac:dyDescent="0.6">
      <c r="AB875" s="12"/>
    </row>
    <row r="876" spans="28:28" x14ac:dyDescent="0.6">
      <c r="AB876" s="12"/>
    </row>
    <row r="877" spans="28:28" x14ac:dyDescent="0.6">
      <c r="AB877" s="12"/>
    </row>
    <row r="878" spans="28:28" x14ac:dyDescent="0.6">
      <c r="AB878" s="12"/>
    </row>
    <row r="879" spans="28:28" x14ac:dyDescent="0.6">
      <c r="AB879" s="12"/>
    </row>
    <row r="880" spans="28:28" x14ac:dyDescent="0.6">
      <c r="AB880" s="12"/>
    </row>
    <row r="881" spans="28:28" x14ac:dyDescent="0.6">
      <c r="AB881" s="12"/>
    </row>
    <row r="882" spans="28:28" x14ac:dyDescent="0.6">
      <c r="AB882" s="12"/>
    </row>
    <row r="883" spans="28:28" x14ac:dyDescent="0.6">
      <c r="AB883" s="12"/>
    </row>
    <row r="884" spans="28:28" x14ac:dyDescent="0.6">
      <c r="AB884" s="12"/>
    </row>
    <row r="885" spans="28:28" x14ac:dyDescent="0.6">
      <c r="AB885" s="12"/>
    </row>
    <row r="886" spans="28:28" x14ac:dyDescent="0.6">
      <c r="AB886" s="12"/>
    </row>
    <row r="887" spans="28:28" x14ac:dyDescent="0.6">
      <c r="AB887" s="12"/>
    </row>
    <row r="888" spans="28:28" x14ac:dyDescent="0.6">
      <c r="AB888" s="12"/>
    </row>
    <row r="889" spans="28:28" x14ac:dyDescent="0.6">
      <c r="AB889" s="12"/>
    </row>
    <row r="890" spans="28:28" x14ac:dyDescent="0.6">
      <c r="AB890" s="12"/>
    </row>
    <row r="891" spans="28:28" x14ac:dyDescent="0.6">
      <c r="AB891" s="12"/>
    </row>
    <row r="892" spans="28:28" x14ac:dyDescent="0.6">
      <c r="AB892" s="12"/>
    </row>
    <row r="893" spans="28:28" x14ac:dyDescent="0.6">
      <c r="AB893" s="12"/>
    </row>
    <row r="894" spans="28:28" x14ac:dyDescent="0.6">
      <c r="AB894" s="12"/>
    </row>
    <row r="895" spans="28:28" x14ac:dyDescent="0.6">
      <c r="AB895" s="12"/>
    </row>
    <row r="896" spans="28:28" x14ac:dyDescent="0.6">
      <c r="AB896" s="12"/>
    </row>
    <row r="897" spans="28:28" x14ac:dyDescent="0.6">
      <c r="AB897" s="12"/>
    </row>
    <row r="898" spans="28:28" x14ac:dyDescent="0.6">
      <c r="AB898" s="12"/>
    </row>
    <row r="899" spans="28:28" x14ac:dyDescent="0.6">
      <c r="AB899" s="12"/>
    </row>
    <row r="900" spans="28:28" x14ac:dyDescent="0.6">
      <c r="AB900" s="12"/>
    </row>
    <row r="901" spans="28:28" x14ac:dyDescent="0.6">
      <c r="AB901" s="12"/>
    </row>
    <row r="902" spans="28:28" x14ac:dyDescent="0.6">
      <c r="AB902" s="12"/>
    </row>
    <row r="903" spans="28:28" x14ac:dyDescent="0.6">
      <c r="AB903" s="12"/>
    </row>
    <row r="904" spans="28:28" x14ac:dyDescent="0.6">
      <c r="AB904" s="12"/>
    </row>
    <row r="905" spans="28:28" x14ac:dyDescent="0.6">
      <c r="AB905" s="12"/>
    </row>
    <row r="906" spans="28:28" x14ac:dyDescent="0.6">
      <c r="AB906" s="12"/>
    </row>
    <row r="907" spans="28:28" x14ac:dyDescent="0.6">
      <c r="AB907" s="12"/>
    </row>
    <row r="908" spans="28:28" x14ac:dyDescent="0.6">
      <c r="AB908" s="12"/>
    </row>
    <row r="909" spans="28:28" x14ac:dyDescent="0.6">
      <c r="AB909" s="12"/>
    </row>
    <row r="910" spans="28:28" x14ac:dyDescent="0.6">
      <c r="AB910" s="12"/>
    </row>
    <row r="911" spans="28:28" x14ac:dyDescent="0.6">
      <c r="AB911" s="12"/>
    </row>
    <row r="912" spans="28:28" x14ac:dyDescent="0.6">
      <c r="AB912" s="12"/>
    </row>
    <row r="913" spans="28:28" x14ac:dyDescent="0.6">
      <c r="AB913" s="12"/>
    </row>
    <row r="914" spans="28:28" x14ac:dyDescent="0.6">
      <c r="AB914" s="12"/>
    </row>
    <row r="915" spans="28:28" x14ac:dyDescent="0.6">
      <c r="AB915" s="12"/>
    </row>
    <row r="916" spans="28:28" x14ac:dyDescent="0.6">
      <c r="AB916" s="12"/>
    </row>
    <row r="917" spans="28:28" x14ac:dyDescent="0.6">
      <c r="AB917" s="12"/>
    </row>
    <row r="918" spans="28:28" x14ac:dyDescent="0.6">
      <c r="AB918" s="12"/>
    </row>
    <row r="919" spans="28:28" x14ac:dyDescent="0.6">
      <c r="AB919" s="12"/>
    </row>
    <row r="920" spans="28:28" x14ac:dyDescent="0.6">
      <c r="AB920" s="12"/>
    </row>
    <row r="921" spans="28:28" x14ac:dyDescent="0.6">
      <c r="AB921" s="12"/>
    </row>
    <row r="922" spans="28:28" x14ac:dyDescent="0.6">
      <c r="AB922" s="12"/>
    </row>
    <row r="923" spans="28:28" x14ac:dyDescent="0.6">
      <c r="AB923" s="12"/>
    </row>
    <row r="924" spans="28:28" x14ac:dyDescent="0.6">
      <c r="AB924" s="12"/>
    </row>
    <row r="925" spans="28:28" x14ac:dyDescent="0.6">
      <c r="AB925" s="12"/>
    </row>
    <row r="926" spans="28:28" x14ac:dyDescent="0.6">
      <c r="AB926" s="12"/>
    </row>
    <row r="927" spans="28:28" x14ac:dyDescent="0.6">
      <c r="AB927" s="12"/>
    </row>
    <row r="928" spans="28:28" x14ac:dyDescent="0.6">
      <c r="AB928" s="12"/>
    </row>
    <row r="929" spans="28:28" x14ac:dyDescent="0.6">
      <c r="AB929" s="12"/>
    </row>
    <row r="930" spans="28:28" x14ac:dyDescent="0.6">
      <c r="AB930" s="12"/>
    </row>
    <row r="931" spans="28:28" x14ac:dyDescent="0.6">
      <c r="AB931" s="12"/>
    </row>
    <row r="932" spans="28:28" x14ac:dyDescent="0.6">
      <c r="AB932" s="12"/>
    </row>
    <row r="933" spans="28:28" x14ac:dyDescent="0.6">
      <c r="AB933" s="12"/>
    </row>
    <row r="934" spans="28:28" x14ac:dyDescent="0.6">
      <c r="AB934" s="12"/>
    </row>
    <row r="935" spans="28:28" x14ac:dyDescent="0.6">
      <c r="AB935" s="12"/>
    </row>
    <row r="936" spans="28:28" x14ac:dyDescent="0.6">
      <c r="AB936" s="12"/>
    </row>
    <row r="937" spans="28:28" x14ac:dyDescent="0.6">
      <c r="AB937" s="12"/>
    </row>
    <row r="938" spans="28:28" x14ac:dyDescent="0.6">
      <c r="AB938" s="12"/>
    </row>
    <row r="939" spans="28:28" x14ac:dyDescent="0.6">
      <c r="AB939" s="12"/>
    </row>
    <row r="940" spans="28:28" x14ac:dyDescent="0.6">
      <c r="AB940" s="12"/>
    </row>
    <row r="941" spans="28:28" x14ac:dyDescent="0.6">
      <c r="AB941" s="12"/>
    </row>
    <row r="942" spans="28:28" x14ac:dyDescent="0.6">
      <c r="AB942" s="12"/>
    </row>
    <row r="943" spans="28:28" x14ac:dyDescent="0.6">
      <c r="AB943" s="12"/>
    </row>
    <row r="944" spans="28:28" x14ac:dyDescent="0.6">
      <c r="AB944" s="12"/>
    </row>
    <row r="945" spans="28:28" x14ac:dyDescent="0.6">
      <c r="AB945" s="12"/>
    </row>
    <row r="946" spans="28:28" x14ac:dyDescent="0.6">
      <c r="AB946" s="12"/>
    </row>
    <row r="947" spans="28:28" x14ac:dyDescent="0.6">
      <c r="AB947" s="12"/>
    </row>
    <row r="948" spans="28:28" x14ac:dyDescent="0.6">
      <c r="AB948" s="12"/>
    </row>
    <row r="949" spans="28:28" x14ac:dyDescent="0.6">
      <c r="AB949" s="12"/>
    </row>
    <row r="950" spans="28:28" x14ac:dyDescent="0.6">
      <c r="AB950" s="12"/>
    </row>
    <row r="951" spans="28:28" x14ac:dyDescent="0.6">
      <c r="AB951" s="12"/>
    </row>
    <row r="952" spans="28:28" x14ac:dyDescent="0.6">
      <c r="AB952" s="12"/>
    </row>
    <row r="953" spans="28:28" x14ac:dyDescent="0.6">
      <c r="AB953" s="12"/>
    </row>
    <row r="954" spans="28:28" x14ac:dyDescent="0.6">
      <c r="AB954" s="12"/>
    </row>
    <row r="955" spans="28:28" x14ac:dyDescent="0.6">
      <c r="AB955" s="12"/>
    </row>
    <row r="956" spans="28:28" x14ac:dyDescent="0.6">
      <c r="AB956" s="12"/>
    </row>
    <row r="957" spans="28:28" x14ac:dyDescent="0.6">
      <c r="AB957" s="12"/>
    </row>
    <row r="958" spans="28:28" x14ac:dyDescent="0.6">
      <c r="AB958" s="12"/>
    </row>
    <row r="959" spans="28:28" x14ac:dyDescent="0.6">
      <c r="AB959" s="12"/>
    </row>
    <row r="960" spans="28:28" x14ac:dyDescent="0.6">
      <c r="AB960" s="12"/>
    </row>
    <row r="961" spans="28:28" x14ac:dyDescent="0.6">
      <c r="AB961" s="12"/>
    </row>
    <row r="962" spans="28:28" x14ac:dyDescent="0.6">
      <c r="AB962" s="12"/>
    </row>
    <row r="963" spans="28:28" x14ac:dyDescent="0.6">
      <c r="AB963" s="12"/>
    </row>
    <row r="964" spans="28:28" x14ac:dyDescent="0.6">
      <c r="AB964" s="12"/>
    </row>
    <row r="965" spans="28:28" x14ac:dyDescent="0.6">
      <c r="AB965" s="12"/>
    </row>
    <row r="966" spans="28:28" x14ac:dyDescent="0.6">
      <c r="AB966" s="12"/>
    </row>
    <row r="967" spans="28:28" x14ac:dyDescent="0.6">
      <c r="AB967" s="12"/>
    </row>
    <row r="968" spans="28:28" x14ac:dyDescent="0.6">
      <c r="AB968" s="12"/>
    </row>
    <row r="969" spans="28:28" x14ac:dyDescent="0.6">
      <c r="AB969" s="12"/>
    </row>
    <row r="970" spans="28:28" x14ac:dyDescent="0.6">
      <c r="AB970" s="12"/>
    </row>
    <row r="971" spans="28:28" x14ac:dyDescent="0.6">
      <c r="AB971" s="12"/>
    </row>
    <row r="972" spans="28:28" x14ac:dyDescent="0.6">
      <c r="AB972" s="12"/>
    </row>
    <row r="973" spans="28:28" x14ac:dyDescent="0.6">
      <c r="AB973" s="12"/>
    </row>
    <row r="974" spans="28:28" x14ac:dyDescent="0.6">
      <c r="AB974" s="12"/>
    </row>
    <row r="975" spans="28:28" x14ac:dyDescent="0.6">
      <c r="AB975" s="12"/>
    </row>
    <row r="976" spans="28:28" x14ac:dyDescent="0.6">
      <c r="AB976" s="12"/>
    </row>
    <row r="977" spans="28:28" x14ac:dyDescent="0.6">
      <c r="AB977" s="12"/>
    </row>
    <row r="978" spans="28:28" x14ac:dyDescent="0.6">
      <c r="AB978" s="12"/>
    </row>
    <row r="979" spans="28:28" x14ac:dyDescent="0.6">
      <c r="AB979" s="12"/>
    </row>
    <row r="980" spans="28:28" x14ac:dyDescent="0.6">
      <c r="AB980" s="12"/>
    </row>
    <row r="981" spans="28:28" x14ac:dyDescent="0.6">
      <c r="AB981" s="12"/>
    </row>
    <row r="982" spans="28:28" x14ac:dyDescent="0.6">
      <c r="AB982" s="12"/>
    </row>
    <row r="983" spans="28:28" x14ac:dyDescent="0.6">
      <c r="AB983" s="12"/>
    </row>
    <row r="984" spans="28:28" x14ac:dyDescent="0.6">
      <c r="AB984" s="12"/>
    </row>
    <row r="985" spans="28:28" x14ac:dyDescent="0.6">
      <c r="AB985" s="12"/>
    </row>
    <row r="986" spans="28:28" x14ac:dyDescent="0.6">
      <c r="AB986" s="12"/>
    </row>
    <row r="987" spans="28:28" x14ac:dyDescent="0.6">
      <c r="AB987" s="12"/>
    </row>
    <row r="988" spans="28:28" x14ac:dyDescent="0.6">
      <c r="AB988" s="12"/>
    </row>
    <row r="989" spans="28:28" x14ac:dyDescent="0.6">
      <c r="AB989" s="12"/>
    </row>
    <row r="990" spans="28:28" x14ac:dyDescent="0.6">
      <c r="AB990" s="12"/>
    </row>
    <row r="991" spans="28:28" x14ac:dyDescent="0.6">
      <c r="AB991" s="12"/>
    </row>
    <row r="992" spans="28:28" x14ac:dyDescent="0.6">
      <c r="AB992" s="12"/>
    </row>
    <row r="993" spans="28:28" x14ac:dyDescent="0.6">
      <c r="AB993" s="12"/>
    </row>
    <row r="994" spans="28:28" x14ac:dyDescent="0.6">
      <c r="AB994" s="12"/>
    </row>
    <row r="995" spans="28:28" x14ac:dyDescent="0.6">
      <c r="AB995" s="12"/>
    </row>
    <row r="996" spans="28:28" x14ac:dyDescent="0.6">
      <c r="AB996" s="12"/>
    </row>
    <row r="997" spans="28:28" x14ac:dyDescent="0.6">
      <c r="AB997" s="12"/>
    </row>
    <row r="998" spans="28:28" x14ac:dyDescent="0.6">
      <c r="AB998" s="12"/>
    </row>
    <row r="999" spans="28:28" x14ac:dyDescent="0.6">
      <c r="AB999" s="12"/>
    </row>
    <row r="1000" spans="28:28" x14ac:dyDescent="0.6">
      <c r="AB1000" s="12"/>
    </row>
    <row r="1001" spans="28:28" x14ac:dyDescent="0.6">
      <c r="AB1001" s="12"/>
    </row>
    <row r="1002" spans="28:28" x14ac:dyDescent="0.6">
      <c r="AB1002" s="12"/>
    </row>
    <row r="1003" spans="28:28" x14ac:dyDescent="0.6">
      <c r="AB1003" s="12"/>
    </row>
    <row r="1004" spans="28:28" x14ac:dyDescent="0.6">
      <c r="AB1004" s="12"/>
    </row>
    <row r="1005" spans="28:28" x14ac:dyDescent="0.6">
      <c r="AB1005" s="12"/>
    </row>
    <row r="1006" spans="28:28" x14ac:dyDescent="0.6">
      <c r="AB1006" s="12"/>
    </row>
    <row r="1007" spans="28:28" x14ac:dyDescent="0.6">
      <c r="AB1007" s="12"/>
    </row>
    <row r="1008" spans="28:28" x14ac:dyDescent="0.6">
      <c r="AB1008" s="12"/>
    </row>
    <row r="1009" spans="28:28" x14ac:dyDescent="0.6">
      <c r="AB1009" s="12"/>
    </row>
    <row r="1010" spans="28:28" x14ac:dyDescent="0.6">
      <c r="AB1010" s="12"/>
    </row>
    <row r="1011" spans="28:28" x14ac:dyDescent="0.6">
      <c r="AB1011" s="12"/>
    </row>
    <row r="1012" spans="28:28" x14ac:dyDescent="0.6">
      <c r="AB1012" s="12"/>
    </row>
    <row r="1013" spans="28:28" x14ac:dyDescent="0.6">
      <c r="AB1013" s="12"/>
    </row>
    <row r="1014" spans="28:28" x14ac:dyDescent="0.6">
      <c r="AB1014" s="12"/>
    </row>
    <row r="1015" spans="28:28" x14ac:dyDescent="0.6">
      <c r="AB1015" s="12"/>
    </row>
    <row r="1016" spans="28:28" x14ac:dyDescent="0.6">
      <c r="AB1016" s="12"/>
    </row>
    <row r="1017" spans="28:28" x14ac:dyDescent="0.6">
      <c r="AB1017" s="12"/>
    </row>
    <row r="1018" spans="28:28" x14ac:dyDescent="0.6">
      <c r="AB1018" s="12"/>
    </row>
    <row r="1019" spans="28:28" x14ac:dyDescent="0.6">
      <c r="AB1019" s="12"/>
    </row>
    <row r="1020" spans="28:28" x14ac:dyDescent="0.6">
      <c r="AB1020" s="12"/>
    </row>
    <row r="1021" spans="28:28" x14ac:dyDescent="0.6">
      <c r="AB1021" s="12"/>
    </row>
    <row r="1022" spans="28:28" x14ac:dyDescent="0.6">
      <c r="AB1022" s="12"/>
    </row>
    <row r="1023" spans="28:28" x14ac:dyDescent="0.6">
      <c r="AB1023" s="12"/>
    </row>
    <row r="1024" spans="28:28" x14ac:dyDescent="0.6">
      <c r="AB1024" s="12"/>
    </row>
    <row r="1025" spans="28:28" x14ac:dyDescent="0.6">
      <c r="AB1025" s="12"/>
    </row>
    <row r="1026" spans="28:28" x14ac:dyDescent="0.6">
      <c r="AB1026" s="12"/>
    </row>
    <row r="1027" spans="28:28" x14ac:dyDescent="0.6">
      <c r="AB1027" s="12"/>
    </row>
    <row r="1028" spans="28:28" x14ac:dyDescent="0.6">
      <c r="AB1028" s="12"/>
    </row>
    <row r="1029" spans="28:28" x14ac:dyDescent="0.6">
      <c r="AB1029" s="12"/>
    </row>
    <row r="1030" spans="28:28" x14ac:dyDescent="0.6">
      <c r="AB1030" s="12"/>
    </row>
    <row r="1031" spans="28:28" x14ac:dyDescent="0.6">
      <c r="AB1031" s="12"/>
    </row>
    <row r="1032" spans="28:28" x14ac:dyDescent="0.6">
      <c r="AB1032" s="12"/>
    </row>
    <row r="1033" spans="28:28" x14ac:dyDescent="0.6">
      <c r="AB1033" s="12"/>
    </row>
    <row r="1034" spans="28:28" x14ac:dyDescent="0.6">
      <c r="AB1034" s="12"/>
    </row>
    <row r="1035" spans="28:28" x14ac:dyDescent="0.6">
      <c r="AB1035" s="12"/>
    </row>
    <row r="1036" spans="28:28" x14ac:dyDescent="0.6">
      <c r="AB1036" s="12"/>
    </row>
    <row r="1037" spans="28:28" x14ac:dyDescent="0.6">
      <c r="AB1037" s="12"/>
    </row>
    <row r="1038" spans="28:28" x14ac:dyDescent="0.6">
      <c r="AB1038" s="12"/>
    </row>
    <row r="1039" spans="28:28" x14ac:dyDescent="0.6">
      <c r="AB1039" s="12"/>
    </row>
    <row r="1040" spans="28:28" x14ac:dyDescent="0.6">
      <c r="AB1040" s="12"/>
    </row>
    <row r="1041" spans="28:28" x14ac:dyDescent="0.6">
      <c r="AB1041" s="12"/>
    </row>
    <row r="1042" spans="28:28" x14ac:dyDescent="0.6">
      <c r="AB1042" s="12"/>
    </row>
    <row r="1043" spans="28:28" x14ac:dyDescent="0.6">
      <c r="AB1043" s="12"/>
    </row>
    <row r="1044" spans="28:28" x14ac:dyDescent="0.6">
      <c r="AB1044" s="12"/>
    </row>
    <row r="1045" spans="28:28" x14ac:dyDescent="0.6">
      <c r="AB1045" s="12"/>
    </row>
    <row r="1046" spans="28:28" x14ac:dyDescent="0.6">
      <c r="AB1046" s="12"/>
    </row>
    <row r="1047" spans="28:28" x14ac:dyDescent="0.6">
      <c r="AB1047" s="12"/>
    </row>
    <row r="1048" spans="28:28" x14ac:dyDescent="0.6">
      <c r="AB1048" s="12"/>
    </row>
    <row r="1049" spans="28:28" x14ac:dyDescent="0.6">
      <c r="AB1049" s="12"/>
    </row>
    <row r="1050" spans="28:28" x14ac:dyDescent="0.6">
      <c r="AB1050" s="12"/>
    </row>
    <row r="1051" spans="28:28" x14ac:dyDescent="0.6">
      <c r="AB1051" s="12"/>
    </row>
    <row r="1052" spans="28:28" x14ac:dyDescent="0.6">
      <c r="AB1052" s="12"/>
    </row>
    <row r="1053" spans="28:28" x14ac:dyDescent="0.6">
      <c r="AB1053" s="12"/>
    </row>
    <row r="1054" spans="28:28" x14ac:dyDescent="0.6">
      <c r="AB1054" s="12"/>
    </row>
    <row r="1055" spans="28:28" x14ac:dyDescent="0.6">
      <c r="AB1055" s="12"/>
    </row>
    <row r="1056" spans="28:28" x14ac:dyDescent="0.6">
      <c r="AB1056" s="12"/>
    </row>
    <row r="1057" spans="28:28" x14ac:dyDescent="0.6">
      <c r="AB1057" s="12"/>
    </row>
    <row r="1058" spans="28:28" x14ac:dyDescent="0.6">
      <c r="AB1058" s="12"/>
    </row>
    <row r="1059" spans="28:28" x14ac:dyDescent="0.6">
      <c r="AB1059" s="12"/>
    </row>
    <row r="1060" spans="28:28" x14ac:dyDescent="0.6">
      <c r="AB1060" s="12"/>
    </row>
    <row r="1061" spans="28:28" x14ac:dyDescent="0.6">
      <c r="AB1061" s="12"/>
    </row>
    <row r="1062" spans="28:28" x14ac:dyDescent="0.6">
      <c r="AB1062" s="12"/>
    </row>
    <row r="1063" spans="28:28" x14ac:dyDescent="0.6">
      <c r="AB1063" s="12"/>
    </row>
    <row r="1064" spans="28:28" x14ac:dyDescent="0.6">
      <c r="AB1064" s="12"/>
    </row>
    <row r="1065" spans="28:28" x14ac:dyDescent="0.6">
      <c r="AB1065" s="12"/>
    </row>
    <row r="1066" spans="28:28" x14ac:dyDescent="0.6">
      <c r="AB1066" s="12"/>
    </row>
    <row r="1067" spans="28:28" x14ac:dyDescent="0.6">
      <c r="AB1067" s="12"/>
    </row>
    <row r="1068" spans="28:28" x14ac:dyDescent="0.6">
      <c r="AB1068" s="12"/>
    </row>
    <row r="1069" spans="28:28" x14ac:dyDescent="0.6">
      <c r="AB1069" s="12"/>
    </row>
    <row r="1070" spans="28:28" x14ac:dyDescent="0.6">
      <c r="AB1070" s="12"/>
    </row>
    <row r="1071" spans="28:28" x14ac:dyDescent="0.6">
      <c r="AB1071" s="12"/>
    </row>
    <row r="1072" spans="28:28" x14ac:dyDescent="0.6">
      <c r="AB1072" s="12"/>
    </row>
    <row r="1073" spans="28:28" x14ac:dyDescent="0.6">
      <c r="AB1073" s="12"/>
    </row>
    <row r="1074" spans="28:28" x14ac:dyDescent="0.6">
      <c r="AB1074" s="12"/>
    </row>
    <row r="1075" spans="28:28" x14ac:dyDescent="0.6">
      <c r="AB1075" s="12"/>
    </row>
    <row r="1076" spans="28:28" x14ac:dyDescent="0.6">
      <c r="AB1076" s="12"/>
    </row>
    <row r="1077" spans="28:28" x14ac:dyDescent="0.6">
      <c r="AB1077" s="12"/>
    </row>
    <row r="1078" spans="28:28" x14ac:dyDescent="0.6">
      <c r="AB1078" s="12"/>
    </row>
    <row r="1079" spans="28:28" x14ac:dyDescent="0.6">
      <c r="AB1079" s="12"/>
    </row>
    <row r="1080" spans="28:28" x14ac:dyDescent="0.6">
      <c r="AB1080" s="12"/>
    </row>
    <row r="1081" spans="28:28" x14ac:dyDescent="0.6">
      <c r="AB1081" s="12"/>
    </row>
    <row r="1082" spans="28:28" x14ac:dyDescent="0.6">
      <c r="AB1082" s="12"/>
    </row>
    <row r="1083" spans="28:28" x14ac:dyDescent="0.6">
      <c r="AB1083" s="12"/>
    </row>
    <row r="1084" spans="28:28" x14ac:dyDescent="0.6">
      <c r="AB1084" s="12"/>
    </row>
    <row r="1085" spans="28:28" x14ac:dyDescent="0.6">
      <c r="AB1085" s="12"/>
    </row>
    <row r="1086" spans="28:28" x14ac:dyDescent="0.6">
      <c r="AB1086" s="12"/>
    </row>
    <row r="1087" spans="28:28" x14ac:dyDescent="0.6">
      <c r="AB1087" s="12"/>
    </row>
    <row r="1088" spans="28:28" x14ac:dyDescent="0.6">
      <c r="AB1088" s="12"/>
    </row>
    <row r="1089" spans="28:28" x14ac:dyDescent="0.6">
      <c r="AB1089" s="12"/>
    </row>
    <row r="1090" spans="28:28" x14ac:dyDescent="0.6">
      <c r="AB1090" s="12"/>
    </row>
    <row r="1091" spans="28:28" x14ac:dyDescent="0.6">
      <c r="AB1091" s="12"/>
    </row>
    <row r="1092" spans="28:28" x14ac:dyDescent="0.6">
      <c r="AB1092" s="12"/>
    </row>
    <row r="1093" spans="28:28" x14ac:dyDescent="0.6">
      <c r="AB1093" s="12"/>
    </row>
    <row r="1094" spans="28:28" x14ac:dyDescent="0.6">
      <c r="AB1094" s="12"/>
    </row>
    <row r="1095" spans="28:28" x14ac:dyDescent="0.6">
      <c r="AB1095" s="12"/>
    </row>
    <row r="1096" spans="28:28" x14ac:dyDescent="0.6">
      <c r="AB1096" s="12"/>
    </row>
    <row r="1097" spans="28:28" x14ac:dyDescent="0.6">
      <c r="AB1097" s="12"/>
    </row>
    <row r="1098" spans="28:28" x14ac:dyDescent="0.6">
      <c r="AB1098" s="12"/>
    </row>
    <row r="1099" spans="28:28" x14ac:dyDescent="0.6">
      <c r="AB1099" s="12"/>
    </row>
    <row r="1100" spans="28:28" x14ac:dyDescent="0.6">
      <c r="AB1100" s="12"/>
    </row>
    <row r="1101" spans="28:28" x14ac:dyDescent="0.6">
      <c r="AB1101" s="12"/>
    </row>
    <row r="1102" spans="28:28" x14ac:dyDescent="0.6">
      <c r="AB1102" s="12"/>
    </row>
    <row r="1103" spans="28:28" x14ac:dyDescent="0.6">
      <c r="AB1103" s="12"/>
    </row>
    <row r="1104" spans="28:28" x14ac:dyDescent="0.6">
      <c r="AB1104" s="12"/>
    </row>
    <row r="1105" spans="28:28" x14ac:dyDescent="0.6">
      <c r="AB1105" s="12"/>
    </row>
    <row r="1106" spans="28:28" x14ac:dyDescent="0.6">
      <c r="AB1106" s="12"/>
    </row>
    <row r="1107" spans="28:28" x14ac:dyDescent="0.6">
      <c r="AB1107" s="12"/>
    </row>
    <row r="1108" spans="28:28" x14ac:dyDescent="0.6">
      <c r="AB1108" s="12"/>
    </row>
    <row r="1109" spans="28:28" x14ac:dyDescent="0.6">
      <c r="AB1109" s="12"/>
    </row>
    <row r="1110" spans="28:28" x14ac:dyDescent="0.6">
      <c r="AB1110" s="12"/>
    </row>
    <row r="1111" spans="28:28" x14ac:dyDescent="0.6">
      <c r="AB1111" s="12"/>
    </row>
    <row r="1112" spans="28:28" x14ac:dyDescent="0.6">
      <c r="AB1112" s="12"/>
    </row>
    <row r="1113" spans="28:28" x14ac:dyDescent="0.6">
      <c r="AB1113" s="12"/>
    </row>
    <row r="1114" spans="28:28" x14ac:dyDescent="0.6">
      <c r="AB1114" s="12"/>
    </row>
    <row r="1115" spans="28:28" x14ac:dyDescent="0.6">
      <c r="AB1115" s="12"/>
    </row>
    <row r="1116" spans="28:28" x14ac:dyDescent="0.6">
      <c r="AB1116" s="12"/>
    </row>
    <row r="1117" spans="28:28" x14ac:dyDescent="0.6">
      <c r="AB1117" s="12"/>
    </row>
    <row r="1118" spans="28:28" x14ac:dyDescent="0.6">
      <c r="AB1118" s="12"/>
    </row>
    <row r="1119" spans="28:28" x14ac:dyDescent="0.6">
      <c r="AB1119" s="12"/>
    </row>
    <row r="1120" spans="28:28" x14ac:dyDescent="0.6">
      <c r="AB1120" s="12"/>
    </row>
    <row r="1121" spans="28:28" x14ac:dyDescent="0.6">
      <c r="AB1121" s="12"/>
    </row>
    <row r="1122" spans="28:28" x14ac:dyDescent="0.6">
      <c r="AB1122" s="12"/>
    </row>
    <row r="1123" spans="28:28" x14ac:dyDescent="0.6">
      <c r="AB1123" s="12"/>
    </row>
    <row r="1124" spans="28:28" x14ac:dyDescent="0.6">
      <c r="AB1124" s="12"/>
    </row>
    <row r="1125" spans="28:28" x14ac:dyDescent="0.6">
      <c r="AB1125" s="12"/>
    </row>
    <row r="1126" spans="28:28" x14ac:dyDescent="0.6">
      <c r="AB1126" s="12"/>
    </row>
    <row r="1127" spans="28:28" x14ac:dyDescent="0.6">
      <c r="AB1127" s="12"/>
    </row>
    <row r="1128" spans="28:28" x14ac:dyDescent="0.6">
      <c r="AB1128" s="12"/>
    </row>
    <row r="1129" spans="28:28" x14ac:dyDescent="0.6">
      <c r="AB1129" s="12"/>
    </row>
    <row r="1130" spans="28:28" x14ac:dyDescent="0.6">
      <c r="AB1130" s="12"/>
    </row>
    <row r="1131" spans="28:28" x14ac:dyDescent="0.6">
      <c r="AB1131" s="12"/>
    </row>
    <row r="1132" spans="28:28" x14ac:dyDescent="0.6">
      <c r="AB1132" s="12"/>
    </row>
    <row r="1133" spans="28:28" x14ac:dyDescent="0.6">
      <c r="AB1133" s="12"/>
    </row>
    <row r="1134" spans="28:28" x14ac:dyDescent="0.6">
      <c r="AB1134" s="12"/>
    </row>
    <row r="1135" spans="28:28" x14ac:dyDescent="0.6">
      <c r="AB1135" s="12"/>
    </row>
    <row r="1136" spans="28:28" x14ac:dyDescent="0.6">
      <c r="AB1136" s="12"/>
    </row>
    <row r="1137" spans="28:28" x14ac:dyDescent="0.6">
      <c r="AB1137" s="12"/>
    </row>
    <row r="1138" spans="28:28" x14ac:dyDescent="0.6">
      <c r="AB1138" s="12"/>
    </row>
    <row r="1139" spans="28:28" x14ac:dyDescent="0.6">
      <c r="AB1139" s="12"/>
    </row>
    <row r="1140" spans="28:28" x14ac:dyDescent="0.6">
      <c r="AB1140" s="12"/>
    </row>
    <row r="1141" spans="28:28" x14ac:dyDescent="0.6">
      <c r="AB1141" s="12"/>
    </row>
    <row r="1142" spans="28:28" x14ac:dyDescent="0.6">
      <c r="AB1142" s="12"/>
    </row>
    <row r="1143" spans="28:28" x14ac:dyDescent="0.6">
      <c r="AB1143" s="12"/>
    </row>
    <row r="1144" spans="28:28" x14ac:dyDescent="0.6">
      <c r="AB1144" s="12"/>
    </row>
    <row r="1145" spans="28:28" x14ac:dyDescent="0.6">
      <c r="AB1145" s="12"/>
    </row>
    <row r="1146" spans="28:28" x14ac:dyDescent="0.6">
      <c r="AB1146" s="12"/>
    </row>
    <row r="1147" spans="28:28" x14ac:dyDescent="0.6">
      <c r="AB1147" s="12"/>
    </row>
    <row r="1148" spans="28:28" x14ac:dyDescent="0.6">
      <c r="AB1148" s="12"/>
    </row>
    <row r="1149" spans="28:28" x14ac:dyDescent="0.6">
      <c r="AB1149" s="12"/>
    </row>
    <row r="1150" spans="28:28" x14ac:dyDescent="0.6">
      <c r="AB1150" s="12"/>
    </row>
    <row r="1151" spans="28:28" x14ac:dyDescent="0.6">
      <c r="AB1151" s="12"/>
    </row>
    <row r="1152" spans="28:28" x14ac:dyDescent="0.6">
      <c r="AB1152" s="12"/>
    </row>
    <row r="1153" spans="28:28" x14ac:dyDescent="0.6">
      <c r="AB1153" s="12"/>
    </row>
    <row r="1154" spans="28:28" x14ac:dyDescent="0.6">
      <c r="AB1154" s="12"/>
    </row>
    <row r="1155" spans="28:28" x14ac:dyDescent="0.6">
      <c r="AB1155" s="12"/>
    </row>
    <row r="1156" spans="28:28" x14ac:dyDescent="0.6">
      <c r="AB1156" s="12"/>
    </row>
    <row r="1157" spans="28:28" x14ac:dyDescent="0.6">
      <c r="AB1157" s="12"/>
    </row>
    <row r="1158" spans="28:28" x14ac:dyDescent="0.6">
      <c r="AB1158" s="12"/>
    </row>
    <row r="1159" spans="28:28" x14ac:dyDescent="0.6">
      <c r="AB1159" s="12"/>
    </row>
    <row r="1160" spans="28:28" x14ac:dyDescent="0.6">
      <c r="AB1160" s="12"/>
    </row>
    <row r="1161" spans="28:28" x14ac:dyDescent="0.6">
      <c r="AB1161" s="12"/>
    </row>
    <row r="1162" spans="28:28" x14ac:dyDescent="0.6">
      <c r="AB1162" s="12"/>
    </row>
    <row r="1163" spans="28:28" x14ac:dyDescent="0.6">
      <c r="AB1163" s="12"/>
    </row>
    <row r="1164" spans="28:28" x14ac:dyDescent="0.6">
      <c r="AB1164" s="12"/>
    </row>
    <row r="1165" spans="28:28" x14ac:dyDescent="0.6">
      <c r="AB1165" s="12"/>
    </row>
    <row r="1166" spans="28:28" x14ac:dyDescent="0.6">
      <c r="AB1166" s="12"/>
    </row>
    <row r="1167" spans="28:28" x14ac:dyDescent="0.6">
      <c r="AB1167" s="12"/>
    </row>
    <row r="1168" spans="28:28" x14ac:dyDescent="0.6">
      <c r="AB1168" s="12"/>
    </row>
    <row r="1169" spans="28:28" x14ac:dyDescent="0.6">
      <c r="AB1169" s="12"/>
    </row>
    <row r="1170" spans="28:28" x14ac:dyDescent="0.6">
      <c r="AB1170" s="12"/>
    </row>
    <row r="1171" spans="28:28" x14ac:dyDescent="0.6">
      <c r="AB1171" s="12"/>
    </row>
    <row r="1172" spans="28:28" x14ac:dyDescent="0.6">
      <c r="AB1172" s="12"/>
    </row>
    <row r="1173" spans="28:28" x14ac:dyDescent="0.6">
      <c r="AB1173" s="12"/>
    </row>
    <row r="1174" spans="28:28" x14ac:dyDescent="0.6">
      <c r="AB1174" s="12"/>
    </row>
    <row r="1175" spans="28:28" x14ac:dyDescent="0.6">
      <c r="AB1175" s="12"/>
    </row>
    <row r="1176" spans="28:28" x14ac:dyDescent="0.6">
      <c r="AB1176" s="12"/>
    </row>
    <row r="1177" spans="28:28" x14ac:dyDescent="0.6">
      <c r="AB1177" s="12"/>
    </row>
    <row r="1178" spans="28:28" x14ac:dyDescent="0.6">
      <c r="AB1178" s="12"/>
    </row>
    <row r="1179" spans="28:28" x14ac:dyDescent="0.6">
      <c r="AB1179" s="12"/>
    </row>
    <row r="1180" spans="28:28" x14ac:dyDescent="0.6">
      <c r="AB1180" s="12"/>
    </row>
    <row r="1181" spans="28:28" x14ac:dyDescent="0.6">
      <c r="AB1181" s="12"/>
    </row>
    <row r="1182" spans="28:28" x14ac:dyDescent="0.6">
      <c r="AB1182" s="12"/>
    </row>
    <row r="1183" spans="28:28" x14ac:dyDescent="0.6">
      <c r="AB1183" s="12"/>
    </row>
    <row r="1184" spans="28:28" x14ac:dyDescent="0.6">
      <c r="AB1184" s="12"/>
    </row>
    <row r="1185" spans="28:28" x14ac:dyDescent="0.6">
      <c r="AB1185" s="12"/>
    </row>
    <row r="1186" spans="28:28" x14ac:dyDescent="0.6">
      <c r="AB1186" s="12"/>
    </row>
    <row r="1187" spans="28:28" x14ac:dyDescent="0.6">
      <c r="AB1187" s="12"/>
    </row>
    <row r="1188" spans="28:28" x14ac:dyDescent="0.6">
      <c r="AB1188" s="12"/>
    </row>
    <row r="1189" spans="28:28" x14ac:dyDescent="0.6">
      <c r="AB1189" s="12"/>
    </row>
    <row r="1190" spans="28:28" x14ac:dyDescent="0.6">
      <c r="AB1190" s="12"/>
    </row>
    <row r="1191" spans="28:28" x14ac:dyDescent="0.6">
      <c r="AB1191" s="12"/>
    </row>
    <row r="1192" spans="28:28" x14ac:dyDescent="0.6">
      <c r="AB1192" s="12"/>
    </row>
    <row r="1193" spans="28:28" x14ac:dyDescent="0.6">
      <c r="AB1193" s="12"/>
    </row>
    <row r="1194" spans="28:28" x14ac:dyDescent="0.6">
      <c r="AB1194" s="12"/>
    </row>
    <row r="1195" spans="28:28" x14ac:dyDescent="0.6">
      <c r="AB1195" s="12"/>
    </row>
    <row r="1196" spans="28:28" x14ac:dyDescent="0.6">
      <c r="AB1196" s="12"/>
    </row>
    <row r="1197" spans="28:28" x14ac:dyDescent="0.6">
      <c r="AB1197" s="12"/>
    </row>
    <row r="1198" spans="28:28" x14ac:dyDescent="0.6">
      <c r="AB1198" s="12"/>
    </row>
    <row r="1199" spans="28:28" x14ac:dyDescent="0.6">
      <c r="AB1199" s="12"/>
    </row>
    <row r="1200" spans="28:28" x14ac:dyDescent="0.6">
      <c r="AB1200" s="12"/>
    </row>
    <row r="1201" spans="28:28" x14ac:dyDescent="0.6">
      <c r="AB1201" s="12"/>
    </row>
    <row r="1202" spans="28:28" x14ac:dyDescent="0.6">
      <c r="AB1202" s="12"/>
    </row>
    <row r="1203" spans="28:28" x14ac:dyDescent="0.6">
      <c r="AB1203" s="12"/>
    </row>
    <row r="1204" spans="28:28" x14ac:dyDescent="0.6">
      <c r="AB1204" s="12"/>
    </row>
    <row r="1205" spans="28:28" x14ac:dyDescent="0.6">
      <c r="AB1205" s="12"/>
    </row>
    <row r="1206" spans="28:28" x14ac:dyDescent="0.6">
      <c r="AB1206" s="12"/>
    </row>
    <row r="1207" spans="28:28" x14ac:dyDescent="0.6">
      <c r="AB1207" s="12"/>
    </row>
    <row r="1208" spans="28:28" x14ac:dyDescent="0.6">
      <c r="AB1208" s="12"/>
    </row>
    <row r="1209" spans="28:28" x14ac:dyDescent="0.6">
      <c r="AB1209" s="12"/>
    </row>
    <row r="1210" spans="28:28" x14ac:dyDescent="0.6">
      <c r="AB1210" s="12"/>
    </row>
    <row r="1211" spans="28:28" x14ac:dyDescent="0.6">
      <c r="AB1211" s="12"/>
    </row>
    <row r="1212" spans="28:28" x14ac:dyDescent="0.6">
      <c r="AB1212" s="12"/>
    </row>
    <row r="1213" spans="28:28" x14ac:dyDescent="0.6">
      <c r="AB1213" s="12"/>
    </row>
    <row r="1214" spans="28:28" x14ac:dyDescent="0.6">
      <c r="AB1214" s="12"/>
    </row>
    <row r="1215" spans="28:28" x14ac:dyDescent="0.6">
      <c r="AB1215" s="12"/>
    </row>
    <row r="1216" spans="28:28" x14ac:dyDescent="0.6">
      <c r="AB1216" s="12"/>
    </row>
    <row r="1217" spans="28:28" x14ac:dyDescent="0.6">
      <c r="AB1217" s="12"/>
    </row>
    <row r="1218" spans="28:28" x14ac:dyDescent="0.6">
      <c r="AB1218" s="12"/>
    </row>
    <row r="1219" spans="28:28" x14ac:dyDescent="0.6">
      <c r="AB1219" s="12"/>
    </row>
    <row r="1220" spans="28:28" x14ac:dyDescent="0.6">
      <c r="AB1220" s="12"/>
    </row>
    <row r="1221" spans="28:28" x14ac:dyDescent="0.6">
      <c r="AB1221" s="12"/>
    </row>
    <row r="1222" spans="28:28" x14ac:dyDescent="0.6">
      <c r="AB1222" s="12"/>
    </row>
    <row r="1223" spans="28:28" x14ac:dyDescent="0.6">
      <c r="AB1223" s="12"/>
    </row>
    <row r="1224" spans="28:28" x14ac:dyDescent="0.6">
      <c r="AB1224" s="12"/>
    </row>
    <row r="1225" spans="28:28" x14ac:dyDescent="0.6">
      <c r="AB1225" s="12"/>
    </row>
    <row r="1226" spans="28:28" x14ac:dyDescent="0.6">
      <c r="AB1226" s="12"/>
    </row>
    <row r="1227" spans="28:28" x14ac:dyDescent="0.6">
      <c r="AB1227" s="12"/>
    </row>
    <row r="1228" spans="28:28" x14ac:dyDescent="0.6">
      <c r="AB1228" s="12"/>
    </row>
    <row r="1229" spans="28:28" x14ac:dyDescent="0.6">
      <c r="AB1229" s="12"/>
    </row>
    <row r="1230" spans="28:28" x14ac:dyDescent="0.6">
      <c r="AB1230" s="12"/>
    </row>
    <row r="1231" spans="28:28" x14ac:dyDescent="0.6">
      <c r="AB1231" s="12"/>
    </row>
    <row r="1232" spans="28:28" x14ac:dyDescent="0.6">
      <c r="AB1232" s="12"/>
    </row>
    <row r="1233" spans="28:28" x14ac:dyDescent="0.6">
      <c r="AB1233" s="12"/>
    </row>
    <row r="1234" spans="28:28" x14ac:dyDescent="0.6">
      <c r="AB1234" s="12"/>
    </row>
    <row r="1235" spans="28:28" x14ac:dyDescent="0.6">
      <c r="AB1235" s="12"/>
    </row>
    <row r="1236" spans="28:28" x14ac:dyDescent="0.6">
      <c r="AB1236" s="12"/>
    </row>
    <row r="1237" spans="28:28" x14ac:dyDescent="0.6">
      <c r="AB1237" s="12"/>
    </row>
    <row r="1238" spans="28:28" x14ac:dyDescent="0.6">
      <c r="AB1238" s="12"/>
    </row>
    <row r="1239" spans="28:28" x14ac:dyDescent="0.6">
      <c r="AB1239" s="12"/>
    </row>
    <row r="1240" spans="28:28" x14ac:dyDescent="0.6">
      <c r="AB1240" s="12"/>
    </row>
    <row r="1241" spans="28:28" x14ac:dyDescent="0.6">
      <c r="AB1241" s="12"/>
    </row>
    <row r="1242" spans="28:28" x14ac:dyDescent="0.6">
      <c r="AB1242" s="12"/>
    </row>
    <row r="1243" spans="28:28" x14ac:dyDescent="0.6">
      <c r="AB1243" s="12"/>
    </row>
    <row r="1244" spans="28:28" x14ac:dyDescent="0.6">
      <c r="AB1244" s="12"/>
    </row>
    <row r="1245" spans="28:28" x14ac:dyDescent="0.6">
      <c r="AB1245" s="12"/>
    </row>
    <row r="1246" spans="28:28" x14ac:dyDescent="0.6">
      <c r="AB1246" s="12"/>
    </row>
    <row r="1247" spans="28:28" x14ac:dyDescent="0.6">
      <c r="AB1247" s="12"/>
    </row>
    <row r="1248" spans="28:28" x14ac:dyDescent="0.6">
      <c r="AB1248" s="12"/>
    </row>
    <row r="1249" spans="28:28" x14ac:dyDescent="0.6">
      <c r="AB1249" s="12"/>
    </row>
    <row r="1250" spans="28:28" x14ac:dyDescent="0.6">
      <c r="AB1250" s="12"/>
    </row>
    <row r="1251" spans="28:28" x14ac:dyDescent="0.6">
      <c r="AB1251" s="12"/>
    </row>
    <row r="1252" spans="28:28" x14ac:dyDescent="0.6">
      <c r="AB1252" s="12"/>
    </row>
    <row r="1253" spans="28:28" x14ac:dyDescent="0.6">
      <c r="AB1253" s="12"/>
    </row>
    <row r="1254" spans="28:28" x14ac:dyDescent="0.6">
      <c r="AB1254" s="12"/>
    </row>
    <row r="1255" spans="28:28" x14ac:dyDescent="0.6">
      <c r="AB1255" s="12"/>
    </row>
    <row r="1256" spans="28:28" x14ac:dyDescent="0.6">
      <c r="AB1256" s="12"/>
    </row>
    <row r="1257" spans="28:28" x14ac:dyDescent="0.6">
      <c r="AB1257" s="12"/>
    </row>
    <row r="1258" spans="28:28" x14ac:dyDescent="0.6">
      <c r="AB1258" s="12"/>
    </row>
    <row r="1259" spans="28:28" x14ac:dyDescent="0.6">
      <c r="AB1259" s="12"/>
    </row>
    <row r="1260" spans="28:28" x14ac:dyDescent="0.6">
      <c r="AB1260" s="12"/>
    </row>
    <row r="1261" spans="28:28" x14ac:dyDescent="0.6">
      <c r="AB1261" s="12"/>
    </row>
    <row r="1262" spans="28:28" x14ac:dyDescent="0.6">
      <c r="AB1262" s="12"/>
    </row>
    <row r="1263" spans="28:28" x14ac:dyDescent="0.6">
      <c r="AB1263" s="12"/>
    </row>
    <row r="1264" spans="28:28" x14ac:dyDescent="0.6">
      <c r="AB1264" s="12"/>
    </row>
    <row r="1265" spans="28:28" x14ac:dyDescent="0.6">
      <c r="AB1265" s="12"/>
    </row>
    <row r="1266" spans="28:28" x14ac:dyDescent="0.6">
      <c r="AB1266" s="12"/>
    </row>
    <row r="1267" spans="28:28" x14ac:dyDescent="0.6">
      <c r="AB1267" s="12"/>
    </row>
    <row r="1268" spans="28:28" x14ac:dyDescent="0.6">
      <c r="AB1268" s="12"/>
    </row>
    <row r="1269" spans="28:28" x14ac:dyDescent="0.6">
      <c r="AB1269" s="12"/>
    </row>
    <row r="1270" spans="28:28" x14ac:dyDescent="0.6">
      <c r="AB1270" s="12"/>
    </row>
    <row r="1271" spans="28:28" x14ac:dyDescent="0.6">
      <c r="AB1271" s="12"/>
    </row>
    <row r="1272" spans="28:28" x14ac:dyDescent="0.6">
      <c r="AB1272" s="12"/>
    </row>
    <row r="1273" spans="28:28" x14ac:dyDescent="0.6">
      <c r="AB1273" s="12"/>
    </row>
    <row r="1274" spans="28:28" x14ac:dyDescent="0.6">
      <c r="AB1274" s="12"/>
    </row>
    <row r="1275" spans="28:28" x14ac:dyDescent="0.6">
      <c r="AB1275" s="12"/>
    </row>
    <row r="1276" spans="28:28" x14ac:dyDescent="0.6">
      <c r="AB1276" s="12"/>
    </row>
    <row r="1277" spans="28:28" x14ac:dyDescent="0.6">
      <c r="AB1277" s="12"/>
    </row>
    <row r="1278" spans="28:28" x14ac:dyDescent="0.6">
      <c r="AB1278" s="12"/>
    </row>
    <row r="1279" spans="28:28" x14ac:dyDescent="0.6">
      <c r="AB1279" s="12"/>
    </row>
    <row r="1280" spans="28:28" x14ac:dyDescent="0.6">
      <c r="AB1280" s="12"/>
    </row>
    <row r="1281" spans="28:28" x14ac:dyDescent="0.6">
      <c r="AB1281" s="12"/>
    </row>
    <row r="1282" spans="28:28" x14ac:dyDescent="0.6">
      <c r="AB1282" s="12"/>
    </row>
    <row r="1283" spans="28:28" x14ac:dyDescent="0.6">
      <c r="AB1283" s="12"/>
    </row>
    <row r="1284" spans="28:28" x14ac:dyDescent="0.6">
      <c r="AB1284" s="12"/>
    </row>
    <row r="1285" spans="28:28" x14ac:dyDescent="0.6">
      <c r="AB1285" s="12"/>
    </row>
    <row r="1286" spans="28:28" x14ac:dyDescent="0.6">
      <c r="AB1286" s="12"/>
    </row>
    <row r="1287" spans="28:28" x14ac:dyDescent="0.6">
      <c r="AB1287" s="12"/>
    </row>
    <row r="1288" spans="28:28" x14ac:dyDescent="0.6">
      <c r="AB1288" s="12"/>
    </row>
    <row r="1289" spans="28:28" x14ac:dyDescent="0.6">
      <c r="AB1289" s="12"/>
    </row>
    <row r="1290" spans="28:28" x14ac:dyDescent="0.6">
      <c r="AB1290" s="12"/>
    </row>
    <row r="1291" spans="28:28" x14ac:dyDescent="0.6">
      <c r="AB1291" s="12"/>
    </row>
    <row r="1292" spans="28:28" x14ac:dyDescent="0.6">
      <c r="AB1292" s="12"/>
    </row>
    <row r="1293" spans="28:28" x14ac:dyDescent="0.6">
      <c r="AB1293" s="12"/>
    </row>
    <row r="1294" spans="28:28" x14ac:dyDescent="0.6">
      <c r="AB1294" s="12"/>
    </row>
    <row r="1295" spans="28:28" x14ac:dyDescent="0.6">
      <c r="AB1295" s="12"/>
    </row>
    <row r="1296" spans="28:28" x14ac:dyDescent="0.6">
      <c r="AB1296" s="12"/>
    </row>
    <row r="1297" spans="28:28" x14ac:dyDescent="0.6">
      <c r="AB1297" s="12"/>
    </row>
    <row r="1298" spans="28:28" x14ac:dyDescent="0.6">
      <c r="AB1298" s="12"/>
    </row>
    <row r="1299" spans="28:28" x14ac:dyDescent="0.6">
      <c r="AB1299" s="12"/>
    </row>
    <row r="1300" spans="28:28" x14ac:dyDescent="0.6">
      <c r="AB1300" s="12"/>
    </row>
    <row r="1301" spans="28:28" x14ac:dyDescent="0.6">
      <c r="AB1301" s="12"/>
    </row>
    <row r="1302" spans="28:28" x14ac:dyDescent="0.6">
      <c r="AB1302" s="12"/>
    </row>
    <row r="1303" spans="28:28" x14ac:dyDescent="0.6">
      <c r="AB1303" s="12"/>
    </row>
    <row r="1304" spans="28:28" x14ac:dyDescent="0.6">
      <c r="AB1304" s="12"/>
    </row>
    <row r="1305" spans="28:28" x14ac:dyDescent="0.6">
      <c r="AB1305" s="12"/>
    </row>
    <row r="1306" spans="28:28" x14ac:dyDescent="0.6">
      <c r="AB1306" s="12"/>
    </row>
    <row r="1307" spans="28:28" x14ac:dyDescent="0.6">
      <c r="AB1307" s="12"/>
    </row>
    <row r="1308" spans="28:28" x14ac:dyDescent="0.6">
      <c r="AB1308" s="12"/>
    </row>
    <row r="1309" spans="28:28" x14ac:dyDescent="0.6">
      <c r="AB1309" s="12"/>
    </row>
    <row r="1310" spans="28:28" x14ac:dyDescent="0.6">
      <c r="AB1310" s="12"/>
    </row>
    <row r="1311" spans="28:28" x14ac:dyDescent="0.6">
      <c r="AB1311" s="12"/>
    </row>
    <row r="1312" spans="28:28" x14ac:dyDescent="0.6">
      <c r="AB1312" s="12"/>
    </row>
    <row r="1313" spans="28:28" x14ac:dyDescent="0.6">
      <c r="AB1313" s="12"/>
    </row>
    <row r="1314" spans="28:28" x14ac:dyDescent="0.6">
      <c r="AB1314" s="12"/>
    </row>
    <row r="1315" spans="28:28" x14ac:dyDescent="0.6">
      <c r="AB1315" s="12"/>
    </row>
    <row r="1316" spans="28:28" x14ac:dyDescent="0.6">
      <c r="AB1316" s="12"/>
    </row>
    <row r="1317" spans="28:28" x14ac:dyDescent="0.6">
      <c r="AB1317" s="12"/>
    </row>
    <row r="1318" spans="28:28" x14ac:dyDescent="0.6">
      <c r="AB1318" s="12"/>
    </row>
    <row r="1319" spans="28:28" x14ac:dyDescent="0.6">
      <c r="AB1319" s="12"/>
    </row>
    <row r="1320" spans="28:28" x14ac:dyDescent="0.6">
      <c r="AB1320" s="12"/>
    </row>
    <row r="1321" spans="28:28" x14ac:dyDescent="0.6">
      <c r="AB1321" s="12"/>
    </row>
    <row r="1322" spans="28:28" x14ac:dyDescent="0.6">
      <c r="AB1322" s="12"/>
    </row>
    <row r="1323" spans="28:28" x14ac:dyDescent="0.6">
      <c r="AB1323" s="12"/>
    </row>
    <row r="1324" spans="28:28" x14ac:dyDescent="0.6">
      <c r="AB1324" s="12"/>
    </row>
    <row r="1325" spans="28:28" x14ac:dyDescent="0.6">
      <c r="AB1325" s="12"/>
    </row>
    <row r="1326" spans="28:28" x14ac:dyDescent="0.6">
      <c r="AB1326" s="12"/>
    </row>
    <row r="1327" spans="28:28" x14ac:dyDescent="0.6">
      <c r="AB1327" s="12"/>
    </row>
    <row r="1328" spans="28:28" x14ac:dyDescent="0.6">
      <c r="AB1328" s="12"/>
    </row>
    <row r="1329" spans="28:28" x14ac:dyDescent="0.6">
      <c r="AB1329" s="12"/>
    </row>
    <row r="1330" spans="28:28" x14ac:dyDescent="0.6">
      <c r="AB1330" s="12"/>
    </row>
    <row r="1331" spans="28:28" x14ac:dyDescent="0.6">
      <c r="AB1331" s="12"/>
    </row>
    <row r="1332" spans="28:28" x14ac:dyDescent="0.6">
      <c r="AB1332" s="12"/>
    </row>
    <row r="1333" spans="28:28" x14ac:dyDescent="0.6">
      <c r="AB1333" s="12"/>
    </row>
    <row r="1334" spans="28:28" x14ac:dyDescent="0.6">
      <c r="AB1334" s="12"/>
    </row>
    <row r="1335" spans="28:28" x14ac:dyDescent="0.6">
      <c r="AB1335" s="12"/>
    </row>
    <row r="1336" spans="28:28" x14ac:dyDescent="0.6">
      <c r="AB1336" s="12"/>
    </row>
    <row r="1337" spans="28:28" x14ac:dyDescent="0.6">
      <c r="AB1337" s="12"/>
    </row>
    <row r="1338" spans="28:28" x14ac:dyDescent="0.6">
      <c r="AB1338" s="12"/>
    </row>
    <row r="1339" spans="28:28" x14ac:dyDescent="0.6">
      <c r="AB1339" s="12"/>
    </row>
    <row r="1340" spans="28:28" x14ac:dyDescent="0.6">
      <c r="AB1340" s="12"/>
    </row>
    <row r="1341" spans="28:28" x14ac:dyDescent="0.6">
      <c r="AB1341" s="12"/>
    </row>
    <row r="1342" spans="28:28" x14ac:dyDescent="0.6">
      <c r="AB1342" s="12"/>
    </row>
    <row r="1343" spans="28:28" x14ac:dyDescent="0.6">
      <c r="AB1343" s="12"/>
    </row>
    <row r="1344" spans="28:28" x14ac:dyDescent="0.6">
      <c r="AB1344" s="12"/>
    </row>
    <row r="1345" spans="28:28" x14ac:dyDescent="0.6">
      <c r="AB1345" s="12"/>
    </row>
    <row r="1346" spans="28:28" x14ac:dyDescent="0.6">
      <c r="AB1346" s="12"/>
    </row>
    <row r="1347" spans="28:28" x14ac:dyDescent="0.6">
      <c r="AB1347" s="12"/>
    </row>
    <row r="1348" spans="28:28" x14ac:dyDescent="0.6">
      <c r="AB1348" s="12"/>
    </row>
    <row r="1349" spans="28:28" x14ac:dyDescent="0.6">
      <c r="AB1349" s="12"/>
    </row>
    <row r="1350" spans="28:28" x14ac:dyDescent="0.6">
      <c r="AB1350" s="12"/>
    </row>
    <row r="1351" spans="28:28" x14ac:dyDescent="0.6">
      <c r="AB1351" s="12"/>
    </row>
    <row r="1352" spans="28:28" x14ac:dyDescent="0.6">
      <c r="AB1352" s="12"/>
    </row>
    <row r="1353" spans="28:28" x14ac:dyDescent="0.6">
      <c r="AB1353" s="12"/>
    </row>
    <row r="1354" spans="28:28" x14ac:dyDescent="0.6">
      <c r="AB1354" s="12"/>
    </row>
    <row r="1355" spans="28:28" x14ac:dyDescent="0.6">
      <c r="AB1355" s="12"/>
    </row>
    <row r="1356" spans="28:28" x14ac:dyDescent="0.6">
      <c r="AB1356" s="12"/>
    </row>
    <row r="1357" spans="28:28" x14ac:dyDescent="0.6">
      <c r="AB1357" s="12"/>
    </row>
    <row r="1358" spans="28:28" x14ac:dyDescent="0.6">
      <c r="AB1358" s="12"/>
    </row>
    <row r="1359" spans="28:28" x14ac:dyDescent="0.6">
      <c r="AB1359" s="12"/>
    </row>
    <row r="1360" spans="28:28" x14ac:dyDescent="0.6">
      <c r="AB1360" s="12"/>
    </row>
    <row r="1361" spans="28:28" x14ac:dyDescent="0.6">
      <c r="AB1361" s="12"/>
    </row>
    <row r="1362" spans="28:28" x14ac:dyDescent="0.6">
      <c r="AB1362" s="12"/>
    </row>
    <row r="1363" spans="28:28" x14ac:dyDescent="0.6">
      <c r="AB1363" s="12"/>
    </row>
    <row r="1364" spans="28:28" x14ac:dyDescent="0.6">
      <c r="AB1364" s="12"/>
    </row>
    <row r="1365" spans="28:28" x14ac:dyDescent="0.6">
      <c r="AB1365" s="12"/>
    </row>
    <row r="1366" spans="28:28" x14ac:dyDescent="0.6">
      <c r="AB1366" s="12"/>
    </row>
    <row r="1367" spans="28:28" x14ac:dyDescent="0.6">
      <c r="AB1367" s="12"/>
    </row>
    <row r="1368" spans="28:28" x14ac:dyDescent="0.6">
      <c r="AB1368" s="12"/>
    </row>
    <row r="1369" spans="28:28" x14ac:dyDescent="0.6">
      <c r="AB1369" s="12"/>
    </row>
    <row r="1370" spans="28:28" x14ac:dyDescent="0.6">
      <c r="AB1370" s="12"/>
    </row>
    <row r="1371" spans="28:28" x14ac:dyDescent="0.6">
      <c r="AB1371" s="12"/>
    </row>
    <row r="1372" spans="28:28" x14ac:dyDescent="0.6">
      <c r="AB1372" s="12"/>
    </row>
    <row r="1373" spans="28:28" x14ac:dyDescent="0.6">
      <c r="AB1373" s="12"/>
    </row>
    <row r="1374" spans="28:28" x14ac:dyDescent="0.6">
      <c r="AB1374" s="12"/>
    </row>
    <row r="1375" spans="28:28" x14ac:dyDescent="0.6">
      <c r="AB1375" s="12"/>
    </row>
    <row r="1376" spans="28:28" x14ac:dyDescent="0.6">
      <c r="AB1376" s="12"/>
    </row>
    <row r="1377" spans="28:28" x14ac:dyDescent="0.6">
      <c r="AB1377" s="12"/>
    </row>
    <row r="1378" spans="28:28" x14ac:dyDescent="0.6">
      <c r="AB1378" s="12"/>
    </row>
    <row r="1379" spans="28:28" x14ac:dyDescent="0.6">
      <c r="AB1379" s="12"/>
    </row>
    <row r="1380" spans="28:28" x14ac:dyDescent="0.6">
      <c r="AB1380" s="12"/>
    </row>
    <row r="1381" spans="28:28" x14ac:dyDescent="0.6">
      <c r="AB1381" s="12"/>
    </row>
    <row r="1382" spans="28:28" x14ac:dyDescent="0.6">
      <c r="AB1382" s="12"/>
    </row>
    <row r="1383" spans="28:28" x14ac:dyDescent="0.6">
      <c r="AB1383" s="12"/>
    </row>
    <row r="1384" spans="28:28" x14ac:dyDescent="0.6">
      <c r="AB1384" s="12"/>
    </row>
    <row r="1385" spans="28:28" x14ac:dyDescent="0.6">
      <c r="AB1385" s="12"/>
    </row>
    <row r="1386" spans="28:28" x14ac:dyDescent="0.6">
      <c r="AB1386" s="12"/>
    </row>
    <row r="1387" spans="28:28" x14ac:dyDescent="0.6">
      <c r="AB1387" s="12"/>
    </row>
    <row r="1388" spans="28:28" x14ac:dyDescent="0.6">
      <c r="AB1388" s="12"/>
    </row>
    <row r="1389" spans="28:28" x14ac:dyDescent="0.6">
      <c r="AB1389" s="12"/>
    </row>
    <row r="1390" spans="28:28" x14ac:dyDescent="0.6">
      <c r="AB1390" s="12"/>
    </row>
    <row r="1391" spans="28:28" x14ac:dyDescent="0.6">
      <c r="AB1391" s="12"/>
    </row>
    <row r="1392" spans="28:28" x14ac:dyDescent="0.6">
      <c r="AB1392" s="12"/>
    </row>
    <row r="1393" spans="28:28" x14ac:dyDescent="0.6">
      <c r="AB1393" s="12"/>
    </row>
    <row r="1394" spans="28:28" x14ac:dyDescent="0.6">
      <c r="AB1394" s="12"/>
    </row>
    <row r="1395" spans="28:28" x14ac:dyDescent="0.6">
      <c r="AB1395" s="12"/>
    </row>
    <row r="1396" spans="28:28" x14ac:dyDescent="0.6">
      <c r="AB1396" s="12"/>
    </row>
    <row r="1397" spans="28:28" x14ac:dyDescent="0.6">
      <c r="AB1397" s="12"/>
    </row>
    <row r="1398" spans="28:28" x14ac:dyDescent="0.6">
      <c r="AB1398" s="12"/>
    </row>
    <row r="1399" spans="28:28" x14ac:dyDescent="0.6">
      <c r="AB1399" s="12"/>
    </row>
    <row r="1400" spans="28:28" x14ac:dyDescent="0.6">
      <c r="AB1400" s="12"/>
    </row>
    <row r="1401" spans="28:28" x14ac:dyDescent="0.6">
      <c r="AB1401" s="12"/>
    </row>
    <row r="1402" spans="28:28" x14ac:dyDescent="0.6">
      <c r="AB1402" s="12"/>
    </row>
    <row r="1403" spans="28:28" x14ac:dyDescent="0.6">
      <c r="AB1403" s="12"/>
    </row>
    <row r="1404" spans="28:28" x14ac:dyDescent="0.6">
      <c r="AB1404" s="12"/>
    </row>
    <row r="1405" spans="28:28" x14ac:dyDescent="0.6">
      <c r="AB1405" s="12"/>
    </row>
    <row r="1406" spans="28:28" x14ac:dyDescent="0.6">
      <c r="AB1406" s="12"/>
    </row>
    <row r="1407" spans="28:28" x14ac:dyDescent="0.6">
      <c r="AB1407" s="12"/>
    </row>
    <row r="1408" spans="28:28" x14ac:dyDescent="0.6">
      <c r="AB1408" s="12"/>
    </row>
    <row r="1409" spans="28:28" x14ac:dyDescent="0.6">
      <c r="AB1409" s="12"/>
    </row>
    <row r="1410" spans="28:28" x14ac:dyDescent="0.6">
      <c r="AB1410" s="12"/>
    </row>
    <row r="1411" spans="28:28" x14ac:dyDescent="0.6">
      <c r="AB1411" s="12"/>
    </row>
    <row r="1412" spans="28:28" x14ac:dyDescent="0.6">
      <c r="AB1412" s="12"/>
    </row>
    <row r="1413" spans="28:28" x14ac:dyDescent="0.6">
      <c r="AB1413" s="12"/>
    </row>
    <row r="1414" spans="28:28" x14ac:dyDescent="0.6">
      <c r="AB1414" s="12"/>
    </row>
    <row r="1415" spans="28:28" x14ac:dyDescent="0.6">
      <c r="AB1415" s="12"/>
    </row>
    <row r="1416" spans="28:28" x14ac:dyDescent="0.6">
      <c r="AB1416" s="12"/>
    </row>
    <row r="1417" spans="28:28" x14ac:dyDescent="0.6">
      <c r="AB1417" s="12"/>
    </row>
    <row r="1418" spans="28:28" x14ac:dyDescent="0.6">
      <c r="AB1418" s="12"/>
    </row>
    <row r="1419" spans="28:28" x14ac:dyDescent="0.6">
      <c r="AB1419" s="12"/>
    </row>
    <row r="1420" spans="28:28" x14ac:dyDescent="0.6">
      <c r="AB1420" s="12"/>
    </row>
    <row r="1421" spans="28:28" x14ac:dyDescent="0.6">
      <c r="AB1421" s="12"/>
    </row>
    <row r="1422" spans="28:28" x14ac:dyDescent="0.6">
      <c r="AB1422" s="12"/>
    </row>
    <row r="1423" spans="28:28" x14ac:dyDescent="0.6">
      <c r="AB1423" s="12"/>
    </row>
    <row r="1424" spans="28:28" x14ac:dyDescent="0.6">
      <c r="AB1424" s="12"/>
    </row>
    <row r="1425" spans="28:28" x14ac:dyDescent="0.6">
      <c r="AB1425" s="12"/>
    </row>
    <row r="1426" spans="28:28" x14ac:dyDescent="0.6">
      <c r="AB1426" s="12"/>
    </row>
    <row r="1427" spans="28:28" x14ac:dyDescent="0.6">
      <c r="AB1427" s="12"/>
    </row>
    <row r="1428" spans="28:28" x14ac:dyDescent="0.6">
      <c r="AB1428" s="12"/>
    </row>
    <row r="1429" spans="28:28" x14ac:dyDescent="0.6">
      <c r="AB1429" s="12"/>
    </row>
    <row r="1430" spans="28:28" x14ac:dyDescent="0.6">
      <c r="AB1430" s="12"/>
    </row>
    <row r="1431" spans="28:28" x14ac:dyDescent="0.6">
      <c r="AB1431" s="12"/>
    </row>
    <row r="1432" spans="28:28" x14ac:dyDescent="0.6">
      <c r="AB1432" s="12"/>
    </row>
    <row r="1433" spans="28:28" x14ac:dyDescent="0.6">
      <c r="AB1433" s="12"/>
    </row>
    <row r="1434" spans="28:28" x14ac:dyDescent="0.6">
      <c r="AB1434" s="12"/>
    </row>
    <row r="1435" spans="28:28" x14ac:dyDescent="0.6">
      <c r="AB1435" s="12"/>
    </row>
    <row r="1436" spans="28:28" x14ac:dyDescent="0.6">
      <c r="AB1436" s="12"/>
    </row>
    <row r="1437" spans="28:28" x14ac:dyDescent="0.6">
      <c r="AB1437" s="12"/>
    </row>
    <row r="1438" spans="28:28" x14ac:dyDescent="0.6">
      <c r="AB1438" s="12"/>
    </row>
    <row r="1439" spans="28:28" x14ac:dyDescent="0.6">
      <c r="AB1439" s="12"/>
    </row>
    <row r="1440" spans="28:28" x14ac:dyDescent="0.6">
      <c r="AB1440" s="12"/>
    </row>
    <row r="1441" spans="28:28" x14ac:dyDescent="0.6">
      <c r="AB1441" s="12"/>
    </row>
    <row r="1442" spans="28:28" x14ac:dyDescent="0.6">
      <c r="AB1442" s="12"/>
    </row>
    <row r="1443" spans="28:28" x14ac:dyDescent="0.6">
      <c r="AB1443" s="12"/>
    </row>
    <row r="1444" spans="28:28" x14ac:dyDescent="0.6">
      <c r="AB1444" s="12"/>
    </row>
    <row r="1445" spans="28:28" x14ac:dyDescent="0.6">
      <c r="AB1445" s="12"/>
    </row>
    <row r="1446" spans="28:28" x14ac:dyDescent="0.6">
      <c r="AB1446" s="12"/>
    </row>
    <row r="1447" spans="28:28" x14ac:dyDescent="0.6">
      <c r="AB1447" s="12"/>
    </row>
    <row r="1448" spans="28:28" x14ac:dyDescent="0.6">
      <c r="AB1448" s="12"/>
    </row>
    <row r="1449" spans="28:28" x14ac:dyDescent="0.6">
      <c r="AB1449" s="12"/>
    </row>
    <row r="1450" spans="28:28" x14ac:dyDescent="0.6">
      <c r="AB1450" s="12"/>
    </row>
    <row r="1451" spans="28:28" x14ac:dyDescent="0.6">
      <c r="AB1451" s="12"/>
    </row>
    <row r="1452" spans="28:28" x14ac:dyDescent="0.6">
      <c r="AB1452" s="12"/>
    </row>
    <row r="1453" spans="28:28" x14ac:dyDescent="0.6">
      <c r="AB1453" s="12"/>
    </row>
    <row r="1454" spans="28:28" x14ac:dyDescent="0.6">
      <c r="AB1454" s="12"/>
    </row>
    <row r="1455" spans="28:28" x14ac:dyDescent="0.6">
      <c r="AB1455" s="12"/>
    </row>
    <row r="1456" spans="28:28" x14ac:dyDescent="0.6">
      <c r="AB1456" s="12"/>
    </row>
    <row r="1457" spans="28:28" x14ac:dyDescent="0.6">
      <c r="AB1457" s="12"/>
    </row>
    <row r="1458" spans="28:28" x14ac:dyDescent="0.6">
      <c r="AB1458" s="12"/>
    </row>
    <row r="1459" spans="28:28" x14ac:dyDescent="0.6">
      <c r="AB1459" s="12"/>
    </row>
    <row r="1460" spans="28:28" x14ac:dyDescent="0.6">
      <c r="AB1460" s="12"/>
    </row>
    <row r="1461" spans="28:28" x14ac:dyDescent="0.6">
      <c r="AB1461" s="12"/>
    </row>
    <row r="1462" spans="28:28" x14ac:dyDescent="0.6">
      <c r="AB1462" s="12"/>
    </row>
    <row r="1463" spans="28:28" x14ac:dyDescent="0.6">
      <c r="AB1463" s="12"/>
    </row>
    <row r="1464" spans="28:28" x14ac:dyDescent="0.6">
      <c r="AB1464" s="12"/>
    </row>
    <row r="1465" spans="28:28" x14ac:dyDescent="0.6">
      <c r="AB1465" s="12"/>
    </row>
    <row r="1466" spans="28:28" x14ac:dyDescent="0.6">
      <c r="AB1466" s="12"/>
    </row>
    <row r="1467" spans="28:28" x14ac:dyDescent="0.6">
      <c r="AB1467" s="12"/>
    </row>
    <row r="1468" spans="28:28" x14ac:dyDescent="0.6">
      <c r="AB1468" s="12"/>
    </row>
    <row r="1469" spans="28:28" x14ac:dyDescent="0.6">
      <c r="AB1469" s="12"/>
    </row>
    <row r="1470" spans="28:28" x14ac:dyDescent="0.6">
      <c r="AB1470" s="12"/>
    </row>
    <row r="1471" spans="28:28" x14ac:dyDescent="0.6">
      <c r="AB1471" s="12"/>
    </row>
    <row r="1472" spans="28:28" x14ac:dyDescent="0.6">
      <c r="AB1472" s="12"/>
    </row>
    <row r="1473" spans="28:28" x14ac:dyDescent="0.6">
      <c r="AB1473" s="12"/>
    </row>
    <row r="1474" spans="28:28" x14ac:dyDescent="0.6">
      <c r="AB1474" s="12"/>
    </row>
    <row r="1475" spans="28:28" x14ac:dyDescent="0.6">
      <c r="AB1475" s="12"/>
    </row>
    <row r="1476" spans="28:28" x14ac:dyDescent="0.6">
      <c r="AB1476" s="12"/>
    </row>
    <row r="1477" spans="28:28" x14ac:dyDescent="0.6">
      <c r="AB1477" s="12"/>
    </row>
    <row r="1478" spans="28:28" x14ac:dyDescent="0.6">
      <c r="AB1478" s="12"/>
    </row>
    <row r="1479" spans="28:28" x14ac:dyDescent="0.6">
      <c r="AB1479" s="12"/>
    </row>
    <row r="1480" spans="28:28" x14ac:dyDescent="0.6">
      <c r="AB1480" s="12"/>
    </row>
    <row r="1481" spans="28:28" x14ac:dyDescent="0.6">
      <c r="AB1481" s="12"/>
    </row>
    <row r="1482" spans="28:28" x14ac:dyDescent="0.6">
      <c r="AB1482" s="12"/>
    </row>
    <row r="1483" spans="28:28" x14ac:dyDescent="0.6">
      <c r="AB1483" s="12"/>
    </row>
    <row r="1484" spans="28:28" x14ac:dyDescent="0.6">
      <c r="AB1484" s="12"/>
    </row>
    <row r="1485" spans="28:28" x14ac:dyDescent="0.6">
      <c r="AB1485" s="12"/>
    </row>
    <row r="1486" spans="28:28" x14ac:dyDescent="0.6">
      <c r="AB1486" s="12"/>
    </row>
    <row r="1487" spans="28:28" x14ac:dyDescent="0.6">
      <c r="AB1487" s="12"/>
    </row>
    <row r="1488" spans="28:28" x14ac:dyDescent="0.6">
      <c r="AB1488" s="12"/>
    </row>
    <row r="1489" spans="28:28" x14ac:dyDescent="0.6">
      <c r="AB1489" s="12"/>
    </row>
    <row r="1490" spans="28:28" x14ac:dyDescent="0.6">
      <c r="AB1490" s="12"/>
    </row>
    <row r="1491" spans="28:28" x14ac:dyDescent="0.6">
      <c r="AB1491" s="12"/>
    </row>
    <row r="1492" spans="28:28" x14ac:dyDescent="0.6">
      <c r="AB1492" s="12"/>
    </row>
    <row r="1493" spans="28:28" x14ac:dyDescent="0.6">
      <c r="AB1493" s="12"/>
    </row>
    <row r="1494" spans="28:28" x14ac:dyDescent="0.6">
      <c r="AB1494" s="12"/>
    </row>
    <row r="1495" spans="28:28" x14ac:dyDescent="0.6">
      <c r="AB1495" s="12"/>
    </row>
    <row r="1496" spans="28:28" x14ac:dyDescent="0.6">
      <c r="AB1496" s="12"/>
    </row>
    <row r="1497" spans="28:28" x14ac:dyDescent="0.6">
      <c r="AB1497" s="12"/>
    </row>
    <row r="1498" spans="28:28" x14ac:dyDescent="0.6">
      <c r="AB1498" s="12"/>
    </row>
    <row r="1499" spans="28:28" x14ac:dyDescent="0.6">
      <c r="AB1499" s="12"/>
    </row>
    <row r="1500" spans="28:28" x14ac:dyDescent="0.6">
      <c r="AB1500" s="12"/>
    </row>
    <row r="1501" spans="28:28" x14ac:dyDescent="0.6">
      <c r="AB1501" s="12"/>
    </row>
    <row r="1502" spans="28:28" x14ac:dyDescent="0.6">
      <c r="AB1502" s="12"/>
    </row>
    <row r="1503" spans="28:28" x14ac:dyDescent="0.6">
      <c r="AB1503" s="12"/>
    </row>
    <row r="1504" spans="28:28" x14ac:dyDescent="0.6">
      <c r="AB1504" s="12"/>
    </row>
    <row r="1505" spans="28:28" x14ac:dyDescent="0.6">
      <c r="AB1505" s="12"/>
    </row>
    <row r="1506" spans="28:28" x14ac:dyDescent="0.6">
      <c r="AB1506" s="12"/>
    </row>
    <row r="1507" spans="28:28" x14ac:dyDescent="0.6">
      <c r="AB1507" s="12"/>
    </row>
    <row r="1508" spans="28:28" x14ac:dyDescent="0.6">
      <c r="AB1508" s="12"/>
    </row>
    <row r="1509" spans="28:28" x14ac:dyDescent="0.6">
      <c r="AB1509" s="12"/>
    </row>
    <row r="1510" spans="28:28" x14ac:dyDescent="0.6">
      <c r="AB1510" s="12"/>
    </row>
    <row r="1511" spans="28:28" x14ac:dyDescent="0.6">
      <c r="AB1511" s="12"/>
    </row>
    <row r="1512" spans="28:28" x14ac:dyDescent="0.6">
      <c r="AB1512" s="12"/>
    </row>
    <row r="1513" spans="28:28" x14ac:dyDescent="0.6">
      <c r="AB1513" s="12"/>
    </row>
    <row r="1514" spans="28:28" x14ac:dyDescent="0.6">
      <c r="AB1514" s="12"/>
    </row>
    <row r="1515" spans="28:28" x14ac:dyDescent="0.6">
      <c r="AB1515" s="12"/>
    </row>
    <row r="1516" spans="28:28" x14ac:dyDescent="0.6">
      <c r="AB1516" s="12"/>
    </row>
    <row r="1517" spans="28:28" x14ac:dyDescent="0.6">
      <c r="AB1517" s="12"/>
    </row>
    <row r="1518" spans="28:28" x14ac:dyDescent="0.6">
      <c r="AB1518" s="12"/>
    </row>
    <row r="1519" spans="28:28" x14ac:dyDescent="0.6">
      <c r="AB1519" s="12"/>
    </row>
    <row r="1520" spans="28:28" x14ac:dyDescent="0.6">
      <c r="AB1520" s="12"/>
    </row>
    <row r="1521" spans="28:28" x14ac:dyDescent="0.6">
      <c r="AB1521" s="12"/>
    </row>
    <row r="1522" spans="28:28" x14ac:dyDescent="0.6">
      <c r="AB1522" s="12"/>
    </row>
    <row r="1523" spans="28:28" x14ac:dyDescent="0.6">
      <c r="AB1523" s="12"/>
    </row>
    <row r="1524" spans="28:28" x14ac:dyDescent="0.6">
      <c r="AB1524" s="12"/>
    </row>
    <row r="1525" spans="28:28" x14ac:dyDescent="0.6">
      <c r="AB1525" s="12"/>
    </row>
    <row r="1526" spans="28:28" x14ac:dyDescent="0.6">
      <c r="AB1526" s="12"/>
    </row>
    <row r="1527" spans="28:28" x14ac:dyDescent="0.6">
      <c r="AB1527" s="12"/>
    </row>
    <row r="1528" spans="28:28" x14ac:dyDescent="0.6">
      <c r="AB1528" s="12"/>
    </row>
    <row r="1529" spans="28:28" x14ac:dyDescent="0.6">
      <c r="AB1529" s="12"/>
    </row>
    <row r="1530" spans="28:28" x14ac:dyDescent="0.6">
      <c r="AB1530" s="12"/>
    </row>
    <row r="1531" spans="28:28" x14ac:dyDescent="0.6">
      <c r="AB1531" s="12"/>
    </row>
    <row r="1532" spans="28:28" x14ac:dyDescent="0.6">
      <c r="AB1532" s="12"/>
    </row>
    <row r="1533" spans="28:28" x14ac:dyDescent="0.6">
      <c r="AB1533" s="12"/>
    </row>
    <row r="1534" spans="28:28" x14ac:dyDescent="0.6">
      <c r="AB1534" s="12"/>
    </row>
    <row r="1535" spans="28:28" x14ac:dyDescent="0.6">
      <c r="AB1535" s="12"/>
    </row>
    <row r="1536" spans="28:28" x14ac:dyDescent="0.6">
      <c r="AB1536" s="12"/>
    </row>
    <row r="1537" spans="28:28" x14ac:dyDescent="0.6">
      <c r="AB1537" s="12"/>
    </row>
    <row r="1538" spans="28:28" x14ac:dyDescent="0.6">
      <c r="AB1538" s="12"/>
    </row>
    <row r="1539" spans="28:28" x14ac:dyDescent="0.6">
      <c r="AB1539" s="12"/>
    </row>
    <row r="1540" spans="28:28" x14ac:dyDescent="0.6">
      <c r="AB1540" s="12"/>
    </row>
    <row r="1541" spans="28:28" x14ac:dyDescent="0.6">
      <c r="AB1541" s="12"/>
    </row>
    <row r="1542" spans="28:28" x14ac:dyDescent="0.6">
      <c r="AB1542" s="12"/>
    </row>
    <row r="1543" spans="28:28" x14ac:dyDescent="0.6">
      <c r="AB1543" s="12"/>
    </row>
    <row r="1544" spans="28:28" x14ac:dyDescent="0.6">
      <c r="AB1544" s="12"/>
    </row>
    <row r="1545" spans="28:28" x14ac:dyDescent="0.6">
      <c r="AB1545" s="12"/>
    </row>
    <row r="1546" spans="28:28" x14ac:dyDescent="0.6">
      <c r="AB1546" s="12"/>
    </row>
    <row r="1547" spans="28:28" x14ac:dyDescent="0.6">
      <c r="AB1547" s="12"/>
    </row>
    <row r="1548" spans="28:28" x14ac:dyDescent="0.6">
      <c r="AB1548" s="12"/>
    </row>
    <row r="1549" spans="28:28" x14ac:dyDescent="0.6">
      <c r="AB1549" s="12"/>
    </row>
    <row r="1550" spans="28:28" x14ac:dyDescent="0.6">
      <c r="AB1550" s="12"/>
    </row>
    <row r="1551" spans="28:28" x14ac:dyDescent="0.6">
      <c r="AB1551" s="12"/>
    </row>
    <row r="1552" spans="28:28" x14ac:dyDescent="0.6">
      <c r="AB1552" s="12"/>
    </row>
    <row r="1553" spans="28:28" x14ac:dyDescent="0.6">
      <c r="AB1553" s="12"/>
    </row>
    <row r="1554" spans="28:28" x14ac:dyDescent="0.6">
      <c r="AB1554" s="12"/>
    </row>
    <row r="1555" spans="28:28" x14ac:dyDescent="0.6">
      <c r="AB1555" s="12"/>
    </row>
    <row r="1556" spans="28:28" x14ac:dyDescent="0.6">
      <c r="AB1556" s="12"/>
    </row>
    <row r="1557" spans="28:28" x14ac:dyDescent="0.6">
      <c r="AB1557" s="12"/>
    </row>
    <row r="1558" spans="28:28" x14ac:dyDescent="0.6">
      <c r="AB1558" s="12"/>
    </row>
    <row r="1559" spans="28:28" x14ac:dyDescent="0.6">
      <c r="AB1559" s="12"/>
    </row>
    <row r="1560" spans="28:28" x14ac:dyDescent="0.6">
      <c r="AB1560" s="12"/>
    </row>
    <row r="1561" spans="28:28" x14ac:dyDescent="0.6">
      <c r="AB1561" s="12"/>
    </row>
    <row r="1562" spans="28:28" x14ac:dyDescent="0.6">
      <c r="AB1562" s="12"/>
    </row>
    <row r="1563" spans="28:28" x14ac:dyDescent="0.6">
      <c r="AB1563" s="12"/>
    </row>
    <row r="1564" spans="28:28" x14ac:dyDescent="0.6">
      <c r="AB1564" s="12"/>
    </row>
    <row r="1565" spans="28:28" x14ac:dyDescent="0.6">
      <c r="AB1565" s="12"/>
    </row>
    <row r="1566" spans="28:28" x14ac:dyDescent="0.6">
      <c r="AB1566" s="12"/>
    </row>
    <row r="1567" spans="28:28" x14ac:dyDescent="0.6">
      <c r="AB1567" s="12"/>
    </row>
    <row r="1568" spans="28:28" x14ac:dyDescent="0.6">
      <c r="AB1568" s="12"/>
    </row>
    <row r="1569" spans="28:28" x14ac:dyDescent="0.6">
      <c r="AB1569" s="12"/>
    </row>
    <row r="1570" spans="28:28" x14ac:dyDescent="0.6">
      <c r="AB1570" s="12"/>
    </row>
    <row r="1571" spans="28:28" x14ac:dyDescent="0.6">
      <c r="AB1571" s="12"/>
    </row>
    <row r="1572" spans="28:28" x14ac:dyDescent="0.6">
      <c r="AB1572" s="12"/>
    </row>
    <row r="1573" spans="28:28" x14ac:dyDescent="0.6">
      <c r="AB1573" s="12"/>
    </row>
    <row r="1574" spans="28:28" x14ac:dyDescent="0.6">
      <c r="AB1574" s="12"/>
    </row>
    <row r="1575" spans="28:28" x14ac:dyDescent="0.6">
      <c r="AB1575" s="12"/>
    </row>
    <row r="1576" spans="28:28" x14ac:dyDescent="0.6">
      <c r="AB1576" s="12"/>
    </row>
    <row r="1577" spans="28:28" x14ac:dyDescent="0.6">
      <c r="AB1577" s="12"/>
    </row>
    <row r="1578" spans="28:28" x14ac:dyDescent="0.6">
      <c r="AB1578" s="12"/>
    </row>
    <row r="1579" spans="28:28" x14ac:dyDescent="0.6">
      <c r="AB1579" s="12"/>
    </row>
    <row r="1580" spans="28:28" x14ac:dyDescent="0.6">
      <c r="AB1580" s="12"/>
    </row>
    <row r="1581" spans="28:28" x14ac:dyDescent="0.6">
      <c r="AB1581" s="12"/>
    </row>
    <row r="1582" spans="28:28" x14ac:dyDescent="0.6">
      <c r="AB1582" s="12"/>
    </row>
    <row r="1583" spans="28:28" x14ac:dyDescent="0.6">
      <c r="AB1583" s="12"/>
    </row>
    <row r="1584" spans="28:28" x14ac:dyDescent="0.6">
      <c r="AB1584" s="12"/>
    </row>
    <row r="1585" spans="28:28" x14ac:dyDescent="0.6">
      <c r="AB1585" s="12"/>
    </row>
    <row r="1586" spans="28:28" x14ac:dyDescent="0.6">
      <c r="AB1586" s="12"/>
    </row>
    <row r="1587" spans="28:28" x14ac:dyDescent="0.6">
      <c r="AB1587" s="12"/>
    </row>
    <row r="1588" spans="28:28" x14ac:dyDescent="0.6">
      <c r="AB1588" s="12"/>
    </row>
    <row r="1589" spans="28:28" x14ac:dyDescent="0.6">
      <c r="AB1589" s="12"/>
    </row>
    <row r="1590" spans="28:28" x14ac:dyDescent="0.6">
      <c r="AB1590" s="12"/>
    </row>
    <row r="1591" spans="28:28" x14ac:dyDescent="0.6">
      <c r="AB1591" s="12"/>
    </row>
    <row r="1592" spans="28:28" x14ac:dyDescent="0.6">
      <c r="AB1592" s="12"/>
    </row>
    <row r="1593" spans="28:28" x14ac:dyDescent="0.6">
      <c r="AB1593" s="12"/>
    </row>
    <row r="1594" spans="28:28" x14ac:dyDescent="0.6">
      <c r="AB1594" s="12"/>
    </row>
    <row r="1595" spans="28:28" x14ac:dyDescent="0.6">
      <c r="AB1595" s="12"/>
    </row>
    <row r="1596" spans="28:28" x14ac:dyDescent="0.6">
      <c r="AB1596" s="12"/>
    </row>
    <row r="1597" spans="28:28" x14ac:dyDescent="0.6">
      <c r="AB1597" s="12"/>
    </row>
    <row r="1598" spans="28:28" x14ac:dyDescent="0.6">
      <c r="AB1598" s="12"/>
    </row>
    <row r="1599" spans="28:28" x14ac:dyDescent="0.6">
      <c r="AB1599" s="12"/>
    </row>
    <row r="1600" spans="28:28" x14ac:dyDescent="0.6">
      <c r="AB1600" s="12"/>
    </row>
    <row r="1601" spans="28:28" x14ac:dyDescent="0.6">
      <c r="AB1601" s="12"/>
    </row>
    <row r="1602" spans="28:28" x14ac:dyDescent="0.6">
      <c r="AB1602" s="12"/>
    </row>
    <row r="1603" spans="28:28" x14ac:dyDescent="0.6">
      <c r="AB1603" s="12"/>
    </row>
    <row r="1604" spans="28:28" x14ac:dyDescent="0.6">
      <c r="AB1604" s="12"/>
    </row>
    <row r="1605" spans="28:28" x14ac:dyDescent="0.6">
      <c r="AB1605" s="12"/>
    </row>
    <row r="1606" spans="28:28" x14ac:dyDescent="0.6">
      <c r="AB1606" s="12"/>
    </row>
    <row r="1607" spans="28:28" x14ac:dyDescent="0.6">
      <c r="AB1607" s="12"/>
    </row>
    <row r="1608" spans="28:28" x14ac:dyDescent="0.6">
      <c r="AB1608" s="12"/>
    </row>
    <row r="1609" spans="28:28" x14ac:dyDescent="0.6">
      <c r="AB1609" s="12"/>
    </row>
    <row r="1610" spans="28:28" x14ac:dyDescent="0.6">
      <c r="AB1610" s="12"/>
    </row>
    <row r="1611" spans="28:28" x14ac:dyDescent="0.6">
      <c r="AB1611" s="12"/>
    </row>
    <row r="1612" spans="28:28" x14ac:dyDescent="0.6">
      <c r="AB1612" s="12"/>
    </row>
    <row r="1613" spans="28:28" x14ac:dyDescent="0.6">
      <c r="AB1613" s="12"/>
    </row>
    <row r="1614" spans="28:28" x14ac:dyDescent="0.6">
      <c r="AB1614" s="12"/>
    </row>
    <row r="1615" spans="28:28" x14ac:dyDescent="0.6">
      <c r="AB1615" s="12"/>
    </row>
    <row r="1616" spans="28:28" x14ac:dyDescent="0.6">
      <c r="AB1616" s="12"/>
    </row>
    <row r="1617" spans="28:28" x14ac:dyDescent="0.6">
      <c r="AB1617" s="12"/>
    </row>
    <row r="1618" spans="28:28" x14ac:dyDescent="0.6">
      <c r="AB1618" s="12"/>
    </row>
    <row r="1619" spans="28:28" x14ac:dyDescent="0.6">
      <c r="AB1619" s="12"/>
    </row>
    <row r="1620" spans="28:28" x14ac:dyDescent="0.6">
      <c r="AB1620" s="12"/>
    </row>
    <row r="1621" spans="28:28" x14ac:dyDescent="0.6">
      <c r="AB1621" s="12"/>
    </row>
    <row r="1622" spans="28:28" x14ac:dyDescent="0.6">
      <c r="AB1622" s="12"/>
    </row>
    <row r="1623" spans="28:28" x14ac:dyDescent="0.6">
      <c r="AB1623" s="12"/>
    </row>
    <row r="1624" spans="28:28" x14ac:dyDescent="0.6">
      <c r="AB1624" s="12"/>
    </row>
    <row r="1625" spans="28:28" x14ac:dyDescent="0.6">
      <c r="AB1625" s="12"/>
    </row>
    <row r="1626" spans="28:28" x14ac:dyDescent="0.6">
      <c r="AB1626" s="12"/>
    </row>
    <row r="1627" spans="28:28" x14ac:dyDescent="0.6">
      <c r="AB1627" s="12"/>
    </row>
    <row r="1628" spans="28:28" x14ac:dyDescent="0.6">
      <c r="AB1628" s="12"/>
    </row>
    <row r="1629" spans="28:28" x14ac:dyDescent="0.6">
      <c r="AB1629" s="12"/>
    </row>
    <row r="1630" spans="28:28" x14ac:dyDescent="0.6">
      <c r="AB1630" s="12"/>
    </row>
    <row r="1631" spans="28:28" x14ac:dyDescent="0.6">
      <c r="AB1631" s="12"/>
    </row>
    <row r="1632" spans="28:28" x14ac:dyDescent="0.6">
      <c r="AB1632" s="12"/>
    </row>
    <row r="1633" spans="28:28" x14ac:dyDescent="0.6">
      <c r="AB1633" s="12"/>
    </row>
    <row r="1634" spans="28:28" x14ac:dyDescent="0.6">
      <c r="AB1634" s="12"/>
    </row>
    <row r="1635" spans="28:28" x14ac:dyDescent="0.6">
      <c r="AB1635" s="12"/>
    </row>
    <row r="1636" spans="28:28" x14ac:dyDescent="0.6">
      <c r="AB1636" s="12"/>
    </row>
    <row r="1637" spans="28:28" x14ac:dyDescent="0.6">
      <c r="AB1637" s="12"/>
    </row>
    <row r="1638" spans="28:28" x14ac:dyDescent="0.6">
      <c r="AB1638" s="12"/>
    </row>
    <row r="1639" spans="28:28" x14ac:dyDescent="0.6">
      <c r="AB1639" s="12"/>
    </row>
    <row r="1640" spans="28:28" x14ac:dyDescent="0.6">
      <c r="AB1640" s="12"/>
    </row>
    <row r="1641" spans="28:28" x14ac:dyDescent="0.6">
      <c r="AB1641" s="12"/>
    </row>
    <row r="1642" spans="28:28" x14ac:dyDescent="0.6">
      <c r="AB1642" s="12"/>
    </row>
    <row r="1643" spans="28:28" x14ac:dyDescent="0.6">
      <c r="AB1643" s="12"/>
    </row>
    <row r="1644" spans="28:28" x14ac:dyDescent="0.6">
      <c r="AB1644" s="12"/>
    </row>
    <row r="1645" spans="28:28" x14ac:dyDescent="0.6">
      <c r="AB1645" s="12"/>
    </row>
    <row r="1646" spans="28:28" x14ac:dyDescent="0.6">
      <c r="AB1646" s="12"/>
    </row>
    <row r="1647" spans="28:28" x14ac:dyDescent="0.6">
      <c r="AB1647" s="12"/>
    </row>
    <row r="1648" spans="28:28" x14ac:dyDescent="0.6">
      <c r="AB1648" s="12"/>
    </row>
    <row r="1649" spans="28:28" x14ac:dyDescent="0.6">
      <c r="AB1649" s="12"/>
    </row>
    <row r="1650" spans="28:28" x14ac:dyDescent="0.6">
      <c r="AB1650" s="12"/>
    </row>
    <row r="1651" spans="28:28" x14ac:dyDescent="0.6">
      <c r="AB1651" s="12"/>
    </row>
    <row r="1652" spans="28:28" x14ac:dyDescent="0.6">
      <c r="AB1652" s="12"/>
    </row>
    <row r="1653" spans="28:28" x14ac:dyDescent="0.6">
      <c r="AB1653" s="12"/>
    </row>
    <row r="1654" spans="28:28" x14ac:dyDescent="0.6">
      <c r="AB1654" s="12"/>
    </row>
    <row r="1655" spans="28:28" x14ac:dyDescent="0.6">
      <c r="AB1655" s="12"/>
    </row>
    <row r="1656" spans="28:28" x14ac:dyDescent="0.6">
      <c r="AB1656" s="12"/>
    </row>
    <row r="1657" spans="28:28" x14ac:dyDescent="0.6">
      <c r="AB1657" s="12"/>
    </row>
    <row r="1658" spans="28:28" x14ac:dyDescent="0.6">
      <c r="AB1658" s="12"/>
    </row>
    <row r="1659" spans="28:28" x14ac:dyDescent="0.6">
      <c r="AB1659" s="12"/>
    </row>
    <row r="1660" spans="28:28" x14ac:dyDescent="0.6">
      <c r="AB1660" s="12"/>
    </row>
    <row r="1661" spans="28:28" x14ac:dyDescent="0.6">
      <c r="AB1661" s="12"/>
    </row>
    <row r="1662" spans="28:28" x14ac:dyDescent="0.6">
      <c r="AB1662" s="12"/>
    </row>
    <row r="1663" spans="28:28" x14ac:dyDescent="0.6">
      <c r="AB1663" s="12"/>
    </row>
    <row r="1664" spans="28:28" x14ac:dyDescent="0.6">
      <c r="AB1664" s="12"/>
    </row>
    <row r="1665" spans="28:28" x14ac:dyDescent="0.6">
      <c r="AB1665" s="12"/>
    </row>
    <row r="1666" spans="28:28" x14ac:dyDescent="0.6">
      <c r="AB1666" s="12"/>
    </row>
    <row r="1667" spans="28:28" x14ac:dyDescent="0.6">
      <c r="AB1667" s="12"/>
    </row>
    <row r="1668" spans="28:28" x14ac:dyDescent="0.6">
      <c r="AB1668" s="12"/>
    </row>
    <row r="1669" spans="28:28" x14ac:dyDescent="0.6">
      <c r="AB1669" s="12"/>
    </row>
    <row r="1670" spans="28:28" x14ac:dyDescent="0.6">
      <c r="AB1670" s="12"/>
    </row>
    <row r="1671" spans="28:28" x14ac:dyDescent="0.6">
      <c r="AB1671" s="12"/>
    </row>
    <row r="1672" spans="28:28" x14ac:dyDescent="0.6">
      <c r="AB1672" s="12"/>
    </row>
    <row r="1673" spans="28:28" x14ac:dyDescent="0.6">
      <c r="AB1673" s="12"/>
    </row>
    <row r="1674" spans="28:28" x14ac:dyDescent="0.6">
      <c r="AB1674" s="12"/>
    </row>
    <row r="1675" spans="28:28" x14ac:dyDescent="0.6">
      <c r="AB1675" s="12"/>
    </row>
    <row r="1676" spans="28:28" x14ac:dyDescent="0.6">
      <c r="AB1676" s="12"/>
    </row>
    <row r="1677" spans="28:28" x14ac:dyDescent="0.6">
      <c r="AB1677" s="12"/>
    </row>
    <row r="1678" spans="28:28" x14ac:dyDescent="0.6">
      <c r="AB1678" s="12"/>
    </row>
    <row r="1679" spans="28:28" x14ac:dyDescent="0.6">
      <c r="AB1679" s="12"/>
    </row>
    <row r="1680" spans="28:28" x14ac:dyDescent="0.6">
      <c r="AB1680" s="12"/>
    </row>
    <row r="1681" spans="28:28" x14ac:dyDescent="0.6">
      <c r="AB1681" s="12"/>
    </row>
    <row r="1682" spans="28:28" x14ac:dyDescent="0.6">
      <c r="AB1682" s="12"/>
    </row>
    <row r="1683" spans="28:28" x14ac:dyDescent="0.6">
      <c r="AB1683" s="12"/>
    </row>
    <row r="1684" spans="28:28" x14ac:dyDescent="0.6">
      <c r="AB1684" s="12"/>
    </row>
    <row r="1685" spans="28:28" x14ac:dyDescent="0.6">
      <c r="AB1685" s="12"/>
    </row>
    <row r="1686" spans="28:28" x14ac:dyDescent="0.6">
      <c r="AB1686" s="12"/>
    </row>
    <row r="1687" spans="28:28" x14ac:dyDescent="0.6">
      <c r="AB1687" s="12"/>
    </row>
    <row r="1688" spans="28:28" x14ac:dyDescent="0.6">
      <c r="AB1688" s="12"/>
    </row>
    <row r="1689" spans="28:28" x14ac:dyDescent="0.6">
      <c r="AB1689" s="12"/>
    </row>
    <row r="1690" spans="28:28" x14ac:dyDescent="0.6">
      <c r="AB1690" s="12"/>
    </row>
    <row r="1691" spans="28:28" x14ac:dyDescent="0.6">
      <c r="AB1691" s="12"/>
    </row>
    <row r="1692" spans="28:28" x14ac:dyDescent="0.6">
      <c r="AB1692" s="12"/>
    </row>
    <row r="1693" spans="28:28" x14ac:dyDescent="0.6">
      <c r="AB1693" s="12"/>
    </row>
    <row r="1694" spans="28:28" x14ac:dyDescent="0.6">
      <c r="AB1694" s="12"/>
    </row>
    <row r="1695" spans="28:28" x14ac:dyDescent="0.6">
      <c r="AB1695" s="12"/>
    </row>
    <row r="1696" spans="28:28" x14ac:dyDescent="0.6">
      <c r="AB1696" s="12"/>
    </row>
    <row r="1697" spans="28:28" x14ac:dyDescent="0.6">
      <c r="AB1697" s="12"/>
    </row>
    <row r="1698" spans="28:28" x14ac:dyDescent="0.6">
      <c r="AB1698" s="12"/>
    </row>
    <row r="1699" spans="28:28" x14ac:dyDescent="0.6">
      <c r="AB1699" s="12"/>
    </row>
    <row r="1700" spans="28:28" x14ac:dyDescent="0.6">
      <c r="AB1700" s="12"/>
    </row>
    <row r="1701" spans="28:28" x14ac:dyDescent="0.6">
      <c r="AB1701" s="12"/>
    </row>
    <row r="1702" spans="28:28" x14ac:dyDescent="0.6">
      <c r="AB1702" s="12"/>
    </row>
    <row r="1703" spans="28:28" x14ac:dyDescent="0.6">
      <c r="AB1703" s="12"/>
    </row>
    <row r="1704" spans="28:28" x14ac:dyDescent="0.6">
      <c r="AB1704" s="12"/>
    </row>
    <row r="1705" spans="28:28" x14ac:dyDescent="0.6">
      <c r="AB1705" s="12"/>
    </row>
    <row r="1706" spans="28:28" x14ac:dyDescent="0.6">
      <c r="AB1706" s="12"/>
    </row>
    <row r="1707" spans="28:28" x14ac:dyDescent="0.6">
      <c r="AB1707" s="12"/>
    </row>
    <row r="1708" spans="28:28" x14ac:dyDescent="0.6">
      <c r="AB1708" s="12"/>
    </row>
    <row r="1709" spans="28:28" x14ac:dyDescent="0.6">
      <c r="AB1709" s="12"/>
    </row>
    <row r="1710" spans="28:28" x14ac:dyDescent="0.6">
      <c r="AB1710" s="12"/>
    </row>
    <row r="1711" spans="28:28" x14ac:dyDescent="0.6">
      <c r="AB1711" s="12"/>
    </row>
    <row r="1712" spans="28:28" x14ac:dyDescent="0.6">
      <c r="AB1712" s="12"/>
    </row>
    <row r="1713" spans="28:28" x14ac:dyDescent="0.6">
      <c r="AB1713" s="12"/>
    </row>
    <row r="1714" spans="28:28" x14ac:dyDescent="0.6">
      <c r="AB1714" s="12"/>
    </row>
    <row r="1715" spans="28:28" x14ac:dyDescent="0.6">
      <c r="AB1715" s="12"/>
    </row>
    <row r="1716" spans="28:28" x14ac:dyDescent="0.6">
      <c r="AB1716" s="12"/>
    </row>
    <row r="1717" spans="28:28" x14ac:dyDescent="0.6">
      <c r="AB1717" s="12"/>
    </row>
    <row r="1718" spans="28:28" x14ac:dyDescent="0.6">
      <c r="AB1718" s="12"/>
    </row>
    <row r="1719" spans="28:28" x14ac:dyDescent="0.6">
      <c r="AB1719" s="12"/>
    </row>
    <row r="1720" spans="28:28" x14ac:dyDescent="0.6">
      <c r="AB1720" s="12"/>
    </row>
    <row r="1721" spans="28:28" x14ac:dyDescent="0.6">
      <c r="AB1721" s="12"/>
    </row>
    <row r="1722" spans="28:28" x14ac:dyDescent="0.6">
      <c r="AB1722" s="12"/>
    </row>
    <row r="1723" spans="28:28" x14ac:dyDescent="0.6">
      <c r="AB1723" s="12"/>
    </row>
    <row r="1724" spans="28:28" x14ac:dyDescent="0.6">
      <c r="AB1724" s="12"/>
    </row>
    <row r="1725" spans="28:28" x14ac:dyDescent="0.6">
      <c r="AB1725" s="12"/>
    </row>
    <row r="1726" spans="28:28" x14ac:dyDescent="0.6">
      <c r="AB1726" s="12"/>
    </row>
    <row r="1727" spans="28:28" x14ac:dyDescent="0.6">
      <c r="AB1727" s="12"/>
    </row>
    <row r="1728" spans="28:28" x14ac:dyDescent="0.6">
      <c r="AB1728" s="12"/>
    </row>
    <row r="1729" spans="28:28" x14ac:dyDescent="0.6">
      <c r="AB1729" s="12"/>
    </row>
    <row r="1730" spans="28:28" x14ac:dyDescent="0.6">
      <c r="AB1730" s="12"/>
    </row>
    <row r="1731" spans="28:28" x14ac:dyDescent="0.6">
      <c r="AB1731" s="12"/>
    </row>
    <row r="1732" spans="28:28" x14ac:dyDescent="0.6">
      <c r="AB1732" s="12"/>
    </row>
    <row r="1733" spans="28:28" x14ac:dyDescent="0.6">
      <c r="AB1733" s="12"/>
    </row>
    <row r="1734" spans="28:28" x14ac:dyDescent="0.6">
      <c r="AB1734" s="12"/>
    </row>
    <row r="1735" spans="28:28" x14ac:dyDescent="0.6">
      <c r="AB1735" s="12"/>
    </row>
    <row r="1736" spans="28:28" x14ac:dyDescent="0.6">
      <c r="AB1736" s="12"/>
    </row>
    <row r="1737" spans="28:28" x14ac:dyDescent="0.6">
      <c r="AB1737" s="12"/>
    </row>
    <row r="1738" spans="28:28" x14ac:dyDescent="0.6">
      <c r="AB1738" s="12"/>
    </row>
    <row r="1739" spans="28:28" x14ac:dyDescent="0.6">
      <c r="AB1739" s="12"/>
    </row>
    <row r="1740" spans="28:28" x14ac:dyDescent="0.6">
      <c r="AB1740" s="12"/>
    </row>
    <row r="1741" spans="28:28" x14ac:dyDescent="0.6">
      <c r="AB1741" s="12"/>
    </row>
    <row r="1742" spans="28:28" x14ac:dyDescent="0.6">
      <c r="AB1742" s="12"/>
    </row>
    <row r="1743" spans="28:28" x14ac:dyDescent="0.6">
      <c r="AB1743" s="12"/>
    </row>
    <row r="1744" spans="28:28" x14ac:dyDescent="0.6">
      <c r="AB1744" s="12"/>
    </row>
    <row r="1745" spans="28:28" x14ac:dyDescent="0.6">
      <c r="AB1745" s="12"/>
    </row>
    <row r="1746" spans="28:28" x14ac:dyDescent="0.6">
      <c r="AB1746" s="12"/>
    </row>
    <row r="1747" spans="28:28" x14ac:dyDescent="0.6">
      <c r="AB1747" s="12"/>
    </row>
    <row r="1748" spans="28:28" x14ac:dyDescent="0.6">
      <c r="AB1748" s="12"/>
    </row>
    <row r="1749" spans="28:28" x14ac:dyDescent="0.6">
      <c r="AB1749" s="12"/>
    </row>
    <row r="1750" spans="28:28" x14ac:dyDescent="0.6">
      <c r="AB1750" s="12"/>
    </row>
    <row r="1751" spans="28:28" x14ac:dyDescent="0.6">
      <c r="AB1751" s="12"/>
    </row>
    <row r="1752" spans="28:28" x14ac:dyDescent="0.6">
      <c r="AB1752" s="12"/>
    </row>
    <row r="1753" spans="28:28" x14ac:dyDescent="0.6">
      <c r="AB1753" s="12"/>
    </row>
    <row r="1754" spans="28:28" x14ac:dyDescent="0.6">
      <c r="AB1754" s="12"/>
    </row>
    <row r="1755" spans="28:28" x14ac:dyDescent="0.6">
      <c r="AB1755" s="12"/>
    </row>
    <row r="1756" spans="28:28" x14ac:dyDescent="0.6">
      <c r="AB1756" s="12"/>
    </row>
    <row r="1757" spans="28:28" x14ac:dyDescent="0.6">
      <c r="AB1757" s="12"/>
    </row>
    <row r="1758" spans="28:28" x14ac:dyDescent="0.6">
      <c r="AB1758" s="12"/>
    </row>
    <row r="1759" spans="28:28" x14ac:dyDescent="0.6">
      <c r="AB1759" s="12"/>
    </row>
    <row r="1760" spans="28:28" x14ac:dyDescent="0.6">
      <c r="AB1760" s="12"/>
    </row>
    <row r="1761" spans="28:28" x14ac:dyDescent="0.6">
      <c r="AB1761" s="12"/>
    </row>
    <row r="1762" spans="28:28" x14ac:dyDescent="0.6">
      <c r="AB1762" s="12"/>
    </row>
    <row r="1763" spans="28:28" x14ac:dyDescent="0.6">
      <c r="AB1763" s="12"/>
    </row>
    <row r="1764" spans="28:28" x14ac:dyDescent="0.6">
      <c r="AB1764" s="12"/>
    </row>
    <row r="1765" spans="28:28" x14ac:dyDescent="0.6">
      <c r="AB1765" s="12"/>
    </row>
    <row r="1766" spans="28:28" x14ac:dyDescent="0.6">
      <c r="AB1766" s="12"/>
    </row>
    <row r="1767" spans="28:28" x14ac:dyDescent="0.6">
      <c r="AB1767" s="12"/>
    </row>
    <row r="1768" spans="28:28" x14ac:dyDescent="0.6">
      <c r="AB1768" s="12"/>
    </row>
    <row r="1769" spans="28:28" x14ac:dyDescent="0.6">
      <c r="AB1769" s="12"/>
    </row>
    <row r="1770" spans="28:28" x14ac:dyDescent="0.6">
      <c r="AB1770" s="12"/>
    </row>
    <row r="1771" spans="28:28" x14ac:dyDescent="0.6">
      <c r="AB1771" s="12"/>
    </row>
    <row r="1772" spans="28:28" x14ac:dyDescent="0.6">
      <c r="AB1772" s="12"/>
    </row>
    <row r="1773" spans="28:28" x14ac:dyDescent="0.6">
      <c r="AB1773" s="12"/>
    </row>
    <row r="1774" spans="28:28" x14ac:dyDescent="0.6">
      <c r="AB1774" s="12"/>
    </row>
    <row r="1775" spans="28:28" x14ac:dyDescent="0.6">
      <c r="AB1775" s="12"/>
    </row>
    <row r="1776" spans="28:28" x14ac:dyDescent="0.6">
      <c r="AB1776" s="12"/>
    </row>
    <row r="1777" spans="28:28" x14ac:dyDescent="0.6">
      <c r="AB1777" s="12"/>
    </row>
    <row r="1778" spans="28:28" x14ac:dyDescent="0.6">
      <c r="AB1778" s="12"/>
    </row>
    <row r="1779" spans="28:28" x14ac:dyDescent="0.6">
      <c r="AB1779" s="12"/>
    </row>
    <row r="1780" spans="28:28" x14ac:dyDescent="0.6">
      <c r="AB1780" s="12"/>
    </row>
    <row r="1781" spans="28:28" x14ac:dyDescent="0.6">
      <c r="AB1781" s="12"/>
    </row>
    <row r="1782" spans="28:28" x14ac:dyDescent="0.6">
      <c r="AB1782" s="12"/>
    </row>
    <row r="1783" spans="28:28" x14ac:dyDescent="0.6">
      <c r="AB1783" s="12"/>
    </row>
    <row r="1784" spans="28:28" x14ac:dyDescent="0.6">
      <c r="AB1784" s="12"/>
    </row>
    <row r="1785" spans="28:28" x14ac:dyDescent="0.6">
      <c r="AB1785" s="12"/>
    </row>
    <row r="1786" spans="28:28" x14ac:dyDescent="0.6">
      <c r="AB1786" s="12"/>
    </row>
    <row r="1787" spans="28:28" x14ac:dyDescent="0.6">
      <c r="AB1787" s="12"/>
    </row>
    <row r="1788" spans="28:28" x14ac:dyDescent="0.6">
      <c r="AB1788" s="12"/>
    </row>
    <row r="1789" spans="28:28" x14ac:dyDescent="0.6">
      <c r="AB1789" s="12"/>
    </row>
    <row r="1790" spans="28:28" x14ac:dyDescent="0.6">
      <c r="AB1790" s="12"/>
    </row>
    <row r="1791" spans="28:28" x14ac:dyDescent="0.6">
      <c r="AB1791" s="12"/>
    </row>
    <row r="1792" spans="28:28" x14ac:dyDescent="0.6">
      <c r="AB1792" s="12"/>
    </row>
    <row r="1793" spans="28:28" x14ac:dyDescent="0.6">
      <c r="AB1793" s="12"/>
    </row>
    <row r="1794" spans="28:28" x14ac:dyDescent="0.6">
      <c r="AB1794" s="12"/>
    </row>
    <row r="1795" spans="28:28" x14ac:dyDescent="0.6">
      <c r="AB1795" s="12"/>
    </row>
    <row r="1796" spans="28:28" x14ac:dyDescent="0.6">
      <c r="AB1796" s="12"/>
    </row>
    <row r="1797" spans="28:28" x14ac:dyDescent="0.6">
      <c r="AB1797" s="12"/>
    </row>
    <row r="1798" spans="28:28" x14ac:dyDescent="0.6">
      <c r="AB1798" s="12"/>
    </row>
    <row r="1799" spans="28:28" x14ac:dyDescent="0.6">
      <c r="AB1799" s="12"/>
    </row>
    <row r="1800" spans="28:28" x14ac:dyDescent="0.6">
      <c r="AB1800" s="12"/>
    </row>
    <row r="1801" spans="28:28" x14ac:dyDescent="0.6">
      <c r="AB1801" s="12"/>
    </row>
    <row r="1802" spans="28:28" x14ac:dyDescent="0.6">
      <c r="AB1802" s="12"/>
    </row>
    <row r="1803" spans="28:28" x14ac:dyDescent="0.6">
      <c r="AB1803" s="12"/>
    </row>
    <row r="1804" spans="28:28" x14ac:dyDescent="0.6">
      <c r="AB1804" s="12"/>
    </row>
    <row r="1805" spans="28:28" x14ac:dyDescent="0.6">
      <c r="AB1805" s="12"/>
    </row>
    <row r="1806" spans="28:28" x14ac:dyDescent="0.6">
      <c r="AB1806" s="12"/>
    </row>
    <row r="1807" spans="28:28" x14ac:dyDescent="0.6">
      <c r="AB1807" s="12"/>
    </row>
    <row r="1808" spans="28:28" x14ac:dyDescent="0.6">
      <c r="AB1808" s="12"/>
    </row>
    <row r="1809" spans="28:28" x14ac:dyDescent="0.6">
      <c r="AB1809" s="12"/>
    </row>
    <row r="1810" spans="28:28" x14ac:dyDescent="0.6">
      <c r="AB1810" s="12"/>
    </row>
    <row r="1811" spans="28:28" x14ac:dyDescent="0.6">
      <c r="AB1811" s="12"/>
    </row>
    <row r="1812" spans="28:28" x14ac:dyDescent="0.6">
      <c r="AB1812" s="12"/>
    </row>
    <row r="1813" spans="28:28" x14ac:dyDescent="0.6">
      <c r="AB1813" s="12"/>
    </row>
    <row r="1814" spans="28:28" x14ac:dyDescent="0.6">
      <c r="AB1814" s="12"/>
    </row>
    <row r="1815" spans="28:28" x14ac:dyDescent="0.6">
      <c r="AB1815" s="12"/>
    </row>
    <row r="1816" spans="28:28" x14ac:dyDescent="0.6">
      <c r="AB1816" s="12"/>
    </row>
    <row r="1817" spans="28:28" x14ac:dyDescent="0.6">
      <c r="AB1817" s="12"/>
    </row>
    <row r="1818" spans="28:28" x14ac:dyDescent="0.6">
      <c r="AB1818" s="12"/>
    </row>
    <row r="1819" spans="28:28" x14ac:dyDescent="0.6">
      <c r="AB1819" s="12"/>
    </row>
    <row r="1820" spans="28:28" x14ac:dyDescent="0.6">
      <c r="AB1820" s="12"/>
    </row>
    <row r="1821" spans="28:28" x14ac:dyDescent="0.6">
      <c r="AB1821" s="12"/>
    </row>
    <row r="1822" spans="28:28" x14ac:dyDescent="0.6">
      <c r="AB1822" s="12"/>
    </row>
    <row r="1823" spans="28:28" x14ac:dyDescent="0.6">
      <c r="AB1823" s="12"/>
    </row>
    <row r="1824" spans="28:28" x14ac:dyDescent="0.6">
      <c r="AB1824" s="12"/>
    </row>
    <row r="1825" spans="28:28" x14ac:dyDescent="0.6">
      <c r="AB1825" s="12"/>
    </row>
    <row r="1826" spans="28:28" x14ac:dyDescent="0.6">
      <c r="AB1826" s="12"/>
    </row>
    <row r="1827" spans="28:28" x14ac:dyDescent="0.6">
      <c r="AB1827" s="12"/>
    </row>
    <row r="1828" spans="28:28" x14ac:dyDescent="0.6">
      <c r="AB1828" s="12"/>
    </row>
    <row r="1829" spans="28:28" x14ac:dyDescent="0.6">
      <c r="AB1829" s="12"/>
    </row>
    <row r="1830" spans="28:28" x14ac:dyDescent="0.6">
      <c r="AB1830" s="12"/>
    </row>
    <row r="1831" spans="28:28" x14ac:dyDescent="0.6">
      <c r="AB1831" s="12"/>
    </row>
    <row r="1832" spans="28:28" x14ac:dyDescent="0.6">
      <c r="AB1832" s="12"/>
    </row>
    <row r="1833" spans="28:28" x14ac:dyDescent="0.6">
      <c r="AB1833" s="12"/>
    </row>
    <row r="1834" spans="28:28" x14ac:dyDescent="0.6">
      <c r="AB1834" s="12"/>
    </row>
    <row r="1835" spans="28:28" x14ac:dyDescent="0.6">
      <c r="AB1835" s="12"/>
    </row>
    <row r="1836" spans="28:28" x14ac:dyDescent="0.6">
      <c r="AB1836" s="12"/>
    </row>
    <row r="1837" spans="28:28" x14ac:dyDescent="0.6">
      <c r="AB1837" s="12"/>
    </row>
    <row r="1838" spans="28:28" x14ac:dyDescent="0.6">
      <c r="AB1838" s="12"/>
    </row>
    <row r="1839" spans="28:28" x14ac:dyDescent="0.6">
      <c r="AB1839" s="12"/>
    </row>
    <row r="1840" spans="28:28" x14ac:dyDescent="0.6">
      <c r="AB1840" s="12"/>
    </row>
    <row r="1841" spans="28:28" x14ac:dyDescent="0.6">
      <c r="AB1841" s="12"/>
    </row>
    <row r="1842" spans="28:28" x14ac:dyDescent="0.6">
      <c r="AB1842" s="12"/>
    </row>
    <row r="1843" spans="28:28" x14ac:dyDescent="0.6">
      <c r="AB1843" s="12"/>
    </row>
    <row r="1844" spans="28:28" x14ac:dyDescent="0.6">
      <c r="AB1844" s="12"/>
    </row>
    <row r="1845" spans="28:28" x14ac:dyDescent="0.6">
      <c r="AB1845" s="12"/>
    </row>
    <row r="1846" spans="28:28" x14ac:dyDescent="0.6">
      <c r="AB1846" s="12"/>
    </row>
    <row r="1847" spans="28:28" x14ac:dyDescent="0.6">
      <c r="AB1847" s="12"/>
    </row>
    <row r="1848" spans="28:28" x14ac:dyDescent="0.6">
      <c r="AB1848" s="12"/>
    </row>
    <row r="1849" spans="28:28" x14ac:dyDescent="0.6">
      <c r="AB1849" s="12"/>
    </row>
    <row r="1850" spans="28:28" x14ac:dyDescent="0.6">
      <c r="AB1850" s="12"/>
    </row>
    <row r="1851" spans="28:28" x14ac:dyDescent="0.6">
      <c r="AB1851" s="12"/>
    </row>
    <row r="1852" spans="28:28" x14ac:dyDescent="0.6">
      <c r="AB1852" s="12"/>
    </row>
    <row r="1853" spans="28:28" x14ac:dyDescent="0.6">
      <c r="AB1853" s="12"/>
    </row>
    <row r="1854" spans="28:28" x14ac:dyDescent="0.6">
      <c r="AB1854" s="12"/>
    </row>
    <row r="1855" spans="28:28" x14ac:dyDescent="0.6">
      <c r="AB1855" s="12"/>
    </row>
    <row r="1856" spans="28:28" x14ac:dyDescent="0.6">
      <c r="AB1856" s="12"/>
    </row>
    <row r="1857" spans="28:28" x14ac:dyDescent="0.6">
      <c r="AB1857" s="12"/>
    </row>
    <row r="1858" spans="28:28" x14ac:dyDescent="0.6">
      <c r="AB1858" s="12"/>
    </row>
    <row r="1859" spans="28:28" x14ac:dyDescent="0.6">
      <c r="AB1859" s="12"/>
    </row>
    <row r="1860" spans="28:28" x14ac:dyDescent="0.6">
      <c r="AB1860" s="12"/>
    </row>
    <row r="1861" spans="28:28" x14ac:dyDescent="0.6">
      <c r="AB1861" s="12"/>
    </row>
    <row r="1862" spans="28:28" x14ac:dyDescent="0.6">
      <c r="AB1862" s="12"/>
    </row>
    <row r="1863" spans="28:28" x14ac:dyDescent="0.6">
      <c r="AB1863" s="12"/>
    </row>
    <row r="1864" spans="28:28" x14ac:dyDescent="0.6">
      <c r="AB1864" s="12"/>
    </row>
    <row r="1865" spans="28:28" x14ac:dyDescent="0.6">
      <c r="AB1865" s="12"/>
    </row>
    <row r="1866" spans="28:28" x14ac:dyDescent="0.6">
      <c r="AB1866" s="12"/>
    </row>
    <row r="1867" spans="28:28" x14ac:dyDescent="0.6">
      <c r="AB1867" s="12"/>
    </row>
    <row r="1868" spans="28:28" x14ac:dyDescent="0.6">
      <c r="AB1868" s="12"/>
    </row>
    <row r="1869" spans="28:28" x14ac:dyDescent="0.6">
      <c r="AB1869" s="12"/>
    </row>
    <row r="1870" spans="28:28" x14ac:dyDescent="0.6">
      <c r="AB1870" s="12"/>
    </row>
    <row r="1871" spans="28:28" x14ac:dyDescent="0.6">
      <c r="AB1871" s="12"/>
    </row>
    <row r="1872" spans="28:28" x14ac:dyDescent="0.6">
      <c r="AB1872" s="12"/>
    </row>
    <row r="1873" spans="28:28" x14ac:dyDescent="0.6">
      <c r="AB1873" s="12"/>
    </row>
    <row r="1874" spans="28:28" x14ac:dyDescent="0.6">
      <c r="AB1874" s="12"/>
    </row>
    <row r="1875" spans="28:28" x14ac:dyDescent="0.6">
      <c r="AB1875" s="12"/>
    </row>
    <row r="1876" spans="28:28" x14ac:dyDescent="0.6">
      <c r="AB1876" s="12"/>
    </row>
    <row r="1877" spans="28:28" x14ac:dyDescent="0.6">
      <c r="AB1877" s="12"/>
    </row>
    <row r="1878" spans="28:28" x14ac:dyDescent="0.6">
      <c r="AB1878" s="12"/>
    </row>
    <row r="1879" spans="28:28" x14ac:dyDescent="0.6">
      <c r="AB1879" s="12"/>
    </row>
    <row r="1880" spans="28:28" x14ac:dyDescent="0.6">
      <c r="AB1880" s="12"/>
    </row>
    <row r="1881" spans="28:28" x14ac:dyDescent="0.6">
      <c r="AB1881" s="12"/>
    </row>
    <row r="1882" spans="28:28" x14ac:dyDescent="0.6">
      <c r="AB1882" s="12"/>
    </row>
    <row r="1883" spans="28:28" x14ac:dyDescent="0.6">
      <c r="AB1883" s="12"/>
    </row>
    <row r="1884" spans="28:28" x14ac:dyDescent="0.6">
      <c r="AB1884" s="12"/>
    </row>
    <row r="1885" spans="28:28" x14ac:dyDescent="0.6">
      <c r="AB1885" s="12"/>
    </row>
    <row r="1886" spans="28:28" x14ac:dyDescent="0.6">
      <c r="AB1886" s="12"/>
    </row>
    <row r="1887" spans="28:28" x14ac:dyDescent="0.6">
      <c r="AB1887" s="12"/>
    </row>
    <row r="1888" spans="28:28" x14ac:dyDescent="0.6">
      <c r="AB1888" s="12"/>
    </row>
    <row r="1889" spans="28:28" x14ac:dyDescent="0.6">
      <c r="AB1889" s="12"/>
    </row>
    <row r="1890" spans="28:28" x14ac:dyDescent="0.6">
      <c r="AB1890" s="12"/>
    </row>
    <row r="1891" spans="28:28" x14ac:dyDescent="0.6">
      <c r="AB1891" s="12"/>
    </row>
    <row r="1892" spans="28:28" x14ac:dyDescent="0.6">
      <c r="AB1892" s="12"/>
    </row>
    <row r="1893" spans="28:28" x14ac:dyDescent="0.6">
      <c r="AB1893" s="12"/>
    </row>
    <row r="1894" spans="28:28" x14ac:dyDescent="0.6">
      <c r="AB1894" s="12"/>
    </row>
    <row r="1895" spans="28:28" x14ac:dyDescent="0.6">
      <c r="AB1895" s="12"/>
    </row>
    <row r="1896" spans="28:28" x14ac:dyDescent="0.6">
      <c r="AB1896" s="12"/>
    </row>
    <row r="1897" spans="28:28" x14ac:dyDescent="0.6">
      <c r="AB1897" s="12"/>
    </row>
    <row r="1898" spans="28:28" x14ac:dyDescent="0.6">
      <c r="AB1898" s="12"/>
    </row>
    <row r="1899" spans="28:28" x14ac:dyDescent="0.6">
      <c r="AB1899" s="12"/>
    </row>
    <row r="1900" spans="28:28" x14ac:dyDescent="0.6">
      <c r="AB1900" s="12"/>
    </row>
    <row r="1901" spans="28:28" x14ac:dyDescent="0.6">
      <c r="AB1901" s="12"/>
    </row>
    <row r="1902" spans="28:28" x14ac:dyDescent="0.6">
      <c r="AB1902" s="12"/>
    </row>
    <row r="1903" spans="28:28" x14ac:dyDescent="0.6">
      <c r="AB1903" s="12"/>
    </row>
    <row r="1904" spans="28:28" x14ac:dyDescent="0.6">
      <c r="AB1904" s="12"/>
    </row>
    <row r="1905" spans="28:28" x14ac:dyDescent="0.6">
      <c r="AB1905" s="12"/>
    </row>
    <row r="1906" spans="28:28" x14ac:dyDescent="0.6">
      <c r="AB1906" s="12"/>
    </row>
    <row r="1907" spans="28:28" x14ac:dyDescent="0.6">
      <c r="AB1907" s="12"/>
    </row>
    <row r="1908" spans="28:28" x14ac:dyDescent="0.6">
      <c r="AB1908" s="12"/>
    </row>
    <row r="1909" spans="28:28" x14ac:dyDescent="0.6">
      <c r="AB1909" s="12"/>
    </row>
    <row r="1910" spans="28:28" x14ac:dyDescent="0.6">
      <c r="AB1910" s="12"/>
    </row>
    <row r="1911" spans="28:28" x14ac:dyDescent="0.6">
      <c r="AB1911" s="12"/>
    </row>
    <row r="1912" spans="28:28" x14ac:dyDescent="0.6">
      <c r="AB1912" s="12"/>
    </row>
    <row r="1913" spans="28:28" x14ac:dyDescent="0.6">
      <c r="AB1913" s="12"/>
    </row>
    <row r="1914" spans="28:28" x14ac:dyDescent="0.6">
      <c r="AB1914" s="12"/>
    </row>
    <row r="1915" spans="28:28" x14ac:dyDescent="0.6">
      <c r="AB1915" s="12"/>
    </row>
    <row r="1916" spans="28:28" x14ac:dyDescent="0.6">
      <c r="AB1916" s="12"/>
    </row>
    <row r="1917" spans="28:28" x14ac:dyDescent="0.6">
      <c r="AB1917" s="12"/>
    </row>
    <row r="1918" spans="28:28" x14ac:dyDescent="0.6">
      <c r="AB1918" s="12"/>
    </row>
    <row r="1919" spans="28:28" x14ac:dyDescent="0.6">
      <c r="AB1919" s="12"/>
    </row>
    <row r="1920" spans="28:28" x14ac:dyDescent="0.6">
      <c r="AB1920" s="12"/>
    </row>
    <row r="1921" spans="28:28" x14ac:dyDescent="0.6">
      <c r="AB1921" s="12"/>
    </row>
    <row r="1922" spans="28:28" x14ac:dyDescent="0.6">
      <c r="AB1922" s="12"/>
    </row>
    <row r="1923" spans="28:28" x14ac:dyDescent="0.6">
      <c r="AB1923" s="12"/>
    </row>
    <row r="1924" spans="28:28" x14ac:dyDescent="0.6">
      <c r="AB1924" s="12"/>
    </row>
    <row r="1925" spans="28:28" x14ac:dyDescent="0.6">
      <c r="AB1925" s="12"/>
    </row>
    <row r="1926" spans="28:28" x14ac:dyDescent="0.6">
      <c r="AB1926" s="12"/>
    </row>
    <row r="1927" spans="28:28" x14ac:dyDescent="0.6">
      <c r="AB1927" s="12"/>
    </row>
    <row r="1928" spans="28:28" x14ac:dyDescent="0.6">
      <c r="AB1928" s="12"/>
    </row>
    <row r="1929" spans="28:28" x14ac:dyDescent="0.6">
      <c r="AB1929" s="12"/>
    </row>
    <row r="1930" spans="28:28" x14ac:dyDescent="0.6">
      <c r="AB1930" s="12"/>
    </row>
    <row r="1931" spans="28:28" x14ac:dyDescent="0.6">
      <c r="AB1931" s="12"/>
    </row>
    <row r="1932" spans="28:28" x14ac:dyDescent="0.6">
      <c r="AB1932" s="12"/>
    </row>
    <row r="1933" spans="28:28" x14ac:dyDescent="0.6">
      <c r="AB1933" s="12"/>
    </row>
    <row r="1934" spans="28:28" x14ac:dyDescent="0.6">
      <c r="AB1934" s="12"/>
    </row>
    <row r="1935" spans="28:28" x14ac:dyDescent="0.6">
      <c r="AB1935" s="12"/>
    </row>
    <row r="1936" spans="28:28" x14ac:dyDescent="0.6">
      <c r="AB1936" s="12"/>
    </row>
    <row r="1937" spans="28:28" x14ac:dyDescent="0.6">
      <c r="AB1937" s="12"/>
    </row>
    <row r="1938" spans="28:28" x14ac:dyDescent="0.6">
      <c r="AB1938" s="12"/>
    </row>
    <row r="1939" spans="28:28" x14ac:dyDescent="0.6">
      <c r="AB1939" s="12"/>
    </row>
    <row r="1940" spans="28:28" x14ac:dyDescent="0.6">
      <c r="AB1940" s="12"/>
    </row>
    <row r="1941" spans="28:28" x14ac:dyDescent="0.6">
      <c r="AB1941" s="12"/>
    </row>
    <row r="1942" spans="28:28" x14ac:dyDescent="0.6">
      <c r="AB1942" s="12"/>
    </row>
    <row r="1943" spans="28:28" x14ac:dyDescent="0.6">
      <c r="AB1943" s="12"/>
    </row>
    <row r="1944" spans="28:28" x14ac:dyDescent="0.6">
      <c r="AB1944" s="12"/>
    </row>
    <row r="1945" spans="28:28" x14ac:dyDescent="0.6">
      <c r="AB1945" s="12"/>
    </row>
    <row r="1946" spans="28:28" x14ac:dyDescent="0.6">
      <c r="AB1946" s="12"/>
    </row>
    <row r="1947" spans="28:28" x14ac:dyDescent="0.6">
      <c r="AB1947" s="12"/>
    </row>
    <row r="1948" spans="28:28" x14ac:dyDescent="0.6">
      <c r="AB1948" s="12"/>
    </row>
    <row r="1949" spans="28:28" x14ac:dyDescent="0.6">
      <c r="AB1949" s="12"/>
    </row>
    <row r="1950" spans="28:28" x14ac:dyDescent="0.6">
      <c r="AB1950" s="12"/>
    </row>
    <row r="1951" spans="28:28" x14ac:dyDescent="0.6">
      <c r="AB1951" s="12"/>
    </row>
    <row r="1952" spans="28:28" x14ac:dyDescent="0.6">
      <c r="AB1952" s="12"/>
    </row>
    <row r="1953" spans="28:28" x14ac:dyDescent="0.6">
      <c r="AB1953" s="12"/>
    </row>
    <row r="1954" spans="28:28" x14ac:dyDescent="0.6">
      <c r="AB1954" s="12"/>
    </row>
    <row r="1955" spans="28:28" x14ac:dyDescent="0.6">
      <c r="AB1955" s="12"/>
    </row>
    <row r="1956" spans="28:28" x14ac:dyDescent="0.6">
      <c r="AB1956" s="12"/>
    </row>
    <row r="1957" spans="28:28" x14ac:dyDescent="0.6">
      <c r="AB1957" s="12"/>
    </row>
    <row r="1958" spans="28:28" x14ac:dyDescent="0.6">
      <c r="AB1958" s="12"/>
    </row>
    <row r="1959" spans="28:28" x14ac:dyDescent="0.6">
      <c r="AB1959" s="12"/>
    </row>
    <row r="1960" spans="28:28" x14ac:dyDescent="0.6">
      <c r="AB1960" s="12"/>
    </row>
    <row r="1961" spans="28:28" x14ac:dyDescent="0.6">
      <c r="AB1961" s="12"/>
    </row>
    <row r="1962" spans="28:28" x14ac:dyDescent="0.6">
      <c r="AB1962" s="12"/>
    </row>
    <row r="1963" spans="28:28" x14ac:dyDescent="0.6">
      <c r="AB1963" s="12"/>
    </row>
    <row r="1964" spans="28:28" x14ac:dyDescent="0.6">
      <c r="AB1964" s="12"/>
    </row>
    <row r="1965" spans="28:28" x14ac:dyDescent="0.6">
      <c r="AB1965" s="12"/>
    </row>
    <row r="1966" spans="28:28" x14ac:dyDescent="0.6">
      <c r="AB1966" s="12"/>
    </row>
    <row r="1967" spans="28:28" x14ac:dyDescent="0.6">
      <c r="AB1967" s="12"/>
    </row>
    <row r="1968" spans="28:28" x14ac:dyDescent="0.6">
      <c r="AB1968" s="12"/>
    </row>
    <row r="1969" spans="28:28" x14ac:dyDescent="0.6">
      <c r="AB1969" s="12"/>
    </row>
    <row r="1970" spans="28:28" x14ac:dyDescent="0.6">
      <c r="AB1970" s="12"/>
    </row>
    <row r="1971" spans="28:28" x14ac:dyDescent="0.6">
      <c r="AB1971" s="12"/>
    </row>
    <row r="1972" spans="28:28" x14ac:dyDescent="0.6">
      <c r="AB1972" s="12"/>
    </row>
    <row r="1973" spans="28:28" x14ac:dyDescent="0.6">
      <c r="AB1973" s="12"/>
    </row>
    <row r="1974" spans="28:28" x14ac:dyDescent="0.6">
      <c r="AB1974" s="12"/>
    </row>
    <row r="1975" spans="28:28" x14ac:dyDescent="0.6">
      <c r="AB1975" s="12"/>
    </row>
    <row r="1976" spans="28:28" x14ac:dyDescent="0.6">
      <c r="AB1976" s="12"/>
    </row>
    <row r="1977" spans="28:28" x14ac:dyDescent="0.6">
      <c r="AB1977" s="12"/>
    </row>
    <row r="1978" spans="28:28" x14ac:dyDescent="0.6">
      <c r="AB1978" s="12"/>
    </row>
    <row r="1979" spans="28:28" x14ac:dyDescent="0.6">
      <c r="AB1979" s="12"/>
    </row>
    <row r="1980" spans="28:28" x14ac:dyDescent="0.6">
      <c r="AB1980" s="12"/>
    </row>
    <row r="1981" spans="28:28" x14ac:dyDescent="0.6">
      <c r="AB1981" s="12"/>
    </row>
    <row r="1982" spans="28:28" x14ac:dyDescent="0.6">
      <c r="AB1982" s="12"/>
    </row>
    <row r="1983" spans="28:28" x14ac:dyDescent="0.6">
      <c r="AB1983" s="12"/>
    </row>
    <row r="1984" spans="28:28" x14ac:dyDescent="0.6">
      <c r="AB1984" s="12"/>
    </row>
    <row r="1985" spans="28:28" x14ac:dyDescent="0.6">
      <c r="AB1985" s="12"/>
    </row>
    <row r="1986" spans="28:28" x14ac:dyDescent="0.6">
      <c r="AB1986" s="12"/>
    </row>
    <row r="1987" spans="28:28" x14ac:dyDescent="0.6">
      <c r="AB1987" s="12"/>
    </row>
    <row r="1988" spans="28:28" x14ac:dyDescent="0.6">
      <c r="AB1988" s="12"/>
    </row>
    <row r="1989" spans="28:28" x14ac:dyDescent="0.6">
      <c r="AB1989" s="12"/>
    </row>
    <row r="1990" spans="28:28" x14ac:dyDescent="0.6">
      <c r="AB1990" s="12"/>
    </row>
    <row r="1991" spans="28:28" x14ac:dyDescent="0.6">
      <c r="AB1991" s="12"/>
    </row>
    <row r="1992" spans="28:28" x14ac:dyDescent="0.6">
      <c r="AB1992" s="12"/>
    </row>
    <row r="1993" spans="28:28" x14ac:dyDescent="0.6">
      <c r="AB1993" s="12"/>
    </row>
    <row r="1994" spans="28:28" x14ac:dyDescent="0.6">
      <c r="AB1994" s="12"/>
    </row>
    <row r="1995" spans="28:28" x14ac:dyDescent="0.6">
      <c r="AB1995" s="12"/>
    </row>
    <row r="1996" spans="28:28" x14ac:dyDescent="0.6">
      <c r="AB1996" s="12"/>
    </row>
    <row r="1997" spans="28:28" x14ac:dyDescent="0.6">
      <c r="AB1997" s="12"/>
    </row>
    <row r="1998" spans="28:28" x14ac:dyDescent="0.6">
      <c r="AB1998" s="12"/>
    </row>
    <row r="1999" spans="28:28" x14ac:dyDescent="0.6">
      <c r="AB1999" s="12"/>
    </row>
    <row r="2000" spans="28:28" x14ac:dyDescent="0.6">
      <c r="AB2000" s="12"/>
    </row>
    <row r="2001" spans="28:28" x14ac:dyDescent="0.6">
      <c r="AB2001" s="12"/>
    </row>
    <row r="2002" spans="28:28" x14ac:dyDescent="0.6">
      <c r="AB2002" s="12"/>
    </row>
    <row r="2003" spans="28:28" x14ac:dyDescent="0.6">
      <c r="AB2003" s="12"/>
    </row>
    <row r="2004" spans="28:28" x14ac:dyDescent="0.6">
      <c r="AB2004" s="12"/>
    </row>
    <row r="2005" spans="28:28" x14ac:dyDescent="0.6">
      <c r="AB2005" s="12"/>
    </row>
    <row r="2006" spans="28:28" x14ac:dyDescent="0.6">
      <c r="AB2006" s="12"/>
    </row>
    <row r="2007" spans="28:28" x14ac:dyDescent="0.6">
      <c r="AB2007" s="12"/>
    </row>
    <row r="2008" spans="28:28" x14ac:dyDescent="0.6">
      <c r="AB2008" s="12"/>
    </row>
    <row r="2009" spans="28:28" x14ac:dyDescent="0.6">
      <c r="AB2009" s="12"/>
    </row>
    <row r="2010" spans="28:28" x14ac:dyDescent="0.6">
      <c r="AB2010" s="12"/>
    </row>
    <row r="2011" spans="28:28" x14ac:dyDescent="0.6">
      <c r="AB2011" s="12"/>
    </row>
    <row r="2012" spans="28:28" x14ac:dyDescent="0.6">
      <c r="AB2012" s="12"/>
    </row>
    <row r="2013" spans="28:28" x14ac:dyDescent="0.6">
      <c r="AB2013" s="12"/>
    </row>
    <row r="2014" spans="28:28" x14ac:dyDescent="0.6">
      <c r="AB2014" s="12"/>
    </row>
    <row r="2015" spans="28:28" x14ac:dyDescent="0.6">
      <c r="AB2015" s="12"/>
    </row>
    <row r="2016" spans="28:28" x14ac:dyDescent="0.6">
      <c r="AB2016" s="12"/>
    </row>
    <row r="2017" spans="28:28" x14ac:dyDescent="0.6">
      <c r="AB2017" s="12"/>
    </row>
    <row r="2018" spans="28:28" x14ac:dyDescent="0.6">
      <c r="AB2018" s="12"/>
    </row>
    <row r="2019" spans="28:28" x14ac:dyDescent="0.6">
      <c r="AB2019" s="12"/>
    </row>
    <row r="2020" spans="28:28" x14ac:dyDescent="0.6">
      <c r="AB2020" s="12"/>
    </row>
    <row r="2021" spans="28:28" x14ac:dyDescent="0.6">
      <c r="AB2021" s="12"/>
    </row>
    <row r="2022" spans="28:28" x14ac:dyDescent="0.6">
      <c r="AB2022" s="12"/>
    </row>
    <row r="2023" spans="28:28" x14ac:dyDescent="0.6">
      <c r="AB2023" s="12"/>
    </row>
    <row r="2024" spans="28:28" x14ac:dyDescent="0.6">
      <c r="AB2024" s="12"/>
    </row>
    <row r="2025" spans="28:28" x14ac:dyDescent="0.6">
      <c r="AB2025" s="12"/>
    </row>
    <row r="2026" spans="28:28" x14ac:dyDescent="0.6">
      <c r="AB2026" s="12"/>
    </row>
    <row r="2027" spans="28:28" x14ac:dyDescent="0.6">
      <c r="AB2027" s="12"/>
    </row>
    <row r="2028" spans="28:28" x14ac:dyDescent="0.6">
      <c r="AB2028" s="12"/>
    </row>
    <row r="2029" spans="28:28" x14ac:dyDescent="0.6">
      <c r="AB2029" s="12"/>
    </row>
    <row r="2030" spans="28:28" x14ac:dyDescent="0.6">
      <c r="AB2030" s="12"/>
    </row>
    <row r="2031" spans="28:28" x14ac:dyDescent="0.6">
      <c r="AB2031" s="12"/>
    </row>
    <row r="2032" spans="28:28" x14ac:dyDescent="0.6">
      <c r="AB2032" s="12"/>
    </row>
    <row r="2033" spans="28:28" x14ac:dyDescent="0.6">
      <c r="AB2033" s="12"/>
    </row>
    <row r="2034" spans="28:28" x14ac:dyDescent="0.6">
      <c r="AB2034" s="12"/>
    </row>
    <row r="2035" spans="28:28" x14ac:dyDescent="0.6">
      <c r="AB2035" s="12"/>
    </row>
    <row r="2036" spans="28:28" x14ac:dyDescent="0.6">
      <c r="AB2036" s="12"/>
    </row>
    <row r="2037" spans="28:28" x14ac:dyDescent="0.6">
      <c r="AB2037" s="12"/>
    </row>
    <row r="2038" spans="28:28" x14ac:dyDescent="0.6">
      <c r="AB2038" s="12"/>
    </row>
    <row r="2039" spans="28:28" x14ac:dyDescent="0.6">
      <c r="AB2039" s="12"/>
    </row>
    <row r="2040" spans="28:28" x14ac:dyDescent="0.6">
      <c r="AB2040" s="12"/>
    </row>
    <row r="2041" spans="28:28" x14ac:dyDescent="0.6">
      <c r="AB2041" s="12"/>
    </row>
    <row r="2042" spans="28:28" x14ac:dyDescent="0.6">
      <c r="AB2042" s="12"/>
    </row>
    <row r="2043" spans="28:28" x14ac:dyDescent="0.6">
      <c r="AB2043" s="12"/>
    </row>
    <row r="2044" spans="28:28" x14ac:dyDescent="0.6">
      <c r="AB2044" s="12"/>
    </row>
    <row r="2045" spans="28:28" x14ac:dyDescent="0.6">
      <c r="AB2045" s="12"/>
    </row>
    <row r="2046" spans="28:28" x14ac:dyDescent="0.6">
      <c r="AB2046" s="12"/>
    </row>
    <row r="2047" spans="28:28" x14ac:dyDescent="0.6">
      <c r="AB2047" s="12"/>
    </row>
    <row r="2048" spans="28:28" x14ac:dyDescent="0.6">
      <c r="AB2048" s="12"/>
    </row>
    <row r="2049" spans="28:28" x14ac:dyDescent="0.6">
      <c r="AB2049" s="12"/>
    </row>
    <row r="2050" spans="28:28" x14ac:dyDescent="0.6">
      <c r="AB2050" s="12"/>
    </row>
    <row r="2051" spans="28:28" x14ac:dyDescent="0.6">
      <c r="AB2051" s="12"/>
    </row>
    <row r="2052" spans="28:28" x14ac:dyDescent="0.6">
      <c r="AB2052" s="12"/>
    </row>
    <row r="2053" spans="28:28" x14ac:dyDescent="0.6">
      <c r="AB2053" s="12"/>
    </row>
    <row r="2054" spans="28:28" x14ac:dyDescent="0.6">
      <c r="AB2054" s="12"/>
    </row>
    <row r="2055" spans="28:28" x14ac:dyDescent="0.6">
      <c r="AB2055" s="12"/>
    </row>
    <row r="2056" spans="28:28" x14ac:dyDescent="0.6">
      <c r="AB2056" s="12"/>
    </row>
    <row r="2057" spans="28:28" x14ac:dyDescent="0.6">
      <c r="AB2057" s="12"/>
    </row>
    <row r="2058" spans="28:28" x14ac:dyDescent="0.6">
      <c r="AB2058" s="12"/>
    </row>
    <row r="2059" spans="28:28" x14ac:dyDescent="0.6">
      <c r="AB2059" s="12"/>
    </row>
    <row r="2060" spans="28:28" x14ac:dyDescent="0.6">
      <c r="AB2060" s="12"/>
    </row>
    <row r="2061" spans="28:28" x14ac:dyDescent="0.6">
      <c r="AB2061" s="12"/>
    </row>
    <row r="2062" spans="28:28" x14ac:dyDescent="0.6">
      <c r="AB2062" s="12"/>
    </row>
    <row r="2063" spans="28:28" x14ac:dyDescent="0.6">
      <c r="AB2063" s="12"/>
    </row>
    <row r="2064" spans="28:28" x14ac:dyDescent="0.6">
      <c r="AB2064" s="12"/>
    </row>
    <row r="2065" spans="28:28" x14ac:dyDescent="0.6">
      <c r="AB2065" s="12"/>
    </row>
    <row r="2066" spans="28:28" x14ac:dyDescent="0.6">
      <c r="AB2066" s="12"/>
    </row>
    <row r="2067" spans="28:28" x14ac:dyDescent="0.6">
      <c r="AB2067" s="12"/>
    </row>
    <row r="2068" spans="28:28" x14ac:dyDescent="0.6">
      <c r="AB2068" s="12"/>
    </row>
    <row r="2069" spans="28:28" x14ac:dyDescent="0.6">
      <c r="AB2069" s="12"/>
    </row>
    <row r="2070" spans="28:28" x14ac:dyDescent="0.6">
      <c r="AB2070" s="12"/>
    </row>
    <row r="2071" spans="28:28" x14ac:dyDescent="0.6">
      <c r="AB2071" s="12"/>
    </row>
    <row r="2072" spans="28:28" x14ac:dyDescent="0.6">
      <c r="AB2072" s="12"/>
    </row>
    <row r="2073" spans="28:28" x14ac:dyDescent="0.6">
      <c r="AB2073" s="12"/>
    </row>
    <row r="2074" spans="28:28" x14ac:dyDescent="0.6">
      <c r="AB2074" s="12"/>
    </row>
    <row r="2075" spans="28:28" x14ac:dyDescent="0.6">
      <c r="AB2075" s="12"/>
    </row>
    <row r="2076" spans="28:28" x14ac:dyDescent="0.6">
      <c r="AB2076" s="12"/>
    </row>
    <row r="2077" spans="28:28" x14ac:dyDescent="0.6">
      <c r="AB2077" s="12"/>
    </row>
    <row r="2078" spans="28:28" x14ac:dyDescent="0.6">
      <c r="AB2078" s="12"/>
    </row>
    <row r="2079" spans="28:28" x14ac:dyDescent="0.6">
      <c r="AB2079" s="12"/>
    </row>
    <row r="2080" spans="28:28" x14ac:dyDescent="0.6">
      <c r="AB2080" s="12"/>
    </row>
    <row r="2081" spans="28:28" x14ac:dyDescent="0.6">
      <c r="AB2081" s="12"/>
    </row>
    <row r="2082" spans="28:28" x14ac:dyDescent="0.6">
      <c r="AB2082" s="12"/>
    </row>
    <row r="2083" spans="28:28" x14ac:dyDescent="0.6">
      <c r="AB2083" s="12"/>
    </row>
    <row r="2084" spans="28:28" x14ac:dyDescent="0.6">
      <c r="AB2084" s="12"/>
    </row>
    <row r="2085" spans="28:28" x14ac:dyDescent="0.6">
      <c r="AB2085" s="12"/>
    </row>
    <row r="2086" spans="28:28" x14ac:dyDescent="0.6">
      <c r="AB2086" s="12"/>
    </row>
    <row r="2087" spans="28:28" x14ac:dyDescent="0.6">
      <c r="AB2087" s="12"/>
    </row>
    <row r="2088" spans="28:28" x14ac:dyDescent="0.6">
      <c r="AB2088" s="12"/>
    </row>
    <row r="2089" spans="28:28" x14ac:dyDescent="0.6">
      <c r="AB2089" s="12"/>
    </row>
    <row r="2090" spans="28:28" x14ac:dyDescent="0.6">
      <c r="AB2090" s="12"/>
    </row>
    <row r="2091" spans="28:28" x14ac:dyDescent="0.6">
      <c r="AB2091" s="12"/>
    </row>
    <row r="2092" spans="28:28" x14ac:dyDescent="0.6">
      <c r="AB2092" s="12"/>
    </row>
    <row r="2093" spans="28:28" x14ac:dyDescent="0.6">
      <c r="AB2093" s="12"/>
    </row>
    <row r="2094" spans="28:28" x14ac:dyDescent="0.6">
      <c r="AB2094" s="12"/>
    </row>
    <row r="2095" spans="28:28" x14ac:dyDescent="0.6">
      <c r="AB2095" s="12"/>
    </row>
    <row r="2096" spans="28:28" x14ac:dyDescent="0.6">
      <c r="AB2096" s="12"/>
    </row>
    <row r="2097" spans="28:28" x14ac:dyDescent="0.6">
      <c r="AB2097" s="12"/>
    </row>
    <row r="2098" spans="28:28" x14ac:dyDescent="0.6">
      <c r="AB2098" s="12"/>
    </row>
    <row r="2099" spans="28:28" x14ac:dyDescent="0.6">
      <c r="AB2099" s="12"/>
    </row>
    <row r="2100" spans="28:28" x14ac:dyDescent="0.6">
      <c r="AB2100" s="12"/>
    </row>
    <row r="2101" spans="28:28" x14ac:dyDescent="0.6">
      <c r="AB2101" s="12"/>
    </row>
    <row r="2102" spans="28:28" x14ac:dyDescent="0.6">
      <c r="AB2102" s="12"/>
    </row>
    <row r="2103" spans="28:28" x14ac:dyDescent="0.6">
      <c r="AB2103" s="12"/>
    </row>
    <row r="2104" spans="28:28" x14ac:dyDescent="0.6">
      <c r="AB2104" s="12"/>
    </row>
    <row r="2105" spans="28:28" x14ac:dyDescent="0.6">
      <c r="AB2105" s="12"/>
    </row>
    <row r="2106" spans="28:28" x14ac:dyDescent="0.6">
      <c r="AB2106" s="12"/>
    </row>
    <row r="2107" spans="28:28" x14ac:dyDescent="0.6">
      <c r="AB2107" s="12"/>
    </row>
    <row r="2108" spans="28:28" x14ac:dyDescent="0.6">
      <c r="AB2108" s="12"/>
    </row>
    <row r="2109" spans="28:28" x14ac:dyDescent="0.6">
      <c r="AB2109" s="12"/>
    </row>
    <row r="2110" spans="28:28" x14ac:dyDescent="0.6">
      <c r="AB2110" s="12"/>
    </row>
    <row r="2111" spans="28:28" x14ac:dyDescent="0.6">
      <c r="AB2111" s="12"/>
    </row>
    <row r="2112" spans="28:28" x14ac:dyDescent="0.6">
      <c r="AB2112" s="12"/>
    </row>
    <row r="2113" spans="28:28" x14ac:dyDescent="0.6">
      <c r="AB2113" s="12"/>
    </row>
    <row r="2114" spans="28:28" x14ac:dyDescent="0.6">
      <c r="AB2114" s="12"/>
    </row>
    <row r="2115" spans="28:28" x14ac:dyDescent="0.6">
      <c r="AB2115" s="12"/>
    </row>
    <row r="2116" spans="28:28" x14ac:dyDescent="0.6">
      <c r="AB2116" s="12"/>
    </row>
    <row r="2117" spans="28:28" x14ac:dyDescent="0.6">
      <c r="AB2117" s="12"/>
    </row>
    <row r="2118" spans="28:28" x14ac:dyDescent="0.6">
      <c r="AB2118" s="12"/>
    </row>
    <row r="2119" spans="28:28" x14ac:dyDescent="0.6">
      <c r="AB2119" s="12"/>
    </row>
    <row r="2120" spans="28:28" x14ac:dyDescent="0.6">
      <c r="AB2120" s="12"/>
    </row>
    <row r="2121" spans="28:28" x14ac:dyDescent="0.6">
      <c r="AB2121" s="12"/>
    </row>
    <row r="2122" spans="28:28" x14ac:dyDescent="0.6">
      <c r="AB2122" s="12"/>
    </row>
    <row r="2123" spans="28:28" x14ac:dyDescent="0.6">
      <c r="AB2123" s="12"/>
    </row>
    <row r="2124" spans="28:28" x14ac:dyDescent="0.6">
      <c r="AB2124" s="12"/>
    </row>
    <row r="2125" spans="28:28" x14ac:dyDescent="0.6">
      <c r="AB2125" s="12"/>
    </row>
    <row r="2126" spans="28:28" x14ac:dyDescent="0.6">
      <c r="AB2126" s="12"/>
    </row>
    <row r="2127" spans="28:28" x14ac:dyDescent="0.6">
      <c r="AB2127" s="12"/>
    </row>
    <row r="2128" spans="28:28" x14ac:dyDescent="0.6">
      <c r="AB2128" s="12"/>
    </row>
    <row r="2129" spans="28:28" x14ac:dyDescent="0.6">
      <c r="AB2129" s="12"/>
    </row>
    <row r="2130" spans="28:28" x14ac:dyDescent="0.6">
      <c r="AB2130" s="12"/>
    </row>
    <row r="2131" spans="28:28" x14ac:dyDescent="0.6">
      <c r="AB2131" s="12"/>
    </row>
    <row r="2132" spans="28:28" x14ac:dyDescent="0.6">
      <c r="AB2132" s="12"/>
    </row>
    <row r="2133" spans="28:28" x14ac:dyDescent="0.6">
      <c r="AB2133" s="12"/>
    </row>
    <row r="2134" spans="28:28" x14ac:dyDescent="0.6">
      <c r="AB2134" s="12"/>
    </row>
    <row r="2135" spans="28:28" x14ac:dyDescent="0.6">
      <c r="AB2135" s="12"/>
    </row>
    <row r="2136" spans="28:28" x14ac:dyDescent="0.6">
      <c r="AB2136" s="12"/>
    </row>
    <row r="2137" spans="28:28" x14ac:dyDescent="0.6">
      <c r="AB2137" s="12"/>
    </row>
    <row r="2138" spans="28:28" x14ac:dyDescent="0.6">
      <c r="AB2138" s="12"/>
    </row>
    <row r="2139" spans="28:28" x14ac:dyDescent="0.6">
      <c r="AB2139" s="12"/>
    </row>
    <row r="2140" spans="28:28" x14ac:dyDescent="0.6">
      <c r="AB2140" s="12"/>
    </row>
    <row r="2141" spans="28:28" x14ac:dyDescent="0.6">
      <c r="AB2141" s="12"/>
    </row>
    <row r="2142" spans="28:28" x14ac:dyDescent="0.6">
      <c r="AB2142" s="12"/>
    </row>
    <row r="2143" spans="28:28" x14ac:dyDescent="0.6">
      <c r="AB2143" s="12"/>
    </row>
    <row r="2144" spans="28:28" x14ac:dyDescent="0.6">
      <c r="AB2144" s="12"/>
    </row>
    <row r="2145" spans="28:28" x14ac:dyDescent="0.6">
      <c r="AB2145" s="12"/>
    </row>
    <row r="2146" spans="28:28" x14ac:dyDescent="0.6">
      <c r="AB2146" s="12"/>
    </row>
    <row r="2147" spans="28:28" x14ac:dyDescent="0.6">
      <c r="AB2147" s="12"/>
    </row>
    <row r="2148" spans="28:28" x14ac:dyDescent="0.6">
      <c r="AB2148" s="12"/>
    </row>
    <row r="2149" spans="28:28" x14ac:dyDescent="0.6">
      <c r="AB2149" s="12"/>
    </row>
    <row r="2150" spans="28:28" x14ac:dyDescent="0.6">
      <c r="AB2150" s="12"/>
    </row>
    <row r="2151" spans="28:28" x14ac:dyDescent="0.6">
      <c r="AB2151" s="12"/>
    </row>
    <row r="2152" spans="28:28" x14ac:dyDescent="0.6">
      <c r="AB2152" s="12"/>
    </row>
    <row r="2153" spans="28:28" x14ac:dyDescent="0.6">
      <c r="AB2153" s="12"/>
    </row>
    <row r="2154" spans="28:28" x14ac:dyDescent="0.6">
      <c r="AB2154" s="12"/>
    </row>
    <row r="2155" spans="28:28" x14ac:dyDescent="0.6">
      <c r="AB2155" s="12"/>
    </row>
    <row r="2156" spans="28:28" x14ac:dyDescent="0.6">
      <c r="AB2156" s="12"/>
    </row>
    <row r="2157" spans="28:28" x14ac:dyDescent="0.6">
      <c r="AB2157" s="12"/>
    </row>
    <row r="2158" spans="28:28" x14ac:dyDescent="0.6">
      <c r="AB2158" s="12"/>
    </row>
    <row r="2159" spans="28:28" x14ac:dyDescent="0.6">
      <c r="AB2159" s="12"/>
    </row>
    <row r="2160" spans="28:28" x14ac:dyDescent="0.6">
      <c r="AB2160" s="12"/>
    </row>
    <row r="2161" spans="28:28" x14ac:dyDescent="0.6">
      <c r="AB2161" s="12"/>
    </row>
    <row r="2162" spans="28:28" x14ac:dyDescent="0.6">
      <c r="AB2162" s="12"/>
    </row>
    <row r="2163" spans="28:28" x14ac:dyDescent="0.6">
      <c r="AB2163" s="12"/>
    </row>
    <row r="2164" spans="28:28" x14ac:dyDescent="0.6">
      <c r="AB2164" s="12"/>
    </row>
    <row r="2165" spans="28:28" x14ac:dyDescent="0.6">
      <c r="AB2165" s="12"/>
    </row>
    <row r="2166" spans="28:28" x14ac:dyDescent="0.6">
      <c r="AB2166" s="12"/>
    </row>
    <row r="2167" spans="28:28" x14ac:dyDescent="0.6">
      <c r="AB2167" s="12"/>
    </row>
    <row r="2168" spans="28:28" x14ac:dyDescent="0.6">
      <c r="AB2168" s="12"/>
    </row>
    <row r="2169" spans="28:28" x14ac:dyDescent="0.6">
      <c r="AB2169" s="12"/>
    </row>
    <row r="2170" spans="28:28" x14ac:dyDescent="0.6">
      <c r="AB2170" s="12"/>
    </row>
    <row r="2171" spans="28:28" x14ac:dyDescent="0.6">
      <c r="AB2171" s="12"/>
    </row>
    <row r="2172" spans="28:28" x14ac:dyDescent="0.6">
      <c r="AB2172" s="12"/>
    </row>
    <row r="2173" spans="28:28" x14ac:dyDescent="0.6">
      <c r="AB2173" s="12"/>
    </row>
    <row r="2174" spans="28:28" x14ac:dyDescent="0.6">
      <c r="AB2174" s="12"/>
    </row>
    <row r="2175" spans="28:28" x14ac:dyDescent="0.6">
      <c r="AB2175" s="12"/>
    </row>
    <row r="2176" spans="28:28" x14ac:dyDescent="0.6">
      <c r="AB2176" s="12"/>
    </row>
    <row r="2177" spans="28:28" x14ac:dyDescent="0.6">
      <c r="AB2177" s="12"/>
    </row>
    <row r="2178" spans="28:28" x14ac:dyDescent="0.6">
      <c r="AB2178" s="12"/>
    </row>
    <row r="2179" spans="28:28" x14ac:dyDescent="0.6">
      <c r="AB2179" s="12"/>
    </row>
    <row r="2180" spans="28:28" x14ac:dyDescent="0.6">
      <c r="AB2180" s="12"/>
    </row>
    <row r="2181" spans="28:28" x14ac:dyDescent="0.6">
      <c r="AB2181" s="12"/>
    </row>
    <row r="2182" spans="28:28" x14ac:dyDescent="0.6">
      <c r="AB2182" s="12"/>
    </row>
    <row r="2183" spans="28:28" x14ac:dyDescent="0.6">
      <c r="AB2183" s="12"/>
    </row>
    <row r="2184" spans="28:28" x14ac:dyDescent="0.6">
      <c r="AB2184" s="12"/>
    </row>
    <row r="2185" spans="28:28" x14ac:dyDescent="0.6">
      <c r="AB2185" s="12"/>
    </row>
    <row r="2186" spans="28:28" x14ac:dyDescent="0.6">
      <c r="AB2186" s="12"/>
    </row>
    <row r="2187" spans="28:28" x14ac:dyDescent="0.6">
      <c r="AB2187" s="12"/>
    </row>
    <row r="2188" spans="28:28" x14ac:dyDescent="0.6">
      <c r="AB2188" s="12"/>
    </row>
    <row r="2189" spans="28:28" x14ac:dyDescent="0.6">
      <c r="AB2189" s="12"/>
    </row>
    <row r="2190" spans="28:28" x14ac:dyDescent="0.6">
      <c r="AB2190" s="12"/>
    </row>
    <row r="2191" spans="28:28" x14ac:dyDescent="0.6">
      <c r="AB2191" s="12"/>
    </row>
    <row r="2192" spans="28:28" x14ac:dyDescent="0.6">
      <c r="AB2192" s="12"/>
    </row>
    <row r="2193" spans="28:28" x14ac:dyDescent="0.6">
      <c r="AB2193" s="12"/>
    </row>
    <row r="2194" spans="28:28" x14ac:dyDescent="0.6">
      <c r="AB2194" s="12"/>
    </row>
    <row r="2195" spans="28:28" x14ac:dyDescent="0.6">
      <c r="AB2195" s="12"/>
    </row>
    <row r="2196" spans="28:28" x14ac:dyDescent="0.6">
      <c r="AB2196" s="12"/>
    </row>
    <row r="2197" spans="28:28" x14ac:dyDescent="0.6">
      <c r="AB2197" s="12"/>
    </row>
    <row r="2198" spans="28:28" x14ac:dyDescent="0.6">
      <c r="AB2198" s="12"/>
    </row>
    <row r="2199" spans="28:28" x14ac:dyDescent="0.6">
      <c r="AB2199" s="12"/>
    </row>
    <row r="2200" spans="28:28" x14ac:dyDescent="0.6">
      <c r="AB2200" s="12"/>
    </row>
    <row r="2201" spans="28:28" x14ac:dyDescent="0.6">
      <c r="AB2201" s="12"/>
    </row>
    <row r="2202" spans="28:28" x14ac:dyDescent="0.6">
      <c r="AB2202" s="12"/>
    </row>
    <row r="2203" spans="28:28" x14ac:dyDescent="0.6">
      <c r="AB2203" s="12"/>
    </row>
    <row r="2204" spans="28:28" x14ac:dyDescent="0.6">
      <c r="AB2204" s="12"/>
    </row>
    <row r="2205" spans="28:28" x14ac:dyDescent="0.6">
      <c r="AB2205" s="12"/>
    </row>
    <row r="2206" spans="28:28" x14ac:dyDescent="0.6">
      <c r="AB2206" s="12"/>
    </row>
    <row r="2207" spans="28:28" x14ac:dyDescent="0.6">
      <c r="AB2207" s="12"/>
    </row>
    <row r="2208" spans="28:28" x14ac:dyDescent="0.6">
      <c r="AB2208" s="12"/>
    </row>
    <row r="2209" spans="28:28" x14ac:dyDescent="0.6">
      <c r="AB2209" s="12"/>
    </row>
    <row r="2210" spans="28:28" x14ac:dyDescent="0.6">
      <c r="AB2210" s="12"/>
    </row>
    <row r="2211" spans="28:28" x14ac:dyDescent="0.6">
      <c r="AB2211" s="12"/>
    </row>
    <row r="2212" spans="28:28" x14ac:dyDescent="0.6">
      <c r="AB2212" s="12"/>
    </row>
    <row r="2213" spans="28:28" x14ac:dyDescent="0.6">
      <c r="AB2213" s="12"/>
    </row>
    <row r="2214" spans="28:28" x14ac:dyDescent="0.6">
      <c r="AB2214" s="12"/>
    </row>
    <row r="2215" spans="28:28" x14ac:dyDescent="0.6">
      <c r="AB2215" s="12"/>
    </row>
    <row r="2216" spans="28:28" x14ac:dyDescent="0.6">
      <c r="AB2216" s="12"/>
    </row>
    <row r="2217" spans="28:28" x14ac:dyDescent="0.6">
      <c r="AB2217" s="12"/>
    </row>
    <row r="2218" spans="28:28" x14ac:dyDescent="0.6">
      <c r="AB2218" s="12"/>
    </row>
    <row r="2219" spans="28:28" x14ac:dyDescent="0.6">
      <c r="AB2219" s="12"/>
    </row>
    <row r="2220" spans="28:28" x14ac:dyDescent="0.6">
      <c r="AB2220" s="12"/>
    </row>
    <row r="2221" spans="28:28" x14ac:dyDescent="0.6">
      <c r="AB2221" s="12"/>
    </row>
    <row r="2222" spans="28:28" x14ac:dyDescent="0.6">
      <c r="AB2222" s="12"/>
    </row>
    <row r="2223" spans="28:28" x14ac:dyDescent="0.6">
      <c r="AB2223" s="12"/>
    </row>
    <row r="2224" spans="28:28" x14ac:dyDescent="0.6">
      <c r="AB2224" s="12"/>
    </row>
    <row r="2225" spans="28:28" x14ac:dyDescent="0.6">
      <c r="AB2225" s="12"/>
    </row>
    <row r="2226" spans="28:28" x14ac:dyDescent="0.6">
      <c r="AB2226" s="12"/>
    </row>
    <row r="2227" spans="28:28" x14ac:dyDescent="0.6">
      <c r="AB2227" s="12"/>
    </row>
    <row r="2228" spans="28:28" x14ac:dyDescent="0.6">
      <c r="AB2228" s="12"/>
    </row>
    <row r="2229" spans="28:28" x14ac:dyDescent="0.6">
      <c r="AB2229" s="12"/>
    </row>
    <row r="2230" spans="28:28" x14ac:dyDescent="0.6">
      <c r="AB2230" s="12"/>
    </row>
    <row r="2231" spans="28:28" x14ac:dyDescent="0.6">
      <c r="AB2231" s="12"/>
    </row>
    <row r="2232" spans="28:28" x14ac:dyDescent="0.6">
      <c r="AB2232" s="12"/>
    </row>
    <row r="2233" spans="28:28" x14ac:dyDescent="0.6">
      <c r="AB2233" s="12"/>
    </row>
    <row r="2234" spans="28:28" x14ac:dyDescent="0.6">
      <c r="AB2234" s="12"/>
    </row>
    <row r="2235" spans="28:28" x14ac:dyDescent="0.6">
      <c r="AB2235" s="12"/>
    </row>
    <row r="2236" spans="28:28" x14ac:dyDescent="0.6">
      <c r="AB2236" s="12"/>
    </row>
    <row r="2237" spans="28:28" x14ac:dyDescent="0.6">
      <c r="AB2237" s="12"/>
    </row>
    <row r="2238" spans="28:28" x14ac:dyDescent="0.6">
      <c r="AB2238" s="12"/>
    </row>
    <row r="2239" spans="28:28" x14ac:dyDescent="0.6">
      <c r="AB2239" s="12"/>
    </row>
    <row r="2240" spans="28:28" x14ac:dyDescent="0.6">
      <c r="AB2240" s="12"/>
    </row>
    <row r="2241" spans="28:28" x14ac:dyDescent="0.6">
      <c r="AB2241" s="12"/>
    </row>
    <row r="2242" spans="28:28" x14ac:dyDescent="0.6">
      <c r="AB2242" s="12"/>
    </row>
    <row r="2243" spans="28:28" x14ac:dyDescent="0.6">
      <c r="AB2243" s="12"/>
    </row>
    <row r="2244" spans="28:28" x14ac:dyDescent="0.6">
      <c r="AB2244" s="12"/>
    </row>
    <row r="2245" spans="28:28" x14ac:dyDescent="0.6">
      <c r="AB2245" s="12"/>
    </row>
    <row r="2246" spans="28:28" x14ac:dyDescent="0.6">
      <c r="AB2246" s="12"/>
    </row>
    <row r="2247" spans="28:28" x14ac:dyDescent="0.6">
      <c r="AB2247" s="12"/>
    </row>
    <row r="2248" spans="28:28" x14ac:dyDescent="0.6">
      <c r="AB2248" s="12"/>
    </row>
    <row r="2249" spans="28:28" x14ac:dyDescent="0.6">
      <c r="AB2249" s="12"/>
    </row>
    <row r="2250" spans="28:28" x14ac:dyDescent="0.6">
      <c r="AB2250" s="12"/>
    </row>
    <row r="2251" spans="28:28" x14ac:dyDescent="0.6">
      <c r="AB2251" s="12"/>
    </row>
    <row r="2252" spans="28:28" x14ac:dyDescent="0.6">
      <c r="AB2252" s="12"/>
    </row>
    <row r="2253" spans="28:28" x14ac:dyDescent="0.6">
      <c r="AB2253" s="12"/>
    </row>
    <row r="2254" spans="28:28" x14ac:dyDescent="0.6">
      <c r="AB2254" s="12"/>
    </row>
    <row r="2255" spans="28:28" x14ac:dyDescent="0.6">
      <c r="AB2255" s="12"/>
    </row>
    <row r="2256" spans="28:28" x14ac:dyDescent="0.6">
      <c r="AB2256" s="12"/>
    </row>
    <row r="2257" spans="28:28" x14ac:dyDescent="0.6">
      <c r="AB2257" s="12"/>
    </row>
    <row r="2258" spans="28:28" x14ac:dyDescent="0.6">
      <c r="AB2258" s="12"/>
    </row>
    <row r="2259" spans="28:28" x14ac:dyDescent="0.6">
      <c r="AB2259" s="12"/>
    </row>
    <row r="2260" spans="28:28" x14ac:dyDescent="0.6">
      <c r="AB2260" s="12"/>
    </row>
    <row r="2261" spans="28:28" x14ac:dyDescent="0.6">
      <c r="AB2261" s="12"/>
    </row>
    <row r="2262" spans="28:28" x14ac:dyDescent="0.6">
      <c r="AB2262" s="12"/>
    </row>
    <row r="2263" spans="28:28" x14ac:dyDescent="0.6">
      <c r="AB2263" s="12"/>
    </row>
    <row r="2264" spans="28:28" x14ac:dyDescent="0.6">
      <c r="AB2264" s="12"/>
    </row>
    <row r="2265" spans="28:28" x14ac:dyDescent="0.6">
      <c r="AB2265" s="12"/>
    </row>
    <row r="2266" spans="28:28" x14ac:dyDescent="0.6">
      <c r="AB2266" s="12"/>
    </row>
    <row r="2267" spans="28:28" x14ac:dyDescent="0.6">
      <c r="AB2267" s="12"/>
    </row>
    <row r="2268" spans="28:28" x14ac:dyDescent="0.6">
      <c r="AB2268" s="12"/>
    </row>
    <row r="2269" spans="28:28" x14ac:dyDescent="0.6">
      <c r="AB2269" s="12"/>
    </row>
    <row r="2270" spans="28:28" x14ac:dyDescent="0.6">
      <c r="AB2270" s="12"/>
    </row>
    <row r="2271" spans="28:28" x14ac:dyDescent="0.6">
      <c r="AB2271" s="12"/>
    </row>
    <row r="2272" spans="28:28" x14ac:dyDescent="0.6">
      <c r="AB2272" s="12"/>
    </row>
    <row r="2273" spans="28:28" x14ac:dyDescent="0.6">
      <c r="AB2273" s="12"/>
    </row>
    <row r="2274" spans="28:28" x14ac:dyDescent="0.6">
      <c r="AB2274" s="12"/>
    </row>
    <row r="2275" spans="28:28" x14ac:dyDescent="0.6">
      <c r="AB2275" s="12"/>
    </row>
    <row r="2276" spans="28:28" x14ac:dyDescent="0.6">
      <c r="AB2276" s="12"/>
    </row>
    <row r="2277" spans="28:28" x14ac:dyDescent="0.6">
      <c r="AB2277" s="12"/>
    </row>
    <row r="2278" spans="28:28" x14ac:dyDescent="0.6">
      <c r="AB2278" s="12"/>
    </row>
    <row r="2279" spans="28:28" x14ac:dyDescent="0.6">
      <c r="AB2279" s="12"/>
    </row>
    <row r="2280" spans="28:28" x14ac:dyDescent="0.6">
      <c r="AB2280" s="12"/>
    </row>
    <row r="2281" spans="28:28" x14ac:dyDescent="0.6">
      <c r="AB2281" s="12"/>
    </row>
    <row r="2282" spans="28:28" x14ac:dyDescent="0.6">
      <c r="AB2282" s="12"/>
    </row>
    <row r="2283" spans="28:28" x14ac:dyDescent="0.6">
      <c r="AB2283" s="12"/>
    </row>
    <row r="2284" spans="28:28" x14ac:dyDescent="0.6">
      <c r="AB2284" s="12"/>
    </row>
    <row r="2285" spans="28:28" x14ac:dyDescent="0.6">
      <c r="AB2285" s="12"/>
    </row>
    <row r="2286" spans="28:28" x14ac:dyDescent="0.6">
      <c r="AB2286" s="12"/>
    </row>
    <row r="2287" spans="28:28" x14ac:dyDescent="0.6">
      <c r="AB2287" s="12"/>
    </row>
    <row r="2288" spans="28:28" x14ac:dyDescent="0.6">
      <c r="AB2288" s="12"/>
    </row>
    <row r="2289" spans="28:28" x14ac:dyDescent="0.6">
      <c r="AB2289" s="12"/>
    </row>
    <row r="2290" spans="28:28" x14ac:dyDescent="0.6">
      <c r="AB2290" s="12"/>
    </row>
    <row r="2291" spans="28:28" x14ac:dyDescent="0.6">
      <c r="AB2291" s="12"/>
    </row>
    <row r="2292" spans="28:28" x14ac:dyDescent="0.6">
      <c r="AB2292" s="12"/>
    </row>
    <row r="2293" spans="28:28" x14ac:dyDescent="0.6">
      <c r="AB2293" s="12"/>
    </row>
    <row r="2294" spans="28:28" x14ac:dyDescent="0.6">
      <c r="AB2294" s="12"/>
    </row>
    <row r="2295" spans="28:28" x14ac:dyDescent="0.6">
      <c r="AB2295" s="12"/>
    </row>
    <row r="2296" spans="28:28" x14ac:dyDescent="0.6">
      <c r="AB2296" s="12"/>
    </row>
    <row r="2297" spans="28:28" x14ac:dyDescent="0.6">
      <c r="AB2297" s="12"/>
    </row>
    <row r="2298" spans="28:28" x14ac:dyDescent="0.6">
      <c r="AB2298" s="12"/>
    </row>
    <row r="2299" spans="28:28" x14ac:dyDescent="0.6">
      <c r="AB2299" s="12"/>
    </row>
    <row r="2300" spans="28:28" x14ac:dyDescent="0.6">
      <c r="AB2300" s="12"/>
    </row>
    <row r="2301" spans="28:28" x14ac:dyDescent="0.6">
      <c r="AB2301" s="12"/>
    </row>
    <row r="2302" spans="28:28" x14ac:dyDescent="0.6">
      <c r="AB2302" s="12"/>
    </row>
    <row r="2303" spans="28:28" x14ac:dyDescent="0.6">
      <c r="AB2303" s="12"/>
    </row>
    <row r="2304" spans="28:28" x14ac:dyDescent="0.6">
      <c r="AB2304" s="12"/>
    </row>
    <row r="2305" spans="28:28" x14ac:dyDescent="0.6">
      <c r="AB2305" s="12"/>
    </row>
    <row r="2306" spans="28:28" x14ac:dyDescent="0.6">
      <c r="AB2306" s="12"/>
    </row>
    <row r="2307" spans="28:28" x14ac:dyDescent="0.6">
      <c r="AB2307" s="12"/>
    </row>
    <row r="2308" spans="28:28" x14ac:dyDescent="0.6">
      <c r="AB2308" s="12"/>
    </row>
    <row r="2309" spans="28:28" x14ac:dyDescent="0.6">
      <c r="AB2309" s="12"/>
    </row>
    <row r="2310" spans="28:28" x14ac:dyDescent="0.6">
      <c r="AB2310" s="12"/>
    </row>
    <row r="2311" spans="28:28" x14ac:dyDescent="0.6">
      <c r="AB2311" s="12"/>
    </row>
    <row r="2312" spans="28:28" x14ac:dyDescent="0.6">
      <c r="AB2312" s="12"/>
    </row>
    <row r="2313" spans="28:28" x14ac:dyDescent="0.6">
      <c r="AB2313" s="12"/>
    </row>
    <row r="2314" spans="28:28" x14ac:dyDescent="0.6">
      <c r="AB2314" s="12"/>
    </row>
    <row r="2315" spans="28:28" x14ac:dyDescent="0.6">
      <c r="AB2315" s="12"/>
    </row>
    <row r="2316" spans="28:28" x14ac:dyDescent="0.6">
      <c r="AB2316" s="12"/>
    </row>
    <row r="2317" spans="28:28" x14ac:dyDescent="0.6">
      <c r="AB2317" s="12"/>
    </row>
    <row r="2318" spans="28:28" x14ac:dyDescent="0.6">
      <c r="AB2318" s="12"/>
    </row>
    <row r="2319" spans="28:28" x14ac:dyDescent="0.6">
      <c r="AB2319" s="12"/>
    </row>
    <row r="2320" spans="28:28" x14ac:dyDescent="0.6">
      <c r="AB2320" s="12"/>
    </row>
    <row r="2321" spans="28:28" x14ac:dyDescent="0.6">
      <c r="AB2321" s="12"/>
    </row>
    <row r="2322" spans="28:28" x14ac:dyDescent="0.6">
      <c r="AB2322" s="12"/>
    </row>
    <row r="2323" spans="28:28" x14ac:dyDescent="0.6">
      <c r="AB2323" s="12"/>
    </row>
    <row r="2324" spans="28:28" x14ac:dyDescent="0.6">
      <c r="AB2324" s="12"/>
    </row>
    <row r="2325" spans="28:28" x14ac:dyDescent="0.6">
      <c r="AB2325" s="12"/>
    </row>
    <row r="2326" spans="28:28" x14ac:dyDescent="0.6">
      <c r="AB2326" s="12"/>
    </row>
    <row r="2327" spans="28:28" x14ac:dyDescent="0.6">
      <c r="AB2327" s="12"/>
    </row>
    <row r="2328" spans="28:28" x14ac:dyDescent="0.6">
      <c r="AB2328" s="12"/>
    </row>
    <row r="2329" spans="28:28" x14ac:dyDescent="0.6">
      <c r="AB2329" s="12"/>
    </row>
    <row r="2330" spans="28:28" x14ac:dyDescent="0.6">
      <c r="AB2330" s="12"/>
    </row>
    <row r="2331" spans="28:28" x14ac:dyDescent="0.6">
      <c r="AB2331" s="12"/>
    </row>
    <row r="2332" spans="28:28" x14ac:dyDescent="0.6">
      <c r="AB2332" s="12"/>
    </row>
    <row r="2333" spans="28:28" x14ac:dyDescent="0.6">
      <c r="AB2333" s="12"/>
    </row>
    <row r="2334" spans="28:28" x14ac:dyDescent="0.6">
      <c r="AB2334" s="12"/>
    </row>
    <row r="2335" spans="28:28" x14ac:dyDescent="0.6">
      <c r="AB2335" s="12"/>
    </row>
    <row r="2336" spans="28:28" x14ac:dyDescent="0.6">
      <c r="AB2336" s="12"/>
    </row>
    <row r="2337" spans="28:28" x14ac:dyDescent="0.6">
      <c r="AB2337" s="12"/>
    </row>
    <row r="2338" spans="28:28" x14ac:dyDescent="0.6">
      <c r="AB2338" s="12"/>
    </row>
    <row r="2339" spans="28:28" x14ac:dyDescent="0.6">
      <c r="AB2339" s="12"/>
    </row>
    <row r="2340" spans="28:28" x14ac:dyDescent="0.6">
      <c r="AB2340" s="12"/>
    </row>
    <row r="2341" spans="28:28" x14ac:dyDescent="0.6">
      <c r="AB2341" s="12"/>
    </row>
    <row r="2342" spans="28:28" x14ac:dyDescent="0.6">
      <c r="AB2342" s="12"/>
    </row>
    <row r="2343" spans="28:28" x14ac:dyDescent="0.6">
      <c r="AB2343" s="12"/>
    </row>
    <row r="2344" spans="28:28" x14ac:dyDescent="0.6">
      <c r="AB2344" s="12"/>
    </row>
    <row r="2345" spans="28:28" x14ac:dyDescent="0.6">
      <c r="AB2345" s="12"/>
    </row>
    <row r="2346" spans="28:28" x14ac:dyDescent="0.6">
      <c r="AB2346" s="12"/>
    </row>
    <row r="2347" spans="28:28" x14ac:dyDescent="0.6">
      <c r="AB2347" s="12"/>
    </row>
    <row r="2348" spans="28:28" x14ac:dyDescent="0.6">
      <c r="AB2348" s="12"/>
    </row>
    <row r="2349" spans="28:28" x14ac:dyDescent="0.6">
      <c r="AB2349" s="12"/>
    </row>
    <row r="2350" spans="28:28" x14ac:dyDescent="0.6">
      <c r="AB2350" s="12"/>
    </row>
    <row r="2351" spans="28:28" x14ac:dyDescent="0.6">
      <c r="AB2351" s="12"/>
    </row>
    <row r="2352" spans="28:28" x14ac:dyDescent="0.6">
      <c r="AB2352" s="12"/>
    </row>
    <row r="2353" spans="28:28" x14ac:dyDescent="0.6">
      <c r="AB2353" s="12"/>
    </row>
    <row r="2354" spans="28:28" x14ac:dyDescent="0.6">
      <c r="AB2354" s="12"/>
    </row>
    <row r="2355" spans="28:28" x14ac:dyDescent="0.6">
      <c r="AB2355" s="12"/>
    </row>
    <row r="2356" spans="28:28" x14ac:dyDescent="0.6">
      <c r="AB2356" s="12"/>
    </row>
    <row r="2357" spans="28:28" x14ac:dyDescent="0.6">
      <c r="AB2357" s="12"/>
    </row>
    <row r="2358" spans="28:28" x14ac:dyDescent="0.6">
      <c r="AB2358" s="12"/>
    </row>
    <row r="2359" spans="28:28" x14ac:dyDescent="0.6">
      <c r="AB2359" s="12"/>
    </row>
    <row r="2360" spans="28:28" x14ac:dyDescent="0.6">
      <c r="AB2360" s="12"/>
    </row>
    <row r="2361" spans="28:28" x14ac:dyDescent="0.6">
      <c r="AB2361" s="12"/>
    </row>
    <row r="2362" spans="28:28" x14ac:dyDescent="0.6">
      <c r="AB2362" s="12"/>
    </row>
    <row r="2363" spans="28:28" x14ac:dyDescent="0.6">
      <c r="AB2363" s="12"/>
    </row>
    <row r="2364" spans="28:28" x14ac:dyDescent="0.6">
      <c r="AB2364" s="12"/>
    </row>
    <row r="2365" spans="28:28" x14ac:dyDescent="0.6">
      <c r="AB2365" s="12"/>
    </row>
    <row r="2366" spans="28:28" x14ac:dyDescent="0.6">
      <c r="AB2366" s="12"/>
    </row>
    <row r="2367" spans="28:28" x14ac:dyDescent="0.6">
      <c r="AB2367" s="12"/>
    </row>
    <row r="2368" spans="28:28" x14ac:dyDescent="0.6">
      <c r="AB2368" s="12"/>
    </row>
    <row r="2369" spans="28:28" x14ac:dyDescent="0.6">
      <c r="AB2369" s="12"/>
    </row>
    <row r="2370" spans="28:28" x14ac:dyDescent="0.6">
      <c r="AB2370" s="12"/>
    </row>
    <row r="2371" spans="28:28" x14ac:dyDescent="0.6">
      <c r="AB2371" s="12"/>
    </row>
    <row r="2372" spans="28:28" x14ac:dyDescent="0.6">
      <c r="AB2372" s="12"/>
    </row>
    <row r="2373" spans="28:28" x14ac:dyDescent="0.6">
      <c r="AB2373" s="12"/>
    </row>
    <row r="2374" spans="28:28" x14ac:dyDescent="0.6">
      <c r="AB2374" s="12"/>
    </row>
    <row r="2375" spans="28:28" x14ac:dyDescent="0.6">
      <c r="AB2375" s="12"/>
    </row>
    <row r="2376" spans="28:28" x14ac:dyDescent="0.6">
      <c r="AB2376" s="12"/>
    </row>
    <row r="2377" spans="28:28" x14ac:dyDescent="0.6">
      <c r="AB2377" s="12"/>
    </row>
    <row r="2378" spans="28:28" x14ac:dyDescent="0.6">
      <c r="AB2378" s="12"/>
    </row>
    <row r="2379" spans="28:28" x14ac:dyDescent="0.6">
      <c r="AB2379" s="12"/>
    </row>
    <row r="2380" spans="28:28" x14ac:dyDescent="0.6">
      <c r="AB2380" s="12"/>
    </row>
    <row r="2381" spans="28:28" x14ac:dyDescent="0.6">
      <c r="AB2381" s="12"/>
    </row>
    <row r="2382" spans="28:28" x14ac:dyDescent="0.6">
      <c r="AB2382" s="12"/>
    </row>
  </sheetData>
  <phoneticPr fontId="2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2017"/>
  <sheetViews>
    <sheetView zoomScale="70" zoomScaleNormal="70" workbookViewId="0">
      <selection activeCell="X6" sqref="X6"/>
    </sheetView>
  </sheetViews>
  <sheetFormatPr defaultRowHeight="16.899999999999999" x14ac:dyDescent="0.6"/>
  <cols>
    <col min="13" max="13" width="17.6875" bestFit="1" customWidth="1"/>
    <col min="19" max="19" width="11.8125" bestFit="1" customWidth="1"/>
  </cols>
  <sheetData>
    <row r="1" spans="1:21" x14ac:dyDescent="0.6">
      <c r="A1" s="1" t="s">
        <v>0</v>
      </c>
      <c r="B1" s="1" t="s">
        <v>1</v>
      </c>
      <c r="C1" s="1" t="s">
        <v>2</v>
      </c>
      <c r="D1" s="2" t="s">
        <v>69</v>
      </c>
      <c r="E1" s="2" t="s">
        <v>10</v>
      </c>
      <c r="F1" s="3" t="s">
        <v>11</v>
      </c>
      <c r="G1" s="8" t="s">
        <v>64</v>
      </c>
      <c r="H1" s="8" t="s">
        <v>65</v>
      </c>
      <c r="I1" s="8" t="s">
        <v>66</v>
      </c>
      <c r="J1" s="8" t="s">
        <v>67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68</v>
      </c>
      <c r="S1" s="1" t="s">
        <v>75</v>
      </c>
      <c r="T1" s="1" t="s">
        <v>76</v>
      </c>
      <c r="U1" s="20" t="s">
        <v>104</v>
      </c>
    </row>
    <row r="2" spans="1:21" x14ac:dyDescent="0.6">
      <c r="A2">
        <v>2020</v>
      </c>
      <c r="B2">
        <v>1</v>
      </c>
      <c r="C2">
        <v>1</v>
      </c>
      <c r="D2">
        <f>WEEKDAY(DATE(A2,B2,C2), 2)</f>
        <v>3</v>
      </c>
      <c r="E2" t="s">
        <v>12</v>
      </c>
      <c r="F2" t="s">
        <v>13</v>
      </c>
      <c r="G2">
        <v>19934.185188652002</v>
      </c>
      <c r="H2">
        <v>18848.074077352001</v>
      </c>
      <c r="I2">
        <v>2094.1481482720001</v>
      </c>
      <c r="J2">
        <v>1578.518518716</v>
      </c>
      <c r="K2">
        <v>25689</v>
      </c>
      <c r="L2">
        <v>26847</v>
      </c>
      <c r="M2">
        <v>0.24572259525819901</v>
      </c>
      <c r="N2">
        <v>0.75427740474180105</v>
      </c>
      <c r="O2">
        <v>0.5296482559584037</v>
      </c>
      <c r="P2">
        <v>0.47035174404159619</v>
      </c>
      <c r="Q2">
        <v>3.050887021475256E-2</v>
      </c>
      <c r="R2">
        <v>3212</v>
      </c>
      <c r="S2" s="12">
        <v>-2.2000000000000002</v>
      </c>
      <c r="T2">
        <v>0.1</v>
      </c>
      <c r="U2">
        <f>S2*T2</f>
        <v>-0.22000000000000003</v>
      </c>
    </row>
    <row r="3" spans="1:21" x14ac:dyDescent="0.6">
      <c r="A3">
        <v>2020</v>
      </c>
      <c r="B3">
        <v>1</v>
      </c>
      <c r="C3">
        <v>2</v>
      </c>
      <c r="D3">
        <f t="shared" ref="D3:D66" si="0">WEEKDAY(DATE(A3,B3,C3), 2)</f>
        <v>4</v>
      </c>
      <c r="G3">
        <v>24052.400009958001</v>
      </c>
      <c r="H3">
        <v>23365.843252917002</v>
      </c>
      <c r="I3">
        <v>2470.0432435960001</v>
      </c>
      <c r="J3">
        <v>2061.9837843989999</v>
      </c>
      <c r="K3">
        <v>28788</v>
      </c>
      <c r="L3">
        <v>28258</v>
      </c>
      <c r="M3">
        <v>0.25820061842406711</v>
      </c>
      <c r="N3">
        <v>0.74179938157593295</v>
      </c>
      <c r="O3">
        <v>0.51969346013463658</v>
      </c>
      <c r="P3">
        <v>0.48030653986536342</v>
      </c>
      <c r="Q3">
        <v>0.16036355789855589</v>
      </c>
      <c r="R3">
        <v>3042</v>
      </c>
      <c r="S3" s="12">
        <v>1</v>
      </c>
      <c r="T3">
        <v>0</v>
      </c>
      <c r="U3">
        <f t="shared" ref="U3:U66" si="1">S3*T3</f>
        <v>0</v>
      </c>
    </row>
    <row r="4" spans="1:21" x14ac:dyDescent="0.6">
      <c r="A4">
        <v>2020</v>
      </c>
      <c r="B4">
        <v>1</v>
      </c>
      <c r="C4">
        <v>3</v>
      </c>
      <c r="D4">
        <f t="shared" si="0"/>
        <v>5</v>
      </c>
      <c r="G4">
        <v>25819.777487712003</v>
      </c>
      <c r="H4">
        <v>23776.699739104002</v>
      </c>
      <c r="I4">
        <v>2461.670241536</v>
      </c>
      <c r="J4">
        <v>2301.5844509119997</v>
      </c>
      <c r="K4">
        <v>29678</v>
      </c>
      <c r="L4">
        <v>26383</v>
      </c>
      <c r="M4">
        <v>0.26432292233421362</v>
      </c>
      <c r="N4">
        <v>0.73567707766578649</v>
      </c>
      <c r="O4">
        <v>0.53299923148948825</v>
      </c>
      <c r="P4">
        <v>0.4670007685105117</v>
      </c>
      <c r="Q4">
        <v>0.11684798807363</v>
      </c>
      <c r="R4">
        <v>2902</v>
      </c>
      <c r="S4" s="12">
        <v>-0.1</v>
      </c>
      <c r="T4">
        <v>0</v>
      </c>
      <c r="U4">
        <f t="shared" si="1"/>
        <v>0</v>
      </c>
    </row>
    <row r="5" spans="1:21" x14ac:dyDescent="0.6">
      <c r="A5">
        <v>2020</v>
      </c>
      <c r="B5">
        <v>1</v>
      </c>
      <c r="C5">
        <v>4</v>
      </c>
      <c r="D5">
        <f t="shared" si="0"/>
        <v>6</v>
      </c>
      <c r="G5">
        <v>23002.621631145001</v>
      </c>
      <c r="H5">
        <v>21907.016225285999</v>
      </c>
      <c r="I5">
        <v>2368.5567571709998</v>
      </c>
      <c r="J5">
        <v>2027.6216222400001</v>
      </c>
      <c r="K5">
        <v>28940</v>
      </c>
      <c r="L5">
        <v>26207</v>
      </c>
      <c r="M5">
        <v>0.2485309004065982</v>
      </c>
      <c r="N5">
        <v>0.7514690995934018</v>
      </c>
      <c r="O5">
        <v>0.53045072099433777</v>
      </c>
      <c r="P5">
        <v>0.46954927900566218</v>
      </c>
      <c r="Q5">
        <v>0.10351861894564179</v>
      </c>
      <c r="R5">
        <v>2944</v>
      </c>
      <c r="S5" s="12">
        <v>1.2</v>
      </c>
      <c r="T5">
        <v>0</v>
      </c>
      <c r="U5">
        <f t="shared" si="1"/>
        <v>0</v>
      </c>
    </row>
    <row r="6" spans="1:21" x14ac:dyDescent="0.6">
      <c r="A6">
        <v>2020</v>
      </c>
      <c r="B6">
        <v>1</v>
      </c>
      <c r="C6">
        <v>5</v>
      </c>
      <c r="D6">
        <f t="shared" si="0"/>
        <v>7</v>
      </c>
      <c r="G6">
        <v>20793.288777900001</v>
      </c>
      <c r="H6">
        <v>19793.37433902</v>
      </c>
      <c r="I6">
        <v>2256.3636366800001</v>
      </c>
      <c r="J6">
        <v>1821.85026786</v>
      </c>
      <c r="K6">
        <v>29450</v>
      </c>
      <c r="L6">
        <v>28254</v>
      </c>
      <c r="M6">
        <v>0.22932144577366401</v>
      </c>
      <c r="N6">
        <v>0.77067855422633591</v>
      </c>
      <c r="O6">
        <v>0.53222998692650614</v>
      </c>
      <c r="P6">
        <v>0.46777001307349392</v>
      </c>
      <c r="Q6">
        <v>9.057015125760029E-2</v>
      </c>
      <c r="R6">
        <v>2786</v>
      </c>
      <c r="S6" s="12">
        <v>1.3</v>
      </c>
      <c r="T6">
        <v>0</v>
      </c>
      <c r="U6">
        <f t="shared" si="1"/>
        <v>0</v>
      </c>
    </row>
    <row r="7" spans="1:21" x14ac:dyDescent="0.6">
      <c r="A7">
        <v>2020</v>
      </c>
      <c r="B7">
        <v>1</v>
      </c>
      <c r="C7">
        <v>6</v>
      </c>
      <c r="D7">
        <f t="shared" si="0"/>
        <v>1</v>
      </c>
      <c r="G7">
        <v>25204.818658960001</v>
      </c>
      <c r="H7">
        <v>23853.186534280001</v>
      </c>
      <c r="I7">
        <v>2396.3056996400001</v>
      </c>
      <c r="J7">
        <v>1958.71502624</v>
      </c>
      <c r="K7">
        <v>29647</v>
      </c>
      <c r="L7">
        <v>28727</v>
      </c>
      <c r="M7">
        <v>0.235962306240944</v>
      </c>
      <c r="N7">
        <v>0.76403769375905606</v>
      </c>
      <c r="O7">
        <v>0.5311881608243838</v>
      </c>
      <c r="P7">
        <v>0.46881183917561631</v>
      </c>
      <c r="Q7">
        <v>0.1562966024175276</v>
      </c>
      <c r="R7">
        <v>2356</v>
      </c>
      <c r="S7" s="12">
        <v>3.1</v>
      </c>
      <c r="T7">
        <v>1.8</v>
      </c>
      <c r="U7">
        <f t="shared" si="1"/>
        <v>5.58</v>
      </c>
    </row>
    <row r="8" spans="1:21" x14ac:dyDescent="0.6">
      <c r="A8">
        <v>2020</v>
      </c>
      <c r="B8">
        <v>1</v>
      </c>
      <c r="C8">
        <v>7</v>
      </c>
      <c r="D8">
        <f t="shared" si="0"/>
        <v>2</v>
      </c>
      <c r="G8">
        <v>23764.93332466</v>
      </c>
      <c r="H8">
        <v>22465.509082710003</v>
      </c>
      <c r="I8">
        <v>2252.1575755399999</v>
      </c>
      <c r="J8">
        <v>1760.3939389500001</v>
      </c>
      <c r="K8">
        <v>23964</v>
      </c>
      <c r="L8">
        <v>24421</v>
      </c>
      <c r="M8">
        <v>0.2265681471950822</v>
      </c>
      <c r="N8">
        <v>0.77343185280491777</v>
      </c>
      <c r="O8">
        <v>0.57444083694083692</v>
      </c>
      <c r="P8">
        <v>0.42555916305916303</v>
      </c>
      <c r="Q8">
        <v>0.28271101103918439</v>
      </c>
      <c r="R8">
        <v>2433</v>
      </c>
      <c r="S8" s="12">
        <v>6.3</v>
      </c>
      <c r="T8">
        <v>46.3</v>
      </c>
      <c r="U8">
        <f t="shared" si="1"/>
        <v>291.69</v>
      </c>
    </row>
    <row r="9" spans="1:21" x14ac:dyDescent="0.6">
      <c r="A9">
        <v>2020</v>
      </c>
      <c r="B9">
        <v>1</v>
      </c>
      <c r="C9">
        <v>8</v>
      </c>
      <c r="D9">
        <f t="shared" si="0"/>
        <v>3</v>
      </c>
      <c r="G9">
        <v>25809.947787229998</v>
      </c>
      <c r="H9">
        <v>24477.187995769</v>
      </c>
      <c r="I9">
        <v>2510.5770236919998</v>
      </c>
      <c r="J9">
        <v>2228.9190604539999</v>
      </c>
      <c r="K9">
        <v>28121</v>
      </c>
      <c r="L9">
        <v>30212</v>
      </c>
      <c r="M9">
        <v>0.245941226158855</v>
      </c>
      <c r="N9">
        <v>0.75405877384114506</v>
      </c>
      <c r="O9">
        <v>0.5419245882496222</v>
      </c>
      <c r="P9">
        <v>0.45807541175037791</v>
      </c>
      <c r="Q9">
        <v>0.20489066539603781</v>
      </c>
      <c r="R9">
        <v>2484</v>
      </c>
      <c r="S9" s="12">
        <v>2.4</v>
      </c>
      <c r="T9">
        <v>11.6</v>
      </c>
      <c r="U9">
        <f t="shared" si="1"/>
        <v>27.84</v>
      </c>
    </row>
    <row r="10" spans="1:21" x14ac:dyDescent="0.6">
      <c r="A10">
        <v>2020</v>
      </c>
      <c r="B10">
        <v>1</v>
      </c>
      <c r="C10">
        <v>9</v>
      </c>
      <c r="D10">
        <f t="shared" si="0"/>
        <v>4</v>
      </c>
      <c r="G10">
        <v>26210.629634188001</v>
      </c>
      <c r="H10">
        <v>24455.814819068</v>
      </c>
      <c r="I10">
        <v>2564.1111112439999</v>
      </c>
      <c r="J10">
        <v>2253.6666669440001</v>
      </c>
      <c r="K10">
        <v>28072</v>
      </c>
      <c r="L10">
        <v>29893</v>
      </c>
      <c r="M10">
        <v>0.26121138235689317</v>
      </c>
      <c r="N10">
        <v>0.73878861764310688</v>
      </c>
      <c r="O10">
        <v>0.52886795608931836</v>
      </c>
      <c r="P10">
        <v>0.47113204391068159</v>
      </c>
      <c r="Q10">
        <v>6.5031272477092908E-2</v>
      </c>
      <c r="R10">
        <v>2697</v>
      </c>
      <c r="S10" s="12">
        <v>-1.2</v>
      </c>
      <c r="T10">
        <v>0</v>
      </c>
      <c r="U10">
        <f t="shared" si="1"/>
        <v>0</v>
      </c>
    </row>
    <row r="11" spans="1:21" x14ac:dyDescent="0.6">
      <c r="A11">
        <v>2020</v>
      </c>
      <c r="B11">
        <v>1</v>
      </c>
      <c r="C11">
        <v>10</v>
      </c>
      <c r="D11">
        <f t="shared" si="0"/>
        <v>5</v>
      </c>
      <c r="G11">
        <v>28329.890924160001</v>
      </c>
      <c r="H11">
        <v>25265.49092253</v>
      </c>
      <c r="I11">
        <v>2608.109091365</v>
      </c>
      <c r="J11">
        <v>2171.8363644649999</v>
      </c>
      <c r="K11">
        <v>29579</v>
      </c>
      <c r="L11">
        <v>29622</v>
      </c>
      <c r="M11">
        <v>0.25055803167638352</v>
      </c>
      <c r="N11">
        <v>0.74944196832361654</v>
      </c>
      <c r="O11">
        <v>0.54818221297256164</v>
      </c>
      <c r="P11">
        <v>0.45181778702743841</v>
      </c>
      <c r="Q11">
        <v>5.6387667795821848E-2</v>
      </c>
      <c r="R11">
        <v>2892</v>
      </c>
      <c r="S11" s="12">
        <v>-0.6</v>
      </c>
      <c r="T11">
        <v>0</v>
      </c>
      <c r="U11">
        <f t="shared" si="1"/>
        <v>0</v>
      </c>
    </row>
    <row r="12" spans="1:21" x14ac:dyDescent="0.6">
      <c r="A12">
        <v>2020</v>
      </c>
      <c r="B12">
        <v>1</v>
      </c>
      <c r="C12">
        <v>11</v>
      </c>
      <c r="D12">
        <f t="shared" si="0"/>
        <v>6</v>
      </c>
      <c r="G12">
        <v>24847.989444063998</v>
      </c>
      <c r="H12">
        <v>23024.189971904001</v>
      </c>
      <c r="I12">
        <v>2414.738786208</v>
      </c>
      <c r="J12">
        <v>2182.158311224</v>
      </c>
      <c r="K12">
        <v>27744</v>
      </c>
      <c r="L12">
        <v>27993</v>
      </c>
      <c r="M12">
        <v>0.24441684405542261</v>
      </c>
      <c r="N12">
        <v>0.75558315594457737</v>
      </c>
      <c r="O12">
        <v>0.53737462698830307</v>
      </c>
      <c r="P12">
        <v>0.46262537301169682</v>
      </c>
      <c r="Q12">
        <v>5.1919376446230667E-2</v>
      </c>
      <c r="R12">
        <v>3070</v>
      </c>
      <c r="S12" s="12">
        <v>-0.1</v>
      </c>
      <c r="T12">
        <v>0</v>
      </c>
      <c r="U12">
        <f t="shared" si="1"/>
        <v>0</v>
      </c>
    </row>
    <row r="13" spans="1:21" x14ac:dyDescent="0.6">
      <c r="A13">
        <v>2020</v>
      </c>
      <c r="B13">
        <v>1</v>
      </c>
      <c r="C13">
        <v>12</v>
      </c>
      <c r="D13">
        <f t="shared" si="0"/>
        <v>7</v>
      </c>
      <c r="G13">
        <v>20982.216357279998</v>
      </c>
      <c r="H13">
        <v>20075.430077664001</v>
      </c>
      <c r="I13">
        <v>2233.2453825279999</v>
      </c>
      <c r="J13">
        <v>1789.8179418560001</v>
      </c>
      <c r="K13">
        <v>28217</v>
      </c>
      <c r="L13">
        <v>29282</v>
      </c>
      <c r="M13">
        <v>0.22614379427742001</v>
      </c>
      <c r="N13">
        <v>0.77385620572257985</v>
      </c>
      <c r="O13">
        <v>0.54477514431985385</v>
      </c>
      <c r="P13">
        <v>0.45522485568014609</v>
      </c>
      <c r="Q13">
        <v>7.0806332257283611E-2</v>
      </c>
      <c r="R13">
        <v>2935</v>
      </c>
      <c r="S13" s="12">
        <v>-1</v>
      </c>
      <c r="T13">
        <v>0</v>
      </c>
      <c r="U13">
        <f t="shared" si="1"/>
        <v>0</v>
      </c>
    </row>
    <row r="14" spans="1:21" x14ac:dyDescent="0.6">
      <c r="A14">
        <v>2020</v>
      </c>
      <c r="B14">
        <v>1</v>
      </c>
      <c r="C14">
        <v>13</v>
      </c>
      <c r="D14">
        <f t="shared" si="0"/>
        <v>1</v>
      </c>
      <c r="G14">
        <v>25541.291676633999</v>
      </c>
      <c r="H14">
        <v>24535.937509575</v>
      </c>
      <c r="I14">
        <v>2440.3125002850002</v>
      </c>
      <c r="J14">
        <v>2098.1041672470001</v>
      </c>
      <c r="K14">
        <v>30439</v>
      </c>
      <c r="L14">
        <v>30769</v>
      </c>
      <c r="M14">
        <v>0.2368348650048745</v>
      </c>
      <c r="N14">
        <v>0.76316513499512562</v>
      </c>
      <c r="O14">
        <v>0.53633621238931906</v>
      </c>
      <c r="P14">
        <v>0.46366378761068089</v>
      </c>
      <c r="Q14">
        <v>0.14504125344749921</v>
      </c>
      <c r="R14">
        <v>2637</v>
      </c>
      <c r="S14" s="12">
        <v>-2.9</v>
      </c>
      <c r="T14">
        <v>0</v>
      </c>
      <c r="U14">
        <f t="shared" si="1"/>
        <v>0</v>
      </c>
    </row>
    <row r="15" spans="1:21" x14ac:dyDescent="0.6">
      <c r="A15">
        <v>2020</v>
      </c>
      <c r="B15">
        <v>1</v>
      </c>
      <c r="C15">
        <v>14</v>
      </c>
      <c r="D15">
        <f t="shared" si="0"/>
        <v>2</v>
      </c>
      <c r="G15">
        <v>25455.216226755001</v>
      </c>
      <c r="H15">
        <v>24319.724334393002</v>
      </c>
      <c r="I15">
        <v>2476.529730021</v>
      </c>
      <c r="J15">
        <v>2106.3729735779998</v>
      </c>
      <c r="K15">
        <v>28799</v>
      </c>
      <c r="L15">
        <v>29223</v>
      </c>
      <c r="M15">
        <v>0.2406925697382809</v>
      </c>
      <c r="N15">
        <v>0.7593074302617191</v>
      </c>
      <c r="O15">
        <v>0.55149894946106937</v>
      </c>
      <c r="P15">
        <v>0.44850105053893069</v>
      </c>
      <c r="Q15">
        <v>5.4845977794438922E-2</v>
      </c>
      <c r="R15">
        <v>2871</v>
      </c>
      <c r="S15" s="12">
        <v>-2.2999999999999998</v>
      </c>
      <c r="T15">
        <v>0</v>
      </c>
      <c r="U15">
        <f t="shared" si="1"/>
        <v>0</v>
      </c>
    </row>
    <row r="16" spans="1:21" x14ac:dyDescent="0.6">
      <c r="A16">
        <v>2020</v>
      </c>
      <c r="B16">
        <v>1</v>
      </c>
      <c r="C16">
        <v>15</v>
      </c>
      <c r="D16">
        <f t="shared" si="0"/>
        <v>3</v>
      </c>
      <c r="G16">
        <v>26082.742791221001</v>
      </c>
      <c r="H16">
        <v>24997.703420765003</v>
      </c>
      <c r="I16">
        <v>2483.8950133980002</v>
      </c>
      <c r="J16">
        <v>2119.6325464410002</v>
      </c>
      <c r="K16">
        <v>29699</v>
      </c>
      <c r="L16">
        <v>29930</v>
      </c>
      <c r="M16">
        <v>0.25172483780284011</v>
      </c>
      <c r="N16">
        <v>0.74827516219715995</v>
      </c>
      <c r="O16">
        <v>0.54641207633948718</v>
      </c>
      <c r="P16">
        <v>0.45358792366051282</v>
      </c>
      <c r="Q16">
        <v>8.8502096904875122E-2</v>
      </c>
      <c r="R16">
        <v>3023</v>
      </c>
      <c r="S16" s="12">
        <v>-2.7</v>
      </c>
      <c r="T16">
        <v>0</v>
      </c>
      <c r="U16">
        <f t="shared" si="1"/>
        <v>0</v>
      </c>
    </row>
    <row r="17" spans="1:21" x14ac:dyDescent="0.6">
      <c r="A17">
        <v>2020</v>
      </c>
      <c r="B17">
        <v>1</v>
      </c>
      <c r="C17">
        <v>16</v>
      </c>
      <c r="D17">
        <f t="shared" si="0"/>
        <v>4</v>
      </c>
      <c r="G17">
        <v>26409.700267061999</v>
      </c>
      <c r="H17">
        <v>24493.066314675998</v>
      </c>
      <c r="I17">
        <v>2595.976127374</v>
      </c>
      <c r="J17">
        <v>2096.6870027539999</v>
      </c>
      <c r="K17">
        <v>29968</v>
      </c>
      <c r="L17">
        <v>29310</v>
      </c>
      <c r="M17">
        <v>0.25881367686321238</v>
      </c>
      <c r="N17">
        <v>0.74118632313678756</v>
      </c>
      <c r="O17">
        <v>0.53437073721721329</v>
      </c>
      <c r="P17">
        <v>0.46562926278278682</v>
      </c>
      <c r="Q17">
        <v>6.4204243468949346E-2</v>
      </c>
      <c r="R17">
        <v>2962</v>
      </c>
      <c r="S17" s="12">
        <v>-1.7</v>
      </c>
      <c r="T17">
        <v>0</v>
      </c>
      <c r="U17">
        <f t="shared" si="1"/>
        <v>0</v>
      </c>
    </row>
    <row r="18" spans="1:21" x14ac:dyDescent="0.6">
      <c r="A18">
        <v>2020</v>
      </c>
      <c r="B18">
        <v>1</v>
      </c>
      <c r="C18">
        <v>17</v>
      </c>
      <c r="D18">
        <f t="shared" si="0"/>
        <v>5</v>
      </c>
      <c r="G18">
        <v>28812.123708216001</v>
      </c>
      <c r="H18">
        <v>25365.484533332001</v>
      </c>
      <c r="I18">
        <v>2536.6185566140002</v>
      </c>
      <c r="J18">
        <v>2220.5979379660002</v>
      </c>
      <c r="K18">
        <v>31196</v>
      </c>
      <c r="L18">
        <v>28715</v>
      </c>
      <c r="M18">
        <v>0.25226197795382149</v>
      </c>
      <c r="N18">
        <v>0.74773802204617845</v>
      </c>
      <c r="O18">
        <v>0.55286474824077858</v>
      </c>
      <c r="P18">
        <v>0.44713525175922142</v>
      </c>
      <c r="Q18">
        <v>6.5957557345243126E-2</v>
      </c>
      <c r="R18">
        <v>2936</v>
      </c>
      <c r="S18" s="12">
        <v>-0.6</v>
      </c>
      <c r="T18">
        <v>0</v>
      </c>
      <c r="U18">
        <f t="shared" si="1"/>
        <v>0</v>
      </c>
    </row>
    <row r="19" spans="1:21" x14ac:dyDescent="0.6">
      <c r="A19">
        <v>2020</v>
      </c>
      <c r="B19">
        <v>1</v>
      </c>
      <c r="C19">
        <v>18</v>
      </c>
      <c r="D19">
        <f t="shared" si="0"/>
        <v>6</v>
      </c>
      <c r="G19">
        <v>24314.042559269998</v>
      </c>
      <c r="H19">
        <v>22537.021282229998</v>
      </c>
      <c r="I19">
        <v>2389.8510640499999</v>
      </c>
      <c r="J19">
        <v>2008.04255356</v>
      </c>
      <c r="K19">
        <v>28109</v>
      </c>
      <c r="L19">
        <v>27542</v>
      </c>
      <c r="M19">
        <v>0.23939616657245499</v>
      </c>
      <c r="N19">
        <v>0.7606038334275449</v>
      </c>
      <c r="O19">
        <v>0.53898654896720899</v>
      </c>
      <c r="P19">
        <v>0.46101345103279101</v>
      </c>
      <c r="Q19">
        <v>3.0962380261232929E-2</v>
      </c>
      <c r="R19">
        <v>3094</v>
      </c>
      <c r="S19" s="12">
        <v>0.3</v>
      </c>
      <c r="T19">
        <v>0</v>
      </c>
      <c r="U19">
        <f t="shared" si="1"/>
        <v>0</v>
      </c>
    </row>
    <row r="20" spans="1:21" x14ac:dyDescent="0.6">
      <c r="A20">
        <v>2020</v>
      </c>
      <c r="B20">
        <v>1</v>
      </c>
      <c r="C20">
        <v>19</v>
      </c>
      <c r="D20">
        <f t="shared" si="0"/>
        <v>7</v>
      </c>
      <c r="G20">
        <v>20541.854174683001</v>
      </c>
      <c r="H20">
        <v>20387.250007956001</v>
      </c>
      <c r="I20">
        <v>2275.5000003280002</v>
      </c>
      <c r="J20">
        <v>1797.0416671579999</v>
      </c>
      <c r="K20">
        <v>27073</v>
      </c>
      <c r="L20">
        <v>26591</v>
      </c>
      <c r="M20">
        <v>0.22971419357117701</v>
      </c>
      <c r="N20">
        <v>0.77028580642882305</v>
      </c>
      <c r="O20">
        <v>0.54918780598139305</v>
      </c>
      <c r="P20">
        <v>0.45081219401860689</v>
      </c>
      <c r="Q20">
        <v>6.7175024525550672E-2</v>
      </c>
      <c r="R20">
        <v>2859</v>
      </c>
      <c r="S20" s="12">
        <v>1.9</v>
      </c>
      <c r="T20">
        <v>0.6</v>
      </c>
      <c r="U20">
        <f t="shared" si="1"/>
        <v>1.1399999999999999</v>
      </c>
    </row>
    <row r="21" spans="1:21" x14ac:dyDescent="0.6">
      <c r="A21">
        <v>2020</v>
      </c>
      <c r="B21">
        <v>1</v>
      </c>
      <c r="C21">
        <v>20</v>
      </c>
      <c r="D21">
        <f t="shared" si="0"/>
        <v>1</v>
      </c>
      <c r="G21">
        <v>25962.07691064</v>
      </c>
      <c r="H21">
        <v>23733.697424528</v>
      </c>
      <c r="I21">
        <v>2483.9282047679999</v>
      </c>
      <c r="J21">
        <v>2114.5948710880002</v>
      </c>
      <c r="K21">
        <v>29703</v>
      </c>
      <c r="L21">
        <v>25569</v>
      </c>
      <c r="M21">
        <v>0.22982515985514959</v>
      </c>
      <c r="N21">
        <v>0.77017484014485038</v>
      </c>
      <c r="O21">
        <v>0.54249895469321729</v>
      </c>
      <c r="P21">
        <v>0.45750104530678271</v>
      </c>
      <c r="Q21">
        <v>3.3007846089687508E-2</v>
      </c>
      <c r="R21">
        <v>2450</v>
      </c>
      <c r="S21" s="12">
        <v>0.7</v>
      </c>
      <c r="T21">
        <v>0</v>
      </c>
      <c r="U21">
        <f t="shared" si="1"/>
        <v>0</v>
      </c>
    </row>
    <row r="22" spans="1:21" x14ac:dyDescent="0.6">
      <c r="A22">
        <v>2020</v>
      </c>
      <c r="B22">
        <v>1</v>
      </c>
      <c r="C22">
        <v>21</v>
      </c>
      <c r="D22">
        <f t="shared" si="0"/>
        <v>2</v>
      </c>
      <c r="G22">
        <v>25496.084882383999</v>
      </c>
      <c r="H22">
        <v>23821.265253621998</v>
      </c>
      <c r="I22">
        <v>2585.9257294979998</v>
      </c>
      <c r="J22">
        <v>2199.0901857839999</v>
      </c>
      <c r="K22">
        <v>28449</v>
      </c>
      <c r="L22">
        <v>25332</v>
      </c>
      <c r="M22">
        <v>0.24254427840552961</v>
      </c>
      <c r="N22">
        <v>0.75745572159447039</v>
      </c>
      <c r="O22">
        <v>0.54927788756850937</v>
      </c>
      <c r="P22">
        <v>0.45072211243149057</v>
      </c>
      <c r="Q22">
        <v>2.8962800994307099E-2</v>
      </c>
      <c r="R22">
        <v>2465</v>
      </c>
      <c r="S22" s="12">
        <v>-0.4</v>
      </c>
      <c r="T22">
        <v>0</v>
      </c>
      <c r="U22">
        <f t="shared" si="1"/>
        <v>0</v>
      </c>
    </row>
    <row r="23" spans="1:21" x14ac:dyDescent="0.6">
      <c r="A23">
        <v>2020</v>
      </c>
      <c r="B23">
        <v>1</v>
      </c>
      <c r="C23">
        <v>22</v>
      </c>
      <c r="D23">
        <f t="shared" si="0"/>
        <v>3</v>
      </c>
      <c r="G23">
        <v>26656.061393328</v>
      </c>
      <c r="H23">
        <v>25863.542211378001</v>
      </c>
      <c r="I23">
        <v>2488.6675195400003</v>
      </c>
      <c r="J23">
        <v>2272.0306912739998</v>
      </c>
      <c r="K23">
        <v>30404</v>
      </c>
      <c r="L23">
        <v>31379</v>
      </c>
      <c r="M23">
        <v>0.24971680060996179</v>
      </c>
      <c r="N23">
        <v>0.75028319939003829</v>
      </c>
      <c r="O23">
        <v>0.54850099454360979</v>
      </c>
      <c r="P23">
        <v>0.45149900545639032</v>
      </c>
      <c r="Q23">
        <v>0.13022744254795909</v>
      </c>
      <c r="R23">
        <v>2014</v>
      </c>
      <c r="S23" s="12">
        <v>3</v>
      </c>
      <c r="T23">
        <v>0</v>
      </c>
      <c r="U23">
        <f t="shared" si="1"/>
        <v>0</v>
      </c>
    </row>
    <row r="24" spans="1:21" x14ac:dyDescent="0.6">
      <c r="A24">
        <v>2020</v>
      </c>
      <c r="B24">
        <v>1</v>
      </c>
      <c r="C24">
        <v>23</v>
      </c>
      <c r="D24">
        <f t="shared" si="0"/>
        <v>4</v>
      </c>
      <c r="G24">
        <v>25912.761412119999</v>
      </c>
      <c r="H24">
        <v>25754.913696439999</v>
      </c>
      <c r="I24">
        <v>2505.2588829599999</v>
      </c>
      <c r="J24">
        <v>2384.7258877200002</v>
      </c>
      <c r="K24">
        <v>28423</v>
      </c>
      <c r="L24">
        <v>33329</v>
      </c>
      <c r="M24">
        <v>0.24752325602970529</v>
      </c>
      <c r="N24">
        <v>0.75247674397029463</v>
      </c>
      <c r="O24">
        <v>0.54734398860922107</v>
      </c>
      <c r="P24">
        <v>0.45265601139077888</v>
      </c>
      <c r="Q24">
        <v>6.2178223356040008E-2</v>
      </c>
      <c r="R24">
        <v>2216</v>
      </c>
      <c r="S24" s="12">
        <v>4.5999999999999996</v>
      </c>
      <c r="T24">
        <v>0</v>
      </c>
      <c r="U24">
        <f t="shared" si="1"/>
        <v>0</v>
      </c>
    </row>
    <row r="25" spans="1:21" x14ac:dyDescent="0.6">
      <c r="A25">
        <v>2020</v>
      </c>
      <c r="B25">
        <v>1</v>
      </c>
      <c r="C25">
        <v>24</v>
      </c>
      <c r="D25">
        <f t="shared" si="0"/>
        <v>5</v>
      </c>
      <c r="E25" t="s">
        <v>14</v>
      </c>
      <c r="F25" t="s">
        <v>16</v>
      </c>
      <c r="G25">
        <v>18909.519222365001</v>
      </c>
      <c r="H25">
        <v>20205.865375635</v>
      </c>
      <c r="I25">
        <v>2010.8461535599999</v>
      </c>
      <c r="J25">
        <v>1719.519230285</v>
      </c>
      <c r="K25">
        <v>26178</v>
      </c>
      <c r="L25">
        <v>34674</v>
      </c>
      <c r="M25">
        <v>0.28995750439417162</v>
      </c>
      <c r="N25">
        <v>0.71004249560582855</v>
      </c>
      <c r="O25">
        <v>0.56447675397206454</v>
      </c>
      <c r="P25">
        <v>0.43552324602793552</v>
      </c>
      <c r="Q25">
        <v>0.25415537409749278</v>
      </c>
      <c r="R25">
        <v>3177</v>
      </c>
      <c r="S25" s="12">
        <v>2.8</v>
      </c>
      <c r="T25">
        <v>0</v>
      </c>
      <c r="U25">
        <f t="shared" si="1"/>
        <v>0</v>
      </c>
    </row>
    <row r="26" spans="1:21" x14ac:dyDescent="0.6">
      <c r="A26">
        <v>2020</v>
      </c>
      <c r="B26">
        <v>1</v>
      </c>
      <c r="C26">
        <v>25</v>
      </c>
      <c r="D26">
        <f t="shared" si="0"/>
        <v>6</v>
      </c>
      <c r="E26" t="s">
        <v>14</v>
      </c>
      <c r="F26" t="s">
        <v>13</v>
      </c>
      <c r="G26">
        <v>16793.695659894001</v>
      </c>
      <c r="H26">
        <v>15420.281337012</v>
      </c>
      <c r="I26">
        <v>2079.874680596</v>
      </c>
      <c r="J26">
        <v>1430.744245954</v>
      </c>
      <c r="K26">
        <v>26393</v>
      </c>
      <c r="L26">
        <v>27997</v>
      </c>
      <c r="M26">
        <v>0.26794554633365969</v>
      </c>
      <c r="N26">
        <v>0.73205445366634037</v>
      </c>
      <c r="O26">
        <v>0.55398166417086703</v>
      </c>
      <c r="P26">
        <v>0.44601833582913292</v>
      </c>
      <c r="Q26">
        <v>4.0323565248858023E-2</v>
      </c>
      <c r="R26">
        <v>3483</v>
      </c>
      <c r="S26" s="12">
        <v>4.3</v>
      </c>
      <c r="T26">
        <v>0</v>
      </c>
      <c r="U26">
        <f t="shared" si="1"/>
        <v>0</v>
      </c>
    </row>
    <row r="27" spans="1:21" x14ac:dyDescent="0.6">
      <c r="A27">
        <v>2020</v>
      </c>
      <c r="B27">
        <v>1</v>
      </c>
      <c r="C27">
        <v>26</v>
      </c>
      <c r="D27">
        <f t="shared" si="0"/>
        <v>7</v>
      </c>
      <c r="E27" t="s">
        <v>14</v>
      </c>
      <c r="F27" t="s">
        <v>48</v>
      </c>
      <c r="G27">
        <v>20794.63839959</v>
      </c>
      <c r="H27">
        <v>17791.159597233</v>
      </c>
      <c r="I27">
        <v>2430.9700746200001</v>
      </c>
      <c r="J27">
        <v>1745.92019923</v>
      </c>
      <c r="K27">
        <v>33600</v>
      </c>
      <c r="L27">
        <v>27686</v>
      </c>
      <c r="M27">
        <v>0.25590464689636921</v>
      </c>
      <c r="N27">
        <v>0.74409535310363073</v>
      </c>
      <c r="O27">
        <v>0.54033385938530842</v>
      </c>
      <c r="P27">
        <v>0.45966614061469152</v>
      </c>
      <c r="Q27">
        <v>0.1173641232214932</v>
      </c>
      <c r="R27">
        <v>3150</v>
      </c>
      <c r="S27" s="12">
        <v>5.5</v>
      </c>
      <c r="T27">
        <v>0</v>
      </c>
      <c r="U27">
        <f t="shared" si="1"/>
        <v>0</v>
      </c>
    </row>
    <row r="28" spans="1:21" x14ac:dyDescent="0.6">
      <c r="A28">
        <v>2020</v>
      </c>
      <c r="B28">
        <v>1</v>
      </c>
      <c r="C28">
        <v>27</v>
      </c>
      <c r="D28">
        <f t="shared" si="0"/>
        <v>1</v>
      </c>
      <c r="E28" t="s">
        <v>14</v>
      </c>
      <c r="F28" t="s">
        <v>19</v>
      </c>
      <c r="G28">
        <v>22484.711389751999</v>
      </c>
      <c r="H28">
        <v>18462.197466176</v>
      </c>
      <c r="I28">
        <v>2394.8911391439997</v>
      </c>
      <c r="J28">
        <v>1677.4582277120001</v>
      </c>
      <c r="K28">
        <v>33222</v>
      </c>
      <c r="L28">
        <v>25670</v>
      </c>
      <c r="M28">
        <v>0.23643617217156529</v>
      </c>
      <c r="N28">
        <v>0.76356382782843468</v>
      </c>
      <c r="O28">
        <v>0.55098871344740075</v>
      </c>
      <c r="P28">
        <v>0.44901128655259931</v>
      </c>
      <c r="Q28">
        <v>0.39901381736942693</v>
      </c>
      <c r="R28">
        <v>2594</v>
      </c>
      <c r="S28" s="12">
        <v>5.9</v>
      </c>
      <c r="T28">
        <v>0.1</v>
      </c>
      <c r="U28">
        <f t="shared" si="1"/>
        <v>0.59000000000000008</v>
      </c>
    </row>
    <row r="29" spans="1:21" x14ac:dyDescent="0.6">
      <c r="A29">
        <v>2020</v>
      </c>
      <c r="B29">
        <v>1</v>
      </c>
      <c r="C29">
        <v>28</v>
      </c>
      <c r="D29">
        <f t="shared" si="0"/>
        <v>2</v>
      </c>
      <c r="G29">
        <v>22019.433968136</v>
      </c>
      <c r="H29">
        <v>19606.415099568003</v>
      </c>
      <c r="I29">
        <v>741.45283024800005</v>
      </c>
      <c r="J29">
        <v>584.07547181200005</v>
      </c>
      <c r="K29">
        <v>29780</v>
      </c>
      <c r="L29">
        <v>24453</v>
      </c>
      <c r="M29">
        <v>0.24740614340671349</v>
      </c>
      <c r="N29">
        <v>0.75259385659328648</v>
      </c>
      <c r="O29">
        <v>0.55885218102482714</v>
      </c>
      <c r="P29">
        <v>0.4411478189751728</v>
      </c>
      <c r="Q29">
        <v>3.8264779596048952E-2</v>
      </c>
      <c r="R29">
        <v>2067</v>
      </c>
      <c r="S29" s="12">
        <v>6.8</v>
      </c>
      <c r="T29">
        <v>0</v>
      </c>
      <c r="U29">
        <f t="shared" si="1"/>
        <v>0</v>
      </c>
    </row>
    <row r="30" spans="1:21" x14ac:dyDescent="0.6">
      <c r="A30">
        <v>2020</v>
      </c>
      <c r="B30">
        <v>1</v>
      </c>
      <c r="C30">
        <v>29</v>
      </c>
      <c r="D30">
        <f t="shared" si="0"/>
        <v>3</v>
      </c>
      <c r="G30">
        <v>23376.166225175999</v>
      </c>
      <c r="H30">
        <v>20103.554088215998</v>
      </c>
      <c r="I30" s="7">
        <v>0</v>
      </c>
      <c r="J30" s="7">
        <v>0</v>
      </c>
      <c r="K30">
        <v>29193</v>
      </c>
      <c r="L30">
        <v>23809</v>
      </c>
      <c r="M30">
        <v>0.25387594360300691</v>
      </c>
      <c r="N30">
        <v>0.74612405639699309</v>
      </c>
      <c r="O30">
        <v>0.55098040958124261</v>
      </c>
      <c r="P30">
        <v>0.44901959041875739</v>
      </c>
      <c r="Q30">
        <v>6.8134355885062559E-2</v>
      </c>
      <c r="R30">
        <v>2096</v>
      </c>
      <c r="S30" s="12">
        <v>6</v>
      </c>
      <c r="T30">
        <v>0</v>
      </c>
      <c r="U30">
        <f t="shared" si="1"/>
        <v>0</v>
      </c>
    </row>
    <row r="31" spans="1:21" x14ac:dyDescent="0.6">
      <c r="A31">
        <v>2020</v>
      </c>
      <c r="B31">
        <v>1</v>
      </c>
      <c r="C31">
        <v>30</v>
      </c>
      <c r="D31">
        <f t="shared" si="0"/>
        <v>4</v>
      </c>
      <c r="G31">
        <v>22882.956863858999</v>
      </c>
      <c r="H31">
        <v>19344.690018959998</v>
      </c>
      <c r="I31" s="7">
        <v>0</v>
      </c>
      <c r="J31" s="7">
        <v>0</v>
      </c>
      <c r="K31">
        <v>24606</v>
      </c>
      <c r="L31">
        <v>20761</v>
      </c>
      <c r="M31">
        <v>0.26202990687681049</v>
      </c>
      <c r="N31">
        <v>0.73797009312318951</v>
      </c>
      <c r="O31">
        <v>0.552720290899129</v>
      </c>
      <c r="P31">
        <v>0.447279709100871</v>
      </c>
      <c r="Q31">
        <v>3.024417953709364E-2</v>
      </c>
      <c r="R31">
        <v>2020</v>
      </c>
      <c r="S31" s="12">
        <v>5.2</v>
      </c>
      <c r="T31">
        <v>0</v>
      </c>
      <c r="U31">
        <f t="shared" si="1"/>
        <v>0</v>
      </c>
    </row>
    <row r="32" spans="1:21" x14ac:dyDescent="0.6">
      <c r="A32">
        <v>2020</v>
      </c>
      <c r="B32">
        <v>1</v>
      </c>
      <c r="C32">
        <v>31</v>
      </c>
      <c r="D32">
        <f t="shared" si="0"/>
        <v>5</v>
      </c>
      <c r="G32">
        <v>22201.109366282999</v>
      </c>
      <c r="H32">
        <v>19171.177075806001</v>
      </c>
      <c r="I32" s="7">
        <v>0</v>
      </c>
      <c r="J32" s="7">
        <v>0</v>
      </c>
      <c r="K32">
        <v>23157</v>
      </c>
      <c r="L32">
        <v>20052</v>
      </c>
      <c r="M32">
        <v>0.26216310177610491</v>
      </c>
      <c r="N32">
        <v>0.73783689822389509</v>
      </c>
      <c r="O32">
        <v>0.56803121886713226</v>
      </c>
      <c r="P32">
        <v>0.4319687811328678</v>
      </c>
      <c r="Q32">
        <v>3.1801194161875268E-2</v>
      </c>
      <c r="R32">
        <v>1825</v>
      </c>
      <c r="S32" s="12">
        <v>3.9</v>
      </c>
      <c r="T32">
        <v>0</v>
      </c>
      <c r="U32">
        <f t="shared" si="1"/>
        <v>0</v>
      </c>
    </row>
    <row r="33" spans="1:21" x14ac:dyDescent="0.6">
      <c r="A33">
        <v>2020</v>
      </c>
      <c r="B33">
        <v>2</v>
      </c>
      <c r="C33">
        <v>1</v>
      </c>
      <c r="D33">
        <f t="shared" si="0"/>
        <v>6</v>
      </c>
      <c r="G33">
        <v>17167.751391357</v>
      </c>
      <c r="H33">
        <v>15369.273738280001</v>
      </c>
      <c r="I33">
        <v>1874.857541697</v>
      </c>
      <c r="J33">
        <v>1613.58100524</v>
      </c>
      <c r="K33">
        <v>18530</v>
      </c>
      <c r="L33">
        <v>18300</v>
      </c>
      <c r="M33">
        <v>0.2576279550191406</v>
      </c>
      <c r="N33">
        <v>0.7423720449808594</v>
      </c>
      <c r="O33">
        <v>0.55231299715683257</v>
      </c>
      <c r="P33">
        <v>0.44768700284316748</v>
      </c>
      <c r="Q33">
        <v>3.2558557713356473E-2</v>
      </c>
      <c r="R33">
        <v>1941</v>
      </c>
      <c r="S33" s="12">
        <v>2.6</v>
      </c>
      <c r="T33">
        <v>0</v>
      </c>
      <c r="U33">
        <f t="shared" si="1"/>
        <v>0</v>
      </c>
    </row>
    <row r="34" spans="1:21" x14ac:dyDescent="0.6">
      <c r="A34">
        <v>2020</v>
      </c>
      <c r="B34">
        <v>2</v>
      </c>
      <c r="C34">
        <v>2</v>
      </c>
      <c r="D34">
        <f t="shared" si="0"/>
        <v>7</v>
      </c>
      <c r="G34">
        <v>14642.422340876001</v>
      </c>
      <c r="H34">
        <v>13185.72206864</v>
      </c>
      <c r="I34">
        <v>1836.070844592</v>
      </c>
      <c r="J34">
        <v>1390.0980924760001</v>
      </c>
      <c r="K34">
        <v>18211</v>
      </c>
      <c r="L34">
        <v>17629</v>
      </c>
      <c r="M34">
        <v>0.23536050722583229</v>
      </c>
      <c r="N34">
        <v>0.76463949277416776</v>
      </c>
      <c r="O34">
        <v>0.56206006705005063</v>
      </c>
      <c r="P34">
        <v>0.43793993294994932</v>
      </c>
      <c r="Q34">
        <v>3.7644544997486172E-2</v>
      </c>
      <c r="R34">
        <v>1875</v>
      </c>
      <c r="S34" s="12">
        <v>1.5</v>
      </c>
      <c r="T34">
        <v>0</v>
      </c>
      <c r="U34">
        <f t="shared" si="1"/>
        <v>0</v>
      </c>
    </row>
    <row r="35" spans="1:21" x14ac:dyDescent="0.6">
      <c r="A35">
        <v>2020</v>
      </c>
      <c r="B35">
        <v>2</v>
      </c>
      <c r="C35">
        <v>3</v>
      </c>
      <c r="D35">
        <f t="shared" si="0"/>
        <v>1</v>
      </c>
      <c r="G35">
        <v>19485.521735184</v>
      </c>
      <c r="H35">
        <v>17501.076083412001</v>
      </c>
      <c r="I35">
        <v>2192.9782607440002</v>
      </c>
      <c r="J35">
        <v>1803.9239127799999</v>
      </c>
      <c r="K35">
        <v>18720</v>
      </c>
      <c r="L35">
        <v>16758</v>
      </c>
      <c r="M35">
        <v>0.24036568391679131</v>
      </c>
      <c r="N35">
        <v>0.75963431608320864</v>
      </c>
      <c r="O35">
        <v>0.55069017997030634</v>
      </c>
      <c r="P35">
        <v>0.44930982002969372</v>
      </c>
      <c r="Q35">
        <v>2.352941176470588E-3</v>
      </c>
      <c r="R35">
        <v>1473</v>
      </c>
      <c r="S35" s="12">
        <v>-0.4</v>
      </c>
      <c r="T35">
        <v>0</v>
      </c>
      <c r="U35">
        <f t="shared" si="1"/>
        <v>0</v>
      </c>
    </row>
    <row r="36" spans="1:21" x14ac:dyDescent="0.6">
      <c r="A36">
        <v>2020</v>
      </c>
      <c r="B36">
        <v>2</v>
      </c>
      <c r="C36">
        <v>4</v>
      </c>
      <c r="D36">
        <f t="shared" si="0"/>
        <v>2</v>
      </c>
      <c r="G36">
        <v>19025.020049940002</v>
      </c>
      <c r="H36">
        <v>16926.446984850001</v>
      </c>
      <c r="I36">
        <v>1978.4957018099999</v>
      </c>
      <c r="J36">
        <v>1788.6131800349999</v>
      </c>
      <c r="K36">
        <v>16972</v>
      </c>
      <c r="L36">
        <v>15482</v>
      </c>
      <c r="M36">
        <v>0.26978040262634417</v>
      </c>
      <c r="N36">
        <v>0.73021959737365572</v>
      </c>
      <c r="O36">
        <v>0.54380619098269722</v>
      </c>
      <c r="P36">
        <v>0.45619380901730278</v>
      </c>
      <c r="Q36">
        <v>1.9535304587128519E-2</v>
      </c>
      <c r="R36">
        <v>1609</v>
      </c>
      <c r="S36" s="12">
        <v>-1.6</v>
      </c>
      <c r="T36">
        <v>1.7</v>
      </c>
      <c r="U36">
        <f t="shared" si="1"/>
        <v>-2.72</v>
      </c>
    </row>
    <row r="37" spans="1:21" x14ac:dyDescent="0.6">
      <c r="A37">
        <v>2020</v>
      </c>
      <c r="B37">
        <v>2</v>
      </c>
      <c r="C37">
        <v>5</v>
      </c>
      <c r="D37">
        <f t="shared" si="0"/>
        <v>3</v>
      </c>
      <c r="G37">
        <v>18334.129951395</v>
      </c>
      <c r="H37">
        <v>16755.881363144999</v>
      </c>
      <c r="I37">
        <v>1904.9209041700001</v>
      </c>
      <c r="J37">
        <v>1769.18079149</v>
      </c>
      <c r="K37">
        <v>16668</v>
      </c>
      <c r="L37">
        <v>14762</v>
      </c>
      <c r="M37">
        <v>0.26293034501466478</v>
      </c>
      <c r="N37">
        <v>0.73706965498533517</v>
      </c>
      <c r="O37">
        <v>0.55959930372556166</v>
      </c>
      <c r="P37">
        <v>0.44040069627443829</v>
      </c>
      <c r="Q37">
        <v>1.8861491965207131E-2</v>
      </c>
      <c r="R37">
        <v>1502</v>
      </c>
      <c r="S37" s="12">
        <v>-8.3000000000000007</v>
      </c>
      <c r="T37">
        <v>0</v>
      </c>
      <c r="U37">
        <f t="shared" si="1"/>
        <v>0</v>
      </c>
    </row>
    <row r="38" spans="1:21" x14ac:dyDescent="0.6">
      <c r="A38">
        <v>2020</v>
      </c>
      <c r="B38">
        <v>2</v>
      </c>
      <c r="C38">
        <v>6</v>
      </c>
      <c r="D38">
        <f t="shared" si="0"/>
        <v>4</v>
      </c>
      <c r="G38">
        <v>18956.942685548001</v>
      </c>
      <c r="H38">
        <v>17108.111740756001</v>
      </c>
      <c r="I38">
        <v>2018.4297991799999</v>
      </c>
      <c r="J38">
        <v>1795.4126069399999</v>
      </c>
      <c r="K38">
        <v>16470</v>
      </c>
      <c r="L38">
        <v>15808</v>
      </c>
      <c r="M38">
        <v>0.27386765332039409</v>
      </c>
      <c r="N38">
        <v>0.7261323466796058</v>
      </c>
      <c r="O38">
        <v>0.55363420220686654</v>
      </c>
      <c r="P38">
        <v>0.44636579779313351</v>
      </c>
      <c r="Q38">
        <v>9.9961553248750484E-3</v>
      </c>
      <c r="R38">
        <v>1484</v>
      </c>
      <c r="S38" s="12">
        <v>-6.4</v>
      </c>
      <c r="T38">
        <v>0</v>
      </c>
      <c r="U38">
        <f t="shared" si="1"/>
        <v>0</v>
      </c>
    </row>
    <row r="39" spans="1:21" x14ac:dyDescent="0.6">
      <c r="A39">
        <v>2020</v>
      </c>
      <c r="B39">
        <v>2</v>
      </c>
      <c r="C39">
        <v>7</v>
      </c>
      <c r="D39">
        <f t="shared" si="0"/>
        <v>5</v>
      </c>
      <c r="G39">
        <v>19879.125377615001</v>
      </c>
      <c r="H39">
        <v>18268.935775545</v>
      </c>
      <c r="I39">
        <v>2045.1590212649999</v>
      </c>
      <c r="J39">
        <v>1805.0244645399998</v>
      </c>
      <c r="K39">
        <v>16592</v>
      </c>
      <c r="L39">
        <v>17525</v>
      </c>
      <c r="M39">
        <v>0.29793440993131393</v>
      </c>
      <c r="N39">
        <v>0.70206559006868596</v>
      </c>
      <c r="O39">
        <v>0.55760074927803938</v>
      </c>
      <c r="P39">
        <v>0.44239925072196062</v>
      </c>
      <c r="Q39">
        <v>5.6022408963585426E-3</v>
      </c>
      <c r="R39">
        <v>1518</v>
      </c>
      <c r="S39" s="12">
        <v>-1.7</v>
      </c>
      <c r="T39">
        <v>0</v>
      </c>
      <c r="U39">
        <f t="shared" si="1"/>
        <v>0</v>
      </c>
    </row>
    <row r="40" spans="1:21" x14ac:dyDescent="0.6">
      <c r="A40">
        <v>2020</v>
      </c>
      <c r="B40">
        <v>2</v>
      </c>
      <c r="C40">
        <v>8</v>
      </c>
      <c r="D40">
        <f t="shared" si="0"/>
        <v>6</v>
      </c>
      <c r="G40">
        <v>15347.943919265001</v>
      </c>
      <c r="H40">
        <v>14711.214947549999</v>
      </c>
      <c r="I40">
        <v>1731.4018689250001</v>
      </c>
      <c r="J40">
        <v>1480.3364481850001</v>
      </c>
      <c r="K40">
        <v>14133</v>
      </c>
      <c r="L40">
        <v>17696</v>
      </c>
      <c r="M40">
        <v>0.28776928923077172</v>
      </c>
      <c r="N40">
        <v>0.71223071076922839</v>
      </c>
      <c r="O40">
        <v>0.56880414906730703</v>
      </c>
      <c r="P40">
        <v>0.43119585093269303</v>
      </c>
      <c r="Q40">
        <v>0</v>
      </c>
      <c r="R40">
        <v>1922</v>
      </c>
      <c r="S40" s="12">
        <v>-0.1</v>
      </c>
      <c r="T40">
        <v>0</v>
      </c>
      <c r="U40">
        <f t="shared" si="1"/>
        <v>0</v>
      </c>
    </row>
    <row r="41" spans="1:21" x14ac:dyDescent="0.6">
      <c r="A41">
        <v>2020</v>
      </c>
      <c r="B41">
        <v>2</v>
      </c>
      <c r="C41">
        <v>9</v>
      </c>
      <c r="D41">
        <f t="shared" si="0"/>
        <v>7</v>
      </c>
      <c r="G41">
        <v>14912.530120907999</v>
      </c>
      <c r="H41">
        <v>13447.59036183</v>
      </c>
      <c r="I41">
        <v>1798.2048192919999</v>
      </c>
      <c r="J41">
        <v>1342.1686747240001</v>
      </c>
      <c r="K41">
        <v>18773</v>
      </c>
      <c r="L41">
        <v>16102</v>
      </c>
      <c r="M41">
        <v>0.26778763917035642</v>
      </c>
      <c r="N41">
        <v>0.73221236082964358</v>
      </c>
      <c r="O41">
        <v>0.5588553747290772</v>
      </c>
      <c r="P41">
        <v>0.44114462527092291</v>
      </c>
      <c r="Q41">
        <v>7.8781512605042014E-3</v>
      </c>
      <c r="R41">
        <v>1903</v>
      </c>
      <c r="S41" s="12">
        <v>-0.5</v>
      </c>
      <c r="T41">
        <v>0</v>
      </c>
      <c r="U41">
        <f t="shared" si="1"/>
        <v>0</v>
      </c>
    </row>
    <row r="42" spans="1:21" x14ac:dyDescent="0.6">
      <c r="A42">
        <v>2020</v>
      </c>
      <c r="B42">
        <v>2</v>
      </c>
      <c r="C42">
        <v>10</v>
      </c>
      <c r="D42">
        <f t="shared" si="0"/>
        <v>1</v>
      </c>
      <c r="G42">
        <v>19056.057586608</v>
      </c>
      <c r="H42">
        <v>17605.075767599999</v>
      </c>
      <c r="I42">
        <v>2029.790909392</v>
      </c>
      <c r="J42">
        <v>1790.9939400960002</v>
      </c>
      <c r="K42">
        <v>17736</v>
      </c>
      <c r="L42">
        <v>17307</v>
      </c>
      <c r="M42">
        <v>0.26780780858213887</v>
      </c>
      <c r="N42">
        <v>0.73219219141786118</v>
      </c>
      <c r="O42">
        <v>0.56444434441136559</v>
      </c>
      <c r="P42">
        <v>0.43555565558863452</v>
      </c>
      <c r="Q42">
        <v>2.600938960980689E-2</v>
      </c>
      <c r="R42">
        <v>1422</v>
      </c>
      <c r="S42" s="12">
        <v>4</v>
      </c>
      <c r="T42">
        <v>0</v>
      </c>
      <c r="U42">
        <f t="shared" si="1"/>
        <v>0</v>
      </c>
    </row>
    <row r="43" spans="1:21" x14ac:dyDescent="0.6">
      <c r="A43">
        <v>2020</v>
      </c>
      <c r="B43">
        <v>2</v>
      </c>
      <c r="C43">
        <v>11</v>
      </c>
      <c r="D43">
        <f t="shared" si="0"/>
        <v>2</v>
      </c>
      <c r="G43">
        <v>19254.222982215</v>
      </c>
      <c r="H43">
        <v>18402.871630455</v>
      </c>
      <c r="I43">
        <v>2147.1351354399999</v>
      </c>
      <c r="J43">
        <v>1834.4527033249999</v>
      </c>
      <c r="K43">
        <v>16917</v>
      </c>
      <c r="L43">
        <v>17328</v>
      </c>
      <c r="M43">
        <v>0.30429368937382051</v>
      </c>
      <c r="N43">
        <v>0.69570631062617949</v>
      </c>
      <c r="O43">
        <v>0.54913922304652596</v>
      </c>
      <c r="P43">
        <v>0.4508607769534741</v>
      </c>
      <c r="Q43">
        <v>1.2122926093514331E-2</v>
      </c>
      <c r="R43">
        <v>1682</v>
      </c>
      <c r="S43" s="12">
        <v>6.8</v>
      </c>
      <c r="T43">
        <v>0</v>
      </c>
      <c r="U43">
        <f t="shared" si="1"/>
        <v>0</v>
      </c>
    </row>
    <row r="44" spans="1:21" x14ac:dyDescent="0.6">
      <c r="A44">
        <v>2020</v>
      </c>
      <c r="B44">
        <v>2</v>
      </c>
      <c r="C44">
        <v>12</v>
      </c>
      <c r="D44">
        <f t="shared" si="0"/>
        <v>3</v>
      </c>
      <c r="G44">
        <v>18368.600009501002</v>
      </c>
      <c r="H44">
        <v>17409.942866148001</v>
      </c>
      <c r="I44">
        <v>1952.685714554</v>
      </c>
      <c r="J44">
        <v>1742.8285720440001</v>
      </c>
      <c r="K44">
        <v>16229</v>
      </c>
      <c r="L44">
        <v>16600</v>
      </c>
      <c r="M44">
        <v>0.25726461815971918</v>
      </c>
      <c r="N44">
        <v>0.74273538184028087</v>
      </c>
      <c r="O44">
        <v>0.55100099418984871</v>
      </c>
      <c r="P44">
        <v>0.44899900581015129</v>
      </c>
      <c r="Q44">
        <v>1.064975009611688E-2</v>
      </c>
      <c r="R44">
        <v>1587</v>
      </c>
      <c r="S44" s="12">
        <v>7.4</v>
      </c>
      <c r="T44">
        <v>6.7</v>
      </c>
      <c r="U44">
        <f t="shared" si="1"/>
        <v>49.580000000000005</v>
      </c>
    </row>
    <row r="45" spans="1:21" x14ac:dyDescent="0.6">
      <c r="A45">
        <v>2020</v>
      </c>
      <c r="B45">
        <v>2</v>
      </c>
      <c r="C45">
        <v>13</v>
      </c>
      <c r="D45">
        <f t="shared" si="0"/>
        <v>4</v>
      </c>
      <c r="G45">
        <v>20028.620800740999</v>
      </c>
      <c r="H45">
        <v>19617.587243788999</v>
      </c>
      <c r="I45">
        <v>2157.191275015</v>
      </c>
      <c r="J45">
        <v>1964.181207738</v>
      </c>
      <c r="K45">
        <v>17911</v>
      </c>
      <c r="L45">
        <v>21400</v>
      </c>
      <c r="M45">
        <v>0.32564108679115061</v>
      </c>
      <c r="N45">
        <v>0.67435891320884955</v>
      </c>
      <c r="O45">
        <v>0.49236549863257201</v>
      </c>
      <c r="P45">
        <v>0.50763450136742794</v>
      </c>
      <c r="Q45">
        <v>3.3394761413337262E-2</v>
      </c>
      <c r="R45">
        <v>1893</v>
      </c>
      <c r="S45" s="12">
        <v>6.5</v>
      </c>
      <c r="T45">
        <v>0</v>
      </c>
      <c r="U45">
        <f t="shared" si="1"/>
        <v>0</v>
      </c>
    </row>
    <row r="46" spans="1:21" x14ac:dyDescent="0.6">
      <c r="A46">
        <v>2020</v>
      </c>
      <c r="B46">
        <v>2</v>
      </c>
      <c r="C46">
        <v>14</v>
      </c>
      <c r="D46">
        <f t="shared" si="0"/>
        <v>5</v>
      </c>
      <c r="G46">
        <v>22023.31169739</v>
      </c>
      <c r="H46">
        <v>21102.909099608001</v>
      </c>
      <c r="I46">
        <v>2252.0519483500002</v>
      </c>
      <c r="J46">
        <v>2059.8181824220001</v>
      </c>
      <c r="K46">
        <v>19298</v>
      </c>
      <c r="L46">
        <v>22127</v>
      </c>
      <c r="M46">
        <v>0.31784844791583089</v>
      </c>
      <c r="N46">
        <v>0.68215155208416911</v>
      </c>
      <c r="O46">
        <v>0.5421560963470452</v>
      </c>
      <c r="P46">
        <v>0.45784390365295491</v>
      </c>
      <c r="Q46">
        <v>2.5460154689803199E-2</v>
      </c>
      <c r="R46">
        <v>1964</v>
      </c>
      <c r="S46" s="12">
        <v>8.1</v>
      </c>
      <c r="T46">
        <v>0</v>
      </c>
      <c r="U46">
        <f t="shared" si="1"/>
        <v>0</v>
      </c>
    </row>
    <row r="47" spans="1:21" x14ac:dyDescent="0.6">
      <c r="A47">
        <v>2020</v>
      </c>
      <c r="B47">
        <v>2</v>
      </c>
      <c r="C47">
        <v>15</v>
      </c>
      <c r="D47">
        <f t="shared" si="0"/>
        <v>6</v>
      </c>
      <c r="G47">
        <v>18594.5859881</v>
      </c>
      <c r="H47">
        <v>18122.732484894001</v>
      </c>
      <c r="I47">
        <v>1991.292993666</v>
      </c>
      <c r="J47">
        <v>1751.9808917760001</v>
      </c>
      <c r="K47">
        <v>19599</v>
      </c>
      <c r="L47">
        <v>22833</v>
      </c>
      <c r="M47">
        <v>0.29950314209556611</v>
      </c>
      <c r="N47">
        <v>0.70049685790443394</v>
      </c>
      <c r="O47">
        <v>0.53547813580822146</v>
      </c>
      <c r="P47">
        <v>0.46452186419177849</v>
      </c>
      <c r="Q47">
        <v>3.4602076124567479E-3</v>
      </c>
      <c r="R47">
        <v>2361</v>
      </c>
      <c r="S47" s="12">
        <v>9.8000000000000007</v>
      </c>
      <c r="T47">
        <v>2</v>
      </c>
      <c r="U47">
        <f t="shared" si="1"/>
        <v>19.600000000000001</v>
      </c>
    </row>
    <row r="48" spans="1:21" x14ac:dyDescent="0.6">
      <c r="A48">
        <v>2020</v>
      </c>
      <c r="B48">
        <v>2</v>
      </c>
      <c r="C48">
        <v>16</v>
      </c>
      <c r="D48">
        <f t="shared" si="0"/>
        <v>7</v>
      </c>
      <c r="G48">
        <v>17573.685722184</v>
      </c>
      <c r="H48">
        <v>16722.676197992001</v>
      </c>
      <c r="I48">
        <v>1843.6000002559999</v>
      </c>
      <c r="J48">
        <v>1453.1428575999998</v>
      </c>
      <c r="K48">
        <v>22338</v>
      </c>
      <c r="L48">
        <v>21728</v>
      </c>
      <c r="M48">
        <v>0.26021406935402558</v>
      </c>
      <c r="N48">
        <v>0.73978593064597442</v>
      </c>
      <c r="O48">
        <v>0.52450139363705439</v>
      </c>
      <c r="P48">
        <v>0.47549860636294561</v>
      </c>
      <c r="Q48">
        <v>0.205006210629048</v>
      </c>
      <c r="R48">
        <v>2275</v>
      </c>
      <c r="S48" s="12">
        <v>-1.4</v>
      </c>
      <c r="T48">
        <v>13.4</v>
      </c>
      <c r="U48">
        <f t="shared" si="1"/>
        <v>-18.759999999999998</v>
      </c>
    </row>
    <row r="49" spans="1:21" x14ac:dyDescent="0.6">
      <c r="A49">
        <v>2020</v>
      </c>
      <c r="B49">
        <v>2</v>
      </c>
      <c r="C49">
        <v>17</v>
      </c>
      <c r="D49">
        <f t="shared" si="0"/>
        <v>1</v>
      </c>
      <c r="G49">
        <v>20564.190315650001</v>
      </c>
      <c r="H49">
        <v>19429.069208150002</v>
      </c>
      <c r="I49">
        <v>2076.4221454500002</v>
      </c>
      <c r="J49">
        <v>1812.1557095999999</v>
      </c>
      <c r="K49">
        <v>21237</v>
      </c>
      <c r="L49">
        <v>21481</v>
      </c>
      <c r="M49">
        <v>0.25824044275601371</v>
      </c>
      <c r="N49">
        <v>0.74175955724398634</v>
      </c>
      <c r="O49">
        <v>0.4861467737628728</v>
      </c>
      <c r="P49">
        <v>0.51385322623712715</v>
      </c>
      <c r="Q49">
        <v>0.13389205469655299</v>
      </c>
      <c r="R49">
        <v>1935</v>
      </c>
      <c r="S49" s="12">
        <v>-5.9</v>
      </c>
      <c r="T49">
        <v>1</v>
      </c>
      <c r="U49">
        <f t="shared" si="1"/>
        <v>-5.9</v>
      </c>
    </row>
    <row r="50" spans="1:21" x14ac:dyDescent="0.6">
      <c r="A50">
        <v>2020</v>
      </c>
      <c r="B50">
        <v>2</v>
      </c>
      <c r="C50">
        <v>18</v>
      </c>
      <c r="D50">
        <f t="shared" si="0"/>
        <v>2</v>
      </c>
      <c r="G50">
        <v>20894.013425472</v>
      </c>
      <c r="H50">
        <v>19826.818794464001</v>
      </c>
      <c r="I50">
        <v>2155.469798736</v>
      </c>
      <c r="J50">
        <v>1973.033557216</v>
      </c>
      <c r="K50">
        <v>20863</v>
      </c>
      <c r="L50">
        <v>22382</v>
      </c>
      <c r="M50">
        <v>0.29382217243490227</v>
      </c>
      <c r="N50">
        <v>0.70617782756509762</v>
      </c>
      <c r="O50">
        <v>0.50099796447911549</v>
      </c>
      <c r="P50">
        <v>0.49900203552088451</v>
      </c>
      <c r="Q50">
        <v>1.207983193277311E-2</v>
      </c>
      <c r="R50">
        <v>2214</v>
      </c>
      <c r="S50" s="12">
        <v>-4.0999999999999996</v>
      </c>
      <c r="T50">
        <v>0</v>
      </c>
      <c r="U50">
        <f t="shared" si="1"/>
        <v>0</v>
      </c>
    </row>
    <row r="51" spans="1:21" x14ac:dyDescent="0.6">
      <c r="A51">
        <v>2020</v>
      </c>
      <c r="B51">
        <v>2</v>
      </c>
      <c r="C51">
        <v>19</v>
      </c>
      <c r="D51">
        <f t="shared" si="0"/>
        <v>3</v>
      </c>
      <c r="G51">
        <v>20340.136053120001</v>
      </c>
      <c r="H51">
        <v>19446.428570184002</v>
      </c>
      <c r="I51">
        <v>2089.1496598240001</v>
      </c>
      <c r="J51">
        <v>1923.77551012</v>
      </c>
      <c r="K51">
        <v>20849</v>
      </c>
      <c r="L51">
        <v>22050</v>
      </c>
      <c r="M51">
        <v>0.30798910816211861</v>
      </c>
      <c r="N51">
        <v>0.69201089183788145</v>
      </c>
      <c r="O51">
        <v>0.47385441356029601</v>
      </c>
      <c r="P51">
        <v>0.5261455864397041</v>
      </c>
      <c r="Q51">
        <v>6.6230549535047811E-2</v>
      </c>
      <c r="R51">
        <v>2354</v>
      </c>
      <c r="S51" s="12">
        <v>1</v>
      </c>
      <c r="T51">
        <v>0</v>
      </c>
      <c r="U51">
        <f t="shared" si="1"/>
        <v>0</v>
      </c>
    </row>
    <row r="52" spans="1:21" x14ac:dyDescent="0.6">
      <c r="A52">
        <v>2020</v>
      </c>
      <c r="B52">
        <v>2</v>
      </c>
      <c r="C52">
        <v>20</v>
      </c>
      <c r="D52">
        <f t="shared" si="0"/>
        <v>4</v>
      </c>
      <c r="G52">
        <v>21563.210852123</v>
      </c>
      <c r="H52">
        <v>19631.166124629002</v>
      </c>
      <c r="I52">
        <v>2219.1246003410001</v>
      </c>
      <c r="J52">
        <v>1946.239615961</v>
      </c>
      <c r="K52">
        <v>22824</v>
      </c>
      <c r="L52">
        <v>24014</v>
      </c>
      <c r="M52">
        <v>0.29734821876963557</v>
      </c>
      <c r="N52">
        <v>0.70265178123036431</v>
      </c>
      <c r="O52">
        <v>0.47891052673423817</v>
      </c>
      <c r="P52">
        <v>0.52108947326576172</v>
      </c>
      <c r="Q52">
        <v>1.9347966224673569E-2</v>
      </c>
      <c r="R52">
        <v>2403</v>
      </c>
      <c r="S52" s="12">
        <v>4.5999999999999996</v>
      </c>
      <c r="T52">
        <v>0</v>
      </c>
      <c r="U52">
        <f t="shared" si="1"/>
        <v>0</v>
      </c>
    </row>
    <row r="53" spans="1:21" x14ac:dyDescent="0.6">
      <c r="A53">
        <v>2020</v>
      </c>
      <c r="B53">
        <v>2</v>
      </c>
      <c r="C53">
        <v>21</v>
      </c>
      <c r="D53">
        <f t="shared" si="0"/>
        <v>5</v>
      </c>
      <c r="G53">
        <v>21276.564429031998</v>
      </c>
      <c r="H53">
        <v>19237.546022988001</v>
      </c>
      <c r="I53">
        <v>2201.5828224400002</v>
      </c>
      <c r="J53">
        <v>1850.8282215919999</v>
      </c>
      <c r="K53">
        <v>23325</v>
      </c>
      <c r="L53">
        <v>23477</v>
      </c>
      <c r="M53">
        <v>0.28795569423533762</v>
      </c>
      <c r="N53">
        <v>0.71204430576466238</v>
      </c>
      <c r="O53">
        <v>0.49907573734062538</v>
      </c>
      <c r="P53">
        <v>0.50092426265937462</v>
      </c>
      <c r="Q53">
        <v>2.3887429068634679E-2</v>
      </c>
      <c r="R53">
        <v>2476</v>
      </c>
      <c r="S53" s="12">
        <v>6.7</v>
      </c>
      <c r="T53">
        <v>4.2</v>
      </c>
      <c r="U53">
        <f t="shared" si="1"/>
        <v>28.14</v>
      </c>
    </row>
    <row r="54" spans="1:21" x14ac:dyDescent="0.6">
      <c r="A54">
        <v>2020</v>
      </c>
      <c r="B54">
        <v>2</v>
      </c>
      <c r="C54">
        <v>22</v>
      </c>
      <c r="D54">
        <f t="shared" si="0"/>
        <v>6</v>
      </c>
      <c r="G54">
        <v>15266.268299712001</v>
      </c>
      <c r="H54">
        <v>14143.250006512</v>
      </c>
      <c r="I54">
        <v>1681.1524392800002</v>
      </c>
      <c r="J54">
        <v>1463.78658584</v>
      </c>
      <c r="K54">
        <v>19752</v>
      </c>
      <c r="L54">
        <v>19954</v>
      </c>
      <c r="M54">
        <v>0.27050526810984638</v>
      </c>
      <c r="N54">
        <v>0.72949473189015368</v>
      </c>
      <c r="O54">
        <v>0.50165216241295285</v>
      </c>
      <c r="P54">
        <v>0.49834783758704709</v>
      </c>
      <c r="Q54">
        <v>1.2298479763422399E-2</v>
      </c>
      <c r="R54">
        <v>2613</v>
      </c>
      <c r="S54" s="12">
        <v>4</v>
      </c>
      <c r="T54">
        <v>3.1</v>
      </c>
      <c r="U54">
        <f t="shared" si="1"/>
        <v>12.4</v>
      </c>
    </row>
    <row r="55" spans="1:21" x14ac:dyDescent="0.6">
      <c r="A55">
        <v>2020</v>
      </c>
      <c r="B55">
        <v>2</v>
      </c>
      <c r="C55">
        <v>23</v>
      </c>
      <c r="D55">
        <f t="shared" si="0"/>
        <v>7</v>
      </c>
      <c r="G55">
        <v>13680.172421454001</v>
      </c>
      <c r="H55">
        <v>11993.103454992</v>
      </c>
      <c r="I55">
        <v>1613.000000238</v>
      </c>
      <c r="J55">
        <v>1108.689655576</v>
      </c>
      <c r="K55">
        <v>22749</v>
      </c>
      <c r="L55">
        <v>17857</v>
      </c>
      <c r="M55">
        <v>0.25032164662468798</v>
      </c>
      <c r="N55">
        <v>0.74967835337531197</v>
      </c>
      <c r="O55">
        <v>0.52347845859342934</v>
      </c>
      <c r="P55">
        <v>0.47652154140657071</v>
      </c>
      <c r="Q55">
        <v>3.26797385620915E-3</v>
      </c>
      <c r="R55">
        <v>2485</v>
      </c>
      <c r="S55" s="12">
        <v>2.5</v>
      </c>
      <c r="T55">
        <v>0</v>
      </c>
      <c r="U55">
        <f t="shared" si="1"/>
        <v>0</v>
      </c>
    </row>
    <row r="56" spans="1:21" x14ac:dyDescent="0.6">
      <c r="A56">
        <v>2020</v>
      </c>
      <c r="B56">
        <v>2</v>
      </c>
      <c r="C56">
        <v>24</v>
      </c>
      <c r="D56">
        <f t="shared" si="0"/>
        <v>1</v>
      </c>
      <c r="G56">
        <v>16282.6875</v>
      </c>
      <c r="H56">
        <v>14647.5</v>
      </c>
      <c r="I56">
        <v>1734.34375</v>
      </c>
      <c r="J56">
        <v>1460.59375</v>
      </c>
      <c r="K56">
        <v>19787</v>
      </c>
      <c r="L56">
        <v>14336</v>
      </c>
      <c r="M56">
        <v>0.26251299851044102</v>
      </c>
      <c r="N56">
        <v>0.73748700148955904</v>
      </c>
      <c r="O56">
        <v>0.49352377726080149</v>
      </c>
      <c r="P56">
        <v>0.50647622273919846</v>
      </c>
      <c r="Q56">
        <v>3.4602076124567479E-3</v>
      </c>
      <c r="R56">
        <v>1935</v>
      </c>
      <c r="S56" s="12">
        <v>7</v>
      </c>
      <c r="T56">
        <v>0</v>
      </c>
      <c r="U56">
        <f t="shared" si="1"/>
        <v>0</v>
      </c>
    </row>
    <row r="57" spans="1:21" x14ac:dyDescent="0.6">
      <c r="A57">
        <v>2020</v>
      </c>
      <c r="B57">
        <v>2</v>
      </c>
      <c r="C57">
        <v>25</v>
      </c>
      <c r="D57">
        <f t="shared" si="0"/>
        <v>2</v>
      </c>
      <c r="G57">
        <v>14361.813565955001</v>
      </c>
      <c r="H57">
        <v>13071.233904342</v>
      </c>
      <c r="I57">
        <v>1661.4745764700001</v>
      </c>
      <c r="J57">
        <v>1420.0271190990002</v>
      </c>
      <c r="K57">
        <v>15654</v>
      </c>
      <c r="L57">
        <v>12148</v>
      </c>
      <c r="M57">
        <v>0.25648345310975068</v>
      </c>
      <c r="N57">
        <v>0.74351654689024926</v>
      </c>
      <c r="O57">
        <v>0.50947821932615234</v>
      </c>
      <c r="P57">
        <v>0.49052178067384772</v>
      </c>
      <c r="Q57">
        <v>2.250613669298791E-2</v>
      </c>
      <c r="R57">
        <v>1705</v>
      </c>
      <c r="S57" s="12">
        <v>6.7</v>
      </c>
      <c r="T57">
        <v>16.600000000000001</v>
      </c>
      <c r="U57">
        <f t="shared" si="1"/>
        <v>111.22000000000001</v>
      </c>
    </row>
    <row r="58" spans="1:21" x14ac:dyDescent="0.6">
      <c r="A58">
        <v>2020</v>
      </c>
      <c r="B58">
        <v>2</v>
      </c>
      <c r="C58">
        <v>26</v>
      </c>
      <c r="D58">
        <f t="shared" si="0"/>
        <v>3</v>
      </c>
      <c r="G58">
        <v>13798.126672099001</v>
      </c>
      <c r="H58">
        <v>12793.980005037001</v>
      </c>
      <c r="I58">
        <v>1649.9733335159999</v>
      </c>
      <c r="J58">
        <v>1498.3933337390001</v>
      </c>
      <c r="K58">
        <v>13511</v>
      </c>
      <c r="L58">
        <v>12396</v>
      </c>
      <c r="M58">
        <v>0.2830849304078224</v>
      </c>
      <c r="N58">
        <v>0.71691506959217755</v>
      </c>
      <c r="O58">
        <v>0.47354277306699449</v>
      </c>
      <c r="P58">
        <v>0.52645722693300545</v>
      </c>
      <c r="Q58">
        <v>0</v>
      </c>
      <c r="R58">
        <v>1617</v>
      </c>
      <c r="S58" s="12">
        <v>6.4</v>
      </c>
      <c r="T58">
        <v>0</v>
      </c>
      <c r="U58">
        <f t="shared" si="1"/>
        <v>0</v>
      </c>
    </row>
    <row r="59" spans="1:21" x14ac:dyDescent="0.6">
      <c r="A59">
        <v>2020</v>
      </c>
      <c r="B59">
        <v>2</v>
      </c>
      <c r="C59">
        <v>27</v>
      </c>
      <c r="D59">
        <f t="shared" si="0"/>
        <v>4</v>
      </c>
      <c r="G59">
        <v>13272.919860192</v>
      </c>
      <c r="H59">
        <v>12295.219511792</v>
      </c>
      <c r="I59">
        <v>1593.83972124</v>
      </c>
      <c r="J59">
        <v>1399.4982578079998</v>
      </c>
      <c r="K59">
        <v>12635</v>
      </c>
      <c r="L59">
        <v>11430</v>
      </c>
      <c r="M59">
        <v>0.30182598139026839</v>
      </c>
      <c r="N59">
        <v>0.69817401860973161</v>
      </c>
      <c r="O59">
        <v>0.46928924896508212</v>
      </c>
      <c r="P59">
        <v>0.53071075103491783</v>
      </c>
      <c r="Q59">
        <v>0</v>
      </c>
      <c r="R59">
        <v>1506</v>
      </c>
      <c r="S59" s="12">
        <v>6.1</v>
      </c>
      <c r="T59">
        <v>0</v>
      </c>
      <c r="U59">
        <f t="shared" si="1"/>
        <v>0</v>
      </c>
    </row>
    <row r="60" spans="1:21" x14ac:dyDescent="0.6">
      <c r="A60">
        <v>2020</v>
      </c>
      <c r="B60">
        <v>2</v>
      </c>
      <c r="C60">
        <v>28</v>
      </c>
      <c r="D60">
        <f t="shared" si="0"/>
        <v>5</v>
      </c>
      <c r="G60">
        <v>12987.206108192999</v>
      </c>
      <c r="H60">
        <v>12297.984734076999</v>
      </c>
      <c r="I60">
        <v>456.35114504900002</v>
      </c>
      <c r="J60">
        <v>348.312977123</v>
      </c>
      <c r="K60">
        <v>12909</v>
      </c>
      <c r="L60">
        <v>11990</v>
      </c>
      <c r="M60">
        <v>0.27328402288336717</v>
      </c>
      <c r="N60">
        <v>0.72671597711663272</v>
      </c>
      <c r="O60">
        <v>0.53502929692376067</v>
      </c>
      <c r="P60">
        <v>0.46497070307623939</v>
      </c>
      <c r="Q60">
        <v>4.2016806722689074E-3</v>
      </c>
      <c r="R60">
        <v>1338</v>
      </c>
      <c r="S60" s="12">
        <v>4.5</v>
      </c>
      <c r="T60">
        <v>3.9</v>
      </c>
      <c r="U60">
        <f t="shared" si="1"/>
        <v>17.55</v>
      </c>
    </row>
    <row r="61" spans="1:21" x14ac:dyDescent="0.6">
      <c r="A61">
        <v>2020</v>
      </c>
      <c r="B61">
        <v>2</v>
      </c>
      <c r="C61">
        <v>29</v>
      </c>
      <c r="D61">
        <f t="shared" si="0"/>
        <v>6</v>
      </c>
      <c r="E61" t="s">
        <v>18</v>
      </c>
      <c r="F61" t="s">
        <v>16</v>
      </c>
      <c r="G61">
        <v>9238.4416628569998</v>
      </c>
      <c r="H61">
        <v>9385.5583294629996</v>
      </c>
      <c r="I61" s="7">
        <v>0</v>
      </c>
      <c r="J61" s="7">
        <v>0</v>
      </c>
      <c r="K61">
        <v>9888</v>
      </c>
      <c r="L61">
        <v>12494</v>
      </c>
      <c r="M61">
        <v>0.26547480297480303</v>
      </c>
      <c r="N61">
        <v>0.73452519702519703</v>
      </c>
      <c r="O61">
        <v>0.5462194380014449</v>
      </c>
      <c r="P61">
        <v>0.45378056199855499</v>
      </c>
      <c r="Q61">
        <v>0</v>
      </c>
      <c r="R61">
        <v>1553</v>
      </c>
      <c r="S61" s="12">
        <v>7.7</v>
      </c>
      <c r="T61">
        <v>0.5</v>
      </c>
      <c r="U61">
        <f t="shared" si="1"/>
        <v>3.85</v>
      </c>
    </row>
    <row r="62" spans="1:21" x14ac:dyDescent="0.6">
      <c r="A62">
        <v>2020</v>
      </c>
      <c r="B62">
        <v>3</v>
      </c>
      <c r="C62">
        <v>1</v>
      </c>
      <c r="D62">
        <f t="shared" si="0"/>
        <v>7</v>
      </c>
      <c r="E62" t="s">
        <v>18</v>
      </c>
      <c r="F62" t="s">
        <v>13</v>
      </c>
      <c r="G62">
        <v>8497.3035684240003</v>
      </c>
      <c r="H62">
        <v>7938.9508900499995</v>
      </c>
      <c r="I62">
        <v>1198.0312498779999</v>
      </c>
      <c r="J62">
        <v>848.34374980999996</v>
      </c>
      <c r="K62">
        <v>12062</v>
      </c>
      <c r="L62">
        <v>11276</v>
      </c>
      <c r="M62">
        <v>0.22645284358087131</v>
      </c>
      <c r="N62">
        <v>0.77354715641912875</v>
      </c>
      <c r="O62">
        <v>0.5991176259342349</v>
      </c>
      <c r="P62">
        <v>0.40088237406576499</v>
      </c>
      <c r="Q62">
        <v>2.2875816993464051E-2</v>
      </c>
      <c r="R62">
        <v>1557</v>
      </c>
      <c r="S62" s="12">
        <v>5.8</v>
      </c>
      <c r="T62">
        <v>0.2</v>
      </c>
      <c r="U62">
        <f t="shared" si="1"/>
        <v>1.1599999999999999</v>
      </c>
    </row>
    <row r="63" spans="1:21" x14ac:dyDescent="0.6">
      <c r="A63">
        <v>2020</v>
      </c>
      <c r="B63">
        <v>3</v>
      </c>
      <c r="C63">
        <v>2</v>
      </c>
      <c r="D63">
        <f t="shared" si="0"/>
        <v>1</v>
      </c>
      <c r="G63">
        <v>11789.165214856001</v>
      </c>
      <c r="H63">
        <v>11346.808693212</v>
      </c>
      <c r="I63">
        <v>1514.6608694840002</v>
      </c>
      <c r="J63">
        <v>1331.8695650200002</v>
      </c>
      <c r="K63">
        <v>12327</v>
      </c>
      <c r="L63">
        <v>13052</v>
      </c>
      <c r="M63">
        <v>0.23060648501824971</v>
      </c>
      <c r="N63">
        <v>0.76939351498175024</v>
      </c>
      <c r="O63">
        <v>0.55156714200831847</v>
      </c>
      <c r="P63">
        <v>0.44843285799168148</v>
      </c>
      <c r="Q63">
        <v>1.3480392156862741E-2</v>
      </c>
      <c r="R63">
        <v>1265</v>
      </c>
      <c r="S63" s="12">
        <v>3.4</v>
      </c>
      <c r="T63">
        <v>0</v>
      </c>
      <c r="U63">
        <f t="shared" si="1"/>
        <v>0</v>
      </c>
    </row>
    <row r="64" spans="1:21" x14ac:dyDescent="0.6">
      <c r="A64">
        <v>2020</v>
      </c>
      <c r="B64">
        <v>3</v>
      </c>
      <c r="C64">
        <v>3</v>
      </c>
      <c r="D64">
        <f t="shared" si="0"/>
        <v>2</v>
      </c>
      <c r="G64">
        <v>11668.827907636001</v>
      </c>
      <c r="H64">
        <v>11390.567442504</v>
      </c>
      <c r="I64">
        <v>1548.493023282</v>
      </c>
      <c r="J64">
        <v>1446.3116279640001</v>
      </c>
      <c r="K64">
        <v>10371</v>
      </c>
      <c r="L64">
        <v>12536</v>
      </c>
      <c r="M64">
        <v>0.2245821988469047</v>
      </c>
      <c r="N64">
        <v>0.77541780115309533</v>
      </c>
      <c r="O64">
        <v>0.58353590853590853</v>
      </c>
      <c r="P64">
        <v>0.41646409146409141</v>
      </c>
      <c r="Q64">
        <v>0</v>
      </c>
      <c r="R64">
        <v>1466</v>
      </c>
      <c r="S64" s="12">
        <v>4.8</v>
      </c>
      <c r="T64">
        <v>0</v>
      </c>
      <c r="U64">
        <f t="shared" si="1"/>
        <v>0</v>
      </c>
    </row>
    <row r="65" spans="1:21" x14ac:dyDescent="0.6">
      <c r="A65">
        <v>2020</v>
      </c>
      <c r="B65">
        <v>3</v>
      </c>
      <c r="C65">
        <v>4</v>
      </c>
      <c r="D65">
        <f t="shared" si="0"/>
        <v>3</v>
      </c>
      <c r="G65">
        <v>12052.429901854999</v>
      </c>
      <c r="H65">
        <v>11422.429902100001</v>
      </c>
      <c r="I65">
        <v>1597.1775699249999</v>
      </c>
      <c r="J65">
        <v>1395.97196224</v>
      </c>
      <c r="K65">
        <v>10704</v>
      </c>
      <c r="L65">
        <v>11907</v>
      </c>
      <c r="M65">
        <v>0.23632511279570101</v>
      </c>
      <c r="N65">
        <v>0.76367488720429899</v>
      </c>
      <c r="O65">
        <v>0.56694906400788747</v>
      </c>
      <c r="P65">
        <v>0.43305093599211247</v>
      </c>
      <c r="Q65">
        <v>0</v>
      </c>
      <c r="R65">
        <v>1514</v>
      </c>
      <c r="S65" s="12">
        <v>2.2000000000000002</v>
      </c>
      <c r="T65">
        <v>0</v>
      </c>
      <c r="U65">
        <f t="shared" si="1"/>
        <v>0</v>
      </c>
    </row>
    <row r="66" spans="1:21" x14ac:dyDescent="0.6">
      <c r="A66">
        <v>2020</v>
      </c>
      <c r="B66">
        <v>3</v>
      </c>
      <c r="C66">
        <v>5</v>
      </c>
      <c r="D66">
        <f t="shared" si="0"/>
        <v>4</v>
      </c>
      <c r="G66">
        <v>12549.711628616</v>
      </c>
      <c r="H66">
        <v>11640.83720996</v>
      </c>
      <c r="I66">
        <v>1503.032558164</v>
      </c>
      <c r="J66">
        <v>1367.4976744740002</v>
      </c>
      <c r="K66">
        <v>12376</v>
      </c>
      <c r="L66">
        <v>13154</v>
      </c>
      <c r="M66">
        <v>0.25463670316611492</v>
      </c>
      <c r="N66">
        <v>0.74536329683388514</v>
      </c>
      <c r="O66">
        <v>0.58850430615136506</v>
      </c>
      <c r="P66">
        <v>0.41149569384863499</v>
      </c>
      <c r="Q66">
        <v>0</v>
      </c>
      <c r="R66">
        <v>1575</v>
      </c>
      <c r="S66" s="12">
        <v>1.4</v>
      </c>
      <c r="T66">
        <v>0</v>
      </c>
      <c r="U66">
        <f t="shared" si="1"/>
        <v>0</v>
      </c>
    </row>
    <row r="67" spans="1:21" x14ac:dyDescent="0.6">
      <c r="A67">
        <v>2020</v>
      </c>
      <c r="B67">
        <v>3</v>
      </c>
      <c r="C67">
        <v>6</v>
      </c>
      <c r="D67">
        <f t="shared" ref="D67:D130" si="2">WEEKDAY(DATE(A67,B67,C67), 2)</f>
        <v>5</v>
      </c>
      <c r="G67">
        <v>13612.30188064</v>
      </c>
      <c r="H67">
        <v>12541.11791886</v>
      </c>
      <c r="I67">
        <v>1618.2735846800001</v>
      </c>
      <c r="J67">
        <v>1526.0849051600001</v>
      </c>
      <c r="K67">
        <v>13500</v>
      </c>
      <c r="L67">
        <v>14267</v>
      </c>
      <c r="M67">
        <v>0.21753916018621899</v>
      </c>
      <c r="N67">
        <v>0.78246083981378101</v>
      </c>
      <c r="O67">
        <v>0.57014407161465985</v>
      </c>
      <c r="P67">
        <v>0.42985592838534009</v>
      </c>
      <c r="Q67">
        <v>4.5248868778280547E-3</v>
      </c>
      <c r="R67">
        <v>1640</v>
      </c>
      <c r="S67" s="12">
        <v>3.7</v>
      </c>
      <c r="T67">
        <v>0</v>
      </c>
      <c r="U67">
        <f t="shared" ref="U67:U130" si="3">S67*T67</f>
        <v>0</v>
      </c>
    </row>
    <row r="68" spans="1:21" x14ac:dyDescent="0.6">
      <c r="A68">
        <v>2020</v>
      </c>
      <c r="B68">
        <v>3</v>
      </c>
      <c r="C68">
        <v>7</v>
      </c>
      <c r="D68">
        <f t="shared" si="2"/>
        <v>6</v>
      </c>
      <c r="G68">
        <v>10425.731712381001</v>
      </c>
      <c r="H68">
        <v>10342.926834292</v>
      </c>
      <c r="I68">
        <v>1334.000000238</v>
      </c>
      <c r="J68">
        <v>1206.0731711650001</v>
      </c>
      <c r="K68">
        <v>12156</v>
      </c>
      <c r="L68">
        <v>13530</v>
      </c>
      <c r="M68">
        <v>0.20755355755355759</v>
      </c>
      <c r="N68">
        <v>0.79244644244644247</v>
      </c>
      <c r="O68">
        <v>0.55091803621215385</v>
      </c>
      <c r="P68">
        <v>0.44908196378784609</v>
      </c>
      <c r="Q68">
        <v>5.3475935828877011E-3</v>
      </c>
      <c r="R68">
        <v>1834</v>
      </c>
      <c r="S68" s="12">
        <v>7</v>
      </c>
      <c r="T68">
        <v>0</v>
      </c>
      <c r="U68">
        <f t="shared" si="3"/>
        <v>0</v>
      </c>
    </row>
    <row r="69" spans="1:21" x14ac:dyDescent="0.6">
      <c r="A69">
        <v>2020</v>
      </c>
      <c r="B69">
        <v>3</v>
      </c>
      <c r="C69">
        <v>8</v>
      </c>
      <c r="D69">
        <f t="shared" si="2"/>
        <v>7</v>
      </c>
      <c r="G69">
        <v>9627.9587579580002</v>
      </c>
      <c r="H69">
        <v>8860.7010263920001</v>
      </c>
      <c r="I69">
        <v>1261.0206183549999</v>
      </c>
      <c r="J69">
        <v>948.62886565400004</v>
      </c>
      <c r="K69">
        <v>13004</v>
      </c>
      <c r="L69">
        <v>11569</v>
      </c>
      <c r="M69">
        <v>0.21367407102701219</v>
      </c>
      <c r="N69">
        <v>0.78632592897298781</v>
      </c>
      <c r="O69">
        <v>0.53960206460206461</v>
      </c>
      <c r="P69">
        <v>0.46039793539793539</v>
      </c>
      <c r="Q69">
        <v>0</v>
      </c>
      <c r="R69">
        <v>1787</v>
      </c>
      <c r="S69" s="12">
        <v>9.3000000000000007</v>
      </c>
      <c r="T69">
        <v>0</v>
      </c>
      <c r="U69">
        <f t="shared" si="3"/>
        <v>0</v>
      </c>
    </row>
    <row r="70" spans="1:21" x14ac:dyDescent="0.6">
      <c r="A70">
        <v>2020</v>
      </c>
      <c r="B70">
        <v>3</v>
      </c>
      <c r="C70">
        <v>9</v>
      </c>
      <c r="D70">
        <f t="shared" si="2"/>
        <v>1</v>
      </c>
      <c r="G70">
        <v>14879.11764255</v>
      </c>
      <c r="H70">
        <v>13424.205878285</v>
      </c>
      <c r="I70">
        <v>1586.7941174749999</v>
      </c>
      <c r="J70">
        <v>1504.11764672</v>
      </c>
      <c r="K70">
        <v>13775</v>
      </c>
      <c r="L70">
        <v>12649</v>
      </c>
      <c r="M70">
        <v>0.1966043760161407</v>
      </c>
      <c r="N70">
        <v>0.80339562398385933</v>
      </c>
      <c r="O70">
        <v>0.52830388565682684</v>
      </c>
      <c r="P70">
        <v>0.47169611434317321</v>
      </c>
      <c r="Q70">
        <v>0</v>
      </c>
      <c r="R70">
        <v>1450</v>
      </c>
      <c r="S70" s="12">
        <v>11.1</v>
      </c>
      <c r="T70">
        <v>0</v>
      </c>
      <c r="U70">
        <f t="shared" si="3"/>
        <v>0</v>
      </c>
    </row>
    <row r="71" spans="1:21" x14ac:dyDescent="0.6">
      <c r="A71">
        <v>2020</v>
      </c>
      <c r="B71">
        <v>3</v>
      </c>
      <c r="C71">
        <v>10</v>
      </c>
      <c r="D71">
        <f t="shared" si="2"/>
        <v>2</v>
      </c>
      <c r="G71">
        <v>13882.926827879999</v>
      </c>
      <c r="H71">
        <v>13252.682925503999</v>
      </c>
      <c r="I71">
        <v>1561.5609755599999</v>
      </c>
      <c r="J71">
        <v>1484.268292576</v>
      </c>
      <c r="K71">
        <v>11776</v>
      </c>
      <c r="L71">
        <v>13315</v>
      </c>
      <c r="M71">
        <v>0.21754519989814111</v>
      </c>
      <c r="N71">
        <v>0.78245480010185897</v>
      </c>
      <c r="O71">
        <v>0.56445547916136152</v>
      </c>
      <c r="P71">
        <v>0.43554452083863848</v>
      </c>
      <c r="Q71">
        <v>9.8039215686274526E-3</v>
      </c>
      <c r="R71">
        <v>1491</v>
      </c>
      <c r="S71" s="12">
        <v>6.4</v>
      </c>
      <c r="T71">
        <v>11.8</v>
      </c>
      <c r="U71">
        <f t="shared" si="3"/>
        <v>75.52000000000001</v>
      </c>
    </row>
    <row r="72" spans="1:21" x14ac:dyDescent="0.6">
      <c r="A72">
        <v>2020</v>
      </c>
      <c r="B72">
        <v>3</v>
      </c>
      <c r="C72">
        <v>11</v>
      </c>
      <c r="D72">
        <f t="shared" si="2"/>
        <v>3</v>
      </c>
      <c r="G72">
        <v>14281.958573040001</v>
      </c>
      <c r="H72">
        <v>14006.26034832</v>
      </c>
      <c r="I72">
        <v>1591.59763288</v>
      </c>
      <c r="J72">
        <v>1603.8934905600001</v>
      </c>
      <c r="K72">
        <v>11759</v>
      </c>
      <c r="L72">
        <v>14823</v>
      </c>
      <c r="M72">
        <v>0.20283474695239401</v>
      </c>
      <c r="N72">
        <v>0.79716525304760599</v>
      </c>
      <c r="O72">
        <v>0.53284379019673145</v>
      </c>
      <c r="P72">
        <v>0.46715620980326861</v>
      </c>
      <c r="Q72">
        <v>5.3475935828877011E-3</v>
      </c>
      <c r="R72">
        <v>1827</v>
      </c>
      <c r="S72" s="12">
        <v>3.8</v>
      </c>
      <c r="T72">
        <v>0</v>
      </c>
      <c r="U72">
        <f t="shared" si="3"/>
        <v>0</v>
      </c>
    </row>
    <row r="73" spans="1:21" x14ac:dyDescent="0.6">
      <c r="A73">
        <v>2020</v>
      </c>
      <c r="B73">
        <v>3</v>
      </c>
      <c r="C73">
        <v>12</v>
      </c>
      <c r="D73">
        <f t="shared" si="2"/>
        <v>4</v>
      </c>
      <c r="G73">
        <v>14519</v>
      </c>
      <c r="H73">
        <v>13690</v>
      </c>
      <c r="I73">
        <v>1633</v>
      </c>
      <c r="J73">
        <v>1580</v>
      </c>
      <c r="K73">
        <v>13269</v>
      </c>
      <c r="L73">
        <v>15145</v>
      </c>
      <c r="M73">
        <v>0.1901693078163666</v>
      </c>
      <c r="N73">
        <v>0.80983069218363335</v>
      </c>
      <c r="O73">
        <v>0.54030642560054332</v>
      </c>
      <c r="P73">
        <v>0.45969357439945668</v>
      </c>
      <c r="Q73">
        <v>0</v>
      </c>
      <c r="R73">
        <v>1959</v>
      </c>
      <c r="S73" s="12">
        <v>6.8</v>
      </c>
      <c r="T73">
        <v>0</v>
      </c>
      <c r="U73">
        <f t="shared" si="3"/>
        <v>0</v>
      </c>
    </row>
    <row r="74" spans="1:21" x14ac:dyDescent="0.6">
      <c r="A74">
        <v>2020</v>
      </c>
      <c r="B74">
        <v>3</v>
      </c>
      <c r="C74">
        <v>13</v>
      </c>
      <c r="D74">
        <f t="shared" si="2"/>
        <v>5</v>
      </c>
      <c r="G74">
        <v>15490</v>
      </c>
      <c r="H74">
        <v>13995</v>
      </c>
      <c r="I74">
        <v>1694</v>
      </c>
      <c r="J74">
        <v>1582</v>
      </c>
      <c r="K74">
        <v>14428</v>
      </c>
      <c r="L74">
        <v>14378</v>
      </c>
      <c r="M74">
        <v>0.18963475010187811</v>
      </c>
      <c r="N74">
        <v>0.81036524989812186</v>
      </c>
      <c r="O74">
        <v>0.52017522078075706</v>
      </c>
      <c r="P74">
        <v>0.47982477921924288</v>
      </c>
      <c r="Q74">
        <v>4.5248868778280547E-3</v>
      </c>
      <c r="R74">
        <v>1992</v>
      </c>
      <c r="S74" s="12">
        <v>4.9000000000000004</v>
      </c>
      <c r="T74">
        <v>0.5</v>
      </c>
      <c r="U74">
        <f t="shared" si="3"/>
        <v>2.4500000000000002</v>
      </c>
    </row>
    <row r="75" spans="1:21" x14ac:dyDescent="0.6">
      <c r="A75">
        <v>2020</v>
      </c>
      <c r="B75">
        <v>3</v>
      </c>
      <c r="C75">
        <v>14</v>
      </c>
      <c r="D75">
        <f t="shared" si="2"/>
        <v>6</v>
      </c>
      <c r="G75">
        <v>12254.530730688</v>
      </c>
      <c r="H75">
        <v>11866.910618816</v>
      </c>
      <c r="I75">
        <v>1349.91061472</v>
      </c>
      <c r="J75">
        <v>1321.569832768</v>
      </c>
      <c r="K75">
        <v>13390</v>
      </c>
      <c r="L75">
        <v>14068</v>
      </c>
      <c r="M75">
        <v>0.18225581607934549</v>
      </c>
      <c r="N75">
        <v>0.81774418392065451</v>
      </c>
      <c r="O75">
        <v>0.53258636788048552</v>
      </c>
      <c r="P75">
        <v>0.46741363211951448</v>
      </c>
      <c r="Q75">
        <v>8.4464555052790342E-3</v>
      </c>
      <c r="R75">
        <v>2100</v>
      </c>
      <c r="S75" s="12">
        <v>3.6</v>
      </c>
      <c r="T75">
        <v>0</v>
      </c>
      <c r="U75">
        <f t="shared" si="3"/>
        <v>0</v>
      </c>
    </row>
    <row r="76" spans="1:21" x14ac:dyDescent="0.6">
      <c r="A76">
        <v>2020</v>
      </c>
      <c r="B76">
        <v>3</v>
      </c>
      <c r="C76">
        <v>15</v>
      </c>
      <c r="D76">
        <f t="shared" si="2"/>
        <v>7</v>
      </c>
      <c r="G76">
        <v>10647.076508145001</v>
      </c>
      <c r="H76">
        <v>9676.7595677610007</v>
      </c>
      <c r="I76">
        <v>1261.8142078820001</v>
      </c>
      <c r="J76">
        <v>1124.7267763720001</v>
      </c>
      <c r="K76">
        <v>13784</v>
      </c>
      <c r="L76">
        <v>12686</v>
      </c>
      <c r="M76">
        <v>0.19085571291453651</v>
      </c>
      <c r="N76">
        <v>0.8091442870854636</v>
      </c>
      <c r="O76">
        <v>0.51528618440383145</v>
      </c>
      <c r="P76">
        <v>0.4847138155961685</v>
      </c>
      <c r="Q76">
        <v>0</v>
      </c>
      <c r="R76">
        <v>2011</v>
      </c>
      <c r="S76" s="12">
        <v>4</v>
      </c>
      <c r="T76">
        <v>0</v>
      </c>
      <c r="U76">
        <f t="shared" si="3"/>
        <v>0</v>
      </c>
    </row>
    <row r="77" spans="1:21" x14ac:dyDescent="0.6">
      <c r="A77">
        <v>2020</v>
      </c>
      <c r="B77">
        <v>3</v>
      </c>
      <c r="C77">
        <v>16</v>
      </c>
      <c r="D77">
        <f t="shared" si="2"/>
        <v>1</v>
      </c>
      <c r="G77">
        <v>14505.922648367999</v>
      </c>
      <c r="H77">
        <v>13074.911598995999</v>
      </c>
      <c r="I77">
        <v>1544.486187724</v>
      </c>
      <c r="J77">
        <v>1549.160220712</v>
      </c>
      <c r="K77">
        <v>14996</v>
      </c>
      <c r="L77">
        <v>13571</v>
      </c>
      <c r="M77">
        <v>0.17820741350153119</v>
      </c>
      <c r="N77">
        <v>0.82179258649846887</v>
      </c>
      <c r="O77">
        <v>0.56516522692993276</v>
      </c>
      <c r="P77">
        <v>0.43483477307006718</v>
      </c>
      <c r="Q77">
        <v>0</v>
      </c>
      <c r="R77">
        <v>1687</v>
      </c>
      <c r="S77" s="12">
        <v>3.6</v>
      </c>
      <c r="T77">
        <v>0</v>
      </c>
      <c r="U77">
        <f t="shared" si="3"/>
        <v>0</v>
      </c>
    </row>
    <row r="78" spans="1:21" x14ac:dyDescent="0.6">
      <c r="A78">
        <v>2020</v>
      </c>
      <c r="B78">
        <v>3</v>
      </c>
      <c r="C78">
        <v>17</v>
      </c>
      <c r="D78">
        <f t="shared" si="2"/>
        <v>2</v>
      </c>
      <c r="G78">
        <v>14364</v>
      </c>
      <c r="H78">
        <v>13218</v>
      </c>
      <c r="I78">
        <v>1607</v>
      </c>
      <c r="J78">
        <v>1627</v>
      </c>
      <c r="K78">
        <v>13926</v>
      </c>
      <c r="L78">
        <v>13884</v>
      </c>
      <c r="M78">
        <v>0.17872127872127869</v>
      </c>
      <c r="N78">
        <v>0.82127872127872126</v>
      </c>
      <c r="O78">
        <v>0.54842575724928666</v>
      </c>
      <c r="P78">
        <v>0.45157424275071328</v>
      </c>
      <c r="Q78">
        <v>0</v>
      </c>
      <c r="R78">
        <v>1926</v>
      </c>
      <c r="S78" s="12">
        <v>6.6</v>
      </c>
      <c r="T78">
        <v>0</v>
      </c>
      <c r="U78">
        <f t="shared" si="3"/>
        <v>0</v>
      </c>
    </row>
    <row r="79" spans="1:21" x14ac:dyDescent="0.6">
      <c r="A79">
        <v>2020</v>
      </c>
      <c r="B79">
        <v>3</v>
      </c>
      <c r="C79">
        <v>18</v>
      </c>
      <c r="D79">
        <f t="shared" si="2"/>
        <v>3</v>
      </c>
      <c r="G79">
        <v>14413.402297007</v>
      </c>
      <c r="H79">
        <v>13320.114940825</v>
      </c>
      <c r="I79">
        <v>1562.7586206209999</v>
      </c>
      <c r="J79">
        <v>1575.770114786</v>
      </c>
      <c r="K79">
        <v>13433</v>
      </c>
      <c r="L79">
        <v>13649</v>
      </c>
      <c r="M79">
        <v>0.1938731203437086</v>
      </c>
      <c r="N79">
        <v>0.80612687965629137</v>
      </c>
      <c r="O79">
        <v>0.54046574340691989</v>
      </c>
      <c r="P79">
        <v>0.45953425659308011</v>
      </c>
      <c r="Q79">
        <v>1.040723981900453E-2</v>
      </c>
      <c r="R79">
        <v>2125</v>
      </c>
      <c r="S79" s="12">
        <v>10</v>
      </c>
      <c r="T79">
        <v>0</v>
      </c>
      <c r="U79">
        <f t="shared" si="3"/>
        <v>0</v>
      </c>
    </row>
    <row r="80" spans="1:21" x14ac:dyDescent="0.6">
      <c r="A80">
        <v>2020</v>
      </c>
      <c r="B80">
        <v>3</v>
      </c>
      <c r="C80">
        <v>19</v>
      </c>
      <c r="D80">
        <f t="shared" si="2"/>
        <v>4</v>
      </c>
      <c r="G80">
        <v>14185</v>
      </c>
      <c r="H80">
        <v>13323</v>
      </c>
      <c r="I80">
        <v>1525</v>
      </c>
      <c r="J80">
        <v>1511</v>
      </c>
      <c r="K80">
        <v>13177</v>
      </c>
      <c r="L80">
        <v>13672</v>
      </c>
      <c r="M80">
        <v>0.18375039992687051</v>
      </c>
      <c r="N80">
        <v>0.81624960007312952</v>
      </c>
      <c r="O80">
        <v>0.55832933406462815</v>
      </c>
      <c r="P80">
        <v>0.4416706659353718</v>
      </c>
      <c r="Q80">
        <v>1.6377005347593589E-2</v>
      </c>
      <c r="R80">
        <v>1986</v>
      </c>
      <c r="S80" s="12">
        <v>9.1</v>
      </c>
      <c r="T80">
        <v>0</v>
      </c>
      <c r="U80">
        <f t="shared" si="3"/>
        <v>0</v>
      </c>
    </row>
    <row r="81" spans="1:21" x14ac:dyDescent="0.6">
      <c r="A81">
        <v>2020</v>
      </c>
      <c r="B81">
        <v>3</v>
      </c>
      <c r="C81">
        <v>20</v>
      </c>
      <c r="D81">
        <f t="shared" si="2"/>
        <v>5</v>
      </c>
      <c r="G81">
        <v>15584.888890640001</v>
      </c>
      <c r="H81">
        <v>14130.233334921</v>
      </c>
      <c r="I81">
        <v>1611.1222222910001</v>
      </c>
      <c r="J81">
        <v>1624.9888890290001</v>
      </c>
      <c r="K81">
        <v>13682</v>
      </c>
      <c r="L81">
        <v>13992</v>
      </c>
      <c r="M81">
        <v>0.17586775969128909</v>
      </c>
      <c r="N81">
        <v>0.82413224030871091</v>
      </c>
      <c r="O81">
        <v>0.5567821883998354</v>
      </c>
      <c r="P81">
        <v>0.44321781160016449</v>
      </c>
      <c r="Q81">
        <v>2.3729946524064169E-2</v>
      </c>
      <c r="R81">
        <v>1875</v>
      </c>
      <c r="S81" s="12">
        <v>8.8000000000000007</v>
      </c>
      <c r="T81">
        <v>0</v>
      </c>
      <c r="U81">
        <f t="shared" si="3"/>
        <v>0</v>
      </c>
    </row>
    <row r="82" spans="1:21" x14ac:dyDescent="0.6">
      <c r="A82">
        <v>2020</v>
      </c>
      <c r="B82">
        <v>3</v>
      </c>
      <c r="C82">
        <v>21</v>
      </c>
      <c r="D82">
        <f t="shared" si="2"/>
        <v>6</v>
      </c>
      <c r="G82">
        <v>12123</v>
      </c>
      <c r="H82">
        <v>11742</v>
      </c>
      <c r="I82">
        <v>1485</v>
      </c>
      <c r="J82">
        <v>1439</v>
      </c>
      <c r="K82">
        <v>12535</v>
      </c>
      <c r="L82">
        <v>13969</v>
      </c>
      <c r="M82">
        <v>0.18191318485436131</v>
      </c>
      <c r="N82">
        <v>0.81808681514563864</v>
      </c>
      <c r="O82">
        <v>0.52382862235803418</v>
      </c>
      <c r="P82">
        <v>0.47617137764196588</v>
      </c>
      <c r="Q82">
        <v>3.6764705882352941E-3</v>
      </c>
      <c r="R82">
        <v>2101</v>
      </c>
      <c r="S82" s="12">
        <v>12.8</v>
      </c>
      <c r="T82">
        <v>0</v>
      </c>
      <c r="U82">
        <f t="shared" si="3"/>
        <v>0</v>
      </c>
    </row>
    <row r="83" spans="1:21" x14ac:dyDescent="0.6">
      <c r="A83">
        <v>2020</v>
      </c>
      <c r="B83">
        <v>3</v>
      </c>
      <c r="C83">
        <v>22</v>
      </c>
      <c r="D83">
        <f t="shared" si="2"/>
        <v>7</v>
      </c>
      <c r="G83">
        <v>10882.41304587</v>
      </c>
      <c r="H83">
        <v>9919.0000021800006</v>
      </c>
      <c r="I83">
        <v>1288.4565218499999</v>
      </c>
      <c r="J83">
        <v>1064.43478278</v>
      </c>
      <c r="K83">
        <v>14351</v>
      </c>
      <c r="L83">
        <v>13101</v>
      </c>
      <c r="M83">
        <v>0.17745881569410979</v>
      </c>
      <c r="N83">
        <v>0.82254118430589018</v>
      </c>
      <c r="O83">
        <v>0.53940667175961299</v>
      </c>
      <c r="P83">
        <v>0.46059332824038712</v>
      </c>
      <c r="Q83">
        <v>8.4033613445378113E-3</v>
      </c>
      <c r="R83">
        <v>2064</v>
      </c>
      <c r="S83" s="12">
        <v>11</v>
      </c>
      <c r="T83">
        <v>0</v>
      </c>
      <c r="U83">
        <f t="shared" si="3"/>
        <v>0</v>
      </c>
    </row>
    <row r="84" spans="1:21" x14ac:dyDescent="0.6">
      <c r="A84">
        <v>2020</v>
      </c>
      <c r="B84">
        <v>3</v>
      </c>
      <c r="C84">
        <v>23</v>
      </c>
      <c r="D84">
        <f t="shared" si="2"/>
        <v>1</v>
      </c>
      <c r="G84">
        <v>14626.382509944</v>
      </c>
      <c r="H84">
        <v>13391.032783482</v>
      </c>
      <c r="I84">
        <v>1541.524590038</v>
      </c>
      <c r="J84">
        <v>1605.8852456</v>
      </c>
      <c r="K84">
        <v>14256</v>
      </c>
      <c r="L84">
        <v>13899</v>
      </c>
      <c r="M84">
        <v>0.1921173597644186</v>
      </c>
      <c r="N84">
        <v>0.80788264023558143</v>
      </c>
      <c r="O84">
        <v>0.53622602887308768</v>
      </c>
      <c r="P84">
        <v>0.46377397112691232</v>
      </c>
      <c r="Q84">
        <v>9.8039215686274508E-3</v>
      </c>
      <c r="R84">
        <v>1761</v>
      </c>
      <c r="S84" s="12">
        <v>10.6</v>
      </c>
      <c r="T84">
        <v>0</v>
      </c>
      <c r="U84">
        <f t="shared" si="3"/>
        <v>0</v>
      </c>
    </row>
    <row r="85" spans="1:21" x14ac:dyDescent="0.6">
      <c r="A85">
        <v>2020</v>
      </c>
      <c r="B85">
        <v>3</v>
      </c>
      <c r="C85">
        <v>24</v>
      </c>
      <c r="D85">
        <f t="shared" si="2"/>
        <v>2</v>
      </c>
      <c r="G85">
        <v>14675</v>
      </c>
      <c r="H85">
        <v>13101</v>
      </c>
      <c r="I85">
        <v>1640</v>
      </c>
      <c r="J85">
        <v>1650</v>
      </c>
      <c r="K85">
        <v>13824</v>
      </c>
      <c r="L85">
        <v>12634</v>
      </c>
      <c r="M85">
        <v>0.2097097347097347</v>
      </c>
      <c r="N85">
        <v>0.79029026529026536</v>
      </c>
      <c r="O85">
        <v>0.51025477790183671</v>
      </c>
      <c r="P85">
        <v>0.48974522209816329</v>
      </c>
      <c r="Q85">
        <v>5.3475935828877011E-3</v>
      </c>
      <c r="R85">
        <v>1990</v>
      </c>
      <c r="S85" s="12">
        <v>11.4</v>
      </c>
      <c r="T85">
        <v>0</v>
      </c>
      <c r="U85">
        <f t="shared" si="3"/>
        <v>0</v>
      </c>
    </row>
    <row r="86" spans="1:21" x14ac:dyDescent="0.6">
      <c r="A86">
        <v>2020</v>
      </c>
      <c r="B86">
        <v>3</v>
      </c>
      <c r="C86">
        <v>25</v>
      </c>
      <c r="D86">
        <f t="shared" si="2"/>
        <v>3</v>
      </c>
      <c r="G86">
        <v>14701</v>
      </c>
      <c r="H86">
        <v>12878</v>
      </c>
      <c r="I86">
        <v>1667</v>
      </c>
      <c r="J86">
        <v>1613</v>
      </c>
      <c r="K86">
        <v>13623</v>
      </c>
      <c r="L86">
        <v>10969</v>
      </c>
      <c r="M86">
        <v>0.21259426847662141</v>
      </c>
      <c r="N86">
        <v>0.78740573152337856</v>
      </c>
      <c r="O86">
        <v>0.49873410902822668</v>
      </c>
      <c r="P86">
        <v>0.50126589097177332</v>
      </c>
      <c r="Q86">
        <v>4.2016806722689074E-3</v>
      </c>
      <c r="R86">
        <v>1831</v>
      </c>
      <c r="S86" s="12">
        <v>12.5</v>
      </c>
      <c r="T86">
        <v>0</v>
      </c>
      <c r="U86">
        <f t="shared" si="3"/>
        <v>0</v>
      </c>
    </row>
    <row r="87" spans="1:21" x14ac:dyDescent="0.6">
      <c r="A87">
        <v>2020</v>
      </c>
      <c r="B87">
        <v>3</v>
      </c>
      <c r="C87">
        <v>26</v>
      </c>
      <c r="D87">
        <f t="shared" si="2"/>
        <v>4</v>
      </c>
      <c r="G87">
        <v>14013</v>
      </c>
      <c r="H87">
        <v>12695</v>
      </c>
      <c r="I87">
        <v>1582</v>
      </c>
      <c r="J87">
        <v>1550</v>
      </c>
      <c r="K87">
        <v>12528</v>
      </c>
      <c r="L87">
        <v>11105</v>
      </c>
      <c r="M87">
        <v>0.17811649135178539</v>
      </c>
      <c r="N87">
        <v>0.82188350864821447</v>
      </c>
      <c r="O87">
        <v>0.52746322305145832</v>
      </c>
      <c r="P87">
        <v>0.47253677694854163</v>
      </c>
      <c r="Q87">
        <v>0</v>
      </c>
      <c r="R87">
        <v>1570</v>
      </c>
      <c r="S87" s="12">
        <v>14.8</v>
      </c>
      <c r="T87">
        <v>1.8</v>
      </c>
      <c r="U87">
        <f t="shared" si="3"/>
        <v>26.64</v>
      </c>
    </row>
    <row r="88" spans="1:21" x14ac:dyDescent="0.6">
      <c r="A88">
        <v>2020</v>
      </c>
      <c r="B88">
        <v>3</v>
      </c>
      <c r="C88">
        <v>27</v>
      </c>
      <c r="D88">
        <f t="shared" si="2"/>
        <v>5</v>
      </c>
      <c r="G88">
        <v>15013</v>
      </c>
      <c r="H88">
        <v>13820</v>
      </c>
      <c r="I88">
        <v>1584</v>
      </c>
      <c r="J88">
        <v>1622</v>
      </c>
      <c r="K88">
        <v>11435</v>
      </c>
      <c r="L88">
        <v>12062</v>
      </c>
      <c r="M88">
        <v>0.18517740429505139</v>
      </c>
      <c r="N88">
        <v>0.81482259570494875</v>
      </c>
      <c r="O88">
        <v>0.53860877684407094</v>
      </c>
      <c r="P88">
        <v>0.46139122315592901</v>
      </c>
      <c r="Q88">
        <v>1.3725490196078429E-2</v>
      </c>
      <c r="R88">
        <v>1409</v>
      </c>
      <c r="S88" s="12">
        <v>11.9</v>
      </c>
      <c r="T88">
        <v>2</v>
      </c>
      <c r="U88">
        <f t="shared" si="3"/>
        <v>23.8</v>
      </c>
    </row>
    <row r="89" spans="1:21" x14ac:dyDescent="0.6">
      <c r="A89">
        <v>2020</v>
      </c>
      <c r="B89">
        <v>3</v>
      </c>
      <c r="C89">
        <v>28</v>
      </c>
      <c r="D89">
        <f t="shared" si="2"/>
        <v>6</v>
      </c>
      <c r="G89">
        <v>11451</v>
      </c>
      <c r="H89">
        <v>11471</v>
      </c>
      <c r="I89">
        <v>381</v>
      </c>
      <c r="J89">
        <v>351</v>
      </c>
      <c r="K89">
        <v>9526</v>
      </c>
      <c r="L89">
        <v>12703</v>
      </c>
      <c r="M89">
        <v>0.19010809451985919</v>
      </c>
      <c r="N89">
        <v>0.80989190548014078</v>
      </c>
      <c r="O89">
        <v>0.53346996141113789</v>
      </c>
      <c r="P89">
        <v>0.46653003858886211</v>
      </c>
      <c r="Q89">
        <v>4.2016806722689074E-3</v>
      </c>
      <c r="R89">
        <v>1680</v>
      </c>
      <c r="S89" s="12">
        <v>7.7</v>
      </c>
      <c r="T89">
        <v>0</v>
      </c>
      <c r="U89">
        <f t="shared" si="3"/>
        <v>0</v>
      </c>
    </row>
    <row r="90" spans="1:21" x14ac:dyDescent="0.6">
      <c r="A90">
        <v>2020</v>
      </c>
      <c r="B90">
        <v>3</v>
      </c>
      <c r="C90">
        <v>29</v>
      </c>
      <c r="D90">
        <f t="shared" si="2"/>
        <v>7</v>
      </c>
      <c r="G90">
        <v>11122</v>
      </c>
      <c r="H90">
        <v>9573</v>
      </c>
      <c r="I90" s="7">
        <v>0</v>
      </c>
      <c r="J90" s="7">
        <v>0</v>
      </c>
      <c r="K90">
        <v>13075</v>
      </c>
      <c r="L90">
        <v>11056</v>
      </c>
      <c r="M90">
        <v>0.18937206584265409</v>
      </c>
      <c r="N90">
        <v>0.81062793415734591</v>
      </c>
      <c r="O90">
        <v>0.52520224873166044</v>
      </c>
      <c r="P90">
        <v>0.47479775126833951</v>
      </c>
      <c r="Q90">
        <v>4.5248868778280547E-3</v>
      </c>
      <c r="R90">
        <v>1699</v>
      </c>
      <c r="S90" s="12">
        <v>8.6999999999999993</v>
      </c>
      <c r="T90">
        <v>0</v>
      </c>
      <c r="U90">
        <f t="shared" si="3"/>
        <v>0</v>
      </c>
    </row>
    <row r="91" spans="1:21" x14ac:dyDescent="0.6">
      <c r="A91">
        <v>2020</v>
      </c>
      <c r="B91">
        <v>3</v>
      </c>
      <c r="C91">
        <v>30</v>
      </c>
      <c r="D91">
        <f t="shared" si="2"/>
        <v>1</v>
      </c>
      <c r="G91">
        <v>13993</v>
      </c>
      <c r="H91">
        <v>12224</v>
      </c>
      <c r="I91" s="7">
        <v>0</v>
      </c>
      <c r="J91" s="7">
        <v>0</v>
      </c>
      <c r="K91">
        <v>11986</v>
      </c>
      <c r="L91">
        <v>9898</v>
      </c>
      <c r="M91">
        <v>0.21892392497928831</v>
      </c>
      <c r="N91">
        <v>0.78107607502071164</v>
      </c>
      <c r="O91">
        <v>0.5114987089035532</v>
      </c>
      <c r="P91">
        <v>0.48850129109644669</v>
      </c>
      <c r="Q91">
        <v>0</v>
      </c>
      <c r="R91">
        <v>1371</v>
      </c>
      <c r="S91" s="12">
        <v>10.199999999999999</v>
      </c>
      <c r="T91">
        <v>0</v>
      </c>
      <c r="U91">
        <f t="shared" si="3"/>
        <v>0</v>
      </c>
    </row>
    <row r="92" spans="1:21" x14ac:dyDescent="0.6">
      <c r="A92">
        <v>2020</v>
      </c>
      <c r="B92">
        <v>3</v>
      </c>
      <c r="C92">
        <v>31</v>
      </c>
      <c r="D92">
        <f t="shared" si="2"/>
        <v>2</v>
      </c>
      <c r="G92">
        <v>14291</v>
      </c>
      <c r="H92">
        <v>12684</v>
      </c>
      <c r="I92" s="7">
        <v>0</v>
      </c>
      <c r="J92" s="7">
        <v>0</v>
      </c>
      <c r="K92">
        <v>12039</v>
      </c>
      <c r="L92">
        <v>10077</v>
      </c>
      <c r="M92">
        <v>0.22211871173808889</v>
      </c>
      <c r="N92">
        <v>0.77788128826191116</v>
      </c>
      <c r="O92">
        <v>0.49125773303974002</v>
      </c>
      <c r="P92">
        <v>0.50874226696026004</v>
      </c>
      <c r="Q92">
        <v>0</v>
      </c>
      <c r="R92">
        <v>1343</v>
      </c>
      <c r="S92" s="12">
        <v>11.9</v>
      </c>
      <c r="T92">
        <v>0</v>
      </c>
      <c r="U92">
        <f t="shared" si="3"/>
        <v>0</v>
      </c>
    </row>
    <row r="93" spans="1:21" x14ac:dyDescent="0.6">
      <c r="A93">
        <v>2020</v>
      </c>
      <c r="B93">
        <v>4</v>
      </c>
      <c r="C93">
        <v>1</v>
      </c>
      <c r="D93">
        <f t="shared" si="2"/>
        <v>3</v>
      </c>
      <c r="G93">
        <v>13544</v>
      </c>
      <c r="H93">
        <v>13294</v>
      </c>
      <c r="I93">
        <v>1566</v>
      </c>
      <c r="J93">
        <v>1573</v>
      </c>
      <c r="K93">
        <v>9666</v>
      </c>
      <c r="L93">
        <v>12140</v>
      </c>
      <c r="M93">
        <v>0.22124770654182421</v>
      </c>
      <c r="N93">
        <v>0.77875229345817587</v>
      </c>
      <c r="O93">
        <v>0.47313701292940052</v>
      </c>
      <c r="P93">
        <v>0.52686298707059953</v>
      </c>
      <c r="Q93">
        <v>0</v>
      </c>
      <c r="R93">
        <v>1388</v>
      </c>
      <c r="S93" s="12">
        <v>11.3</v>
      </c>
      <c r="T93">
        <v>0</v>
      </c>
      <c r="U93">
        <f t="shared" si="3"/>
        <v>0</v>
      </c>
    </row>
    <row r="94" spans="1:21" x14ac:dyDescent="0.6">
      <c r="A94">
        <v>2020</v>
      </c>
      <c r="B94">
        <v>4</v>
      </c>
      <c r="C94">
        <v>2</v>
      </c>
      <c r="D94">
        <f t="shared" si="2"/>
        <v>4</v>
      </c>
      <c r="G94">
        <v>13734</v>
      </c>
      <c r="H94">
        <v>13580</v>
      </c>
      <c r="I94">
        <v>1521</v>
      </c>
      <c r="J94">
        <v>1626</v>
      </c>
      <c r="K94">
        <v>10815</v>
      </c>
      <c r="L94">
        <v>12886</v>
      </c>
      <c r="M94">
        <v>0.21762848838973409</v>
      </c>
      <c r="N94">
        <v>0.78237151161026586</v>
      </c>
      <c r="O94">
        <v>0.49807276057276051</v>
      </c>
      <c r="P94">
        <v>0.50192723942723938</v>
      </c>
      <c r="Q94">
        <v>0</v>
      </c>
      <c r="R94">
        <v>1629</v>
      </c>
      <c r="S94" s="12">
        <v>9.3000000000000007</v>
      </c>
      <c r="T94">
        <v>0</v>
      </c>
      <c r="U94">
        <f t="shared" si="3"/>
        <v>0</v>
      </c>
    </row>
    <row r="95" spans="1:21" x14ac:dyDescent="0.6">
      <c r="A95">
        <v>2020</v>
      </c>
      <c r="B95">
        <v>4</v>
      </c>
      <c r="C95">
        <v>3</v>
      </c>
      <c r="D95">
        <f t="shared" si="2"/>
        <v>5</v>
      </c>
      <c r="G95">
        <v>15001</v>
      </c>
      <c r="H95">
        <v>14189</v>
      </c>
      <c r="I95">
        <v>1627</v>
      </c>
      <c r="J95">
        <v>1679</v>
      </c>
      <c r="K95">
        <v>11996</v>
      </c>
      <c r="L95">
        <v>12861</v>
      </c>
      <c r="M95">
        <v>0.23389094565565149</v>
      </c>
      <c r="N95">
        <v>0.76610905434434851</v>
      </c>
      <c r="O95">
        <v>0.50908046202163848</v>
      </c>
      <c r="P95">
        <v>0.49091953797836158</v>
      </c>
      <c r="Q95">
        <v>4.2016806722689074E-3</v>
      </c>
      <c r="R95">
        <v>1709</v>
      </c>
      <c r="S95" s="12">
        <v>10</v>
      </c>
      <c r="T95">
        <v>0</v>
      </c>
      <c r="U95">
        <f t="shared" si="3"/>
        <v>0</v>
      </c>
    </row>
    <row r="96" spans="1:21" x14ac:dyDescent="0.6">
      <c r="A96">
        <v>2020</v>
      </c>
      <c r="B96">
        <v>4</v>
      </c>
      <c r="C96">
        <v>4</v>
      </c>
      <c r="D96">
        <f t="shared" si="2"/>
        <v>6</v>
      </c>
      <c r="G96">
        <v>12063</v>
      </c>
      <c r="H96">
        <v>11877</v>
      </c>
      <c r="I96">
        <v>1356</v>
      </c>
      <c r="J96">
        <v>1447</v>
      </c>
      <c r="K96">
        <v>11318</v>
      </c>
      <c r="L96">
        <v>12398</v>
      </c>
      <c r="M96">
        <v>0.22561606501917919</v>
      </c>
      <c r="N96">
        <v>0.77438393498082081</v>
      </c>
      <c r="O96">
        <v>0.53754986843222141</v>
      </c>
      <c r="P96">
        <v>0.46245013156777859</v>
      </c>
      <c r="Q96">
        <v>3.4602076124567479E-3</v>
      </c>
      <c r="R96">
        <v>1882</v>
      </c>
      <c r="S96" s="12">
        <v>8.9</v>
      </c>
      <c r="T96">
        <v>0</v>
      </c>
      <c r="U96">
        <f t="shared" si="3"/>
        <v>0</v>
      </c>
    </row>
    <row r="97" spans="1:21" x14ac:dyDescent="0.6">
      <c r="A97">
        <v>2020</v>
      </c>
      <c r="B97">
        <v>4</v>
      </c>
      <c r="C97">
        <v>5</v>
      </c>
      <c r="D97">
        <f t="shared" si="2"/>
        <v>7</v>
      </c>
      <c r="G97">
        <v>11824</v>
      </c>
      <c r="H97">
        <v>9396</v>
      </c>
      <c r="I97">
        <v>1399</v>
      </c>
      <c r="J97">
        <v>1109</v>
      </c>
      <c r="K97">
        <v>14830</v>
      </c>
      <c r="L97">
        <v>9779</v>
      </c>
      <c r="M97">
        <v>0.23271803016385059</v>
      </c>
      <c r="N97">
        <v>0.76728196983614938</v>
      </c>
      <c r="O97">
        <v>0.52759840778416622</v>
      </c>
      <c r="P97">
        <v>0.47240159221583372</v>
      </c>
      <c r="Q97">
        <v>1.5756302521008399E-2</v>
      </c>
      <c r="R97">
        <v>1738</v>
      </c>
      <c r="S97" s="12">
        <v>7.2</v>
      </c>
      <c r="T97">
        <v>0</v>
      </c>
      <c r="U97">
        <f t="shared" si="3"/>
        <v>0</v>
      </c>
    </row>
    <row r="98" spans="1:21" x14ac:dyDescent="0.6">
      <c r="A98">
        <v>2020</v>
      </c>
      <c r="B98">
        <v>4</v>
      </c>
      <c r="C98">
        <v>6</v>
      </c>
      <c r="D98">
        <f t="shared" si="2"/>
        <v>1</v>
      </c>
      <c r="G98">
        <v>15037</v>
      </c>
      <c r="H98">
        <v>13106</v>
      </c>
      <c r="I98">
        <v>1607</v>
      </c>
      <c r="J98">
        <v>1598</v>
      </c>
      <c r="K98">
        <v>12938</v>
      </c>
      <c r="L98">
        <v>11033</v>
      </c>
      <c r="M98">
        <v>0.2406266119501414</v>
      </c>
      <c r="N98">
        <v>0.75937338804985866</v>
      </c>
      <c r="O98">
        <v>0.50536543905921061</v>
      </c>
      <c r="P98">
        <v>0.49463456094078928</v>
      </c>
      <c r="Q98">
        <v>0</v>
      </c>
      <c r="R98">
        <v>1304</v>
      </c>
      <c r="S98" s="12">
        <v>9.3000000000000007</v>
      </c>
      <c r="T98">
        <v>0</v>
      </c>
      <c r="U98">
        <f t="shared" si="3"/>
        <v>0</v>
      </c>
    </row>
    <row r="99" spans="1:21" x14ac:dyDescent="0.6">
      <c r="A99">
        <v>2020</v>
      </c>
      <c r="B99">
        <v>4</v>
      </c>
      <c r="C99">
        <v>7</v>
      </c>
      <c r="D99">
        <f t="shared" si="2"/>
        <v>2</v>
      </c>
      <c r="G99">
        <v>14117</v>
      </c>
      <c r="H99">
        <v>12895</v>
      </c>
      <c r="I99">
        <v>1599</v>
      </c>
      <c r="J99">
        <v>1569</v>
      </c>
      <c r="K99">
        <v>10894</v>
      </c>
      <c r="L99">
        <v>10616</v>
      </c>
      <c r="M99">
        <v>0.26300043670285878</v>
      </c>
      <c r="N99">
        <v>0.73699956329714111</v>
      </c>
      <c r="O99">
        <v>0.43674528086292791</v>
      </c>
      <c r="P99">
        <v>0.56325471913707204</v>
      </c>
      <c r="Q99">
        <v>0</v>
      </c>
      <c r="R99">
        <v>1387</v>
      </c>
      <c r="S99" s="12">
        <v>10.6</v>
      </c>
      <c r="T99">
        <v>0</v>
      </c>
      <c r="U99">
        <f t="shared" si="3"/>
        <v>0</v>
      </c>
    </row>
    <row r="100" spans="1:21" x14ac:dyDescent="0.6">
      <c r="A100">
        <v>2020</v>
      </c>
      <c r="B100">
        <v>4</v>
      </c>
      <c r="C100">
        <v>8</v>
      </c>
      <c r="D100">
        <f t="shared" si="2"/>
        <v>3</v>
      </c>
      <c r="G100">
        <v>14157</v>
      </c>
      <c r="H100">
        <v>13028</v>
      </c>
      <c r="I100">
        <v>1539</v>
      </c>
      <c r="J100">
        <v>1537</v>
      </c>
      <c r="K100">
        <v>10529</v>
      </c>
      <c r="L100">
        <v>10994</v>
      </c>
      <c r="M100">
        <v>0.27643794114382347</v>
      </c>
      <c r="N100">
        <v>0.72356205885617653</v>
      </c>
      <c r="O100">
        <v>0.44979236449824678</v>
      </c>
      <c r="P100">
        <v>0.55020763550175311</v>
      </c>
      <c r="Q100">
        <v>0</v>
      </c>
      <c r="R100">
        <v>1471</v>
      </c>
      <c r="S100" s="12">
        <v>9.4</v>
      </c>
      <c r="T100">
        <v>0</v>
      </c>
      <c r="U100">
        <f t="shared" si="3"/>
        <v>0</v>
      </c>
    </row>
    <row r="101" spans="1:21" x14ac:dyDescent="0.6">
      <c r="A101">
        <v>2020</v>
      </c>
      <c r="B101">
        <v>4</v>
      </c>
      <c r="C101">
        <v>9</v>
      </c>
      <c r="D101">
        <f t="shared" si="2"/>
        <v>4</v>
      </c>
      <c r="G101">
        <v>14451</v>
      </c>
      <c r="H101">
        <v>13665</v>
      </c>
      <c r="I101">
        <v>1593</v>
      </c>
      <c r="J101">
        <v>1550</v>
      </c>
      <c r="K101">
        <v>11118</v>
      </c>
      <c r="L101">
        <v>12125</v>
      </c>
      <c r="M101">
        <v>0.26810175118998653</v>
      </c>
      <c r="N101">
        <v>0.73189824881001353</v>
      </c>
      <c r="O101">
        <v>0.43025422290128168</v>
      </c>
      <c r="P101">
        <v>0.56974577709871821</v>
      </c>
      <c r="Q101">
        <v>0</v>
      </c>
      <c r="R101">
        <v>1451</v>
      </c>
      <c r="S101" s="12">
        <v>8.9</v>
      </c>
      <c r="T101">
        <v>0</v>
      </c>
      <c r="U101">
        <f t="shared" si="3"/>
        <v>0</v>
      </c>
    </row>
    <row r="102" spans="1:21" x14ac:dyDescent="0.6">
      <c r="A102">
        <v>2020</v>
      </c>
      <c r="B102">
        <v>4</v>
      </c>
      <c r="C102">
        <v>10</v>
      </c>
      <c r="D102">
        <f t="shared" si="2"/>
        <v>5</v>
      </c>
      <c r="G102">
        <v>15457</v>
      </c>
      <c r="H102">
        <v>14680</v>
      </c>
      <c r="I102">
        <v>1696</v>
      </c>
      <c r="J102">
        <v>1653</v>
      </c>
      <c r="K102">
        <v>11970</v>
      </c>
      <c r="L102">
        <v>13395</v>
      </c>
      <c r="M102">
        <v>0.23205496773608231</v>
      </c>
      <c r="N102">
        <v>0.76794503226391775</v>
      </c>
      <c r="O102">
        <v>0.4978566325315551</v>
      </c>
      <c r="P102">
        <v>0.50214336746844479</v>
      </c>
      <c r="Q102">
        <v>0</v>
      </c>
      <c r="R102">
        <v>1506</v>
      </c>
      <c r="S102" s="12">
        <v>10.7</v>
      </c>
      <c r="T102">
        <v>0</v>
      </c>
      <c r="U102">
        <f t="shared" si="3"/>
        <v>0</v>
      </c>
    </row>
    <row r="103" spans="1:21" x14ac:dyDescent="0.6">
      <c r="A103">
        <v>2020</v>
      </c>
      <c r="B103">
        <v>4</v>
      </c>
      <c r="C103">
        <v>11</v>
      </c>
      <c r="D103">
        <f t="shared" si="2"/>
        <v>6</v>
      </c>
      <c r="G103">
        <v>12214</v>
      </c>
      <c r="H103">
        <v>12426</v>
      </c>
      <c r="I103">
        <v>1458</v>
      </c>
      <c r="J103">
        <v>1484</v>
      </c>
      <c r="K103">
        <v>10453</v>
      </c>
      <c r="L103">
        <v>13354</v>
      </c>
      <c r="M103">
        <v>0.2164486801165002</v>
      </c>
      <c r="N103">
        <v>0.7835513198834998</v>
      </c>
      <c r="O103">
        <v>0.4720022624434389</v>
      </c>
      <c r="P103">
        <v>0.5279977375565611</v>
      </c>
      <c r="Q103">
        <v>0</v>
      </c>
      <c r="R103">
        <v>1664</v>
      </c>
      <c r="S103" s="12">
        <v>9.9</v>
      </c>
      <c r="T103">
        <v>0</v>
      </c>
      <c r="U103">
        <f t="shared" si="3"/>
        <v>0</v>
      </c>
    </row>
    <row r="104" spans="1:21" x14ac:dyDescent="0.6">
      <c r="A104">
        <v>2020</v>
      </c>
      <c r="B104">
        <v>4</v>
      </c>
      <c r="C104">
        <v>12</v>
      </c>
      <c r="D104">
        <f t="shared" si="2"/>
        <v>7</v>
      </c>
      <c r="G104">
        <v>11545</v>
      </c>
      <c r="H104">
        <v>10239</v>
      </c>
      <c r="I104">
        <v>1382</v>
      </c>
      <c r="J104">
        <v>1179</v>
      </c>
      <c r="K104">
        <v>13924</v>
      </c>
      <c r="L104">
        <v>11988</v>
      </c>
      <c r="M104">
        <v>0.21529068778203719</v>
      </c>
      <c r="N104">
        <v>0.7847093122179627</v>
      </c>
      <c r="O104">
        <v>0.46982279542833177</v>
      </c>
      <c r="P104">
        <v>0.53017720457166828</v>
      </c>
      <c r="Q104">
        <v>3.6764705882352941E-3</v>
      </c>
      <c r="R104">
        <v>1636</v>
      </c>
      <c r="S104" s="12">
        <v>9.9</v>
      </c>
      <c r="T104">
        <v>0</v>
      </c>
      <c r="U104">
        <f t="shared" si="3"/>
        <v>0</v>
      </c>
    </row>
    <row r="105" spans="1:21" x14ac:dyDescent="0.6">
      <c r="A105">
        <v>2020</v>
      </c>
      <c r="B105">
        <v>4</v>
      </c>
      <c r="C105">
        <v>13</v>
      </c>
      <c r="D105">
        <f t="shared" si="2"/>
        <v>1</v>
      </c>
      <c r="G105">
        <v>15154</v>
      </c>
      <c r="H105">
        <v>13825</v>
      </c>
      <c r="I105">
        <v>1616</v>
      </c>
      <c r="J105">
        <v>1587</v>
      </c>
      <c r="K105">
        <v>12124</v>
      </c>
      <c r="L105">
        <v>11841</v>
      </c>
      <c r="M105">
        <v>0.24145927601809961</v>
      </c>
      <c r="N105">
        <v>0.75854072398190053</v>
      </c>
      <c r="O105">
        <v>0.4441379440992444</v>
      </c>
      <c r="P105">
        <v>0.55586205590075555</v>
      </c>
      <c r="Q105">
        <v>0</v>
      </c>
      <c r="R105">
        <v>1407</v>
      </c>
      <c r="S105" s="12">
        <v>12.4</v>
      </c>
      <c r="T105">
        <v>0</v>
      </c>
      <c r="U105">
        <f t="shared" si="3"/>
        <v>0</v>
      </c>
    </row>
    <row r="106" spans="1:21" x14ac:dyDescent="0.6">
      <c r="A106">
        <v>2020</v>
      </c>
      <c r="B106">
        <v>4</v>
      </c>
      <c r="C106">
        <v>14</v>
      </c>
      <c r="D106">
        <f t="shared" si="2"/>
        <v>2</v>
      </c>
      <c r="G106">
        <v>15917</v>
      </c>
      <c r="H106">
        <v>14823</v>
      </c>
      <c r="I106">
        <v>1686</v>
      </c>
      <c r="J106">
        <v>1736</v>
      </c>
      <c r="K106">
        <v>12967</v>
      </c>
      <c r="L106">
        <v>12427</v>
      </c>
      <c r="M106">
        <v>0.25085478247242948</v>
      </c>
      <c r="N106">
        <v>0.74914521752757057</v>
      </c>
      <c r="O106">
        <v>0.4278793102322514</v>
      </c>
      <c r="P106">
        <v>0.57212068976774855</v>
      </c>
      <c r="Q106">
        <v>0</v>
      </c>
      <c r="R106">
        <v>1639</v>
      </c>
      <c r="S106" s="12">
        <v>13</v>
      </c>
      <c r="T106">
        <v>0</v>
      </c>
      <c r="U106">
        <f t="shared" si="3"/>
        <v>0</v>
      </c>
    </row>
    <row r="107" spans="1:21" x14ac:dyDescent="0.6">
      <c r="A107">
        <v>2020</v>
      </c>
      <c r="B107">
        <v>4</v>
      </c>
      <c r="C107">
        <v>15</v>
      </c>
      <c r="D107">
        <f t="shared" si="2"/>
        <v>3</v>
      </c>
      <c r="E107" t="s">
        <v>60</v>
      </c>
      <c r="F107" t="s">
        <v>13</v>
      </c>
      <c r="G107">
        <v>12672</v>
      </c>
      <c r="H107">
        <v>11730</v>
      </c>
      <c r="I107">
        <v>1631</v>
      </c>
      <c r="J107">
        <v>1454</v>
      </c>
      <c r="K107">
        <v>13062</v>
      </c>
      <c r="L107">
        <v>13357</v>
      </c>
      <c r="M107">
        <v>0.21561002283092981</v>
      </c>
      <c r="N107">
        <v>0.78438997716907022</v>
      </c>
      <c r="O107">
        <v>0.4272525676937442</v>
      </c>
      <c r="P107">
        <v>0.5727474323062558</v>
      </c>
      <c r="Q107">
        <v>3.6764705882352941E-3</v>
      </c>
      <c r="R107">
        <v>1621</v>
      </c>
      <c r="S107" s="12">
        <v>13.2</v>
      </c>
      <c r="T107">
        <v>0</v>
      </c>
      <c r="U107">
        <f t="shared" si="3"/>
        <v>0</v>
      </c>
    </row>
    <row r="108" spans="1:21" x14ac:dyDescent="0.6">
      <c r="A108">
        <v>2020</v>
      </c>
      <c r="B108">
        <v>4</v>
      </c>
      <c r="C108">
        <v>16</v>
      </c>
      <c r="D108">
        <f t="shared" si="2"/>
        <v>4</v>
      </c>
      <c r="G108">
        <v>15208</v>
      </c>
      <c r="H108">
        <v>13968</v>
      </c>
      <c r="I108">
        <v>1639</v>
      </c>
      <c r="J108">
        <v>1657</v>
      </c>
      <c r="K108">
        <v>12178</v>
      </c>
      <c r="L108">
        <v>12396</v>
      </c>
      <c r="M108">
        <v>0.23745727071851641</v>
      </c>
      <c r="N108">
        <v>0.76254272928148359</v>
      </c>
      <c r="O108">
        <v>0.3921345811051693</v>
      </c>
      <c r="P108">
        <v>0.6078654188948307</v>
      </c>
      <c r="Q108">
        <v>4.2016806722689074E-3</v>
      </c>
      <c r="R108">
        <v>1658</v>
      </c>
      <c r="S108" s="12">
        <v>16</v>
      </c>
      <c r="T108">
        <v>0</v>
      </c>
      <c r="U108">
        <f t="shared" si="3"/>
        <v>0</v>
      </c>
    </row>
    <row r="109" spans="1:21" x14ac:dyDescent="0.6">
      <c r="A109">
        <v>2020</v>
      </c>
      <c r="B109">
        <v>4</v>
      </c>
      <c r="C109">
        <v>17</v>
      </c>
      <c r="D109">
        <f t="shared" si="2"/>
        <v>5</v>
      </c>
      <c r="G109">
        <v>15629</v>
      </c>
      <c r="H109">
        <v>14775</v>
      </c>
      <c r="I109">
        <v>1634</v>
      </c>
      <c r="J109">
        <v>1706</v>
      </c>
      <c r="K109">
        <v>11678</v>
      </c>
      <c r="L109">
        <v>13248</v>
      </c>
      <c r="M109">
        <v>0.18374950213185509</v>
      </c>
      <c r="N109">
        <v>0.81625049786814496</v>
      </c>
      <c r="O109">
        <v>0.47198128668716899</v>
      </c>
      <c r="P109">
        <v>0.52801871331283101</v>
      </c>
      <c r="Q109">
        <v>3.4445130033365329E-2</v>
      </c>
      <c r="R109">
        <v>1640</v>
      </c>
      <c r="S109" s="12">
        <v>12.5</v>
      </c>
      <c r="T109">
        <v>6.5</v>
      </c>
      <c r="U109">
        <f t="shared" si="3"/>
        <v>81.25</v>
      </c>
    </row>
    <row r="110" spans="1:21" x14ac:dyDescent="0.6">
      <c r="A110">
        <v>2020</v>
      </c>
      <c r="B110">
        <v>4</v>
      </c>
      <c r="C110">
        <v>18</v>
      </c>
      <c r="D110">
        <f t="shared" si="2"/>
        <v>6</v>
      </c>
      <c r="G110">
        <v>13907</v>
      </c>
      <c r="H110">
        <v>13101</v>
      </c>
      <c r="I110">
        <v>1602</v>
      </c>
      <c r="J110">
        <v>1467</v>
      </c>
      <c r="K110">
        <v>13446</v>
      </c>
      <c r="L110">
        <v>13679</v>
      </c>
      <c r="M110">
        <v>0.19848308170107479</v>
      </c>
      <c r="N110">
        <v>0.80151691829892524</v>
      </c>
      <c r="O110">
        <v>0.46050985250812237</v>
      </c>
      <c r="P110">
        <v>0.53949014749187763</v>
      </c>
      <c r="Q110">
        <v>0</v>
      </c>
      <c r="R110">
        <v>1917</v>
      </c>
      <c r="S110" s="12">
        <v>13.5</v>
      </c>
      <c r="T110">
        <v>0</v>
      </c>
      <c r="U110">
        <f t="shared" si="3"/>
        <v>0</v>
      </c>
    </row>
    <row r="111" spans="1:21" x14ac:dyDescent="0.6">
      <c r="A111">
        <v>2020</v>
      </c>
      <c r="B111">
        <v>4</v>
      </c>
      <c r="C111">
        <v>19</v>
      </c>
      <c r="D111">
        <f t="shared" si="2"/>
        <v>7</v>
      </c>
      <c r="G111">
        <v>12895</v>
      </c>
      <c r="H111">
        <v>10526</v>
      </c>
      <c r="I111">
        <v>1413</v>
      </c>
      <c r="J111">
        <v>1111</v>
      </c>
      <c r="K111">
        <v>16525</v>
      </c>
      <c r="L111">
        <v>11427</v>
      </c>
      <c r="M111">
        <v>0.20892350632835061</v>
      </c>
      <c r="N111">
        <v>0.79107649367164934</v>
      </c>
      <c r="O111">
        <v>0.4763604907203523</v>
      </c>
      <c r="P111">
        <v>0.52363950927964775</v>
      </c>
      <c r="Q111">
        <v>9.5588235294117654E-3</v>
      </c>
      <c r="R111">
        <v>1750</v>
      </c>
      <c r="S111" s="12">
        <v>12.3</v>
      </c>
      <c r="T111">
        <v>10.3</v>
      </c>
      <c r="U111">
        <f t="shared" si="3"/>
        <v>126.69000000000001</v>
      </c>
    </row>
    <row r="112" spans="1:21" x14ac:dyDescent="0.6">
      <c r="A112">
        <v>2020</v>
      </c>
      <c r="B112">
        <v>4</v>
      </c>
      <c r="C112">
        <v>20</v>
      </c>
      <c r="D112">
        <f t="shared" si="2"/>
        <v>1</v>
      </c>
      <c r="G112">
        <v>15630</v>
      </c>
      <c r="H112">
        <v>14625</v>
      </c>
      <c r="I112">
        <v>1735</v>
      </c>
      <c r="J112">
        <v>1678</v>
      </c>
      <c r="K112">
        <v>13509</v>
      </c>
      <c r="L112">
        <v>14298</v>
      </c>
      <c r="M112">
        <v>0.21192503039161209</v>
      </c>
      <c r="N112">
        <v>0.78807496960838797</v>
      </c>
      <c r="O112">
        <v>0.45605688045134413</v>
      </c>
      <c r="P112">
        <v>0.54394311954865582</v>
      </c>
      <c r="Q112">
        <v>3.4602076124567479E-3</v>
      </c>
      <c r="R112">
        <v>1422</v>
      </c>
      <c r="S112" s="12">
        <v>10</v>
      </c>
      <c r="T112">
        <v>0.1</v>
      </c>
      <c r="U112">
        <f t="shared" si="3"/>
        <v>1</v>
      </c>
    </row>
    <row r="113" spans="1:21" x14ac:dyDescent="0.6">
      <c r="A113">
        <v>2020</v>
      </c>
      <c r="B113">
        <v>4</v>
      </c>
      <c r="C113">
        <v>21</v>
      </c>
      <c r="D113">
        <f t="shared" si="2"/>
        <v>2</v>
      </c>
      <c r="G113">
        <v>15727</v>
      </c>
      <c r="H113">
        <v>14904</v>
      </c>
      <c r="I113">
        <v>1707</v>
      </c>
      <c r="J113">
        <v>1715</v>
      </c>
      <c r="K113">
        <v>12630</v>
      </c>
      <c r="L113">
        <v>13751</v>
      </c>
      <c r="M113">
        <v>0.2349709498498426</v>
      </c>
      <c r="N113">
        <v>0.76502905015015743</v>
      </c>
      <c r="O113">
        <v>0.3987292935822348</v>
      </c>
      <c r="P113">
        <v>0.60127070641776525</v>
      </c>
      <c r="Q113">
        <v>4.2016806722689074E-3</v>
      </c>
      <c r="R113">
        <v>1682</v>
      </c>
      <c r="S113" s="12">
        <v>7.4</v>
      </c>
      <c r="T113">
        <v>0</v>
      </c>
      <c r="U113">
        <f t="shared" si="3"/>
        <v>0</v>
      </c>
    </row>
    <row r="114" spans="1:21" x14ac:dyDescent="0.6">
      <c r="A114">
        <v>2020</v>
      </c>
      <c r="B114">
        <v>4</v>
      </c>
      <c r="C114">
        <v>22</v>
      </c>
      <c r="D114">
        <f t="shared" si="2"/>
        <v>3</v>
      </c>
      <c r="G114">
        <v>15723</v>
      </c>
      <c r="H114">
        <v>15144</v>
      </c>
      <c r="I114">
        <v>1684</v>
      </c>
      <c r="J114">
        <v>1715</v>
      </c>
      <c r="K114">
        <v>12877</v>
      </c>
      <c r="L114">
        <v>14556</v>
      </c>
      <c r="M114">
        <v>0.2315346562318881</v>
      </c>
      <c r="N114">
        <v>0.76846534376811193</v>
      </c>
      <c r="O114">
        <v>0.41152597402597402</v>
      </c>
      <c r="P114">
        <v>0.58847402597402598</v>
      </c>
      <c r="Q114">
        <v>0</v>
      </c>
      <c r="R114">
        <v>1892</v>
      </c>
      <c r="S114" s="12">
        <v>6</v>
      </c>
      <c r="T114">
        <v>0</v>
      </c>
      <c r="U114">
        <f t="shared" si="3"/>
        <v>0</v>
      </c>
    </row>
    <row r="115" spans="1:21" x14ac:dyDescent="0.6">
      <c r="A115">
        <v>2020</v>
      </c>
      <c r="B115">
        <v>4</v>
      </c>
      <c r="C115">
        <v>23</v>
      </c>
      <c r="D115">
        <f t="shared" si="2"/>
        <v>4</v>
      </c>
      <c r="G115">
        <v>16618</v>
      </c>
      <c r="H115">
        <v>15682</v>
      </c>
      <c r="I115">
        <v>1645</v>
      </c>
      <c r="J115">
        <v>1647</v>
      </c>
      <c r="K115">
        <v>14630</v>
      </c>
      <c r="L115">
        <v>16332</v>
      </c>
      <c r="M115">
        <v>0.23723971120847831</v>
      </c>
      <c r="N115">
        <v>0.76276028879152169</v>
      </c>
      <c r="O115">
        <v>0.39984536876951737</v>
      </c>
      <c r="P115">
        <v>0.60015463123048263</v>
      </c>
      <c r="Q115">
        <v>3.4602076124567479E-3</v>
      </c>
      <c r="R115">
        <v>2055</v>
      </c>
      <c r="S115" s="12">
        <v>7.9</v>
      </c>
      <c r="T115">
        <v>0</v>
      </c>
      <c r="U115">
        <f t="shared" si="3"/>
        <v>0</v>
      </c>
    </row>
    <row r="116" spans="1:21" x14ac:dyDescent="0.6">
      <c r="A116">
        <v>2020</v>
      </c>
      <c r="B116">
        <v>4</v>
      </c>
      <c r="C116">
        <v>24</v>
      </c>
      <c r="D116">
        <f t="shared" si="2"/>
        <v>5</v>
      </c>
      <c r="G116">
        <v>17750</v>
      </c>
      <c r="H116">
        <v>17290</v>
      </c>
      <c r="I116">
        <v>1820</v>
      </c>
      <c r="J116">
        <v>1735</v>
      </c>
      <c r="K116">
        <v>15442</v>
      </c>
      <c r="L116">
        <v>18530</v>
      </c>
      <c r="M116">
        <v>0.19709340392503749</v>
      </c>
      <c r="N116">
        <v>0.80290659607496251</v>
      </c>
      <c r="O116">
        <v>0.51423010380622836</v>
      </c>
      <c r="P116">
        <v>0.48576989619377159</v>
      </c>
      <c r="Q116">
        <v>1.7614429672797909E-2</v>
      </c>
      <c r="R116">
        <v>2067</v>
      </c>
      <c r="S116" s="12">
        <v>9.9</v>
      </c>
      <c r="T116">
        <v>0</v>
      </c>
      <c r="U116">
        <f t="shared" si="3"/>
        <v>0</v>
      </c>
    </row>
    <row r="117" spans="1:21" x14ac:dyDescent="0.6">
      <c r="A117">
        <v>2020</v>
      </c>
      <c r="B117">
        <v>4</v>
      </c>
      <c r="C117">
        <v>25</v>
      </c>
      <c r="D117">
        <f t="shared" si="2"/>
        <v>6</v>
      </c>
      <c r="G117">
        <v>15238</v>
      </c>
      <c r="H117">
        <v>14830</v>
      </c>
      <c r="I117">
        <v>1676</v>
      </c>
      <c r="J117">
        <v>1637</v>
      </c>
      <c r="K117">
        <v>14307</v>
      </c>
      <c r="L117">
        <v>17273</v>
      </c>
      <c r="M117">
        <v>0.20948459561644769</v>
      </c>
      <c r="N117">
        <v>0.79051540438355228</v>
      </c>
      <c r="O117">
        <v>0.50894854376688292</v>
      </c>
      <c r="P117">
        <v>0.49105145623311708</v>
      </c>
      <c r="Q117">
        <v>1.8046955624355009E-2</v>
      </c>
      <c r="R117">
        <v>2335</v>
      </c>
      <c r="S117" s="12">
        <v>13.1</v>
      </c>
      <c r="T117">
        <v>0</v>
      </c>
      <c r="U117">
        <f t="shared" si="3"/>
        <v>0</v>
      </c>
    </row>
    <row r="118" spans="1:21" x14ac:dyDescent="0.6">
      <c r="A118">
        <v>2020</v>
      </c>
      <c r="B118">
        <v>4</v>
      </c>
      <c r="C118">
        <v>26</v>
      </c>
      <c r="D118">
        <f t="shared" si="2"/>
        <v>7</v>
      </c>
      <c r="G118">
        <v>14254</v>
      </c>
      <c r="H118">
        <v>12717</v>
      </c>
      <c r="I118">
        <v>1681</v>
      </c>
      <c r="J118">
        <v>1300</v>
      </c>
      <c r="K118">
        <v>19283</v>
      </c>
      <c r="L118">
        <v>17421</v>
      </c>
      <c r="M118">
        <v>0.20443542272899401</v>
      </c>
      <c r="N118">
        <v>0.79556457727100593</v>
      </c>
      <c r="O118">
        <v>0.54349070287651602</v>
      </c>
      <c r="P118">
        <v>0.45650929712348398</v>
      </c>
      <c r="Q118">
        <v>7.8781512605042014E-3</v>
      </c>
      <c r="R118">
        <v>2293</v>
      </c>
      <c r="S118" s="12">
        <v>12.3</v>
      </c>
      <c r="T118">
        <v>0</v>
      </c>
      <c r="U118">
        <f t="shared" si="3"/>
        <v>0</v>
      </c>
    </row>
    <row r="119" spans="1:21" x14ac:dyDescent="0.6">
      <c r="A119">
        <v>2020</v>
      </c>
      <c r="B119">
        <v>4</v>
      </c>
      <c r="C119">
        <v>27</v>
      </c>
      <c r="D119">
        <f t="shared" si="2"/>
        <v>1</v>
      </c>
      <c r="G119">
        <v>17882</v>
      </c>
      <c r="H119">
        <v>16819</v>
      </c>
      <c r="I119">
        <v>1855</v>
      </c>
      <c r="J119">
        <v>1718</v>
      </c>
      <c r="K119">
        <v>18506</v>
      </c>
      <c r="L119">
        <v>18738</v>
      </c>
      <c r="M119">
        <v>0.20515289537553241</v>
      </c>
      <c r="N119">
        <v>0.7948471046244675</v>
      </c>
      <c r="O119">
        <v>0.52351774042950516</v>
      </c>
      <c r="P119">
        <v>0.47648225957049489</v>
      </c>
      <c r="Q119">
        <v>3.0959752321981422E-3</v>
      </c>
      <c r="R119">
        <v>2127</v>
      </c>
      <c r="S119" s="12">
        <v>12.9</v>
      </c>
      <c r="T119">
        <v>0</v>
      </c>
      <c r="U119">
        <f t="shared" si="3"/>
        <v>0</v>
      </c>
    </row>
    <row r="120" spans="1:21" x14ac:dyDescent="0.6">
      <c r="A120">
        <v>2020</v>
      </c>
      <c r="B120">
        <v>4</v>
      </c>
      <c r="C120">
        <v>28</v>
      </c>
      <c r="D120">
        <f t="shared" si="2"/>
        <v>2</v>
      </c>
      <c r="G120">
        <v>17491</v>
      </c>
      <c r="H120">
        <v>18269</v>
      </c>
      <c r="I120" s="7">
        <v>0</v>
      </c>
      <c r="J120" s="7">
        <v>0</v>
      </c>
      <c r="K120">
        <v>16682</v>
      </c>
      <c r="L120">
        <v>21364</v>
      </c>
      <c r="M120">
        <v>0.21229101742669401</v>
      </c>
      <c r="N120">
        <v>0.78770898257330602</v>
      </c>
      <c r="O120">
        <v>0.50965657276210907</v>
      </c>
      <c r="P120">
        <v>0.49034342723789093</v>
      </c>
      <c r="Q120">
        <v>3.4602076124567479E-3</v>
      </c>
      <c r="R120">
        <v>2404</v>
      </c>
      <c r="S120" s="12">
        <v>13.9</v>
      </c>
      <c r="T120">
        <v>0</v>
      </c>
      <c r="U120">
        <f t="shared" si="3"/>
        <v>0</v>
      </c>
    </row>
    <row r="121" spans="1:21" x14ac:dyDescent="0.6">
      <c r="A121">
        <v>2020</v>
      </c>
      <c r="B121">
        <v>4</v>
      </c>
      <c r="C121">
        <v>29</v>
      </c>
      <c r="D121">
        <f t="shared" si="2"/>
        <v>3</v>
      </c>
      <c r="G121">
        <v>20127</v>
      </c>
      <c r="H121">
        <v>21265</v>
      </c>
      <c r="I121" s="7">
        <v>0</v>
      </c>
      <c r="J121" s="7">
        <v>0</v>
      </c>
      <c r="K121">
        <v>19600</v>
      </c>
      <c r="L121">
        <v>27673</v>
      </c>
      <c r="M121">
        <v>0.19959344664662851</v>
      </c>
      <c r="N121">
        <v>0.80040655335337152</v>
      </c>
      <c r="O121">
        <v>0.56153735249756009</v>
      </c>
      <c r="P121">
        <v>0.43846264750243991</v>
      </c>
      <c r="Q121">
        <v>3.126817518272311E-2</v>
      </c>
      <c r="R121">
        <v>2364</v>
      </c>
      <c r="S121" s="12">
        <v>14.9</v>
      </c>
      <c r="T121">
        <v>0</v>
      </c>
      <c r="U121">
        <f t="shared" si="3"/>
        <v>0</v>
      </c>
    </row>
    <row r="122" spans="1:21" x14ac:dyDescent="0.6">
      <c r="A122">
        <v>2020</v>
      </c>
      <c r="B122">
        <v>4</v>
      </c>
      <c r="C122">
        <v>30</v>
      </c>
      <c r="D122">
        <f t="shared" si="2"/>
        <v>4</v>
      </c>
      <c r="E122" t="s">
        <v>43</v>
      </c>
      <c r="F122" t="s">
        <v>13</v>
      </c>
      <c r="G122">
        <v>16042</v>
      </c>
      <c r="H122">
        <v>18960</v>
      </c>
      <c r="I122" s="7">
        <v>0</v>
      </c>
      <c r="J122" s="7">
        <v>0</v>
      </c>
      <c r="K122">
        <v>16790</v>
      </c>
      <c r="L122">
        <v>31421</v>
      </c>
      <c r="M122">
        <v>0.18240694058197801</v>
      </c>
      <c r="N122">
        <v>0.81759305941802207</v>
      </c>
      <c r="O122">
        <v>0.5617746391521462</v>
      </c>
      <c r="P122">
        <v>0.4382253608478538</v>
      </c>
      <c r="Q122">
        <v>8.9826526715348742E-2</v>
      </c>
      <c r="R122">
        <v>2714</v>
      </c>
      <c r="S122" s="12">
        <v>17.100000000000001</v>
      </c>
      <c r="T122">
        <v>0</v>
      </c>
      <c r="U122">
        <f t="shared" si="3"/>
        <v>0</v>
      </c>
    </row>
    <row r="123" spans="1:21" x14ac:dyDescent="0.6">
      <c r="A123">
        <v>2020</v>
      </c>
      <c r="B123">
        <v>5</v>
      </c>
      <c r="C123">
        <v>1</v>
      </c>
      <c r="D123">
        <f t="shared" si="2"/>
        <v>5</v>
      </c>
      <c r="E123" t="s">
        <v>43</v>
      </c>
      <c r="F123" t="s">
        <v>17</v>
      </c>
      <c r="G123">
        <v>16646</v>
      </c>
      <c r="H123">
        <v>17127</v>
      </c>
      <c r="I123">
        <v>1861</v>
      </c>
      <c r="J123">
        <v>1812</v>
      </c>
      <c r="K123">
        <v>16856</v>
      </c>
      <c r="L123">
        <v>23679</v>
      </c>
      <c r="M123">
        <v>0.21069165130207709</v>
      </c>
      <c r="N123">
        <v>0.78930834869792299</v>
      </c>
      <c r="O123">
        <v>0.57433845945887396</v>
      </c>
      <c r="P123">
        <v>0.42566154054112609</v>
      </c>
      <c r="Q123">
        <v>2.3254792112923601E-2</v>
      </c>
      <c r="R123">
        <v>3072</v>
      </c>
      <c r="S123" s="12">
        <v>20.2</v>
      </c>
      <c r="T123">
        <v>0</v>
      </c>
      <c r="U123">
        <f t="shared" si="3"/>
        <v>0</v>
      </c>
    </row>
    <row r="124" spans="1:21" x14ac:dyDescent="0.6">
      <c r="A124">
        <v>2020</v>
      </c>
      <c r="B124">
        <v>5</v>
      </c>
      <c r="C124">
        <v>2</v>
      </c>
      <c r="D124">
        <f t="shared" si="2"/>
        <v>6</v>
      </c>
      <c r="E124" t="s">
        <v>43</v>
      </c>
      <c r="F124" t="s">
        <v>19</v>
      </c>
      <c r="G124">
        <v>16354</v>
      </c>
      <c r="H124">
        <v>14651</v>
      </c>
      <c r="I124">
        <v>1936</v>
      </c>
      <c r="J124">
        <v>1669</v>
      </c>
      <c r="K124">
        <v>21321</v>
      </c>
      <c r="L124">
        <v>17222</v>
      </c>
      <c r="M124">
        <v>0.21089449870290849</v>
      </c>
      <c r="N124">
        <v>0.78910550129709145</v>
      </c>
      <c r="O124">
        <v>0.55948272080371642</v>
      </c>
      <c r="P124">
        <v>0.44051727919628347</v>
      </c>
      <c r="Q124">
        <v>5.6149732620320858E-3</v>
      </c>
      <c r="R124">
        <v>3070</v>
      </c>
      <c r="S124" s="12">
        <v>20.3</v>
      </c>
      <c r="T124">
        <v>0</v>
      </c>
      <c r="U124">
        <f t="shared" si="3"/>
        <v>0</v>
      </c>
    </row>
    <row r="125" spans="1:21" x14ac:dyDescent="0.6">
      <c r="A125">
        <v>2020</v>
      </c>
      <c r="B125">
        <v>5</v>
      </c>
      <c r="C125">
        <v>3</v>
      </c>
      <c r="D125">
        <f t="shared" si="2"/>
        <v>7</v>
      </c>
      <c r="E125" t="s">
        <v>43</v>
      </c>
      <c r="F125" t="s">
        <v>20</v>
      </c>
      <c r="G125">
        <v>18533</v>
      </c>
      <c r="H125">
        <v>13706</v>
      </c>
      <c r="I125">
        <v>2008</v>
      </c>
      <c r="J125">
        <v>1528</v>
      </c>
      <c r="K125">
        <v>30731</v>
      </c>
      <c r="L125">
        <v>16044</v>
      </c>
      <c r="M125">
        <v>0.19923415982831391</v>
      </c>
      <c r="N125">
        <v>0.80076584017168617</v>
      </c>
      <c r="O125">
        <v>0.57449625926558545</v>
      </c>
      <c r="P125">
        <v>0.42550374073441471</v>
      </c>
      <c r="Q125">
        <v>1.2236246725410811E-2</v>
      </c>
      <c r="R125">
        <v>2705</v>
      </c>
      <c r="S125" s="12">
        <v>21.8</v>
      </c>
      <c r="T125">
        <v>0</v>
      </c>
      <c r="U125">
        <f t="shared" si="3"/>
        <v>0</v>
      </c>
    </row>
    <row r="126" spans="1:21" x14ac:dyDescent="0.6">
      <c r="A126">
        <v>2020</v>
      </c>
      <c r="B126">
        <v>5</v>
      </c>
      <c r="C126">
        <v>4</v>
      </c>
      <c r="D126">
        <f t="shared" si="2"/>
        <v>1</v>
      </c>
      <c r="E126" t="s">
        <v>43</v>
      </c>
      <c r="F126" t="s">
        <v>54</v>
      </c>
      <c r="G126">
        <v>19278</v>
      </c>
      <c r="H126">
        <v>15038</v>
      </c>
      <c r="I126">
        <v>2052</v>
      </c>
      <c r="J126">
        <v>1945</v>
      </c>
      <c r="K126">
        <v>22744</v>
      </c>
      <c r="L126">
        <v>12951</v>
      </c>
      <c r="M126">
        <v>0.2039215949354081</v>
      </c>
      <c r="N126">
        <v>0.79607840506459193</v>
      </c>
      <c r="O126">
        <v>0.57356144662982722</v>
      </c>
      <c r="P126">
        <v>0.42643855337017272</v>
      </c>
      <c r="Q126">
        <v>3.8506806231264429E-2</v>
      </c>
      <c r="R126">
        <v>2064</v>
      </c>
      <c r="S126" s="12">
        <v>20.2</v>
      </c>
      <c r="T126">
        <v>0</v>
      </c>
      <c r="U126">
        <f t="shared" si="3"/>
        <v>0</v>
      </c>
    </row>
    <row r="127" spans="1:21" x14ac:dyDescent="0.6">
      <c r="A127">
        <v>2020</v>
      </c>
      <c r="B127">
        <v>5</v>
      </c>
      <c r="C127">
        <v>5</v>
      </c>
      <c r="D127">
        <f t="shared" si="2"/>
        <v>2</v>
      </c>
      <c r="E127" s="4" t="s">
        <v>22</v>
      </c>
      <c r="F127" t="s">
        <v>55</v>
      </c>
      <c r="G127">
        <v>18133</v>
      </c>
      <c r="H127">
        <v>14136</v>
      </c>
      <c r="I127">
        <v>1998</v>
      </c>
      <c r="J127">
        <v>1669</v>
      </c>
      <c r="K127">
        <v>24634</v>
      </c>
      <c r="L127">
        <v>14029</v>
      </c>
      <c r="M127">
        <v>0.2195363217233986</v>
      </c>
      <c r="N127">
        <v>0.78046367827660135</v>
      </c>
      <c r="O127">
        <v>0.5647262964706925</v>
      </c>
      <c r="P127">
        <v>0.43527370352930761</v>
      </c>
      <c r="Q127">
        <v>3.1648063265710319E-2</v>
      </c>
      <c r="R127">
        <v>1809</v>
      </c>
      <c r="S127" s="12">
        <v>16</v>
      </c>
      <c r="T127">
        <v>0</v>
      </c>
      <c r="U127">
        <f t="shared" si="3"/>
        <v>0</v>
      </c>
    </row>
    <row r="128" spans="1:21" x14ac:dyDescent="0.6">
      <c r="A128">
        <v>2020</v>
      </c>
      <c r="B128">
        <v>5</v>
      </c>
      <c r="C128">
        <v>6</v>
      </c>
      <c r="D128">
        <f t="shared" si="2"/>
        <v>3</v>
      </c>
      <c r="G128">
        <v>20201</v>
      </c>
      <c r="H128">
        <v>16953</v>
      </c>
      <c r="I128">
        <v>2066</v>
      </c>
      <c r="J128">
        <v>1941</v>
      </c>
      <c r="K128">
        <v>21434</v>
      </c>
      <c r="L128">
        <v>16806</v>
      </c>
      <c r="M128">
        <v>0.26034766367811352</v>
      </c>
      <c r="N128">
        <v>0.73965233632188643</v>
      </c>
      <c r="O128">
        <v>0.59891625099237555</v>
      </c>
      <c r="P128">
        <v>0.40108374900762439</v>
      </c>
      <c r="Q128">
        <v>7.1366782006920416E-3</v>
      </c>
      <c r="R128">
        <v>1789</v>
      </c>
      <c r="S128" s="12">
        <v>19.399999999999999</v>
      </c>
      <c r="T128">
        <v>0</v>
      </c>
      <c r="U128">
        <f t="shared" si="3"/>
        <v>0</v>
      </c>
    </row>
    <row r="129" spans="1:21" x14ac:dyDescent="0.6">
      <c r="A129">
        <v>2020</v>
      </c>
      <c r="B129">
        <v>5</v>
      </c>
      <c r="C129">
        <v>7</v>
      </c>
      <c r="D129">
        <f t="shared" si="2"/>
        <v>4</v>
      </c>
      <c r="G129">
        <v>19316</v>
      </c>
      <c r="H129">
        <v>17717</v>
      </c>
      <c r="I129">
        <v>2113</v>
      </c>
      <c r="J129">
        <v>2047</v>
      </c>
      <c r="K129">
        <v>17531</v>
      </c>
      <c r="L129">
        <v>16526</v>
      </c>
      <c r="M129">
        <v>0.2442657632741406</v>
      </c>
      <c r="N129">
        <v>0.75573423672585938</v>
      </c>
      <c r="O129">
        <v>0.55622366691161074</v>
      </c>
      <c r="P129">
        <v>0.44377633308838921</v>
      </c>
      <c r="Q129">
        <v>7.7928607340372047E-3</v>
      </c>
      <c r="R129">
        <v>1924</v>
      </c>
      <c r="S129" s="12">
        <v>20.7</v>
      </c>
      <c r="T129">
        <v>0</v>
      </c>
      <c r="U129">
        <f t="shared" si="3"/>
        <v>0</v>
      </c>
    </row>
    <row r="130" spans="1:21" x14ac:dyDescent="0.6">
      <c r="A130">
        <v>2020</v>
      </c>
      <c r="B130">
        <v>5</v>
      </c>
      <c r="C130">
        <v>8</v>
      </c>
      <c r="D130">
        <f t="shared" si="2"/>
        <v>5</v>
      </c>
      <c r="G130">
        <v>20576</v>
      </c>
      <c r="H130">
        <v>19176</v>
      </c>
      <c r="I130">
        <v>2051</v>
      </c>
      <c r="J130">
        <v>1970</v>
      </c>
      <c r="K130">
        <v>17403</v>
      </c>
      <c r="L130">
        <v>16904</v>
      </c>
      <c r="M130">
        <v>0.250903778883655</v>
      </c>
      <c r="N130">
        <v>0.749096221116345</v>
      </c>
      <c r="O130">
        <v>0.55492973178504046</v>
      </c>
      <c r="P130">
        <v>0.44507026821495949</v>
      </c>
      <c r="Q130">
        <v>7.6208621100261956E-3</v>
      </c>
      <c r="R130">
        <v>1652</v>
      </c>
      <c r="S130" s="12">
        <v>19.899999999999999</v>
      </c>
      <c r="T130">
        <v>2.2999999999999998</v>
      </c>
      <c r="U130">
        <f t="shared" si="3"/>
        <v>45.769999999999996</v>
      </c>
    </row>
    <row r="131" spans="1:21" x14ac:dyDescent="0.6">
      <c r="A131">
        <v>2020</v>
      </c>
      <c r="B131">
        <v>5</v>
      </c>
      <c r="C131">
        <v>9</v>
      </c>
      <c r="D131">
        <f t="shared" ref="D131:D194" si="4">WEEKDAY(DATE(A131,B131,C131), 2)</f>
        <v>6</v>
      </c>
      <c r="G131">
        <v>15099</v>
      </c>
      <c r="H131">
        <v>14670</v>
      </c>
      <c r="I131">
        <v>1556</v>
      </c>
      <c r="J131">
        <v>1390</v>
      </c>
      <c r="K131">
        <v>14000</v>
      </c>
      <c r="L131">
        <v>16183</v>
      </c>
      <c r="M131">
        <v>0.23286059834773071</v>
      </c>
      <c r="N131">
        <v>0.76713940165226935</v>
      </c>
      <c r="O131">
        <v>0.56654690285204989</v>
      </c>
      <c r="P131">
        <v>0.43345309714795011</v>
      </c>
      <c r="Q131">
        <v>0.13993562605694959</v>
      </c>
      <c r="R131">
        <v>1685</v>
      </c>
      <c r="S131" s="12">
        <v>14.2</v>
      </c>
      <c r="T131">
        <v>24.4</v>
      </c>
      <c r="U131">
        <f t="shared" ref="U131:U194" si="5">S131*T131</f>
        <v>346.47999999999996</v>
      </c>
    </row>
    <row r="132" spans="1:21" x14ac:dyDescent="0.6">
      <c r="A132">
        <v>2020</v>
      </c>
      <c r="B132">
        <v>5</v>
      </c>
      <c r="C132">
        <v>10</v>
      </c>
      <c r="D132">
        <f t="shared" si="4"/>
        <v>7</v>
      </c>
      <c r="G132">
        <v>15032</v>
      </c>
      <c r="H132">
        <v>14478</v>
      </c>
      <c r="I132">
        <v>1685</v>
      </c>
      <c r="J132">
        <v>1344</v>
      </c>
      <c r="K132">
        <v>16982</v>
      </c>
      <c r="L132">
        <v>20809</v>
      </c>
      <c r="M132">
        <v>0.23743733881003959</v>
      </c>
      <c r="N132">
        <v>0.76256266118996041</v>
      </c>
      <c r="O132">
        <v>0.528859590196323</v>
      </c>
      <c r="P132">
        <v>0.47114040980367689</v>
      </c>
      <c r="Q132">
        <v>1.207028265851795E-2</v>
      </c>
      <c r="R132">
        <v>1965</v>
      </c>
      <c r="S132" s="12">
        <v>14.4</v>
      </c>
      <c r="T132">
        <v>1.3</v>
      </c>
      <c r="U132">
        <f t="shared" si="5"/>
        <v>18.720000000000002</v>
      </c>
    </row>
    <row r="133" spans="1:21" x14ac:dyDescent="0.6">
      <c r="A133">
        <v>2020</v>
      </c>
      <c r="B133">
        <v>5</v>
      </c>
      <c r="C133">
        <v>11</v>
      </c>
      <c r="D133">
        <f t="shared" si="4"/>
        <v>1</v>
      </c>
      <c r="G133">
        <v>18086</v>
      </c>
      <c r="H133">
        <v>17279</v>
      </c>
      <c r="I133">
        <v>1773</v>
      </c>
      <c r="J133">
        <v>1780</v>
      </c>
      <c r="K133">
        <v>16866</v>
      </c>
      <c r="L133">
        <v>19159</v>
      </c>
      <c r="M133">
        <v>0.24095545837031909</v>
      </c>
      <c r="N133">
        <v>0.75904454162968094</v>
      </c>
      <c r="O133">
        <v>0.50903810242045544</v>
      </c>
      <c r="P133">
        <v>0.49096189757954461</v>
      </c>
      <c r="Q133">
        <v>1.841377576671694E-2</v>
      </c>
      <c r="R133">
        <v>1993</v>
      </c>
      <c r="S133" s="12">
        <v>16.5</v>
      </c>
      <c r="T133">
        <v>3.4</v>
      </c>
      <c r="U133">
        <f t="shared" si="5"/>
        <v>56.1</v>
      </c>
    </row>
    <row r="134" spans="1:21" x14ac:dyDescent="0.6">
      <c r="A134">
        <v>2020</v>
      </c>
      <c r="B134">
        <v>5</v>
      </c>
      <c r="C134">
        <v>12</v>
      </c>
      <c r="D134">
        <f t="shared" si="4"/>
        <v>2</v>
      </c>
      <c r="G134">
        <v>18536</v>
      </c>
      <c r="H134">
        <v>17430</v>
      </c>
      <c r="I134">
        <v>1937</v>
      </c>
      <c r="J134">
        <v>1872</v>
      </c>
      <c r="K134">
        <v>18698</v>
      </c>
      <c r="L134">
        <v>19034</v>
      </c>
      <c r="M134">
        <v>0.24211572260880221</v>
      </c>
      <c r="N134">
        <v>0.75788427739119779</v>
      </c>
      <c r="O134">
        <v>0.54574744747755133</v>
      </c>
      <c r="P134">
        <v>0.45425255252244873</v>
      </c>
      <c r="Q134">
        <v>7.1895424836601303E-3</v>
      </c>
      <c r="R134">
        <v>2374</v>
      </c>
      <c r="S134" s="12">
        <v>14.3</v>
      </c>
      <c r="T134">
        <v>0.7</v>
      </c>
      <c r="U134">
        <f t="shared" si="5"/>
        <v>10.01</v>
      </c>
    </row>
    <row r="135" spans="1:21" x14ac:dyDescent="0.6">
      <c r="A135">
        <v>2020</v>
      </c>
      <c r="B135">
        <v>5</v>
      </c>
      <c r="C135">
        <v>13</v>
      </c>
      <c r="D135">
        <f t="shared" si="4"/>
        <v>3</v>
      </c>
      <c r="G135">
        <v>18654</v>
      </c>
      <c r="H135">
        <v>17066</v>
      </c>
      <c r="I135">
        <v>1873</v>
      </c>
      <c r="J135">
        <v>1734</v>
      </c>
      <c r="K135">
        <v>18298</v>
      </c>
      <c r="L135">
        <v>17237</v>
      </c>
      <c r="M135">
        <v>0.25088432809021038</v>
      </c>
      <c r="N135">
        <v>0.74911567190978956</v>
      </c>
      <c r="O135">
        <v>0.54782412896599753</v>
      </c>
      <c r="P135">
        <v>0.45217587103400247</v>
      </c>
      <c r="Q135">
        <v>1.457131872356786E-2</v>
      </c>
      <c r="R135">
        <v>2393</v>
      </c>
      <c r="S135" s="12">
        <v>16.100000000000001</v>
      </c>
      <c r="T135">
        <v>0</v>
      </c>
      <c r="U135">
        <f t="shared" si="5"/>
        <v>0</v>
      </c>
    </row>
    <row r="136" spans="1:21" x14ac:dyDescent="0.6">
      <c r="A136">
        <v>2020</v>
      </c>
      <c r="B136">
        <v>5</v>
      </c>
      <c r="C136">
        <v>14</v>
      </c>
      <c r="D136">
        <f t="shared" si="4"/>
        <v>4</v>
      </c>
      <c r="G136">
        <v>19473</v>
      </c>
      <c r="H136">
        <v>17548</v>
      </c>
      <c r="I136">
        <v>2146</v>
      </c>
      <c r="J136">
        <v>1915</v>
      </c>
      <c r="K136">
        <v>20959</v>
      </c>
      <c r="L136">
        <v>19410</v>
      </c>
      <c r="M136">
        <v>0.26133322782157242</v>
      </c>
      <c r="N136">
        <v>0.73866677217842758</v>
      </c>
      <c r="O136">
        <v>0.56308920211868119</v>
      </c>
      <c r="P136">
        <v>0.43691079788131881</v>
      </c>
      <c r="Q136">
        <v>9.824156700864041E-3</v>
      </c>
      <c r="R136">
        <v>2347</v>
      </c>
      <c r="S136" s="12">
        <v>19.3</v>
      </c>
      <c r="T136">
        <v>0</v>
      </c>
      <c r="U136">
        <f t="shared" si="5"/>
        <v>0</v>
      </c>
    </row>
    <row r="137" spans="1:21" x14ac:dyDescent="0.6">
      <c r="A137">
        <v>2020</v>
      </c>
      <c r="B137">
        <v>5</v>
      </c>
      <c r="C137">
        <v>15</v>
      </c>
      <c r="D137">
        <f t="shared" si="4"/>
        <v>5</v>
      </c>
      <c r="G137">
        <v>19956</v>
      </c>
      <c r="H137">
        <v>18117</v>
      </c>
      <c r="I137">
        <v>1831</v>
      </c>
      <c r="J137">
        <v>1765</v>
      </c>
      <c r="K137">
        <v>19253</v>
      </c>
      <c r="L137">
        <v>18225</v>
      </c>
      <c r="M137">
        <v>0.26017205087957229</v>
      </c>
      <c r="N137">
        <v>0.73982794912042771</v>
      </c>
      <c r="O137">
        <v>0.57776920564208856</v>
      </c>
      <c r="P137">
        <v>0.42223079435791139</v>
      </c>
      <c r="Q137">
        <v>1.7638458892328859E-2</v>
      </c>
      <c r="R137">
        <v>1879</v>
      </c>
      <c r="S137" s="12">
        <v>16.100000000000001</v>
      </c>
      <c r="T137">
        <v>12</v>
      </c>
      <c r="U137">
        <f t="shared" si="5"/>
        <v>193.20000000000002</v>
      </c>
    </row>
    <row r="138" spans="1:21" x14ac:dyDescent="0.6">
      <c r="A138">
        <v>2020</v>
      </c>
      <c r="B138">
        <v>5</v>
      </c>
      <c r="C138">
        <v>16</v>
      </c>
      <c r="D138">
        <f t="shared" si="4"/>
        <v>6</v>
      </c>
      <c r="G138">
        <v>16281</v>
      </c>
      <c r="H138">
        <v>16087</v>
      </c>
      <c r="I138">
        <v>1733</v>
      </c>
      <c r="J138">
        <v>1713</v>
      </c>
      <c r="K138">
        <v>16269</v>
      </c>
      <c r="L138">
        <v>18585</v>
      </c>
      <c r="M138">
        <v>0.27975036962470939</v>
      </c>
      <c r="N138">
        <v>0.72024963037529055</v>
      </c>
      <c r="O138">
        <v>0.58049459999924391</v>
      </c>
      <c r="P138">
        <v>0.41950540000075598</v>
      </c>
      <c r="Q138">
        <v>2.0363372387138551E-2</v>
      </c>
      <c r="R138">
        <v>2142</v>
      </c>
      <c r="S138" s="12">
        <v>16.7</v>
      </c>
      <c r="T138">
        <v>2.5</v>
      </c>
      <c r="U138">
        <f t="shared" si="5"/>
        <v>41.75</v>
      </c>
    </row>
    <row r="139" spans="1:21" x14ac:dyDescent="0.6">
      <c r="A139">
        <v>2020</v>
      </c>
      <c r="B139">
        <v>5</v>
      </c>
      <c r="C139">
        <v>17</v>
      </c>
      <c r="D139">
        <f t="shared" si="4"/>
        <v>7</v>
      </c>
      <c r="G139">
        <v>15447</v>
      </c>
      <c r="H139">
        <v>14376</v>
      </c>
      <c r="I139">
        <v>1800</v>
      </c>
      <c r="J139">
        <v>1549</v>
      </c>
      <c r="K139">
        <v>19853</v>
      </c>
      <c r="L139">
        <v>19735</v>
      </c>
      <c r="M139">
        <v>0.27643349113739402</v>
      </c>
      <c r="N139">
        <v>0.72356650886260609</v>
      </c>
      <c r="O139">
        <v>0.59283739064170282</v>
      </c>
      <c r="P139">
        <v>0.40716260935829718</v>
      </c>
      <c r="Q139">
        <v>2.9411764705882348E-3</v>
      </c>
      <c r="R139">
        <v>2268</v>
      </c>
      <c r="S139" s="12">
        <v>19.100000000000001</v>
      </c>
      <c r="T139">
        <v>0</v>
      </c>
      <c r="U139">
        <f t="shared" si="5"/>
        <v>0</v>
      </c>
    </row>
    <row r="140" spans="1:21" x14ac:dyDescent="0.6">
      <c r="A140">
        <v>2020</v>
      </c>
      <c r="B140">
        <v>5</v>
      </c>
      <c r="C140">
        <v>18</v>
      </c>
      <c r="D140">
        <f t="shared" si="4"/>
        <v>1</v>
      </c>
      <c r="G140">
        <v>18287</v>
      </c>
      <c r="H140">
        <v>16952</v>
      </c>
      <c r="I140">
        <v>1804</v>
      </c>
      <c r="J140">
        <v>1768</v>
      </c>
      <c r="K140">
        <v>18952</v>
      </c>
      <c r="L140">
        <v>19221</v>
      </c>
      <c r="M140">
        <v>0.264833330836791</v>
      </c>
      <c r="N140">
        <v>0.73516666916320894</v>
      </c>
      <c r="O140">
        <v>0.57243383778850909</v>
      </c>
      <c r="P140">
        <v>0.42756616221149091</v>
      </c>
      <c r="Q140">
        <v>4.3969102792632213E-2</v>
      </c>
      <c r="R140">
        <v>2054</v>
      </c>
      <c r="S140" s="12">
        <v>19.100000000000001</v>
      </c>
      <c r="T140">
        <v>29.8</v>
      </c>
      <c r="U140">
        <f t="shared" si="5"/>
        <v>569.18000000000006</v>
      </c>
    </row>
    <row r="141" spans="1:21" x14ac:dyDescent="0.6">
      <c r="A141">
        <v>2020</v>
      </c>
      <c r="B141">
        <v>5</v>
      </c>
      <c r="C141">
        <v>19</v>
      </c>
      <c r="D141">
        <f t="shared" si="4"/>
        <v>2</v>
      </c>
      <c r="G141">
        <v>18485</v>
      </c>
      <c r="H141">
        <v>17246</v>
      </c>
      <c r="I141">
        <v>1878</v>
      </c>
      <c r="J141">
        <v>1827</v>
      </c>
      <c r="K141">
        <v>19050</v>
      </c>
      <c r="L141">
        <v>19024</v>
      </c>
      <c r="M141">
        <v>0.26067365448853341</v>
      </c>
      <c r="N141">
        <v>0.73932634551146659</v>
      </c>
      <c r="O141">
        <v>0.57397292250233434</v>
      </c>
      <c r="P141">
        <v>0.42602707749766577</v>
      </c>
      <c r="Q141">
        <v>1.021241830065359E-2</v>
      </c>
      <c r="R141">
        <v>2332</v>
      </c>
      <c r="S141" s="12">
        <v>13</v>
      </c>
      <c r="T141">
        <v>19</v>
      </c>
      <c r="U141">
        <f t="shared" si="5"/>
        <v>247</v>
      </c>
    </row>
    <row r="142" spans="1:21" x14ac:dyDescent="0.6">
      <c r="A142">
        <v>2020</v>
      </c>
      <c r="B142">
        <v>5</v>
      </c>
      <c r="C142">
        <v>20</v>
      </c>
      <c r="D142">
        <f t="shared" si="4"/>
        <v>3</v>
      </c>
      <c r="G142">
        <v>18979</v>
      </c>
      <c r="H142">
        <v>18203</v>
      </c>
      <c r="I142">
        <v>1949</v>
      </c>
      <c r="J142">
        <v>1860</v>
      </c>
      <c r="K142">
        <v>18453</v>
      </c>
      <c r="L142">
        <v>19878</v>
      </c>
      <c r="M142">
        <v>0.28383095940462538</v>
      </c>
      <c r="N142">
        <v>0.71616904059537456</v>
      </c>
      <c r="O142">
        <v>0.56844745713685407</v>
      </c>
      <c r="P142">
        <v>0.43155254286314598</v>
      </c>
      <c r="Q142">
        <v>1.045751633986928E-2</v>
      </c>
      <c r="R142">
        <v>2485</v>
      </c>
      <c r="S142" s="12">
        <v>14.4</v>
      </c>
      <c r="T142">
        <v>0</v>
      </c>
      <c r="U142">
        <f t="shared" si="5"/>
        <v>0</v>
      </c>
    </row>
    <row r="143" spans="1:21" x14ac:dyDescent="0.6">
      <c r="A143">
        <v>2020</v>
      </c>
      <c r="B143">
        <v>5</v>
      </c>
      <c r="C143">
        <v>21</v>
      </c>
      <c r="D143">
        <f t="shared" si="4"/>
        <v>4</v>
      </c>
      <c r="G143">
        <v>20093</v>
      </c>
      <c r="H143">
        <v>19223</v>
      </c>
      <c r="I143">
        <v>2004</v>
      </c>
      <c r="J143">
        <v>1939</v>
      </c>
      <c r="K143">
        <v>21063</v>
      </c>
      <c r="L143">
        <v>23406</v>
      </c>
      <c r="M143">
        <v>0.27080755981912419</v>
      </c>
      <c r="N143">
        <v>0.72919244018087581</v>
      </c>
      <c r="O143">
        <v>0.55270062021792132</v>
      </c>
      <c r="P143">
        <v>0.44729937978207868</v>
      </c>
      <c r="Q143">
        <v>2.1101774042950511E-2</v>
      </c>
      <c r="R143">
        <v>2647</v>
      </c>
      <c r="S143" s="12">
        <v>17.399999999999999</v>
      </c>
      <c r="T143">
        <v>0</v>
      </c>
      <c r="U143">
        <f t="shared" si="5"/>
        <v>0</v>
      </c>
    </row>
    <row r="144" spans="1:21" x14ac:dyDescent="0.6">
      <c r="A144">
        <v>2020</v>
      </c>
      <c r="B144">
        <v>5</v>
      </c>
      <c r="C144">
        <v>22</v>
      </c>
      <c r="D144">
        <f t="shared" si="4"/>
        <v>5</v>
      </c>
      <c r="G144">
        <v>20574</v>
      </c>
      <c r="H144">
        <v>20125</v>
      </c>
      <c r="I144">
        <v>2129</v>
      </c>
      <c r="J144">
        <v>1964</v>
      </c>
      <c r="K144">
        <v>21393</v>
      </c>
      <c r="L144">
        <v>24829</v>
      </c>
      <c r="M144">
        <v>0.27057617940307399</v>
      </c>
      <c r="N144">
        <v>0.72942382059692601</v>
      </c>
      <c r="O144">
        <v>0.56843547773290515</v>
      </c>
      <c r="P144">
        <v>0.43156452226709491</v>
      </c>
      <c r="Q144">
        <v>5.9417706476530014E-3</v>
      </c>
      <c r="R144">
        <v>2632</v>
      </c>
      <c r="S144" s="12">
        <v>18.5</v>
      </c>
      <c r="T144">
        <v>0</v>
      </c>
      <c r="U144">
        <f t="shared" si="5"/>
        <v>0</v>
      </c>
    </row>
    <row r="145" spans="1:21" x14ac:dyDescent="0.6">
      <c r="A145">
        <v>2020</v>
      </c>
      <c r="B145">
        <v>5</v>
      </c>
      <c r="C145">
        <v>23</v>
      </c>
      <c r="D145">
        <f t="shared" si="4"/>
        <v>6</v>
      </c>
      <c r="G145">
        <v>18246</v>
      </c>
      <c r="H145">
        <v>17569</v>
      </c>
      <c r="I145">
        <v>1900</v>
      </c>
      <c r="J145">
        <v>1835</v>
      </c>
      <c r="K145">
        <v>20576</v>
      </c>
      <c r="L145">
        <v>22101</v>
      </c>
      <c r="M145">
        <v>0.2660797130070961</v>
      </c>
      <c r="N145">
        <v>0.7339202869929039</v>
      </c>
      <c r="O145">
        <v>0.56220913432229569</v>
      </c>
      <c r="P145">
        <v>0.4377908656777042</v>
      </c>
      <c r="Q145">
        <v>0</v>
      </c>
      <c r="R145">
        <v>2879</v>
      </c>
      <c r="S145" s="12">
        <v>20.100000000000001</v>
      </c>
      <c r="T145">
        <v>0</v>
      </c>
      <c r="U145">
        <f t="shared" si="5"/>
        <v>0</v>
      </c>
    </row>
    <row r="146" spans="1:21" x14ac:dyDescent="0.6">
      <c r="A146">
        <v>2020</v>
      </c>
      <c r="B146">
        <v>5</v>
      </c>
      <c r="C146">
        <v>24</v>
      </c>
      <c r="D146">
        <f t="shared" si="4"/>
        <v>7</v>
      </c>
      <c r="G146">
        <v>17629</v>
      </c>
      <c r="H146">
        <v>14461</v>
      </c>
      <c r="I146">
        <v>2154</v>
      </c>
      <c r="J146">
        <v>1849</v>
      </c>
      <c r="K146">
        <v>25168</v>
      </c>
      <c r="L146">
        <v>21912</v>
      </c>
      <c r="M146">
        <v>0.27168425546407698</v>
      </c>
      <c r="N146">
        <v>0.72831574453592307</v>
      </c>
      <c r="O146">
        <v>0.58236841076279922</v>
      </c>
      <c r="P146">
        <v>0.41763158923720078</v>
      </c>
      <c r="Q146">
        <v>5.5469556243550036E-3</v>
      </c>
      <c r="R146">
        <v>2771</v>
      </c>
      <c r="S146" s="12">
        <v>17.100000000000001</v>
      </c>
      <c r="T146">
        <v>14.5</v>
      </c>
      <c r="U146">
        <f t="shared" si="5"/>
        <v>247.95000000000002</v>
      </c>
    </row>
    <row r="147" spans="1:21" x14ac:dyDescent="0.6">
      <c r="A147">
        <v>2020</v>
      </c>
      <c r="B147">
        <v>5</v>
      </c>
      <c r="C147">
        <v>25</v>
      </c>
      <c r="D147">
        <f t="shared" si="4"/>
        <v>1</v>
      </c>
      <c r="G147">
        <v>19918</v>
      </c>
      <c r="H147">
        <v>17932</v>
      </c>
      <c r="I147">
        <v>2061</v>
      </c>
      <c r="J147">
        <v>1900</v>
      </c>
      <c r="K147">
        <v>23139</v>
      </c>
      <c r="L147">
        <v>20809</v>
      </c>
      <c r="M147">
        <v>0.27247104157502988</v>
      </c>
      <c r="N147">
        <v>0.72752895842497001</v>
      </c>
      <c r="O147">
        <v>0.56050694787719002</v>
      </c>
      <c r="P147">
        <v>0.43949305212280992</v>
      </c>
      <c r="Q147">
        <v>2.7498844262639561E-2</v>
      </c>
      <c r="R147">
        <v>2316</v>
      </c>
      <c r="S147" s="12">
        <v>16.600000000000001</v>
      </c>
      <c r="T147">
        <v>0</v>
      </c>
      <c r="U147">
        <f t="shared" si="5"/>
        <v>0</v>
      </c>
    </row>
    <row r="148" spans="1:21" x14ac:dyDescent="0.6">
      <c r="A148">
        <v>2020</v>
      </c>
      <c r="B148">
        <v>5</v>
      </c>
      <c r="C148">
        <v>26</v>
      </c>
      <c r="D148">
        <f t="shared" si="4"/>
        <v>2</v>
      </c>
      <c r="G148">
        <v>19868</v>
      </c>
      <c r="H148">
        <v>17997</v>
      </c>
      <c r="I148">
        <v>2045</v>
      </c>
      <c r="J148">
        <v>1875</v>
      </c>
      <c r="K148">
        <v>22039</v>
      </c>
      <c r="L148">
        <v>20331</v>
      </c>
      <c r="M148">
        <v>0.27934568143803812</v>
      </c>
      <c r="N148">
        <v>0.72065431856196183</v>
      </c>
      <c r="O148">
        <v>0.57611438121017045</v>
      </c>
      <c r="P148">
        <v>0.42388561878982972</v>
      </c>
      <c r="Q148">
        <v>1.0335685076169511E-2</v>
      </c>
      <c r="R148">
        <v>2541</v>
      </c>
      <c r="S148" s="12">
        <v>16.2</v>
      </c>
      <c r="T148">
        <v>1.5</v>
      </c>
      <c r="U148">
        <f t="shared" si="5"/>
        <v>24.299999999999997</v>
      </c>
    </row>
    <row r="149" spans="1:21" x14ac:dyDescent="0.6">
      <c r="A149">
        <v>2020</v>
      </c>
      <c r="B149">
        <v>5</v>
      </c>
      <c r="C149">
        <v>27</v>
      </c>
      <c r="D149">
        <f t="shared" si="4"/>
        <v>3</v>
      </c>
      <c r="G149">
        <v>19455</v>
      </c>
      <c r="H149">
        <v>18184</v>
      </c>
      <c r="I149">
        <v>1978</v>
      </c>
      <c r="J149">
        <v>1917</v>
      </c>
      <c r="K149">
        <v>19768</v>
      </c>
      <c r="L149">
        <v>20185</v>
      </c>
      <c r="M149">
        <v>0.28923542336172092</v>
      </c>
      <c r="N149">
        <v>0.71076457663827908</v>
      </c>
      <c r="O149">
        <v>0.5613324432300939</v>
      </c>
      <c r="P149">
        <v>0.43866755676990599</v>
      </c>
      <c r="Q149">
        <v>0</v>
      </c>
      <c r="R149">
        <v>2438</v>
      </c>
      <c r="S149" s="12">
        <v>17.399999999999999</v>
      </c>
      <c r="T149">
        <v>0</v>
      </c>
      <c r="U149">
        <f t="shared" si="5"/>
        <v>0</v>
      </c>
    </row>
    <row r="150" spans="1:21" x14ac:dyDescent="0.6">
      <c r="A150">
        <v>2020</v>
      </c>
      <c r="B150">
        <v>5</v>
      </c>
      <c r="C150">
        <v>28</v>
      </c>
      <c r="D150">
        <f t="shared" si="4"/>
        <v>4</v>
      </c>
      <c r="G150">
        <v>19929</v>
      </c>
      <c r="H150">
        <v>18945</v>
      </c>
      <c r="I150" s="7">
        <v>0</v>
      </c>
      <c r="J150" s="7">
        <v>0</v>
      </c>
      <c r="K150">
        <v>21678</v>
      </c>
      <c r="L150">
        <v>23051</v>
      </c>
      <c r="M150">
        <v>0.26837364617853238</v>
      </c>
      <c r="N150">
        <v>0.73162635382146757</v>
      </c>
      <c r="O150">
        <v>0.53911715169227459</v>
      </c>
      <c r="P150">
        <v>0.46088284830772541</v>
      </c>
      <c r="Q150">
        <v>0</v>
      </c>
      <c r="R150">
        <v>2605</v>
      </c>
      <c r="S150" s="12">
        <v>18.7</v>
      </c>
      <c r="T150">
        <v>0</v>
      </c>
      <c r="U150">
        <f t="shared" si="5"/>
        <v>0</v>
      </c>
    </row>
    <row r="151" spans="1:21" x14ac:dyDescent="0.6">
      <c r="A151">
        <v>2020</v>
      </c>
      <c r="B151">
        <v>5</v>
      </c>
      <c r="C151">
        <v>29</v>
      </c>
      <c r="D151">
        <f t="shared" si="4"/>
        <v>5</v>
      </c>
      <c r="G151">
        <v>21580</v>
      </c>
      <c r="H151">
        <v>20317</v>
      </c>
      <c r="I151" s="7">
        <v>0</v>
      </c>
      <c r="J151" s="7">
        <v>0</v>
      </c>
      <c r="K151">
        <v>22727</v>
      </c>
      <c r="L151">
        <v>24582</v>
      </c>
      <c r="M151">
        <v>0.25693824403052151</v>
      </c>
      <c r="N151">
        <v>0.74306175596947854</v>
      </c>
      <c r="O151">
        <v>0.58753039122754791</v>
      </c>
      <c r="P151">
        <v>0.41246960877245209</v>
      </c>
      <c r="Q151">
        <v>2.8011204481792722E-3</v>
      </c>
      <c r="R151">
        <v>2570</v>
      </c>
      <c r="S151" s="12">
        <v>20.7</v>
      </c>
      <c r="T151">
        <v>0</v>
      </c>
      <c r="U151">
        <f t="shared" si="5"/>
        <v>0</v>
      </c>
    </row>
    <row r="152" spans="1:21" x14ac:dyDescent="0.6">
      <c r="A152">
        <v>2020</v>
      </c>
      <c r="B152">
        <v>5</v>
      </c>
      <c r="C152">
        <v>30</v>
      </c>
      <c r="D152">
        <f t="shared" si="4"/>
        <v>6</v>
      </c>
      <c r="G152">
        <v>17478</v>
      </c>
      <c r="H152">
        <v>17379</v>
      </c>
      <c r="I152" s="7">
        <v>0</v>
      </c>
      <c r="J152" s="7">
        <v>0</v>
      </c>
      <c r="K152">
        <v>20579</v>
      </c>
      <c r="L152">
        <v>23412</v>
      </c>
      <c r="M152">
        <v>0.24796404751158779</v>
      </c>
      <c r="N152">
        <v>0.75203595248841226</v>
      </c>
      <c r="O152">
        <v>0.56940696451775841</v>
      </c>
      <c r="P152">
        <v>0.43059303548224148</v>
      </c>
      <c r="Q152">
        <v>0</v>
      </c>
      <c r="R152">
        <v>3010</v>
      </c>
      <c r="S152" s="12">
        <v>22.6</v>
      </c>
      <c r="T152">
        <v>0</v>
      </c>
      <c r="U152">
        <f t="shared" si="5"/>
        <v>0</v>
      </c>
    </row>
    <row r="153" spans="1:21" x14ac:dyDescent="0.6">
      <c r="A153">
        <v>2020</v>
      </c>
      <c r="B153">
        <v>5</v>
      </c>
      <c r="C153">
        <v>31</v>
      </c>
      <c r="D153">
        <f t="shared" si="4"/>
        <v>7</v>
      </c>
      <c r="G153">
        <v>16666</v>
      </c>
      <c r="H153">
        <v>15121</v>
      </c>
      <c r="I153" s="7">
        <v>0</v>
      </c>
      <c r="J153" s="7">
        <v>0</v>
      </c>
      <c r="K153">
        <v>25333</v>
      </c>
      <c r="L153">
        <v>22135</v>
      </c>
      <c r="M153">
        <v>0.26093288007647869</v>
      </c>
      <c r="N153">
        <v>0.73906711992352125</v>
      </c>
      <c r="O153">
        <v>0.5730092452014689</v>
      </c>
      <c r="P153">
        <v>0.42699075479853121</v>
      </c>
      <c r="Q153">
        <v>2.673796791443851E-3</v>
      </c>
      <c r="R153">
        <v>2900</v>
      </c>
      <c r="S153" s="12">
        <v>21.2</v>
      </c>
      <c r="T153">
        <v>1</v>
      </c>
      <c r="U153">
        <f t="shared" si="5"/>
        <v>21.2</v>
      </c>
    </row>
    <row r="154" spans="1:21" x14ac:dyDescent="0.6">
      <c r="A154">
        <v>2020</v>
      </c>
      <c r="B154">
        <v>6</v>
      </c>
      <c r="C154">
        <v>1</v>
      </c>
      <c r="D154">
        <f t="shared" si="4"/>
        <v>1</v>
      </c>
      <c r="G154">
        <v>20287</v>
      </c>
      <c r="H154">
        <v>17986</v>
      </c>
      <c r="I154">
        <v>1984</v>
      </c>
      <c r="J154">
        <v>1874</v>
      </c>
      <c r="K154">
        <v>23430</v>
      </c>
      <c r="L154">
        <v>21045</v>
      </c>
      <c r="M154">
        <v>0.27761892845211</v>
      </c>
      <c r="N154">
        <v>0.72238107154789</v>
      </c>
      <c r="O154">
        <v>0.56922558516575994</v>
      </c>
      <c r="P154">
        <v>0.43077441483423989</v>
      </c>
      <c r="Q154">
        <v>1.221033868092692E-2</v>
      </c>
      <c r="R154">
        <v>2382</v>
      </c>
      <c r="S154" s="12">
        <v>19.7</v>
      </c>
      <c r="T154">
        <v>0.4</v>
      </c>
      <c r="U154">
        <f t="shared" si="5"/>
        <v>7.88</v>
      </c>
    </row>
    <row r="155" spans="1:21" x14ac:dyDescent="0.6">
      <c r="A155">
        <v>2020</v>
      </c>
      <c r="B155">
        <v>6</v>
      </c>
      <c r="C155">
        <v>2</v>
      </c>
      <c r="D155">
        <f t="shared" si="4"/>
        <v>2</v>
      </c>
      <c r="G155">
        <v>18846</v>
      </c>
      <c r="H155">
        <v>17267</v>
      </c>
      <c r="I155">
        <v>1873</v>
      </c>
      <c r="J155">
        <v>1762</v>
      </c>
      <c r="K155">
        <v>20619</v>
      </c>
      <c r="L155">
        <v>19328</v>
      </c>
      <c r="M155">
        <v>0.27953596676629622</v>
      </c>
      <c r="N155">
        <v>0.72046403323370378</v>
      </c>
      <c r="O155">
        <v>0.56552461442073299</v>
      </c>
      <c r="P155">
        <v>0.43447538557926701</v>
      </c>
      <c r="Q155">
        <v>2.7499562562372851E-2</v>
      </c>
      <c r="R155">
        <v>2496</v>
      </c>
      <c r="S155" s="12">
        <v>17.899999999999999</v>
      </c>
      <c r="T155">
        <v>2</v>
      </c>
      <c r="U155">
        <f t="shared" si="5"/>
        <v>35.799999999999997</v>
      </c>
    </row>
    <row r="156" spans="1:21" x14ac:dyDescent="0.6">
      <c r="A156">
        <v>2020</v>
      </c>
      <c r="B156">
        <v>6</v>
      </c>
      <c r="C156">
        <v>3</v>
      </c>
      <c r="D156">
        <f t="shared" si="4"/>
        <v>3</v>
      </c>
      <c r="G156">
        <v>18962</v>
      </c>
      <c r="H156">
        <v>18044</v>
      </c>
      <c r="I156">
        <v>1876</v>
      </c>
      <c r="J156">
        <v>1839</v>
      </c>
      <c r="K156">
        <v>18922</v>
      </c>
      <c r="L156">
        <v>19716</v>
      </c>
      <c r="M156">
        <v>0.282654201562415</v>
      </c>
      <c r="N156">
        <v>0.71734579843758506</v>
      </c>
      <c r="O156">
        <v>0.55422977005794338</v>
      </c>
      <c r="P156">
        <v>0.44577022994205662</v>
      </c>
      <c r="Q156">
        <v>2.9411764705882348E-3</v>
      </c>
      <c r="R156">
        <v>2533</v>
      </c>
      <c r="S156" s="12">
        <v>22</v>
      </c>
      <c r="T156">
        <v>0</v>
      </c>
      <c r="U156">
        <f t="shared" si="5"/>
        <v>0</v>
      </c>
    </row>
    <row r="157" spans="1:21" x14ac:dyDescent="0.6">
      <c r="A157">
        <v>2020</v>
      </c>
      <c r="B157">
        <v>6</v>
      </c>
      <c r="C157">
        <v>4</v>
      </c>
      <c r="D157">
        <f t="shared" si="4"/>
        <v>4</v>
      </c>
      <c r="G157">
        <v>19804</v>
      </c>
      <c r="H157">
        <v>19515</v>
      </c>
      <c r="I157">
        <v>2050</v>
      </c>
      <c r="J157">
        <v>1933</v>
      </c>
      <c r="K157">
        <v>21040</v>
      </c>
      <c r="L157">
        <v>24079</v>
      </c>
      <c r="M157">
        <v>0.27482917434656651</v>
      </c>
      <c r="N157">
        <v>0.72517082565343349</v>
      </c>
      <c r="O157">
        <v>0.56489200955620311</v>
      </c>
      <c r="P157">
        <v>0.43510799044379689</v>
      </c>
      <c r="Q157">
        <v>1.0784313725490199E-2</v>
      </c>
      <c r="R157">
        <v>2581</v>
      </c>
      <c r="S157" s="12">
        <v>21.9</v>
      </c>
      <c r="T157">
        <v>0.2</v>
      </c>
      <c r="U157">
        <f t="shared" si="5"/>
        <v>4.38</v>
      </c>
    </row>
    <row r="158" spans="1:21" x14ac:dyDescent="0.6">
      <c r="A158">
        <v>2020</v>
      </c>
      <c r="B158">
        <v>6</v>
      </c>
      <c r="C158">
        <v>5</v>
      </c>
      <c r="D158">
        <f t="shared" si="4"/>
        <v>5</v>
      </c>
      <c r="G158">
        <v>21755</v>
      </c>
      <c r="H158">
        <v>20650</v>
      </c>
      <c r="I158">
        <v>2193</v>
      </c>
      <c r="J158">
        <v>2036</v>
      </c>
      <c r="K158">
        <v>22147</v>
      </c>
      <c r="L158">
        <v>25331</v>
      </c>
      <c r="M158">
        <v>0.27576471799108843</v>
      </c>
      <c r="N158">
        <v>0.72423528200891152</v>
      </c>
      <c r="O158">
        <v>0.59809194782960151</v>
      </c>
      <c r="P158">
        <v>0.40190805217039838</v>
      </c>
      <c r="Q158">
        <v>9.0811226451364864E-3</v>
      </c>
      <c r="R158">
        <v>2628</v>
      </c>
      <c r="S158" s="12">
        <v>23</v>
      </c>
      <c r="T158">
        <v>0</v>
      </c>
      <c r="U158">
        <f t="shared" si="5"/>
        <v>0</v>
      </c>
    </row>
    <row r="159" spans="1:21" x14ac:dyDescent="0.6">
      <c r="A159">
        <v>2020</v>
      </c>
      <c r="B159">
        <v>6</v>
      </c>
      <c r="C159">
        <v>6</v>
      </c>
      <c r="D159">
        <f t="shared" si="4"/>
        <v>6</v>
      </c>
      <c r="E159" t="s">
        <v>24</v>
      </c>
      <c r="F159" t="s">
        <v>13</v>
      </c>
      <c r="G159">
        <v>17855</v>
      </c>
      <c r="H159">
        <v>17782</v>
      </c>
      <c r="I159">
        <v>1847</v>
      </c>
      <c r="J159">
        <v>1781</v>
      </c>
      <c r="K159">
        <v>21150</v>
      </c>
      <c r="L159">
        <v>23943</v>
      </c>
      <c r="M159">
        <v>0.26810287205222011</v>
      </c>
      <c r="N159">
        <v>0.73189712794777995</v>
      </c>
      <c r="O159">
        <v>0.58219459688975028</v>
      </c>
      <c r="P159">
        <v>0.41780540311024977</v>
      </c>
      <c r="Q159">
        <v>5.8970956803774139E-3</v>
      </c>
      <c r="R159">
        <v>3092</v>
      </c>
      <c r="S159" s="12">
        <v>24.6</v>
      </c>
      <c r="T159">
        <v>0</v>
      </c>
      <c r="U159">
        <f t="shared" si="5"/>
        <v>0</v>
      </c>
    </row>
    <row r="160" spans="1:21" x14ac:dyDescent="0.6">
      <c r="A160">
        <v>2020</v>
      </c>
      <c r="B160">
        <v>6</v>
      </c>
      <c r="C160">
        <v>7</v>
      </c>
      <c r="D160">
        <f t="shared" si="4"/>
        <v>7</v>
      </c>
      <c r="E160" t="s">
        <v>24</v>
      </c>
      <c r="F160" t="s">
        <v>17</v>
      </c>
      <c r="G160">
        <v>17760</v>
      </c>
      <c r="H160">
        <v>15956</v>
      </c>
      <c r="I160">
        <v>1920</v>
      </c>
      <c r="J160">
        <v>1495</v>
      </c>
      <c r="K160">
        <v>27983</v>
      </c>
      <c r="L160">
        <v>23080</v>
      </c>
      <c r="M160">
        <v>0.27535897409793819</v>
      </c>
      <c r="N160">
        <v>0.72464102590206181</v>
      </c>
      <c r="O160">
        <v>0.59271524364955908</v>
      </c>
      <c r="P160">
        <v>0.40728475635044092</v>
      </c>
      <c r="Q160">
        <v>0</v>
      </c>
      <c r="R160">
        <v>2944</v>
      </c>
      <c r="S160" s="12">
        <v>22.7</v>
      </c>
      <c r="T160">
        <v>0</v>
      </c>
      <c r="U160">
        <f t="shared" si="5"/>
        <v>0</v>
      </c>
    </row>
    <row r="161" spans="1:21" x14ac:dyDescent="0.6">
      <c r="A161">
        <v>2020</v>
      </c>
      <c r="B161">
        <v>6</v>
      </c>
      <c r="C161">
        <v>8</v>
      </c>
      <c r="D161">
        <f t="shared" si="4"/>
        <v>1</v>
      </c>
      <c r="G161">
        <v>20585</v>
      </c>
      <c r="H161">
        <v>18495</v>
      </c>
      <c r="I161">
        <v>1988</v>
      </c>
      <c r="J161">
        <v>1932</v>
      </c>
      <c r="K161">
        <v>24710</v>
      </c>
      <c r="L161">
        <v>22341</v>
      </c>
      <c r="M161">
        <v>0.27079932218172259</v>
      </c>
      <c r="N161">
        <v>0.72920067781827735</v>
      </c>
      <c r="O161">
        <v>0.5766286012896078</v>
      </c>
      <c r="P161">
        <v>0.42337139871039209</v>
      </c>
      <c r="Q161">
        <v>3.0959752321981422E-3</v>
      </c>
      <c r="R161">
        <v>2472</v>
      </c>
      <c r="S161" s="12">
        <v>25</v>
      </c>
      <c r="T161">
        <v>0</v>
      </c>
      <c r="U161">
        <f t="shared" si="5"/>
        <v>0</v>
      </c>
    </row>
    <row r="162" spans="1:21" x14ac:dyDescent="0.6">
      <c r="A162">
        <v>2020</v>
      </c>
      <c r="B162">
        <v>6</v>
      </c>
      <c r="C162">
        <v>9</v>
      </c>
      <c r="D162">
        <f t="shared" si="4"/>
        <v>2</v>
      </c>
      <c r="G162">
        <v>20661</v>
      </c>
      <c r="H162">
        <v>18261</v>
      </c>
      <c r="I162">
        <v>2075</v>
      </c>
      <c r="J162">
        <v>1897</v>
      </c>
      <c r="K162">
        <v>23440</v>
      </c>
      <c r="L162">
        <v>19862</v>
      </c>
      <c r="M162">
        <v>0.28471697948341551</v>
      </c>
      <c r="N162">
        <v>0.71528302051658443</v>
      </c>
      <c r="O162">
        <v>0.5600992684848084</v>
      </c>
      <c r="P162">
        <v>0.43990073151519149</v>
      </c>
      <c r="Q162">
        <v>0</v>
      </c>
      <c r="R162">
        <v>2582</v>
      </c>
      <c r="S162" s="12">
        <v>26.7</v>
      </c>
      <c r="T162">
        <v>0</v>
      </c>
      <c r="U162">
        <f t="shared" si="5"/>
        <v>0</v>
      </c>
    </row>
    <row r="163" spans="1:21" x14ac:dyDescent="0.6">
      <c r="A163">
        <v>2020</v>
      </c>
      <c r="B163">
        <v>6</v>
      </c>
      <c r="C163">
        <v>10</v>
      </c>
      <c r="D163">
        <f t="shared" si="4"/>
        <v>3</v>
      </c>
      <c r="G163">
        <v>20350</v>
      </c>
      <c r="H163">
        <v>18514</v>
      </c>
      <c r="I163">
        <v>2070</v>
      </c>
      <c r="J163">
        <v>1815</v>
      </c>
      <c r="K163">
        <v>22001</v>
      </c>
      <c r="L163">
        <v>19434</v>
      </c>
      <c r="M163">
        <v>0.2859548444718446</v>
      </c>
      <c r="N163">
        <v>0.71404515552815528</v>
      </c>
      <c r="O163">
        <v>0.55514004698282537</v>
      </c>
      <c r="P163">
        <v>0.44485995301717468</v>
      </c>
      <c r="Q163">
        <v>2.9411764705882348E-3</v>
      </c>
      <c r="R163">
        <v>2472</v>
      </c>
      <c r="S163" s="12">
        <v>25.8</v>
      </c>
      <c r="T163">
        <v>6.2</v>
      </c>
      <c r="U163">
        <f t="shared" si="5"/>
        <v>159.96</v>
      </c>
    </row>
    <row r="164" spans="1:21" x14ac:dyDescent="0.6">
      <c r="A164">
        <v>2020</v>
      </c>
      <c r="B164">
        <v>6</v>
      </c>
      <c r="C164">
        <v>11</v>
      </c>
      <c r="D164">
        <f t="shared" si="4"/>
        <v>4</v>
      </c>
      <c r="G164">
        <v>20677</v>
      </c>
      <c r="H164">
        <v>19902</v>
      </c>
      <c r="I164">
        <v>2203</v>
      </c>
      <c r="J164">
        <v>2022</v>
      </c>
      <c r="K164">
        <v>21515</v>
      </c>
      <c r="L164">
        <v>23308</v>
      </c>
      <c r="M164">
        <v>0.28871403478988622</v>
      </c>
      <c r="N164">
        <v>0.71128596521011378</v>
      </c>
      <c r="O164">
        <v>0.57179104561639615</v>
      </c>
      <c r="P164">
        <v>0.42820895438360379</v>
      </c>
      <c r="Q164">
        <v>2.5134769484614679E-2</v>
      </c>
      <c r="R164">
        <v>2483</v>
      </c>
      <c r="S164" s="12">
        <v>26.1</v>
      </c>
      <c r="T164">
        <v>0</v>
      </c>
      <c r="U164">
        <f t="shared" si="5"/>
        <v>0</v>
      </c>
    </row>
    <row r="165" spans="1:21" x14ac:dyDescent="0.6">
      <c r="A165">
        <v>2020</v>
      </c>
      <c r="B165">
        <v>6</v>
      </c>
      <c r="C165">
        <v>12</v>
      </c>
      <c r="D165">
        <f t="shared" si="4"/>
        <v>5</v>
      </c>
      <c r="G165">
        <v>22647</v>
      </c>
      <c r="H165">
        <v>21668</v>
      </c>
      <c r="I165">
        <v>2039</v>
      </c>
      <c r="J165">
        <v>2045</v>
      </c>
      <c r="K165">
        <v>22981</v>
      </c>
      <c r="L165">
        <v>25391</v>
      </c>
      <c r="M165">
        <v>0.29401147352740081</v>
      </c>
      <c r="N165">
        <v>0.70598852647259924</v>
      </c>
      <c r="O165">
        <v>0.60327134636799462</v>
      </c>
      <c r="P165">
        <v>0.39672865363200538</v>
      </c>
      <c r="Q165">
        <v>5.8131487889273364E-3</v>
      </c>
      <c r="R165">
        <v>2490</v>
      </c>
      <c r="S165" s="12">
        <v>24.7</v>
      </c>
      <c r="T165">
        <v>0</v>
      </c>
      <c r="U165">
        <f t="shared" si="5"/>
        <v>0</v>
      </c>
    </row>
    <row r="166" spans="1:21" x14ac:dyDescent="0.6">
      <c r="A166">
        <v>2020</v>
      </c>
      <c r="B166">
        <v>6</v>
      </c>
      <c r="C166">
        <v>13</v>
      </c>
      <c r="D166">
        <f t="shared" si="4"/>
        <v>6</v>
      </c>
      <c r="G166">
        <v>19155</v>
      </c>
      <c r="H166">
        <v>19203</v>
      </c>
      <c r="I166">
        <v>2032</v>
      </c>
      <c r="J166">
        <v>1941</v>
      </c>
      <c r="K166">
        <v>21200</v>
      </c>
      <c r="L166">
        <v>22868</v>
      </c>
      <c r="M166">
        <v>0.27911659704987518</v>
      </c>
      <c r="N166">
        <v>0.72088340295012476</v>
      </c>
      <c r="O166">
        <v>0.58535472121112253</v>
      </c>
      <c r="P166">
        <v>0.41464527878887741</v>
      </c>
      <c r="Q166">
        <v>1.6940599769319491E-2</v>
      </c>
      <c r="R166">
        <v>2628</v>
      </c>
      <c r="S166" s="12">
        <v>26.9</v>
      </c>
      <c r="T166">
        <v>0</v>
      </c>
      <c r="U166">
        <f t="shared" si="5"/>
        <v>0</v>
      </c>
    </row>
    <row r="167" spans="1:21" x14ac:dyDescent="0.6">
      <c r="A167">
        <v>2020</v>
      </c>
      <c r="B167">
        <v>6</v>
      </c>
      <c r="C167">
        <v>14</v>
      </c>
      <c r="D167">
        <f t="shared" si="4"/>
        <v>7</v>
      </c>
      <c r="G167">
        <v>17813</v>
      </c>
      <c r="H167">
        <v>16408</v>
      </c>
      <c r="I167">
        <v>2070</v>
      </c>
      <c r="J167">
        <v>1529</v>
      </c>
      <c r="K167">
        <v>25225</v>
      </c>
      <c r="L167">
        <v>23059</v>
      </c>
      <c r="M167">
        <v>0.28634077127823332</v>
      </c>
      <c r="N167">
        <v>0.71365922872176668</v>
      </c>
      <c r="O167">
        <v>0.60031420411835401</v>
      </c>
      <c r="P167">
        <v>0.39968579588164599</v>
      </c>
      <c r="Q167">
        <v>3.3941948094197233E-2</v>
      </c>
      <c r="R167">
        <v>2589</v>
      </c>
      <c r="S167" s="12">
        <v>24</v>
      </c>
      <c r="T167">
        <v>1.1000000000000001</v>
      </c>
      <c r="U167">
        <f t="shared" si="5"/>
        <v>26.400000000000002</v>
      </c>
    </row>
    <row r="168" spans="1:21" x14ac:dyDescent="0.6">
      <c r="A168">
        <v>2020</v>
      </c>
      <c r="B168">
        <v>6</v>
      </c>
      <c r="C168">
        <v>15</v>
      </c>
      <c r="D168">
        <f t="shared" si="4"/>
        <v>1</v>
      </c>
      <c r="G168">
        <v>21318</v>
      </c>
      <c r="H168">
        <v>18967</v>
      </c>
      <c r="I168">
        <v>2203</v>
      </c>
      <c r="J168">
        <v>1921</v>
      </c>
      <c r="K168">
        <v>23468</v>
      </c>
      <c r="L168">
        <v>22103</v>
      </c>
      <c r="M168">
        <v>0.29235135168411358</v>
      </c>
      <c r="N168">
        <v>0.70764864831588636</v>
      </c>
      <c r="O168">
        <v>0.5797809190669444</v>
      </c>
      <c r="P168">
        <v>0.4202190809330556</v>
      </c>
      <c r="Q168">
        <v>5.35866520521252E-3</v>
      </c>
      <c r="R168">
        <v>2392</v>
      </c>
      <c r="S168" s="12">
        <v>23</v>
      </c>
      <c r="T168">
        <v>0</v>
      </c>
      <c r="U168">
        <f t="shared" si="5"/>
        <v>0</v>
      </c>
    </row>
    <row r="169" spans="1:21" x14ac:dyDescent="0.6">
      <c r="A169">
        <v>2020</v>
      </c>
      <c r="B169">
        <v>6</v>
      </c>
      <c r="C169">
        <v>16</v>
      </c>
      <c r="D169">
        <f t="shared" si="4"/>
        <v>2</v>
      </c>
      <c r="G169">
        <v>20787</v>
      </c>
      <c r="H169">
        <v>18721</v>
      </c>
      <c r="I169">
        <v>2132</v>
      </c>
      <c r="J169">
        <v>1957</v>
      </c>
      <c r="K169">
        <v>22493</v>
      </c>
      <c r="L169">
        <v>20337</v>
      </c>
      <c r="M169">
        <v>0.3036722024611298</v>
      </c>
      <c r="N169">
        <v>0.6963277975388702</v>
      </c>
      <c r="O169">
        <v>0.56603735865300242</v>
      </c>
      <c r="P169">
        <v>0.43396264134699752</v>
      </c>
      <c r="Q169">
        <v>2.8011204481792722E-3</v>
      </c>
      <c r="R169">
        <v>2576</v>
      </c>
      <c r="S169" s="12">
        <v>24.4</v>
      </c>
      <c r="T169">
        <v>0</v>
      </c>
      <c r="U169">
        <f t="shared" si="5"/>
        <v>0</v>
      </c>
    </row>
    <row r="170" spans="1:21" x14ac:dyDescent="0.6">
      <c r="A170">
        <v>2020</v>
      </c>
      <c r="B170">
        <v>6</v>
      </c>
      <c r="C170">
        <v>17</v>
      </c>
      <c r="D170">
        <f t="shared" si="4"/>
        <v>3</v>
      </c>
      <c r="G170">
        <v>20330</v>
      </c>
      <c r="H170">
        <v>19399</v>
      </c>
      <c r="I170">
        <v>2081</v>
      </c>
      <c r="J170">
        <v>1954</v>
      </c>
      <c r="K170">
        <v>21599</v>
      </c>
      <c r="L170">
        <v>21355</v>
      </c>
      <c r="M170">
        <v>0.30106342503961542</v>
      </c>
      <c r="N170">
        <v>0.69893657496038464</v>
      </c>
      <c r="O170">
        <v>0.57338683834788129</v>
      </c>
      <c r="P170">
        <v>0.42661316165211871</v>
      </c>
      <c r="Q170">
        <v>1.922421142369991E-2</v>
      </c>
      <c r="R170">
        <v>2571</v>
      </c>
      <c r="S170" s="12">
        <v>24.3</v>
      </c>
      <c r="T170">
        <v>0</v>
      </c>
      <c r="U170">
        <f t="shared" si="5"/>
        <v>0</v>
      </c>
    </row>
    <row r="171" spans="1:21" x14ac:dyDescent="0.6">
      <c r="A171">
        <v>2020</v>
      </c>
      <c r="B171">
        <v>6</v>
      </c>
      <c r="C171">
        <v>18</v>
      </c>
      <c r="D171">
        <f t="shared" si="4"/>
        <v>4</v>
      </c>
      <c r="G171">
        <v>21402</v>
      </c>
      <c r="H171">
        <v>21427</v>
      </c>
      <c r="I171">
        <v>2136</v>
      </c>
      <c r="J171">
        <v>2039</v>
      </c>
      <c r="K171">
        <v>21583</v>
      </c>
      <c r="L171">
        <v>25975</v>
      </c>
      <c r="M171">
        <v>0.29077381419411458</v>
      </c>
      <c r="N171">
        <v>0.70922618580588537</v>
      </c>
      <c r="O171">
        <v>0.56772464358830987</v>
      </c>
      <c r="P171">
        <v>0.43227535641169018</v>
      </c>
      <c r="Q171">
        <v>4.9104859335038368E-3</v>
      </c>
      <c r="R171">
        <v>2555</v>
      </c>
      <c r="S171" s="12">
        <v>23.4</v>
      </c>
      <c r="T171">
        <v>0</v>
      </c>
      <c r="U171">
        <f t="shared" si="5"/>
        <v>0</v>
      </c>
    </row>
    <row r="172" spans="1:21" x14ac:dyDescent="0.6">
      <c r="A172">
        <v>2020</v>
      </c>
      <c r="B172">
        <v>6</v>
      </c>
      <c r="C172">
        <v>19</v>
      </c>
      <c r="D172">
        <f t="shared" si="4"/>
        <v>5</v>
      </c>
      <c r="G172">
        <v>24271</v>
      </c>
      <c r="H172">
        <v>24344</v>
      </c>
      <c r="I172">
        <v>2334</v>
      </c>
      <c r="J172">
        <v>2195</v>
      </c>
      <c r="K172">
        <v>24207</v>
      </c>
      <c r="L172">
        <v>30816</v>
      </c>
      <c r="M172">
        <v>0.29667111165452331</v>
      </c>
      <c r="N172">
        <v>0.7033288883454768</v>
      </c>
      <c r="O172">
        <v>0.62022058927691548</v>
      </c>
      <c r="P172">
        <v>0.37977941072308452</v>
      </c>
      <c r="Q172">
        <v>6.490901656389847E-2</v>
      </c>
      <c r="R172">
        <v>2967</v>
      </c>
      <c r="S172" s="12">
        <v>24.7</v>
      </c>
      <c r="T172">
        <v>0.1</v>
      </c>
      <c r="U172">
        <f t="shared" si="5"/>
        <v>2.4700000000000002</v>
      </c>
    </row>
    <row r="173" spans="1:21" x14ac:dyDescent="0.6">
      <c r="A173">
        <v>2020</v>
      </c>
      <c r="B173">
        <v>6</v>
      </c>
      <c r="C173">
        <v>20</v>
      </c>
      <c r="D173">
        <f t="shared" si="4"/>
        <v>6</v>
      </c>
      <c r="G173">
        <v>20629</v>
      </c>
      <c r="H173">
        <v>21446</v>
      </c>
      <c r="I173">
        <v>2137</v>
      </c>
      <c r="J173">
        <v>2149</v>
      </c>
      <c r="K173">
        <v>24261</v>
      </c>
      <c r="L173">
        <v>29781</v>
      </c>
      <c r="M173">
        <v>0.287135914041661</v>
      </c>
      <c r="N173">
        <v>0.71286408595833906</v>
      </c>
      <c r="O173">
        <v>0.61407859968063228</v>
      </c>
      <c r="P173">
        <v>0.38592140031936772</v>
      </c>
      <c r="Q173">
        <v>2.5575447570332479E-3</v>
      </c>
      <c r="R173">
        <v>3352</v>
      </c>
      <c r="S173" s="12">
        <v>24.9</v>
      </c>
      <c r="T173">
        <v>0</v>
      </c>
      <c r="U173">
        <f t="shared" si="5"/>
        <v>0</v>
      </c>
    </row>
    <row r="174" spans="1:21" x14ac:dyDescent="0.6">
      <c r="A174">
        <v>2020</v>
      </c>
      <c r="B174">
        <v>6</v>
      </c>
      <c r="C174">
        <v>21</v>
      </c>
      <c r="D174">
        <f t="shared" si="4"/>
        <v>7</v>
      </c>
      <c r="G174">
        <v>19948</v>
      </c>
      <c r="H174">
        <v>18762</v>
      </c>
      <c r="I174">
        <v>2264</v>
      </c>
      <c r="J174">
        <v>1700</v>
      </c>
      <c r="K174">
        <v>31089</v>
      </c>
      <c r="L174">
        <v>29485</v>
      </c>
      <c r="M174">
        <v>0.30014181272903118</v>
      </c>
      <c r="N174">
        <v>0.69985818727096871</v>
      </c>
      <c r="O174">
        <v>0.62747560168512317</v>
      </c>
      <c r="P174">
        <v>0.37252439831487683</v>
      </c>
      <c r="Q174">
        <v>2.2052457346574999E-2</v>
      </c>
      <c r="R174">
        <v>3269</v>
      </c>
      <c r="S174" s="12">
        <v>26.1</v>
      </c>
      <c r="T174">
        <v>0</v>
      </c>
      <c r="U174">
        <f t="shared" si="5"/>
        <v>0</v>
      </c>
    </row>
    <row r="175" spans="1:21" x14ac:dyDescent="0.6">
      <c r="A175">
        <v>2020</v>
      </c>
      <c r="B175">
        <v>6</v>
      </c>
      <c r="C175">
        <v>22</v>
      </c>
      <c r="D175">
        <f t="shared" si="4"/>
        <v>1</v>
      </c>
      <c r="G175">
        <v>23164</v>
      </c>
      <c r="H175">
        <v>20574</v>
      </c>
      <c r="I175">
        <v>2287</v>
      </c>
      <c r="J175">
        <v>1988</v>
      </c>
      <c r="K175">
        <v>28834</v>
      </c>
      <c r="L175">
        <v>25222</v>
      </c>
      <c r="M175">
        <v>0.29687380003866271</v>
      </c>
      <c r="N175">
        <v>0.70312619996133729</v>
      </c>
      <c r="O175">
        <v>0.5841626164124244</v>
      </c>
      <c r="P175">
        <v>0.4158373835875756</v>
      </c>
      <c r="Q175">
        <v>1.2016357345077069E-2</v>
      </c>
      <c r="R175">
        <v>2897</v>
      </c>
      <c r="S175" s="12">
        <v>28.6</v>
      </c>
      <c r="T175">
        <v>0</v>
      </c>
      <c r="U175">
        <f t="shared" si="5"/>
        <v>0</v>
      </c>
    </row>
    <row r="176" spans="1:21" x14ac:dyDescent="0.6">
      <c r="A176">
        <v>2020</v>
      </c>
      <c r="B176">
        <v>6</v>
      </c>
      <c r="C176">
        <v>23</v>
      </c>
      <c r="D176">
        <f t="shared" si="4"/>
        <v>2</v>
      </c>
      <c r="G176">
        <v>21970</v>
      </c>
      <c r="H176">
        <v>19690</v>
      </c>
      <c r="I176">
        <v>2224</v>
      </c>
      <c r="J176">
        <v>2040</v>
      </c>
      <c r="K176">
        <v>26148</v>
      </c>
      <c r="L176">
        <v>22049</v>
      </c>
      <c r="M176">
        <v>0.30221047853299837</v>
      </c>
      <c r="N176">
        <v>0.69778952146700168</v>
      </c>
      <c r="O176">
        <v>0.58459633205581119</v>
      </c>
      <c r="P176">
        <v>0.41540366794418881</v>
      </c>
      <c r="Q176">
        <v>0</v>
      </c>
      <c r="R176">
        <v>3172</v>
      </c>
      <c r="S176" s="12">
        <v>27.3</v>
      </c>
      <c r="T176">
        <v>0</v>
      </c>
      <c r="U176">
        <f t="shared" si="5"/>
        <v>0</v>
      </c>
    </row>
    <row r="177" spans="1:21" x14ac:dyDescent="0.6">
      <c r="A177">
        <v>2020</v>
      </c>
      <c r="B177">
        <v>6</v>
      </c>
      <c r="C177">
        <v>24</v>
      </c>
      <c r="D177">
        <f t="shared" si="4"/>
        <v>3</v>
      </c>
      <c r="G177">
        <v>21062</v>
      </c>
      <c r="H177">
        <v>19061</v>
      </c>
      <c r="I177">
        <v>2027</v>
      </c>
      <c r="J177">
        <v>1748</v>
      </c>
      <c r="K177">
        <v>25462</v>
      </c>
      <c r="L177">
        <v>21685</v>
      </c>
      <c r="M177">
        <v>0.3041401080556061</v>
      </c>
      <c r="N177">
        <v>0.69585989194439379</v>
      </c>
      <c r="O177">
        <v>0.57825955673817386</v>
      </c>
      <c r="P177">
        <v>0.42174044326182608</v>
      </c>
      <c r="Q177">
        <v>3.0600628998402431E-2</v>
      </c>
      <c r="R177">
        <v>2864</v>
      </c>
      <c r="S177" s="12">
        <v>22.3</v>
      </c>
      <c r="T177">
        <v>37.6</v>
      </c>
      <c r="U177">
        <f t="shared" si="5"/>
        <v>838.48</v>
      </c>
    </row>
    <row r="178" spans="1:21" x14ac:dyDescent="0.6">
      <c r="A178">
        <v>2020</v>
      </c>
      <c r="B178">
        <v>6</v>
      </c>
      <c r="C178">
        <v>25</v>
      </c>
      <c r="D178">
        <f t="shared" si="4"/>
        <v>4</v>
      </c>
      <c r="G178">
        <v>21627</v>
      </c>
      <c r="H178">
        <v>21331</v>
      </c>
      <c r="I178">
        <v>2132</v>
      </c>
      <c r="J178">
        <v>1908</v>
      </c>
      <c r="K178">
        <v>23800</v>
      </c>
      <c r="L178">
        <v>26394</v>
      </c>
      <c r="M178">
        <v>0.28310497058475959</v>
      </c>
      <c r="N178">
        <v>0.7168950294152403</v>
      </c>
      <c r="O178">
        <v>0.56223862073453901</v>
      </c>
      <c r="P178">
        <v>0.43776137926546099</v>
      </c>
      <c r="Q178">
        <v>1.163866740216974E-2</v>
      </c>
      <c r="R178">
        <v>2819</v>
      </c>
      <c r="S178" s="12">
        <v>21.6</v>
      </c>
      <c r="T178">
        <v>13.3</v>
      </c>
      <c r="U178">
        <f t="shared" si="5"/>
        <v>287.28000000000003</v>
      </c>
    </row>
    <row r="179" spans="1:21" x14ac:dyDescent="0.6">
      <c r="A179">
        <v>2020</v>
      </c>
      <c r="B179">
        <v>6</v>
      </c>
      <c r="C179">
        <v>26</v>
      </c>
      <c r="D179">
        <f t="shared" si="4"/>
        <v>5</v>
      </c>
      <c r="G179">
        <v>25247</v>
      </c>
      <c r="H179">
        <v>24584</v>
      </c>
      <c r="I179">
        <v>2385</v>
      </c>
      <c r="J179">
        <v>2231</v>
      </c>
      <c r="K179">
        <v>26458</v>
      </c>
      <c r="L179">
        <v>30403</v>
      </c>
      <c r="M179">
        <v>0.31710666998137399</v>
      </c>
      <c r="N179">
        <v>0.68289333001862595</v>
      </c>
      <c r="O179">
        <v>0.62564870182667687</v>
      </c>
      <c r="P179">
        <v>0.37435129817332308</v>
      </c>
      <c r="Q179">
        <v>1.5969498910675381E-2</v>
      </c>
      <c r="R179">
        <v>3072</v>
      </c>
      <c r="S179" s="12">
        <v>21.8</v>
      </c>
      <c r="T179">
        <v>2.1</v>
      </c>
      <c r="U179">
        <f t="shared" si="5"/>
        <v>45.78</v>
      </c>
    </row>
    <row r="180" spans="1:21" x14ac:dyDescent="0.6">
      <c r="A180">
        <v>2020</v>
      </c>
      <c r="B180">
        <v>6</v>
      </c>
      <c r="C180">
        <v>27</v>
      </c>
      <c r="D180">
        <f t="shared" si="4"/>
        <v>6</v>
      </c>
      <c r="G180">
        <v>21844</v>
      </c>
      <c r="H180">
        <v>21608</v>
      </c>
      <c r="I180">
        <v>2336</v>
      </c>
      <c r="J180">
        <v>2019</v>
      </c>
      <c r="K180">
        <v>26645</v>
      </c>
      <c r="L180">
        <v>27772</v>
      </c>
      <c r="M180">
        <v>0.29990142271375198</v>
      </c>
      <c r="N180">
        <v>0.70009857728624802</v>
      </c>
      <c r="O180">
        <v>0.6078282075606749</v>
      </c>
      <c r="P180">
        <v>0.39217179243932498</v>
      </c>
      <c r="Q180">
        <v>6.0371517027863779E-3</v>
      </c>
      <c r="R180">
        <v>3228</v>
      </c>
      <c r="S180" s="12">
        <v>24.1</v>
      </c>
      <c r="T180">
        <v>0</v>
      </c>
      <c r="U180">
        <f t="shared" si="5"/>
        <v>0</v>
      </c>
    </row>
    <row r="181" spans="1:21" x14ac:dyDescent="0.6">
      <c r="A181">
        <v>2020</v>
      </c>
      <c r="B181">
        <v>6</v>
      </c>
      <c r="C181">
        <v>28</v>
      </c>
      <c r="D181">
        <f t="shared" si="4"/>
        <v>7</v>
      </c>
      <c r="G181">
        <v>20718</v>
      </c>
      <c r="H181">
        <v>19228</v>
      </c>
      <c r="I181" s="7">
        <v>0</v>
      </c>
      <c r="J181" s="7">
        <v>0</v>
      </c>
      <c r="K181">
        <v>30263</v>
      </c>
      <c r="L181">
        <v>26753</v>
      </c>
      <c r="M181">
        <v>0.31317217502495598</v>
      </c>
      <c r="N181">
        <v>0.68682782497504391</v>
      </c>
      <c r="O181">
        <v>0.62471914050861421</v>
      </c>
      <c r="P181">
        <v>0.37528085949138579</v>
      </c>
      <c r="Q181">
        <v>4.7021943573667714E-3</v>
      </c>
      <c r="R181">
        <v>3036</v>
      </c>
      <c r="S181" s="12">
        <v>25.2</v>
      </c>
      <c r="T181">
        <v>0</v>
      </c>
      <c r="U181">
        <f t="shared" si="5"/>
        <v>0</v>
      </c>
    </row>
    <row r="182" spans="1:21" x14ac:dyDescent="0.6">
      <c r="A182">
        <v>2020</v>
      </c>
      <c r="B182">
        <v>6</v>
      </c>
      <c r="C182">
        <v>29</v>
      </c>
      <c r="D182">
        <f t="shared" si="4"/>
        <v>1</v>
      </c>
      <c r="G182">
        <v>22932</v>
      </c>
      <c r="H182">
        <v>20416</v>
      </c>
      <c r="I182" s="7">
        <v>0</v>
      </c>
      <c r="J182" s="7">
        <v>0</v>
      </c>
      <c r="K182">
        <v>26496</v>
      </c>
      <c r="L182">
        <v>21632</v>
      </c>
      <c r="M182">
        <v>0.31347788313186242</v>
      </c>
      <c r="N182">
        <v>0.68652211686813758</v>
      </c>
      <c r="O182">
        <v>0.61087195024364938</v>
      </c>
      <c r="P182">
        <v>0.38912804975635062</v>
      </c>
      <c r="Q182">
        <v>3.1283422459893059E-2</v>
      </c>
      <c r="R182">
        <v>2572</v>
      </c>
      <c r="S182" s="12">
        <v>23.8</v>
      </c>
      <c r="T182">
        <v>11.9</v>
      </c>
      <c r="U182">
        <f t="shared" si="5"/>
        <v>283.22000000000003</v>
      </c>
    </row>
    <row r="183" spans="1:21" x14ac:dyDescent="0.6">
      <c r="A183">
        <v>2020</v>
      </c>
      <c r="B183">
        <v>6</v>
      </c>
      <c r="C183">
        <v>30</v>
      </c>
      <c r="D183">
        <f t="shared" si="4"/>
        <v>2</v>
      </c>
      <c r="G183">
        <v>22538</v>
      </c>
      <c r="H183">
        <v>21347</v>
      </c>
      <c r="I183" s="7">
        <v>0</v>
      </c>
      <c r="J183" s="7">
        <v>0</v>
      </c>
      <c r="K183">
        <v>25915</v>
      </c>
      <c r="L183">
        <v>24852</v>
      </c>
      <c r="M183">
        <v>0.30563074364413317</v>
      </c>
      <c r="N183">
        <v>0.69436925635586688</v>
      </c>
      <c r="O183">
        <v>0.56715306817220612</v>
      </c>
      <c r="P183">
        <v>0.43284693182779382</v>
      </c>
      <c r="Q183">
        <v>5.0791307884733482E-2</v>
      </c>
      <c r="R183">
        <v>2574</v>
      </c>
      <c r="S183" s="12">
        <v>20.100000000000001</v>
      </c>
      <c r="T183">
        <v>64.7</v>
      </c>
      <c r="U183">
        <f t="shared" si="5"/>
        <v>1300.4700000000003</v>
      </c>
    </row>
    <row r="184" spans="1:21" x14ac:dyDescent="0.6">
      <c r="A184">
        <v>2020</v>
      </c>
      <c r="B184">
        <v>7</v>
      </c>
      <c r="C184">
        <v>1</v>
      </c>
      <c r="D184">
        <f t="shared" si="4"/>
        <v>3</v>
      </c>
      <c r="G184">
        <v>21194</v>
      </c>
      <c r="H184">
        <v>21569</v>
      </c>
      <c r="I184">
        <v>2142</v>
      </c>
      <c r="J184">
        <v>2140</v>
      </c>
      <c r="K184">
        <v>21561</v>
      </c>
      <c r="L184">
        <v>26799</v>
      </c>
      <c r="M184">
        <v>0.30068044756428108</v>
      </c>
      <c r="N184">
        <v>0.69931955243571875</v>
      </c>
      <c r="O184">
        <v>0.57703431708622022</v>
      </c>
      <c r="P184">
        <v>0.42296568291377978</v>
      </c>
      <c r="Q184">
        <v>1.1416687887276121E-2</v>
      </c>
      <c r="R184">
        <v>2821</v>
      </c>
      <c r="S184" s="12">
        <v>21.1</v>
      </c>
      <c r="T184">
        <v>0</v>
      </c>
      <c r="U184">
        <f t="shared" si="5"/>
        <v>0</v>
      </c>
    </row>
    <row r="185" spans="1:21" x14ac:dyDescent="0.6">
      <c r="A185">
        <v>2020</v>
      </c>
      <c r="B185">
        <v>7</v>
      </c>
      <c r="C185">
        <v>2</v>
      </c>
      <c r="D185">
        <f t="shared" si="4"/>
        <v>4</v>
      </c>
      <c r="G185">
        <v>22863</v>
      </c>
      <c r="H185">
        <v>22529</v>
      </c>
      <c r="I185">
        <v>2215</v>
      </c>
      <c r="J185">
        <v>2114</v>
      </c>
      <c r="K185">
        <v>23789</v>
      </c>
      <c r="L185">
        <v>27151</v>
      </c>
      <c r="M185">
        <v>0.30534028968057381</v>
      </c>
      <c r="N185">
        <v>0.69465971031942619</v>
      </c>
      <c r="O185">
        <v>0.58128969236918604</v>
      </c>
      <c r="P185">
        <v>0.41871030763081379</v>
      </c>
      <c r="Q185">
        <v>5.6022408963585426E-3</v>
      </c>
      <c r="R185">
        <v>2947</v>
      </c>
      <c r="S185" s="12">
        <v>24.2</v>
      </c>
      <c r="T185">
        <v>0</v>
      </c>
      <c r="U185">
        <f t="shared" si="5"/>
        <v>0</v>
      </c>
    </row>
    <row r="186" spans="1:21" x14ac:dyDescent="0.6">
      <c r="A186">
        <v>2020</v>
      </c>
      <c r="B186">
        <v>7</v>
      </c>
      <c r="C186">
        <v>3</v>
      </c>
      <c r="D186">
        <f t="shared" si="4"/>
        <v>5</v>
      </c>
      <c r="G186">
        <v>25874</v>
      </c>
      <c r="H186">
        <v>24018</v>
      </c>
      <c r="I186">
        <v>2368</v>
      </c>
      <c r="J186">
        <v>2182</v>
      </c>
      <c r="K186">
        <v>28000</v>
      </c>
      <c r="L186">
        <v>28456</v>
      </c>
      <c r="M186">
        <v>0.30546825518656889</v>
      </c>
      <c r="N186">
        <v>0.69453174481343105</v>
      </c>
      <c r="O186">
        <v>0.63531723462669754</v>
      </c>
      <c r="P186">
        <v>0.36468276537330241</v>
      </c>
      <c r="Q186">
        <v>3.3012484926882413E-2</v>
      </c>
      <c r="R186">
        <v>3026</v>
      </c>
      <c r="S186" s="12">
        <v>25.5</v>
      </c>
      <c r="T186">
        <v>0.1</v>
      </c>
      <c r="U186">
        <f t="shared" si="5"/>
        <v>2.5500000000000003</v>
      </c>
    </row>
    <row r="187" spans="1:21" x14ac:dyDescent="0.6">
      <c r="A187">
        <v>2020</v>
      </c>
      <c r="B187">
        <v>7</v>
      </c>
      <c r="C187">
        <v>4</v>
      </c>
      <c r="D187">
        <f t="shared" si="4"/>
        <v>6</v>
      </c>
      <c r="G187">
        <v>21262</v>
      </c>
      <c r="H187">
        <v>21036</v>
      </c>
      <c r="I187">
        <v>2223</v>
      </c>
      <c r="J187">
        <v>2008</v>
      </c>
      <c r="K187">
        <v>25931</v>
      </c>
      <c r="L187">
        <v>26916</v>
      </c>
      <c r="M187">
        <v>0.2825299976431076</v>
      </c>
      <c r="N187">
        <v>0.7174700023568924</v>
      </c>
      <c r="O187">
        <v>0.61833039751649654</v>
      </c>
      <c r="P187">
        <v>0.38166960248350351</v>
      </c>
      <c r="Q187">
        <v>0</v>
      </c>
      <c r="R187">
        <v>3115</v>
      </c>
      <c r="S187" s="12">
        <v>24.2</v>
      </c>
      <c r="T187">
        <v>1.6</v>
      </c>
      <c r="U187">
        <f t="shared" si="5"/>
        <v>38.72</v>
      </c>
    </row>
    <row r="188" spans="1:21" x14ac:dyDescent="0.6">
      <c r="A188">
        <v>2020</v>
      </c>
      <c r="B188">
        <v>7</v>
      </c>
      <c r="C188">
        <v>5</v>
      </c>
      <c r="D188">
        <f t="shared" si="4"/>
        <v>7</v>
      </c>
      <c r="G188">
        <v>20376</v>
      </c>
      <c r="H188">
        <v>18769</v>
      </c>
      <c r="I188">
        <v>2248</v>
      </c>
      <c r="J188">
        <v>1696</v>
      </c>
      <c r="K188">
        <v>29262</v>
      </c>
      <c r="L188">
        <v>27328</v>
      </c>
      <c r="M188">
        <v>0.29335122662892221</v>
      </c>
      <c r="N188">
        <v>0.70664877337107779</v>
      </c>
      <c r="O188">
        <v>0.62779478411530465</v>
      </c>
      <c r="P188">
        <v>0.37220521588469541</v>
      </c>
      <c r="Q188">
        <v>1.6037936913895989E-2</v>
      </c>
      <c r="R188">
        <v>3042</v>
      </c>
      <c r="S188" s="12">
        <v>23.8</v>
      </c>
      <c r="T188">
        <v>0</v>
      </c>
      <c r="U188">
        <f t="shared" si="5"/>
        <v>0</v>
      </c>
    </row>
    <row r="189" spans="1:21" x14ac:dyDescent="0.6">
      <c r="A189">
        <v>2020</v>
      </c>
      <c r="B189">
        <v>7</v>
      </c>
      <c r="C189">
        <v>6</v>
      </c>
      <c r="D189">
        <f t="shared" si="4"/>
        <v>1</v>
      </c>
      <c r="G189">
        <v>22502</v>
      </c>
      <c r="H189">
        <v>21190</v>
      </c>
      <c r="I189">
        <v>2174</v>
      </c>
      <c r="J189">
        <v>2024</v>
      </c>
      <c r="K189">
        <v>26254</v>
      </c>
      <c r="L189">
        <v>25155</v>
      </c>
      <c r="M189">
        <v>0.30727258507836208</v>
      </c>
      <c r="N189">
        <v>0.69272741492163792</v>
      </c>
      <c r="O189">
        <v>0.61909059485221662</v>
      </c>
      <c r="P189">
        <v>0.38090940514778332</v>
      </c>
      <c r="Q189">
        <v>4.2704403314452959E-2</v>
      </c>
      <c r="R189">
        <v>2669</v>
      </c>
      <c r="S189" s="12">
        <v>25.6</v>
      </c>
      <c r="T189">
        <v>0</v>
      </c>
      <c r="U189">
        <f t="shared" si="5"/>
        <v>0</v>
      </c>
    </row>
    <row r="190" spans="1:21" x14ac:dyDescent="0.6">
      <c r="A190">
        <v>2020</v>
      </c>
      <c r="B190">
        <v>7</v>
      </c>
      <c r="C190">
        <v>7</v>
      </c>
      <c r="D190">
        <f t="shared" si="4"/>
        <v>2</v>
      </c>
      <c r="G190">
        <v>22068</v>
      </c>
      <c r="H190">
        <v>21154</v>
      </c>
      <c r="I190">
        <v>2199</v>
      </c>
      <c r="J190">
        <v>2043</v>
      </c>
      <c r="K190">
        <v>24657</v>
      </c>
      <c r="L190">
        <v>24544</v>
      </c>
      <c r="M190">
        <v>0.29317217364037063</v>
      </c>
      <c r="N190">
        <v>0.70682782635962937</v>
      </c>
      <c r="O190">
        <v>0.58154216610663123</v>
      </c>
      <c r="P190">
        <v>0.41845783389336871</v>
      </c>
      <c r="Q190">
        <v>3.26797385620915E-3</v>
      </c>
      <c r="R190">
        <v>2943</v>
      </c>
      <c r="S190" s="12">
        <v>24.1</v>
      </c>
      <c r="T190">
        <v>0</v>
      </c>
      <c r="U190">
        <f t="shared" si="5"/>
        <v>0</v>
      </c>
    </row>
    <row r="191" spans="1:21" x14ac:dyDescent="0.6">
      <c r="A191">
        <v>2020</v>
      </c>
      <c r="B191">
        <v>7</v>
      </c>
      <c r="C191">
        <v>8</v>
      </c>
      <c r="D191">
        <f t="shared" si="4"/>
        <v>3</v>
      </c>
      <c r="G191">
        <v>22473</v>
      </c>
      <c r="H191">
        <v>21747</v>
      </c>
      <c r="I191">
        <v>2071</v>
      </c>
      <c r="J191">
        <v>1991</v>
      </c>
      <c r="K191">
        <v>24877</v>
      </c>
      <c r="L191">
        <v>26042</v>
      </c>
      <c r="M191">
        <v>0.29951472352931657</v>
      </c>
      <c r="N191">
        <v>0.70048527647068348</v>
      </c>
      <c r="O191">
        <v>0.58704269157055533</v>
      </c>
      <c r="P191">
        <v>0.41295730842944472</v>
      </c>
      <c r="Q191">
        <v>1.4125113754942799E-2</v>
      </c>
      <c r="R191">
        <v>3047</v>
      </c>
      <c r="S191" s="12">
        <v>25.5</v>
      </c>
      <c r="T191">
        <v>0</v>
      </c>
      <c r="U191">
        <f t="shared" si="5"/>
        <v>0</v>
      </c>
    </row>
    <row r="192" spans="1:21" x14ac:dyDescent="0.6">
      <c r="A192">
        <v>2020</v>
      </c>
      <c r="B192">
        <v>7</v>
      </c>
      <c r="C192">
        <v>9</v>
      </c>
      <c r="D192">
        <f t="shared" si="4"/>
        <v>4</v>
      </c>
      <c r="G192">
        <v>23400</v>
      </c>
      <c r="H192">
        <v>21811</v>
      </c>
      <c r="I192">
        <v>2269</v>
      </c>
      <c r="J192">
        <v>2071</v>
      </c>
      <c r="K192">
        <v>26175</v>
      </c>
      <c r="L192">
        <v>26840</v>
      </c>
      <c r="M192">
        <v>0.29513874057841261</v>
      </c>
      <c r="N192">
        <v>0.70486125942158739</v>
      </c>
      <c r="O192">
        <v>0.59246308336637976</v>
      </c>
      <c r="P192">
        <v>0.40753691663362029</v>
      </c>
      <c r="Q192">
        <v>1.908918647672973E-2</v>
      </c>
      <c r="R192">
        <v>3049</v>
      </c>
      <c r="S192" s="12">
        <v>27.5</v>
      </c>
      <c r="T192">
        <v>0</v>
      </c>
      <c r="U192">
        <f t="shared" si="5"/>
        <v>0</v>
      </c>
    </row>
    <row r="193" spans="1:21" x14ac:dyDescent="0.6">
      <c r="A193">
        <v>2020</v>
      </c>
      <c r="B193">
        <v>7</v>
      </c>
      <c r="C193">
        <v>10</v>
      </c>
      <c r="D193">
        <f t="shared" si="4"/>
        <v>5</v>
      </c>
      <c r="G193">
        <v>24896</v>
      </c>
      <c r="H193">
        <v>23023</v>
      </c>
      <c r="I193">
        <v>2257</v>
      </c>
      <c r="J193">
        <v>2076</v>
      </c>
      <c r="K193">
        <v>27612</v>
      </c>
      <c r="L193">
        <v>27318</v>
      </c>
      <c r="M193">
        <v>0.29962342952112769</v>
      </c>
      <c r="N193">
        <v>0.70037657047887236</v>
      </c>
      <c r="O193">
        <v>0.63982399179767591</v>
      </c>
      <c r="P193">
        <v>0.36017600820232398</v>
      </c>
      <c r="Q193">
        <v>2.9020635043652949E-2</v>
      </c>
      <c r="R193">
        <v>2944</v>
      </c>
      <c r="S193" s="12">
        <v>24.5</v>
      </c>
      <c r="T193">
        <v>2.2000000000000002</v>
      </c>
      <c r="U193">
        <f t="shared" si="5"/>
        <v>53.900000000000006</v>
      </c>
    </row>
    <row r="194" spans="1:21" x14ac:dyDescent="0.6">
      <c r="A194">
        <v>2020</v>
      </c>
      <c r="B194">
        <v>7</v>
      </c>
      <c r="C194">
        <v>11</v>
      </c>
      <c r="D194">
        <f t="shared" si="4"/>
        <v>6</v>
      </c>
      <c r="G194">
        <v>21446</v>
      </c>
      <c r="H194">
        <v>21595</v>
      </c>
      <c r="I194">
        <v>2064</v>
      </c>
      <c r="J194">
        <v>2005</v>
      </c>
      <c r="K194">
        <v>25514</v>
      </c>
      <c r="L194">
        <v>28397</v>
      </c>
      <c r="M194">
        <v>0.29300393269702729</v>
      </c>
      <c r="N194">
        <v>0.70699606730297271</v>
      </c>
      <c r="O194">
        <v>0.61966926058245442</v>
      </c>
      <c r="P194">
        <v>0.38033073941754553</v>
      </c>
      <c r="Q194">
        <v>1.0294905435570399E-2</v>
      </c>
      <c r="R194">
        <v>3103</v>
      </c>
      <c r="S194" s="12">
        <v>25.8</v>
      </c>
      <c r="T194">
        <v>0</v>
      </c>
      <c r="U194">
        <f t="shared" si="5"/>
        <v>0</v>
      </c>
    </row>
    <row r="195" spans="1:21" x14ac:dyDescent="0.6">
      <c r="A195">
        <v>2020</v>
      </c>
      <c r="B195">
        <v>7</v>
      </c>
      <c r="C195">
        <v>12</v>
      </c>
      <c r="D195">
        <f t="shared" ref="D195:D258" si="6">WEEKDAY(DATE(A195,B195,C195), 2)</f>
        <v>7</v>
      </c>
      <c r="G195">
        <v>19286</v>
      </c>
      <c r="H195">
        <v>18683</v>
      </c>
      <c r="I195">
        <v>1956</v>
      </c>
      <c r="J195">
        <v>1577</v>
      </c>
      <c r="K195">
        <v>28496</v>
      </c>
      <c r="L195">
        <v>29462</v>
      </c>
      <c r="M195">
        <v>0.30055021256394249</v>
      </c>
      <c r="N195">
        <v>0.69944978743605746</v>
      </c>
      <c r="O195">
        <v>0.62782992721073216</v>
      </c>
      <c r="P195">
        <v>0.37217007278926778</v>
      </c>
      <c r="Q195">
        <v>1.050724637681159E-2</v>
      </c>
      <c r="R195">
        <v>3125</v>
      </c>
      <c r="S195" s="12">
        <v>23.5</v>
      </c>
      <c r="T195">
        <v>2.9</v>
      </c>
      <c r="U195">
        <f t="shared" ref="U195:U258" si="7">S195*T195</f>
        <v>68.149999999999991</v>
      </c>
    </row>
    <row r="196" spans="1:21" x14ac:dyDescent="0.6">
      <c r="A196">
        <v>2020</v>
      </c>
      <c r="B196">
        <v>7</v>
      </c>
      <c r="C196">
        <v>13</v>
      </c>
      <c r="D196">
        <f t="shared" si="6"/>
        <v>1</v>
      </c>
      <c r="G196">
        <v>21533</v>
      </c>
      <c r="H196">
        <v>20514</v>
      </c>
      <c r="I196">
        <v>1960</v>
      </c>
      <c r="J196">
        <v>1748</v>
      </c>
      <c r="K196">
        <v>26533</v>
      </c>
      <c r="L196">
        <v>26743</v>
      </c>
      <c r="M196">
        <v>0.30183076989475599</v>
      </c>
      <c r="N196">
        <v>0.69816923010524401</v>
      </c>
      <c r="O196">
        <v>0.60398092326338548</v>
      </c>
      <c r="P196">
        <v>0.39601907673661452</v>
      </c>
      <c r="Q196">
        <v>5.5672834790481837E-2</v>
      </c>
      <c r="R196">
        <v>2838</v>
      </c>
      <c r="S196" s="12">
        <v>18.7</v>
      </c>
      <c r="T196">
        <v>47.6</v>
      </c>
      <c r="U196">
        <f t="shared" si="7"/>
        <v>890.12</v>
      </c>
    </row>
    <row r="197" spans="1:21" x14ac:dyDescent="0.6">
      <c r="A197">
        <v>2020</v>
      </c>
      <c r="B197">
        <v>7</v>
      </c>
      <c r="C197">
        <v>14</v>
      </c>
      <c r="D197">
        <f t="shared" si="6"/>
        <v>2</v>
      </c>
      <c r="G197">
        <v>22871</v>
      </c>
      <c r="H197">
        <v>22419</v>
      </c>
      <c r="I197">
        <v>2188</v>
      </c>
      <c r="J197">
        <v>2090</v>
      </c>
      <c r="K197">
        <v>26298</v>
      </c>
      <c r="L197">
        <v>27080</v>
      </c>
      <c r="M197">
        <v>0.29632288777005888</v>
      </c>
      <c r="N197">
        <v>0.703677112229941</v>
      </c>
      <c r="O197">
        <v>0.58469283190114907</v>
      </c>
      <c r="P197">
        <v>0.41530716809885088</v>
      </c>
      <c r="Q197">
        <v>2.746393830948303E-2</v>
      </c>
      <c r="R197">
        <v>3103</v>
      </c>
      <c r="S197" s="12">
        <v>20.3</v>
      </c>
      <c r="T197">
        <v>11.5</v>
      </c>
      <c r="U197">
        <f t="shared" si="7"/>
        <v>233.45000000000002</v>
      </c>
    </row>
    <row r="198" spans="1:21" x14ac:dyDescent="0.6">
      <c r="A198">
        <v>2020</v>
      </c>
      <c r="B198">
        <v>7</v>
      </c>
      <c r="C198">
        <v>15</v>
      </c>
      <c r="D198">
        <f t="shared" si="6"/>
        <v>3</v>
      </c>
      <c r="G198">
        <v>23521</v>
      </c>
      <c r="H198">
        <v>23421</v>
      </c>
      <c r="I198">
        <v>2248</v>
      </c>
      <c r="J198">
        <v>2170</v>
      </c>
      <c r="K198">
        <v>26572</v>
      </c>
      <c r="L198">
        <v>29034</v>
      </c>
      <c r="M198">
        <v>0.29841617043461172</v>
      </c>
      <c r="N198">
        <v>0.70158382956538834</v>
      </c>
      <c r="O198">
        <v>0.58171479568874918</v>
      </c>
      <c r="P198">
        <v>0.41828520431125088</v>
      </c>
      <c r="Q198">
        <v>5.6022408963585443E-3</v>
      </c>
      <c r="R198">
        <v>3246</v>
      </c>
      <c r="S198" s="12">
        <v>23.4</v>
      </c>
      <c r="T198">
        <v>0</v>
      </c>
      <c r="U198">
        <f t="shared" si="7"/>
        <v>0</v>
      </c>
    </row>
    <row r="199" spans="1:21" x14ac:dyDescent="0.6">
      <c r="A199">
        <v>2020</v>
      </c>
      <c r="B199">
        <v>7</v>
      </c>
      <c r="C199">
        <v>16</v>
      </c>
      <c r="D199">
        <f t="shared" si="6"/>
        <v>4</v>
      </c>
      <c r="G199">
        <v>24500</v>
      </c>
      <c r="H199">
        <v>23460</v>
      </c>
      <c r="I199">
        <v>2337</v>
      </c>
      <c r="J199">
        <v>2110</v>
      </c>
      <c r="K199">
        <v>28515</v>
      </c>
      <c r="L199">
        <v>29082</v>
      </c>
      <c r="M199">
        <v>0.30126419674197458</v>
      </c>
      <c r="N199">
        <v>0.69873580325802542</v>
      </c>
      <c r="O199">
        <v>0.60194747112074276</v>
      </c>
      <c r="P199">
        <v>0.39805252887925707</v>
      </c>
      <c r="Q199">
        <v>1.5893362692670651E-2</v>
      </c>
      <c r="R199">
        <v>3411</v>
      </c>
      <c r="S199" s="12">
        <v>25</v>
      </c>
      <c r="T199">
        <v>0</v>
      </c>
      <c r="U199">
        <f t="shared" si="7"/>
        <v>0</v>
      </c>
    </row>
    <row r="200" spans="1:21" x14ac:dyDescent="0.6">
      <c r="A200">
        <v>2020</v>
      </c>
      <c r="B200">
        <v>7</v>
      </c>
      <c r="C200">
        <v>17</v>
      </c>
      <c r="D200">
        <f t="shared" si="6"/>
        <v>5</v>
      </c>
      <c r="G200">
        <v>26828</v>
      </c>
      <c r="H200">
        <v>24203</v>
      </c>
      <c r="I200">
        <v>2477</v>
      </c>
      <c r="J200">
        <v>2304</v>
      </c>
      <c r="K200">
        <v>30942</v>
      </c>
      <c r="L200">
        <v>28885</v>
      </c>
      <c r="M200">
        <v>0.31539077058114762</v>
      </c>
      <c r="N200">
        <v>0.68460922941885249</v>
      </c>
      <c r="O200">
        <v>0.63848550970673734</v>
      </c>
      <c r="P200">
        <v>0.36151449029326271</v>
      </c>
      <c r="Q200">
        <v>7.7030812324929959E-3</v>
      </c>
      <c r="R200">
        <v>3228</v>
      </c>
      <c r="S200" s="12">
        <v>26</v>
      </c>
      <c r="T200">
        <v>0</v>
      </c>
      <c r="U200">
        <f t="shared" si="7"/>
        <v>0</v>
      </c>
    </row>
    <row r="201" spans="1:21" x14ac:dyDescent="0.6">
      <c r="A201">
        <v>2020</v>
      </c>
      <c r="B201">
        <v>7</v>
      </c>
      <c r="C201">
        <v>18</v>
      </c>
      <c r="D201">
        <f t="shared" si="6"/>
        <v>6</v>
      </c>
      <c r="G201">
        <v>22671</v>
      </c>
      <c r="H201">
        <v>21945</v>
      </c>
      <c r="I201">
        <v>2170</v>
      </c>
      <c r="J201">
        <v>1995</v>
      </c>
      <c r="K201">
        <v>28494</v>
      </c>
      <c r="L201">
        <v>27200</v>
      </c>
      <c r="M201">
        <v>0.29052801399047817</v>
      </c>
      <c r="N201">
        <v>0.70947198600952177</v>
      </c>
      <c r="O201">
        <v>0.62004510709189509</v>
      </c>
      <c r="P201">
        <v>0.37995489290810491</v>
      </c>
      <c r="Q201">
        <v>9.3557422969187676E-3</v>
      </c>
      <c r="R201">
        <v>3144</v>
      </c>
      <c r="S201" s="12">
        <v>26.1</v>
      </c>
      <c r="T201">
        <v>0</v>
      </c>
      <c r="U201">
        <f t="shared" si="7"/>
        <v>0</v>
      </c>
    </row>
    <row r="202" spans="1:21" x14ac:dyDescent="0.6">
      <c r="A202">
        <v>2020</v>
      </c>
      <c r="B202">
        <v>7</v>
      </c>
      <c r="C202">
        <v>19</v>
      </c>
      <c r="D202">
        <f t="shared" si="6"/>
        <v>7</v>
      </c>
      <c r="G202">
        <v>19743</v>
      </c>
      <c r="H202">
        <v>18008</v>
      </c>
      <c r="I202">
        <v>2005</v>
      </c>
      <c r="J202">
        <v>1492</v>
      </c>
      <c r="K202">
        <v>29408</v>
      </c>
      <c r="L202">
        <v>27406</v>
      </c>
      <c r="M202">
        <v>0.30614917607172337</v>
      </c>
      <c r="N202">
        <v>0.69385082392827657</v>
      </c>
      <c r="O202">
        <v>0.61871878962335281</v>
      </c>
      <c r="P202">
        <v>0.38128121037664719</v>
      </c>
      <c r="Q202">
        <v>2.0029586781504939E-2</v>
      </c>
      <c r="R202">
        <v>2902</v>
      </c>
      <c r="S202" s="12">
        <v>24</v>
      </c>
      <c r="T202">
        <v>29.1</v>
      </c>
      <c r="U202">
        <f t="shared" si="7"/>
        <v>698.40000000000009</v>
      </c>
    </row>
    <row r="203" spans="1:21" x14ac:dyDescent="0.6">
      <c r="A203">
        <v>2020</v>
      </c>
      <c r="B203">
        <v>7</v>
      </c>
      <c r="C203">
        <v>20</v>
      </c>
      <c r="D203">
        <f t="shared" si="6"/>
        <v>1</v>
      </c>
      <c r="G203">
        <v>22741</v>
      </c>
      <c r="H203">
        <v>21573</v>
      </c>
      <c r="I203">
        <v>2192</v>
      </c>
      <c r="J203">
        <v>2092</v>
      </c>
      <c r="K203">
        <v>26384</v>
      </c>
      <c r="L203">
        <v>26354</v>
      </c>
      <c r="M203">
        <v>0.29628854267973292</v>
      </c>
      <c r="N203">
        <v>0.70371145732026708</v>
      </c>
      <c r="O203">
        <v>0.60494062280758687</v>
      </c>
      <c r="P203">
        <v>0.39505937719241302</v>
      </c>
      <c r="Q203">
        <v>2.7579009281540369E-2</v>
      </c>
      <c r="R203">
        <v>2605</v>
      </c>
      <c r="S203" s="12">
        <v>23.8</v>
      </c>
      <c r="T203">
        <v>3.6</v>
      </c>
      <c r="U203">
        <f t="shared" si="7"/>
        <v>85.68</v>
      </c>
    </row>
    <row r="204" spans="1:21" x14ac:dyDescent="0.6">
      <c r="A204">
        <v>2020</v>
      </c>
      <c r="B204">
        <v>7</v>
      </c>
      <c r="C204">
        <v>21</v>
      </c>
      <c r="D204">
        <f t="shared" si="6"/>
        <v>2</v>
      </c>
      <c r="G204">
        <v>23295</v>
      </c>
      <c r="H204">
        <v>22025</v>
      </c>
      <c r="I204">
        <v>2201</v>
      </c>
      <c r="J204">
        <v>2118</v>
      </c>
      <c r="K204">
        <v>25811</v>
      </c>
      <c r="L204">
        <v>25571</v>
      </c>
      <c r="M204">
        <v>0.30563459110466862</v>
      </c>
      <c r="N204">
        <v>0.69436540889533138</v>
      </c>
      <c r="O204">
        <v>0.57577588369627519</v>
      </c>
      <c r="P204">
        <v>0.42422411630372481</v>
      </c>
      <c r="Q204">
        <v>9.5750886166823708E-3</v>
      </c>
      <c r="R204">
        <v>2953</v>
      </c>
      <c r="S204" s="12">
        <v>25</v>
      </c>
      <c r="T204">
        <v>0</v>
      </c>
      <c r="U204">
        <f t="shared" si="7"/>
        <v>0</v>
      </c>
    </row>
    <row r="205" spans="1:21" x14ac:dyDescent="0.6">
      <c r="A205">
        <v>2020</v>
      </c>
      <c r="B205">
        <v>7</v>
      </c>
      <c r="C205">
        <v>22</v>
      </c>
      <c r="D205">
        <f t="shared" si="6"/>
        <v>3</v>
      </c>
      <c r="G205">
        <v>23084</v>
      </c>
      <c r="H205">
        <v>21662</v>
      </c>
      <c r="I205">
        <v>2017</v>
      </c>
      <c r="J205">
        <v>1863</v>
      </c>
      <c r="K205">
        <v>26431</v>
      </c>
      <c r="L205">
        <v>25627</v>
      </c>
      <c r="M205">
        <v>0.29994010751323108</v>
      </c>
      <c r="N205">
        <v>0.70005989248676892</v>
      </c>
      <c r="O205">
        <v>0.58704333485536719</v>
      </c>
      <c r="P205">
        <v>0.41295666514463281</v>
      </c>
      <c r="Q205">
        <v>4.7082207288829982E-2</v>
      </c>
      <c r="R205">
        <v>2972</v>
      </c>
      <c r="S205" s="12">
        <v>23.7</v>
      </c>
      <c r="T205">
        <v>11.5</v>
      </c>
      <c r="U205">
        <f t="shared" si="7"/>
        <v>272.55</v>
      </c>
    </row>
    <row r="206" spans="1:21" x14ac:dyDescent="0.6">
      <c r="A206">
        <v>2020</v>
      </c>
      <c r="B206">
        <v>7</v>
      </c>
      <c r="C206">
        <v>23</v>
      </c>
      <c r="D206">
        <f t="shared" si="6"/>
        <v>4</v>
      </c>
      <c r="G206">
        <v>24465</v>
      </c>
      <c r="H206">
        <v>21549</v>
      </c>
      <c r="I206">
        <v>2011</v>
      </c>
      <c r="J206">
        <v>1748</v>
      </c>
      <c r="K206">
        <v>28036</v>
      </c>
      <c r="L206">
        <v>25625</v>
      </c>
      <c r="M206">
        <v>0.30836776239492059</v>
      </c>
      <c r="N206">
        <v>0.69163223760507941</v>
      </c>
      <c r="O206">
        <v>0.60607189934389383</v>
      </c>
      <c r="P206">
        <v>0.39392810065610617</v>
      </c>
      <c r="Q206">
        <v>9.3609659660272126E-2</v>
      </c>
      <c r="R206">
        <v>2834</v>
      </c>
      <c r="S206" s="12">
        <v>21.1</v>
      </c>
      <c r="T206">
        <v>103.1</v>
      </c>
      <c r="U206">
        <f t="shared" si="7"/>
        <v>2175.41</v>
      </c>
    </row>
    <row r="207" spans="1:21" x14ac:dyDescent="0.6">
      <c r="A207">
        <v>2020</v>
      </c>
      <c r="B207">
        <v>7</v>
      </c>
      <c r="C207">
        <v>24</v>
      </c>
      <c r="D207">
        <f t="shared" si="6"/>
        <v>5</v>
      </c>
      <c r="G207">
        <v>25323</v>
      </c>
      <c r="H207">
        <v>23382</v>
      </c>
      <c r="I207">
        <v>2330</v>
      </c>
      <c r="J207">
        <v>2242</v>
      </c>
      <c r="K207">
        <v>26962</v>
      </c>
      <c r="L207">
        <v>26783</v>
      </c>
      <c r="M207">
        <v>0.31873979694707072</v>
      </c>
      <c r="N207">
        <v>0.68126020305292934</v>
      </c>
      <c r="O207">
        <v>0.63044778713135707</v>
      </c>
      <c r="P207">
        <v>0.36955221286864293</v>
      </c>
      <c r="Q207">
        <v>2.1398458245281509E-2</v>
      </c>
      <c r="R207">
        <v>2698</v>
      </c>
      <c r="S207" s="12">
        <v>22.5</v>
      </c>
      <c r="T207">
        <v>2.9</v>
      </c>
      <c r="U207">
        <f t="shared" si="7"/>
        <v>65.25</v>
      </c>
    </row>
    <row r="208" spans="1:21" x14ac:dyDescent="0.6">
      <c r="A208">
        <v>2020</v>
      </c>
      <c r="B208">
        <v>7</v>
      </c>
      <c r="C208">
        <v>25</v>
      </c>
      <c r="D208">
        <f t="shared" si="6"/>
        <v>6</v>
      </c>
      <c r="G208">
        <v>21111</v>
      </c>
      <c r="H208">
        <v>20508</v>
      </c>
      <c r="I208">
        <v>2117</v>
      </c>
      <c r="J208">
        <v>1895</v>
      </c>
      <c r="K208">
        <v>24456</v>
      </c>
      <c r="L208">
        <v>26452</v>
      </c>
      <c r="M208">
        <v>0.30207155845564149</v>
      </c>
      <c r="N208">
        <v>0.69792844154435851</v>
      </c>
      <c r="O208">
        <v>0.62731721327932055</v>
      </c>
      <c r="P208">
        <v>0.37268278672067939</v>
      </c>
      <c r="Q208">
        <v>2.352941176470588E-3</v>
      </c>
      <c r="R208">
        <v>2864</v>
      </c>
      <c r="S208" s="12">
        <v>24.3</v>
      </c>
      <c r="T208">
        <v>0</v>
      </c>
      <c r="U208">
        <f t="shared" si="7"/>
        <v>0</v>
      </c>
    </row>
    <row r="209" spans="1:21" x14ac:dyDescent="0.6">
      <c r="A209">
        <v>2020</v>
      </c>
      <c r="B209">
        <v>7</v>
      </c>
      <c r="C209">
        <v>26</v>
      </c>
      <c r="D209">
        <f t="shared" si="6"/>
        <v>7</v>
      </c>
      <c r="G209">
        <v>20544</v>
      </c>
      <c r="H209">
        <v>17956</v>
      </c>
      <c r="I209">
        <v>2058</v>
      </c>
      <c r="J209">
        <v>1647</v>
      </c>
      <c r="K209">
        <v>28231</v>
      </c>
      <c r="L209">
        <v>25777</v>
      </c>
      <c r="M209">
        <v>0.32414751276004472</v>
      </c>
      <c r="N209">
        <v>0.67585248723995528</v>
      </c>
      <c r="O209">
        <v>0.61720616901731451</v>
      </c>
      <c r="P209">
        <v>0.38279383098268538</v>
      </c>
      <c r="Q209">
        <v>6.625727213962508E-3</v>
      </c>
      <c r="R209">
        <v>2884</v>
      </c>
      <c r="S209" s="12">
        <v>25.4</v>
      </c>
      <c r="T209">
        <v>0</v>
      </c>
      <c r="U209">
        <f t="shared" si="7"/>
        <v>0</v>
      </c>
    </row>
    <row r="210" spans="1:21" x14ac:dyDescent="0.6">
      <c r="A210">
        <v>2020</v>
      </c>
      <c r="B210">
        <v>7</v>
      </c>
      <c r="C210">
        <v>27</v>
      </c>
      <c r="D210">
        <f t="shared" si="6"/>
        <v>1</v>
      </c>
      <c r="G210">
        <v>21793</v>
      </c>
      <c r="H210">
        <v>19619</v>
      </c>
      <c r="I210">
        <v>2142</v>
      </c>
      <c r="J210">
        <v>1885</v>
      </c>
      <c r="K210">
        <v>23789</v>
      </c>
      <c r="L210">
        <v>22046</v>
      </c>
      <c r="M210">
        <v>0.30710593517418561</v>
      </c>
      <c r="N210">
        <v>0.69289406482581439</v>
      </c>
      <c r="O210">
        <v>0.62563715901513728</v>
      </c>
      <c r="P210">
        <v>0.37436284098486278</v>
      </c>
      <c r="Q210">
        <v>2.006472549167046E-2</v>
      </c>
      <c r="R210">
        <v>2514</v>
      </c>
      <c r="S210" s="12">
        <v>24.3</v>
      </c>
      <c r="T210">
        <v>2.2000000000000002</v>
      </c>
      <c r="U210">
        <f t="shared" si="7"/>
        <v>53.460000000000008</v>
      </c>
    </row>
    <row r="211" spans="1:21" x14ac:dyDescent="0.6">
      <c r="A211">
        <v>2020</v>
      </c>
      <c r="B211">
        <v>7</v>
      </c>
      <c r="C211">
        <v>28</v>
      </c>
      <c r="D211">
        <f t="shared" si="6"/>
        <v>2</v>
      </c>
      <c r="G211">
        <v>21669</v>
      </c>
      <c r="H211">
        <v>20286</v>
      </c>
      <c r="I211" s="7">
        <v>0</v>
      </c>
      <c r="J211" s="7">
        <v>0</v>
      </c>
      <c r="K211">
        <v>22946</v>
      </c>
      <c r="L211">
        <v>22832</v>
      </c>
      <c r="M211">
        <v>0.3116687507089192</v>
      </c>
      <c r="N211">
        <v>0.6883312492910808</v>
      </c>
      <c r="O211">
        <v>0.60923905322478478</v>
      </c>
      <c r="P211">
        <v>0.39076094677521522</v>
      </c>
      <c r="Q211">
        <v>9.7447191436961251E-3</v>
      </c>
      <c r="R211">
        <v>2688</v>
      </c>
      <c r="S211" s="12">
        <v>24.4</v>
      </c>
      <c r="T211">
        <v>0.4</v>
      </c>
      <c r="U211">
        <f t="shared" si="7"/>
        <v>9.76</v>
      </c>
    </row>
    <row r="212" spans="1:21" x14ac:dyDescent="0.6">
      <c r="A212">
        <v>2020</v>
      </c>
      <c r="B212">
        <v>7</v>
      </c>
      <c r="C212">
        <v>29</v>
      </c>
      <c r="D212">
        <f t="shared" si="6"/>
        <v>3</v>
      </c>
      <c r="G212">
        <v>22122</v>
      </c>
      <c r="H212">
        <v>21628</v>
      </c>
      <c r="I212" s="7">
        <v>0</v>
      </c>
      <c r="J212" s="7">
        <v>0</v>
      </c>
      <c r="K212">
        <v>23703</v>
      </c>
      <c r="L212">
        <v>28774</v>
      </c>
      <c r="M212">
        <v>0.3040658288299638</v>
      </c>
      <c r="N212">
        <v>0.6959341711700362</v>
      </c>
      <c r="O212">
        <v>0.61995727974345161</v>
      </c>
      <c r="P212">
        <v>0.38004272025654839</v>
      </c>
      <c r="Q212">
        <v>2.1526893585717109E-2</v>
      </c>
      <c r="R212">
        <v>3045</v>
      </c>
      <c r="S212" s="12">
        <v>23.7</v>
      </c>
      <c r="T212">
        <v>50.1</v>
      </c>
      <c r="U212">
        <f t="shared" si="7"/>
        <v>1187.3699999999999</v>
      </c>
    </row>
    <row r="213" spans="1:21" x14ac:dyDescent="0.6">
      <c r="A213">
        <v>2020</v>
      </c>
      <c r="B213">
        <v>7</v>
      </c>
      <c r="C213">
        <v>30</v>
      </c>
      <c r="D213">
        <f t="shared" si="6"/>
        <v>4</v>
      </c>
      <c r="G213">
        <v>22921</v>
      </c>
      <c r="H213">
        <v>23150</v>
      </c>
      <c r="I213" s="7">
        <v>0</v>
      </c>
      <c r="J213" s="7">
        <v>0</v>
      </c>
      <c r="K213">
        <v>24196</v>
      </c>
      <c r="L213">
        <v>30618</v>
      </c>
      <c r="M213">
        <v>0.29920473868562908</v>
      </c>
      <c r="N213">
        <v>0.70079526131437098</v>
      </c>
      <c r="O213">
        <v>0.62154732331729479</v>
      </c>
      <c r="P213">
        <v>0.37845267668270521</v>
      </c>
      <c r="Q213">
        <v>5.1148586366418627E-2</v>
      </c>
      <c r="R213">
        <v>3357</v>
      </c>
      <c r="S213" s="12">
        <v>25.3</v>
      </c>
      <c r="T213">
        <v>0.1</v>
      </c>
      <c r="U213">
        <f t="shared" si="7"/>
        <v>2.5300000000000002</v>
      </c>
    </row>
    <row r="214" spans="1:21" x14ac:dyDescent="0.6">
      <c r="A214">
        <v>2020</v>
      </c>
      <c r="B214">
        <v>7</v>
      </c>
      <c r="C214">
        <v>31</v>
      </c>
      <c r="D214">
        <f t="shared" si="6"/>
        <v>5</v>
      </c>
      <c r="G214">
        <v>25927</v>
      </c>
      <c r="H214">
        <v>25998</v>
      </c>
      <c r="I214" s="7">
        <v>0</v>
      </c>
      <c r="J214" s="7">
        <v>0</v>
      </c>
      <c r="K214">
        <v>28897</v>
      </c>
      <c r="L214">
        <v>35699</v>
      </c>
      <c r="M214">
        <v>0.34133244299519011</v>
      </c>
      <c r="N214">
        <v>0.65866755700480983</v>
      </c>
      <c r="O214">
        <v>0.64551870803864186</v>
      </c>
      <c r="P214">
        <v>0.35448129196135808</v>
      </c>
      <c r="Q214">
        <v>1.290743936686564E-2</v>
      </c>
      <c r="R214">
        <v>3460</v>
      </c>
      <c r="S214" s="12">
        <v>26.2</v>
      </c>
      <c r="T214">
        <v>1.5</v>
      </c>
      <c r="U214">
        <f t="shared" si="7"/>
        <v>39.299999999999997</v>
      </c>
    </row>
    <row r="215" spans="1:21" x14ac:dyDescent="0.6">
      <c r="A215">
        <v>2020</v>
      </c>
      <c r="B215">
        <v>8</v>
      </c>
      <c r="C215">
        <v>1</v>
      </c>
      <c r="D215">
        <f t="shared" si="6"/>
        <v>6</v>
      </c>
      <c r="G215">
        <v>21230</v>
      </c>
      <c r="H215">
        <v>21578</v>
      </c>
      <c r="I215">
        <v>2038</v>
      </c>
      <c r="J215">
        <v>1776</v>
      </c>
      <c r="K215">
        <v>28497</v>
      </c>
      <c r="L215">
        <v>37471</v>
      </c>
      <c r="M215">
        <v>0.32270874649562259</v>
      </c>
      <c r="N215">
        <v>0.67729125350437736</v>
      </c>
      <c r="O215">
        <v>0.64773961577773298</v>
      </c>
      <c r="P215">
        <v>0.35226038422226708</v>
      </c>
      <c r="Q215">
        <v>7.7206513929077444E-2</v>
      </c>
      <c r="R215">
        <v>3704</v>
      </c>
      <c r="S215" s="12">
        <v>25.3</v>
      </c>
      <c r="T215">
        <v>39.1</v>
      </c>
      <c r="U215">
        <f t="shared" si="7"/>
        <v>989.23</v>
      </c>
    </row>
    <row r="216" spans="1:21" x14ac:dyDescent="0.6">
      <c r="A216">
        <v>2020</v>
      </c>
      <c r="B216">
        <v>8</v>
      </c>
      <c r="C216">
        <v>2</v>
      </c>
      <c r="D216">
        <f t="shared" si="6"/>
        <v>7</v>
      </c>
      <c r="G216">
        <v>20980</v>
      </c>
      <c r="H216">
        <v>19940</v>
      </c>
      <c r="I216">
        <v>1941</v>
      </c>
      <c r="J216">
        <v>1361</v>
      </c>
      <c r="K216">
        <v>34943</v>
      </c>
      <c r="L216">
        <v>36224</v>
      </c>
      <c r="M216">
        <v>0.33809939630373059</v>
      </c>
      <c r="N216">
        <v>0.66190060369626935</v>
      </c>
      <c r="O216">
        <v>0.64189508299686804</v>
      </c>
      <c r="P216">
        <v>0.35810491700313191</v>
      </c>
      <c r="Q216">
        <v>8.2402455931867694E-2</v>
      </c>
      <c r="R216">
        <v>3712</v>
      </c>
      <c r="S216" s="12">
        <v>24.9</v>
      </c>
      <c r="T216">
        <v>31.4</v>
      </c>
      <c r="U216">
        <f t="shared" si="7"/>
        <v>781.8599999999999</v>
      </c>
    </row>
    <row r="217" spans="1:21" x14ac:dyDescent="0.6">
      <c r="A217">
        <v>2020</v>
      </c>
      <c r="B217">
        <v>8</v>
      </c>
      <c r="C217">
        <v>3</v>
      </c>
      <c r="D217">
        <f t="shared" si="6"/>
        <v>1</v>
      </c>
      <c r="G217">
        <v>23178</v>
      </c>
      <c r="H217">
        <v>22766</v>
      </c>
      <c r="I217">
        <v>2100</v>
      </c>
      <c r="J217">
        <v>1785</v>
      </c>
      <c r="K217">
        <v>30339</v>
      </c>
      <c r="L217">
        <v>33750</v>
      </c>
      <c r="M217">
        <v>0.31502029197449288</v>
      </c>
      <c r="N217">
        <v>0.68497970802550712</v>
      </c>
      <c r="O217">
        <v>0.63152582347257302</v>
      </c>
      <c r="P217">
        <v>0.36847417652742692</v>
      </c>
      <c r="Q217">
        <v>0.1031101605810691</v>
      </c>
      <c r="R217">
        <v>3580</v>
      </c>
      <c r="S217" s="12">
        <v>25</v>
      </c>
      <c r="T217">
        <v>102.6</v>
      </c>
      <c r="U217">
        <f t="shared" si="7"/>
        <v>2565</v>
      </c>
    </row>
    <row r="218" spans="1:21" x14ac:dyDescent="0.6">
      <c r="A218">
        <v>2020</v>
      </c>
      <c r="B218">
        <v>8</v>
      </c>
      <c r="C218">
        <v>4</v>
      </c>
      <c r="D218">
        <f t="shared" si="6"/>
        <v>2</v>
      </c>
      <c r="G218">
        <v>23439</v>
      </c>
      <c r="H218">
        <v>22845</v>
      </c>
      <c r="I218">
        <v>2253</v>
      </c>
      <c r="J218">
        <v>2054</v>
      </c>
      <c r="K218">
        <v>33072</v>
      </c>
      <c r="L218">
        <v>31438</v>
      </c>
      <c r="M218">
        <v>0.30754191635868983</v>
      </c>
      <c r="N218">
        <v>0.69245808364131012</v>
      </c>
      <c r="O218">
        <v>0.62937625268894615</v>
      </c>
      <c r="P218">
        <v>0.37062374731105369</v>
      </c>
      <c r="Q218">
        <v>4.1464257101428779E-2</v>
      </c>
      <c r="R218">
        <v>3668</v>
      </c>
      <c r="S218" s="12">
        <v>27</v>
      </c>
      <c r="T218">
        <v>3.9</v>
      </c>
      <c r="U218">
        <f t="shared" si="7"/>
        <v>105.3</v>
      </c>
    </row>
    <row r="219" spans="1:21" x14ac:dyDescent="0.6">
      <c r="A219">
        <v>2020</v>
      </c>
      <c r="B219">
        <v>8</v>
      </c>
      <c r="C219">
        <v>5</v>
      </c>
      <c r="D219">
        <f t="shared" si="6"/>
        <v>3</v>
      </c>
      <c r="G219">
        <v>25047</v>
      </c>
      <c r="H219">
        <v>23434</v>
      </c>
      <c r="I219">
        <v>2292</v>
      </c>
      <c r="J219">
        <v>2139</v>
      </c>
      <c r="K219">
        <v>35391</v>
      </c>
      <c r="L219">
        <v>34164</v>
      </c>
      <c r="M219">
        <v>0.30290238439365691</v>
      </c>
      <c r="N219">
        <v>0.69709761560634309</v>
      </c>
      <c r="O219">
        <v>0.63037240741440492</v>
      </c>
      <c r="P219">
        <v>0.36962759258559502</v>
      </c>
      <c r="Q219">
        <v>0.1059807357956445</v>
      </c>
      <c r="R219">
        <v>3641</v>
      </c>
      <c r="S219" s="12">
        <v>26.5</v>
      </c>
      <c r="T219">
        <v>18.5</v>
      </c>
      <c r="U219">
        <f t="shared" si="7"/>
        <v>490.25</v>
      </c>
    </row>
    <row r="220" spans="1:21" x14ac:dyDescent="0.6">
      <c r="A220">
        <v>2020</v>
      </c>
      <c r="B220">
        <v>8</v>
      </c>
      <c r="C220">
        <v>6</v>
      </c>
      <c r="D220">
        <f t="shared" si="6"/>
        <v>4</v>
      </c>
      <c r="G220">
        <v>25338</v>
      </c>
      <c r="H220">
        <v>25355</v>
      </c>
      <c r="I220">
        <v>2267</v>
      </c>
      <c r="J220">
        <v>1955</v>
      </c>
      <c r="K220">
        <v>32128</v>
      </c>
      <c r="L220">
        <v>33305</v>
      </c>
      <c r="M220">
        <v>0.29479526834672248</v>
      </c>
      <c r="N220">
        <v>0.70520473165327757</v>
      </c>
      <c r="O220">
        <v>0.63037918484849431</v>
      </c>
      <c r="P220">
        <v>0.36962081515150569</v>
      </c>
      <c r="Q220">
        <v>0.1014147611128878</v>
      </c>
      <c r="R220">
        <v>3683</v>
      </c>
      <c r="S220" s="12">
        <v>24.1</v>
      </c>
      <c r="T220">
        <v>75.7</v>
      </c>
      <c r="U220">
        <f t="shared" si="7"/>
        <v>1824.3700000000001</v>
      </c>
    </row>
    <row r="221" spans="1:21" x14ac:dyDescent="0.6">
      <c r="A221">
        <v>2020</v>
      </c>
      <c r="B221">
        <v>8</v>
      </c>
      <c r="C221">
        <v>7</v>
      </c>
      <c r="D221">
        <f t="shared" si="6"/>
        <v>5</v>
      </c>
      <c r="G221">
        <v>28633</v>
      </c>
      <c r="H221">
        <v>29089</v>
      </c>
      <c r="I221">
        <v>2594</v>
      </c>
      <c r="J221">
        <v>2308</v>
      </c>
      <c r="K221">
        <v>35560</v>
      </c>
      <c r="L221">
        <v>36760</v>
      </c>
      <c r="M221">
        <v>0.34927083965983657</v>
      </c>
      <c r="N221">
        <v>0.65072916034016348</v>
      </c>
      <c r="O221">
        <v>0.65478162219010883</v>
      </c>
      <c r="P221">
        <v>0.34521837780989117</v>
      </c>
      <c r="Q221">
        <v>0.1017046136393429</v>
      </c>
      <c r="R221">
        <v>3624</v>
      </c>
      <c r="S221" s="12">
        <v>24.3</v>
      </c>
      <c r="T221">
        <v>0</v>
      </c>
      <c r="U221">
        <f t="shared" si="7"/>
        <v>0</v>
      </c>
    </row>
    <row r="222" spans="1:21" x14ac:dyDescent="0.6">
      <c r="A222">
        <v>2020</v>
      </c>
      <c r="B222">
        <v>8</v>
      </c>
      <c r="C222">
        <v>8</v>
      </c>
      <c r="D222">
        <f t="shared" si="6"/>
        <v>6</v>
      </c>
      <c r="G222">
        <v>24863</v>
      </c>
      <c r="H222">
        <v>24209</v>
      </c>
      <c r="I222">
        <v>2241</v>
      </c>
      <c r="J222">
        <v>2066</v>
      </c>
      <c r="K222">
        <v>35293</v>
      </c>
      <c r="L222">
        <v>34721</v>
      </c>
      <c r="M222">
        <v>0.33287548540188577</v>
      </c>
      <c r="N222">
        <v>0.66712451459811406</v>
      </c>
      <c r="O222">
        <v>0.65252832549569617</v>
      </c>
      <c r="P222">
        <v>0.34747167450430377</v>
      </c>
      <c r="Q222">
        <v>0.1144437267807864</v>
      </c>
      <c r="R222">
        <v>3693</v>
      </c>
      <c r="S222" s="12">
        <v>24.2</v>
      </c>
      <c r="T222">
        <v>19.100000000000001</v>
      </c>
      <c r="U222">
        <f t="shared" si="7"/>
        <v>462.22</v>
      </c>
    </row>
    <row r="223" spans="1:21" x14ac:dyDescent="0.6">
      <c r="A223">
        <v>2020</v>
      </c>
      <c r="B223">
        <v>8</v>
      </c>
      <c r="C223">
        <v>9</v>
      </c>
      <c r="D223">
        <f t="shared" si="6"/>
        <v>7</v>
      </c>
      <c r="G223">
        <v>23474</v>
      </c>
      <c r="H223">
        <v>20546</v>
      </c>
      <c r="I223">
        <v>1818</v>
      </c>
      <c r="J223">
        <v>1125</v>
      </c>
      <c r="K223">
        <v>39764</v>
      </c>
      <c r="L223">
        <v>35876</v>
      </c>
      <c r="M223">
        <v>0.33945690461792322</v>
      </c>
      <c r="N223">
        <v>0.66054309538207689</v>
      </c>
      <c r="O223">
        <v>0.65608428289677445</v>
      </c>
      <c r="P223">
        <v>0.34391571710322549</v>
      </c>
      <c r="Q223">
        <v>0.18502388221169699</v>
      </c>
      <c r="R223">
        <v>3612</v>
      </c>
      <c r="S223" s="12">
        <v>24.9</v>
      </c>
      <c r="T223">
        <v>50.3</v>
      </c>
      <c r="U223">
        <f t="shared" si="7"/>
        <v>1252.4699999999998</v>
      </c>
    </row>
    <row r="224" spans="1:21" x14ac:dyDescent="0.6">
      <c r="A224">
        <v>2020</v>
      </c>
      <c r="B224">
        <v>8</v>
      </c>
      <c r="C224">
        <v>10</v>
      </c>
      <c r="D224">
        <f t="shared" si="6"/>
        <v>1</v>
      </c>
      <c r="G224">
        <v>23722</v>
      </c>
      <c r="H224">
        <v>21096</v>
      </c>
      <c r="I224">
        <v>2102</v>
      </c>
      <c r="J224">
        <v>1884</v>
      </c>
      <c r="K224">
        <v>27807</v>
      </c>
      <c r="L224">
        <v>25479</v>
      </c>
      <c r="M224">
        <v>0.20719659141654029</v>
      </c>
      <c r="N224">
        <v>0.79280340858345977</v>
      </c>
      <c r="O224">
        <v>0.61224859326411873</v>
      </c>
      <c r="P224">
        <v>0.38775140673588132</v>
      </c>
      <c r="Q224">
        <v>5.9634724113624367E-2</v>
      </c>
      <c r="R224">
        <v>3391</v>
      </c>
      <c r="S224" s="12">
        <v>26.5</v>
      </c>
      <c r="T224">
        <v>44.6</v>
      </c>
      <c r="U224">
        <f t="shared" si="7"/>
        <v>1181.9000000000001</v>
      </c>
    </row>
    <row r="225" spans="1:21" x14ac:dyDescent="0.6">
      <c r="A225">
        <v>2020</v>
      </c>
      <c r="B225">
        <v>8</v>
      </c>
      <c r="C225">
        <v>11</v>
      </c>
      <c r="D225">
        <f t="shared" si="6"/>
        <v>2</v>
      </c>
      <c r="G225">
        <v>24513</v>
      </c>
      <c r="H225">
        <v>23716</v>
      </c>
      <c r="I225">
        <v>2400</v>
      </c>
      <c r="J225">
        <v>2027</v>
      </c>
      <c r="K225">
        <v>31351</v>
      </c>
      <c r="L225">
        <v>30712</v>
      </c>
      <c r="M225">
        <v>0.3140627616090047</v>
      </c>
      <c r="N225">
        <v>0.6859372383909953</v>
      </c>
      <c r="O225">
        <v>0.63574185281345041</v>
      </c>
      <c r="P225">
        <v>0.36425814718654959</v>
      </c>
      <c r="Q225">
        <v>7.7228680478846193E-2</v>
      </c>
      <c r="R225">
        <v>3661</v>
      </c>
      <c r="S225" s="12">
        <v>24.6</v>
      </c>
      <c r="T225">
        <v>97</v>
      </c>
      <c r="U225">
        <f t="shared" si="7"/>
        <v>2386.2000000000003</v>
      </c>
    </row>
    <row r="226" spans="1:21" x14ac:dyDescent="0.6">
      <c r="A226">
        <v>2020</v>
      </c>
      <c r="B226">
        <v>8</v>
      </c>
      <c r="C226">
        <v>12</v>
      </c>
      <c r="D226">
        <f t="shared" si="6"/>
        <v>3</v>
      </c>
      <c r="G226">
        <v>25974</v>
      </c>
      <c r="H226">
        <v>25353</v>
      </c>
      <c r="I226">
        <v>2436</v>
      </c>
      <c r="J226">
        <v>2373</v>
      </c>
      <c r="K226">
        <v>33098</v>
      </c>
      <c r="L226">
        <v>34865</v>
      </c>
      <c r="M226">
        <v>0.31759598250037008</v>
      </c>
      <c r="N226">
        <v>0.68240401749962987</v>
      </c>
      <c r="O226">
        <v>0.64503584568465433</v>
      </c>
      <c r="P226">
        <v>0.35496415431534561</v>
      </c>
      <c r="Q226">
        <v>2.8516322532549709E-2</v>
      </c>
      <c r="R226">
        <v>3670</v>
      </c>
      <c r="S226" s="12">
        <v>27.2</v>
      </c>
      <c r="T226">
        <v>0</v>
      </c>
      <c r="U226">
        <f t="shared" si="7"/>
        <v>0</v>
      </c>
    </row>
    <row r="227" spans="1:21" x14ac:dyDescent="0.6">
      <c r="A227">
        <v>2020</v>
      </c>
      <c r="B227">
        <v>8</v>
      </c>
      <c r="C227">
        <v>13</v>
      </c>
      <c r="D227">
        <f t="shared" si="6"/>
        <v>4</v>
      </c>
      <c r="G227">
        <v>26442</v>
      </c>
      <c r="H227">
        <v>25677</v>
      </c>
      <c r="I227">
        <v>2411</v>
      </c>
      <c r="J227">
        <v>2238</v>
      </c>
      <c r="K227">
        <v>34051</v>
      </c>
      <c r="L227">
        <v>36840</v>
      </c>
      <c r="M227">
        <v>0.31025178223870148</v>
      </c>
      <c r="N227">
        <v>0.68974821776129847</v>
      </c>
      <c r="O227">
        <v>0.64024228651518966</v>
      </c>
      <c r="P227">
        <v>0.35975771348481039</v>
      </c>
      <c r="Q227">
        <v>2.0275282526803821E-2</v>
      </c>
      <c r="R227">
        <v>3645</v>
      </c>
      <c r="S227" s="12">
        <v>28</v>
      </c>
      <c r="T227">
        <v>0</v>
      </c>
      <c r="U227">
        <f t="shared" si="7"/>
        <v>0</v>
      </c>
    </row>
    <row r="228" spans="1:21" x14ac:dyDescent="0.6">
      <c r="A228">
        <v>2020</v>
      </c>
      <c r="B228">
        <v>8</v>
      </c>
      <c r="C228">
        <v>14</v>
      </c>
      <c r="D228">
        <f t="shared" si="6"/>
        <v>5</v>
      </c>
      <c r="G228">
        <v>28677</v>
      </c>
      <c r="H228">
        <v>28643</v>
      </c>
      <c r="I228">
        <v>2609</v>
      </c>
      <c r="J228">
        <v>2451</v>
      </c>
      <c r="K228">
        <v>37118</v>
      </c>
      <c r="L228">
        <v>40619</v>
      </c>
      <c r="M228">
        <v>0.34867563601822771</v>
      </c>
      <c r="N228">
        <v>0.65132436398177229</v>
      </c>
      <c r="O228">
        <v>0.656250611896392</v>
      </c>
      <c r="P228">
        <v>0.34374938810360811</v>
      </c>
      <c r="Q228">
        <v>6.4266689261060578E-2</v>
      </c>
      <c r="R228">
        <v>3671</v>
      </c>
      <c r="S228" s="12">
        <v>27.1</v>
      </c>
      <c r="T228">
        <v>0.4</v>
      </c>
      <c r="U228">
        <f t="shared" si="7"/>
        <v>10.840000000000002</v>
      </c>
    </row>
    <row r="229" spans="1:21" x14ac:dyDescent="0.6">
      <c r="A229">
        <v>2020</v>
      </c>
      <c r="B229">
        <v>8</v>
      </c>
      <c r="C229">
        <v>15</v>
      </c>
      <c r="D229">
        <f t="shared" si="6"/>
        <v>6</v>
      </c>
      <c r="E229" t="s">
        <v>25</v>
      </c>
      <c r="F229" t="s">
        <v>13</v>
      </c>
      <c r="G229">
        <v>24058</v>
      </c>
      <c r="H229">
        <v>23631</v>
      </c>
      <c r="I229">
        <v>2112</v>
      </c>
      <c r="J229">
        <v>1814</v>
      </c>
      <c r="K229">
        <v>36408</v>
      </c>
      <c r="L229">
        <v>40082</v>
      </c>
      <c r="M229">
        <v>0.32831284531574162</v>
      </c>
      <c r="N229">
        <v>0.67168715468425844</v>
      </c>
      <c r="O229">
        <v>0.66199650267910259</v>
      </c>
      <c r="P229">
        <v>0.33800349732089741</v>
      </c>
      <c r="Q229">
        <v>5.8876153308391389E-2</v>
      </c>
      <c r="R229">
        <v>3824</v>
      </c>
      <c r="S229" s="12">
        <v>26.1</v>
      </c>
      <c r="T229">
        <v>69</v>
      </c>
      <c r="U229">
        <f t="shared" si="7"/>
        <v>1800.9</v>
      </c>
    </row>
    <row r="230" spans="1:21" x14ac:dyDescent="0.6">
      <c r="A230">
        <v>2020</v>
      </c>
      <c r="B230">
        <v>8</v>
      </c>
      <c r="C230">
        <v>16</v>
      </c>
      <c r="D230">
        <f t="shared" si="6"/>
        <v>7</v>
      </c>
      <c r="E230" t="s">
        <v>25</v>
      </c>
      <c r="F230" t="s">
        <v>17</v>
      </c>
      <c r="G230">
        <v>22822</v>
      </c>
      <c r="H230">
        <v>21338</v>
      </c>
      <c r="I230">
        <v>2321</v>
      </c>
      <c r="J230">
        <v>1802</v>
      </c>
      <c r="K230">
        <v>39556</v>
      </c>
      <c r="L230">
        <v>37133</v>
      </c>
      <c r="M230">
        <v>0.3415203988598971</v>
      </c>
      <c r="N230">
        <v>0.65847960114010284</v>
      </c>
      <c r="O230">
        <v>0.65166100658862369</v>
      </c>
      <c r="P230">
        <v>0.34833899341137631</v>
      </c>
      <c r="Q230">
        <v>1.152107034459976E-2</v>
      </c>
      <c r="R230">
        <v>3755</v>
      </c>
      <c r="S230" s="12">
        <v>27.4</v>
      </c>
      <c r="T230">
        <v>0</v>
      </c>
      <c r="U230">
        <f t="shared" si="7"/>
        <v>0</v>
      </c>
    </row>
    <row r="231" spans="1:21" x14ac:dyDescent="0.6">
      <c r="A231">
        <v>2020</v>
      </c>
      <c r="B231">
        <v>8</v>
      </c>
      <c r="C231">
        <v>17</v>
      </c>
      <c r="D231">
        <f t="shared" si="6"/>
        <v>1</v>
      </c>
      <c r="E231" t="s">
        <v>25</v>
      </c>
      <c r="F231" t="s">
        <v>19</v>
      </c>
      <c r="G231">
        <v>24498</v>
      </c>
      <c r="H231">
        <v>22365</v>
      </c>
      <c r="I231">
        <v>2447</v>
      </c>
      <c r="J231">
        <v>1719</v>
      </c>
      <c r="K231">
        <v>40690</v>
      </c>
      <c r="L231">
        <v>35826</v>
      </c>
      <c r="M231">
        <v>0.32503546509713488</v>
      </c>
      <c r="N231">
        <v>0.67496453490286512</v>
      </c>
      <c r="O231">
        <v>0.64511401875409624</v>
      </c>
      <c r="P231">
        <v>0.35488598124590381</v>
      </c>
      <c r="Q231">
        <v>1.5023894862604539E-2</v>
      </c>
      <c r="R231">
        <v>3578</v>
      </c>
      <c r="S231" s="12">
        <v>28.2</v>
      </c>
      <c r="T231">
        <v>0</v>
      </c>
      <c r="U231">
        <f t="shared" si="7"/>
        <v>0</v>
      </c>
    </row>
    <row r="232" spans="1:21" x14ac:dyDescent="0.6">
      <c r="A232">
        <v>2020</v>
      </c>
      <c r="B232">
        <v>8</v>
      </c>
      <c r="C232">
        <v>18</v>
      </c>
      <c r="D232">
        <f t="shared" si="6"/>
        <v>2</v>
      </c>
      <c r="G232">
        <v>24848</v>
      </c>
      <c r="H232">
        <v>22367</v>
      </c>
      <c r="I232">
        <v>2453</v>
      </c>
      <c r="J232">
        <v>2089</v>
      </c>
      <c r="K232">
        <v>36178</v>
      </c>
      <c r="L232">
        <v>31814</v>
      </c>
      <c r="M232">
        <v>0.30817606884063259</v>
      </c>
      <c r="N232">
        <v>0.69182393115936736</v>
      </c>
      <c r="O232">
        <v>0.62436648183003918</v>
      </c>
      <c r="P232">
        <v>0.37563351816996082</v>
      </c>
      <c r="Q232">
        <v>9.9101426393188464E-3</v>
      </c>
      <c r="R232">
        <v>3608</v>
      </c>
      <c r="S232" s="12">
        <v>27.5</v>
      </c>
      <c r="T232">
        <v>0</v>
      </c>
      <c r="U232">
        <f t="shared" si="7"/>
        <v>0</v>
      </c>
    </row>
    <row r="233" spans="1:21" x14ac:dyDescent="0.6">
      <c r="A233">
        <v>2020</v>
      </c>
      <c r="B233">
        <v>8</v>
      </c>
      <c r="C233">
        <v>19</v>
      </c>
      <c r="D233">
        <f t="shared" si="6"/>
        <v>3</v>
      </c>
      <c r="G233">
        <v>23013</v>
      </c>
      <c r="H233">
        <v>22242</v>
      </c>
      <c r="I233">
        <v>2176</v>
      </c>
      <c r="J233">
        <v>1980</v>
      </c>
      <c r="K233">
        <v>33440</v>
      </c>
      <c r="L233">
        <v>31821</v>
      </c>
      <c r="M233">
        <v>0.31221917020653511</v>
      </c>
      <c r="N233">
        <v>0.68778082979346489</v>
      </c>
      <c r="O233">
        <v>0.63501023214258501</v>
      </c>
      <c r="P233">
        <v>0.36498976785741488</v>
      </c>
      <c r="Q233">
        <v>2.4726077945264199E-2</v>
      </c>
      <c r="R233">
        <v>3677</v>
      </c>
      <c r="S233" s="12">
        <v>27.1</v>
      </c>
      <c r="T233">
        <v>0</v>
      </c>
      <c r="U233">
        <f t="shared" si="7"/>
        <v>0</v>
      </c>
    </row>
    <row r="234" spans="1:21" x14ac:dyDescent="0.6">
      <c r="A234">
        <v>2020</v>
      </c>
      <c r="B234">
        <v>8</v>
      </c>
      <c r="C234">
        <v>20</v>
      </c>
      <c r="D234">
        <f t="shared" si="6"/>
        <v>4</v>
      </c>
      <c r="G234">
        <v>22062</v>
      </c>
      <c r="H234">
        <v>20699</v>
      </c>
      <c r="I234">
        <v>2064</v>
      </c>
      <c r="J234">
        <v>1887</v>
      </c>
      <c r="K234">
        <v>31586</v>
      </c>
      <c r="L234">
        <v>29723</v>
      </c>
      <c r="M234">
        <v>0.30451786414166199</v>
      </c>
      <c r="N234">
        <v>0.69548213585833796</v>
      </c>
      <c r="O234">
        <v>0.6353885104778505</v>
      </c>
      <c r="P234">
        <v>0.3646114895221495</v>
      </c>
      <c r="Q234">
        <v>1.2416378316032289E-2</v>
      </c>
      <c r="R234">
        <v>3624</v>
      </c>
      <c r="S234" s="12">
        <v>27.7</v>
      </c>
      <c r="T234">
        <v>0</v>
      </c>
      <c r="U234">
        <f t="shared" si="7"/>
        <v>0</v>
      </c>
    </row>
    <row r="235" spans="1:21" x14ac:dyDescent="0.6">
      <c r="A235">
        <v>2020</v>
      </c>
      <c r="B235">
        <v>8</v>
      </c>
      <c r="C235">
        <v>21</v>
      </c>
      <c r="D235">
        <f t="shared" si="6"/>
        <v>5</v>
      </c>
      <c r="G235">
        <v>23581</v>
      </c>
      <c r="H235">
        <v>22603</v>
      </c>
      <c r="I235">
        <v>2195</v>
      </c>
      <c r="J235">
        <v>1930</v>
      </c>
      <c r="K235">
        <v>33572</v>
      </c>
      <c r="L235">
        <v>31970</v>
      </c>
      <c r="M235">
        <v>0.35219974376721469</v>
      </c>
      <c r="N235">
        <v>0.64780025623278537</v>
      </c>
      <c r="O235">
        <v>0.64678259573422336</v>
      </c>
      <c r="P235">
        <v>0.35321740426577669</v>
      </c>
      <c r="Q235">
        <v>7.4286537401729016E-3</v>
      </c>
      <c r="R235">
        <v>3354</v>
      </c>
      <c r="S235" s="12">
        <v>26.6</v>
      </c>
      <c r="T235">
        <v>2.5</v>
      </c>
      <c r="U235">
        <f t="shared" si="7"/>
        <v>66.5</v>
      </c>
    </row>
    <row r="236" spans="1:21" x14ac:dyDescent="0.6">
      <c r="A236">
        <v>2020</v>
      </c>
      <c r="B236">
        <v>8</v>
      </c>
      <c r="C236">
        <v>22</v>
      </c>
      <c r="D236">
        <f t="shared" si="6"/>
        <v>6</v>
      </c>
      <c r="G236">
        <v>16846</v>
      </c>
      <c r="H236">
        <v>17242</v>
      </c>
      <c r="I236">
        <v>1731</v>
      </c>
      <c r="J236">
        <v>1552</v>
      </c>
      <c r="K236">
        <v>27781</v>
      </c>
      <c r="L236">
        <v>26898</v>
      </c>
      <c r="M236">
        <v>0.32922992096910159</v>
      </c>
      <c r="N236">
        <v>0.67077007903089836</v>
      </c>
      <c r="O236">
        <v>0.64360525747427022</v>
      </c>
      <c r="P236">
        <v>0.35639474252572978</v>
      </c>
      <c r="Q236">
        <v>6.8955157348911139E-2</v>
      </c>
      <c r="R236">
        <v>3260</v>
      </c>
      <c r="S236" s="12">
        <v>24.3</v>
      </c>
      <c r="T236">
        <v>42.6</v>
      </c>
      <c r="U236">
        <f t="shared" si="7"/>
        <v>1035.18</v>
      </c>
    </row>
    <row r="237" spans="1:21" x14ac:dyDescent="0.6">
      <c r="A237">
        <v>2020</v>
      </c>
      <c r="B237">
        <v>8</v>
      </c>
      <c r="C237">
        <v>23</v>
      </c>
      <c r="D237">
        <f t="shared" si="6"/>
        <v>7</v>
      </c>
      <c r="G237">
        <v>17957</v>
      </c>
      <c r="H237">
        <v>14805</v>
      </c>
      <c r="I237">
        <v>1945</v>
      </c>
      <c r="J237">
        <v>1340</v>
      </c>
      <c r="K237">
        <v>33631</v>
      </c>
      <c r="L237">
        <v>28323</v>
      </c>
      <c r="M237">
        <v>0.3360180320430271</v>
      </c>
      <c r="N237">
        <v>0.66398196795697284</v>
      </c>
      <c r="O237">
        <v>0.64967206579041759</v>
      </c>
      <c r="P237">
        <v>0.35032793420958241</v>
      </c>
      <c r="Q237">
        <v>8.4053087308338225E-3</v>
      </c>
      <c r="R237">
        <v>3223</v>
      </c>
      <c r="S237" s="12">
        <v>25.3</v>
      </c>
      <c r="T237">
        <v>0</v>
      </c>
      <c r="U237">
        <f t="shared" si="7"/>
        <v>0</v>
      </c>
    </row>
    <row r="238" spans="1:21" x14ac:dyDescent="0.6">
      <c r="A238">
        <v>2020</v>
      </c>
      <c r="B238">
        <v>8</v>
      </c>
      <c r="C238">
        <v>24</v>
      </c>
      <c r="D238">
        <f t="shared" si="6"/>
        <v>1</v>
      </c>
      <c r="G238">
        <v>20891</v>
      </c>
      <c r="H238">
        <v>18328</v>
      </c>
      <c r="I238">
        <v>2147</v>
      </c>
      <c r="J238">
        <v>1803</v>
      </c>
      <c r="K238">
        <v>30441</v>
      </c>
      <c r="L238">
        <v>25548</v>
      </c>
      <c r="M238">
        <v>0.31424295010632769</v>
      </c>
      <c r="N238">
        <v>0.68575704989367225</v>
      </c>
      <c r="O238">
        <v>0.61406872915295174</v>
      </c>
      <c r="P238">
        <v>0.38593127084704831</v>
      </c>
      <c r="Q238">
        <v>4.3572984749455316E-3</v>
      </c>
      <c r="R238">
        <v>2996</v>
      </c>
      <c r="S238" s="12">
        <v>27.8</v>
      </c>
      <c r="T238">
        <v>0</v>
      </c>
      <c r="U238">
        <f t="shared" si="7"/>
        <v>0</v>
      </c>
    </row>
    <row r="239" spans="1:21" x14ac:dyDescent="0.6">
      <c r="A239">
        <v>2020</v>
      </c>
      <c r="B239">
        <v>8</v>
      </c>
      <c r="C239">
        <v>25</v>
      </c>
      <c r="D239">
        <f t="shared" si="6"/>
        <v>2</v>
      </c>
      <c r="G239">
        <v>21725</v>
      </c>
      <c r="H239">
        <v>17617</v>
      </c>
      <c r="I239">
        <v>2182</v>
      </c>
      <c r="J239">
        <v>1809</v>
      </c>
      <c r="K239">
        <v>32214</v>
      </c>
      <c r="L239">
        <v>20580</v>
      </c>
      <c r="M239">
        <v>0.30215406291459601</v>
      </c>
      <c r="N239">
        <v>0.69784593708540399</v>
      </c>
      <c r="O239">
        <v>0.61980861697990042</v>
      </c>
      <c r="P239">
        <v>0.38019138302009953</v>
      </c>
      <c r="Q239">
        <v>3.5750380149357129E-2</v>
      </c>
      <c r="R239">
        <v>2895</v>
      </c>
      <c r="S239" s="12">
        <v>29.9</v>
      </c>
      <c r="T239">
        <v>0</v>
      </c>
      <c r="U239">
        <f t="shared" si="7"/>
        <v>0</v>
      </c>
    </row>
    <row r="240" spans="1:21" x14ac:dyDescent="0.6">
      <c r="A240">
        <v>2020</v>
      </c>
      <c r="B240">
        <v>8</v>
      </c>
      <c r="C240">
        <v>26</v>
      </c>
      <c r="D240">
        <f t="shared" si="6"/>
        <v>3</v>
      </c>
      <c r="G240">
        <v>10598</v>
      </c>
      <c r="H240">
        <v>9842</v>
      </c>
      <c r="I240">
        <v>1272</v>
      </c>
      <c r="J240">
        <v>1497</v>
      </c>
      <c r="K240">
        <v>1214</v>
      </c>
      <c r="L240">
        <v>1132</v>
      </c>
      <c r="M240">
        <v>1</v>
      </c>
      <c r="N240">
        <v>0</v>
      </c>
      <c r="O240">
        <v>0.57380952380952377</v>
      </c>
      <c r="P240">
        <v>0.42619047619047618</v>
      </c>
      <c r="Q240">
        <v>0</v>
      </c>
      <c r="R240">
        <v>1767</v>
      </c>
      <c r="S240" s="12">
        <v>30.2</v>
      </c>
      <c r="T240">
        <v>0.6</v>
      </c>
      <c r="U240">
        <f t="shared" si="7"/>
        <v>18.119999999999997</v>
      </c>
    </row>
    <row r="241" spans="1:21" x14ac:dyDescent="0.6">
      <c r="A241">
        <v>2020</v>
      </c>
      <c r="B241">
        <v>8</v>
      </c>
      <c r="C241">
        <v>27</v>
      </c>
      <c r="D241">
        <f t="shared" si="6"/>
        <v>4</v>
      </c>
      <c r="G241">
        <v>17641</v>
      </c>
      <c r="H241">
        <v>16476</v>
      </c>
      <c r="I241">
        <v>1701</v>
      </c>
      <c r="J241">
        <v>1643</v>
      </c>
      <c r="K241">
        <v>25381</v>
      </c>
      <c r="L241">
        <v>21315</v>
      </c>
      <c r="M241">
        <v>0.23029192349045291</v>
      </c>
      <c r="N241">
        <v>0.76970807650954709</v>
      </c>
      <c r="O241">
        <v>0.65359994545096844</v>
      </c>
      <c r="P241">
        <v>0.34640005454903161</v>
      </c>
      <c r="Q241">
        <v>0.31904897424198903</v>
      </c>
      <c r="R241">
        <v>2269</v>
      </c>
      <c r="S241" s="12">
        <v>27.1</v>
      </c>
      <c r="T241">
        <v>8.6999999999999993</v>
      </c>
      <c r="U241">
        <f t="shared" si="7"/>
        <v>235.76999999999998</v>
      </c>
    </row>
    <row r="242" spans="1:21" x14ac:dyDescent="0.6">
      <c r="A242">
        <v>2020</v>
      </c>
      <c r="B242">
        <v>8</v>
      </c>
      <c r="C242">
        <v>28</v>
      </c>
      <c r="D242">
        <f t="shared" si="6"/>
        <v>5</v>
      </c>
      <c r="G242">
        <v>19862</v>
      </c>
      <c r="H242">
        <v>19382</v>
      </c>
      <c r="I242">
        <v>456</v>
      </c>
      <c r="J242">
        <v>451</v>
      </c>
      <c r="K242">
        <v>22604</v>
      </c>
      <c r="L242">
        <v>25442</v>
      </c>
      <c r="M242">
        <v>0.30989045108230318</v>
      </c>
      <c r="N242">
        <v>0.69010954891769671</v>
      </c>
      <c r="O242">
        <v>0.61396858706964264</v>
      </c>
      <c r="P242">
        <v>0.38603141293035731</v>
      </c>
      <c r="Q242">
        <v>5.5918692617644178E-2</v>
      </c>
      <c r="R242">
        <v>2453</v>
      </c>
      <c r="S242" s="12">
        <v>27.3</v>
      </c>
      <c r="T242">
        <v>13.6</v>
      </c>
      <c r="U242">
        <f t="shared" si="7"/>
        <v>371.28</v>
      </c>
    </row>
    <row r="243" spans="1:21" x14ac:dyDescent="0.6">
      <c r="A243">
        <v>2020</v>
      </c>
      <c r="B243">
        <v>8</v>
      </c>
      <c r="C243">
        <v>29</v>
      </c>
      <c r="D243">
        <f t="shared" si="6"/>
        <v>6</v>
      </c>
      <c r="G243">
        <v>13702</v>
      </c>
      <c r="H243">
        <v>14151</v>
      </c>
      <c r="I243" s="7">
        <v>0</v>
      </c>
      <c r="J243" s="7">
        <v>0</v>
      </c>
      <c r="K243">
        <v>18194</v>
      </c>
      <c r="L243">
        <v>21256</v>
      </c>
      <c r="M243">
        <v>0.28875173032331392</v>
      </c>
      <c r="N243">
        <v>0.7112482696766862</v>
      </c>
      <c r="O243">
        <v>0.60446050483809899</v>
      </c>
      <c r="P243">
        <v>0.39553949516190101</v>
      </c>
      <c r="Q243">
        <v>4.551820728291316E-3</v>
      </c>
      <c r="R243">
        <v>2686</v>
      </c>
      <c r="S243" s="12">
        <v>26.8</v>
      </c>
      <c r="T243">
        <v>13.6</v>
      </c>
      <c r="U243">
        <f t="shared" si="7"/>
        <v>364.48</v>
      </c>
    </row>
    <row r="244" spans="1:21" x14ac:dyDescent="0.6">
      <c r="A244">
        <v>2020</v>
      </c>
      <c r="B244">
        <v>8</v>
      </c>
      <c r="C244">
        <v>30</v>
      </c>
      <c r="D244">
        <f t="shared" si="6"/>
        <v>7</v>
      </c>
      <c r="G244">
        <v>15069</v>
      </c>
      <c r="H244">
        <v>12323</v>
      </c>
      <c r="I244" s="7">
        <v>0</v>
      </c>
      <c r="J244" s="7">
        <v>0</v>
      </c>
      <c r="K244">
        <v>25188</v>
      </c>
      <c r="L244">
        <v>20608</v>
      </c>
      <c r="M244">
        <v>0.30136982018326902</v>
      </c>
      <c r="N244">
        <v>0.69863017981673092</v>
      </c>
      <c r="O244">
        <v>0.61781495997608527</v>
      </c>
      <c r="P244">
        <v>0.38218504002391468</v>
      </c>
      <c r="Q244">
        <v>7.0047282758992826E-3</v>
      </c>
      <c r="R244">
        <v>2764</v>
      </c>
      <c r="S244" s="12">
        <v>26.8</v>
      </c>
      <c r="T244">
        <v>42.5</v>
      </c>
      <c r="U244">
        <f t="shared" si="7"/>
        <v>1139</v>
      </c>
    </row>
    <row r="245" spans="1:21" x14ac:dyDescent="0.6">
      <c r="A245">
        <v>2020</v>
      </c>
      <c r="B245">
        <v>8</v>
      </c>
      <c r="C245">
        <v>31</v>
      </c>
      <c r="D245">
        <f t="shared" si="6"/>
        <v>1</v>
      </c>
      <c r="G245">
        <v>18574</v>
      </c>
      <c r="H245">
        <v>15827</v>
      </c>
      <c r="I245" s="7">
        <v>0</v>
      </c>
      <c r="J245" s="7">
        <v>0</v>
      </c>
      <c r="K245">
        <v>23770</v>
      </c>
      <c r="L245">
        <v>19310</v>
      </c>
      <c r="M245">
        <v>0.27943256614950612</v>
      </c>
      <c r="N245">
        <v>0.72056743385049393</v>
      </c>
      <c r="O245">
        <v>0.60071846187010924</v>
      </c>
      <c r="P245">
        <v>0.39928153812989081</v>
      </c>
      <c r="Q245">
        <v>2.1786492374727658E-3</v>
      </c>
      <c r="R245">
        <v>2408</v>
      </c>
      <c r="S245" s="12">
        <v>26.4</v>
      </c>
      <c r="T245">
        <v>0</v>
      </c>
      <c r="U245">
        <f t="shared" si="7"/>
        <v>0</v>
      </c>
    </row>
    <row r="246" spans="1:21" x14ac:dyDescent="0.6">
      <c r="A246">
        <v>2020</v>
      </c>
      <c r="B246">
        <v>9</v>
      </c>
      <c r="C246">
        <v>1</v>
      </c>
      <c r="D246">
        <f t="shared" si="6"/>
        <v>2</v>
      </c>
      <c r="G246">
        <v>16524</v>
      </c>
      <c r="H246">
        <v>14491</v>
      </c>
      <c r="I246">
        <v>1776</v>
      </c>
      <c r="J246">
        <v>1690</v>
      </c>
      <c r="K246">
        <v>20956</v>
      </c>
      <c r="L246">
        <v>16794</v>
      </c>
      <c r="M246">
        <v>0.26050548052687922</v>
      </c>
      <c r="N246">
        <v>0.73949451947312084</v>
      </c>
      <c r="O246">
        <v>0.53352883230410086</v>
      </c>
      <c r="P246">
        <v>0.46647116769589908</v>
      </c>
      <c r="Q246">
        <v>6.2091503267973852E-3</v>
      </c>
      <c r="R246">
        <v>2297</v>
      </c>
      <c r="S246" s="12">
        <v>26.6</v>
      </c>
      <c r="T246">
        <v>0</v>
      </c>
      <c r="U246">
        <f t="shared" si="7"/>
        <v>0</v>
      </c>
    </row>
    <row r="247" spans="1:21" x14ac:dyDescent="0.6">
      <c r="A247">
        <v>2020</v>
      </c>
      <c r="B247">
        <v>9</v>
      </c>
      <c r="C247">
        <v>2</v>
      </c>
      <c r="D247">
        <f t="shared" si="6"/>
        <v>3</v>
      </c>
      <c r="G247">
        <v>9536</v>
      </c>
      <c r="H247">
        <v>8274</v>
      </c>
      <c r="I247">
        <v>1190</v>
      </c>
      <c r="J247">
        <v>1258</v>
      </c>
      <c r="K247">
        <v>2513</v>
      </c>
      <c r="L247">
        <v>1743</v>
      </c>
      <c r="M247">
        <v>0.65039682539682542</v>
      </c>
      <c r="N247">
        <v>0.34960317460317458</v>
      </c>
      <c r="O247">
        <v>0.60595238095238091</v>
      </c>
      <c r="P247">
        <v>0.39404761904761898</v>
      </c>
      <c r="Q247">
        <v>1.388888888888889E-2</v>
      </c>
      <c r="R247">
        <v>1424</v>
      </c>
      <c r="S247" s="12">
        <v>24.3</v>
      </c>
      <c r="T247">
        <v>33.299999999999997</v>
      </c>
      <c r="U247">
        <f t="shared" si="7"/>
        <v>809.18999999999994</v>
      </c>
    </row>
    <row r="248" spans="1:21" x14ac:dyDescent="0.6">
      <c r="A248">
        <v>2020</v>
      </c>
      <c r="B248">
        <v>9</v>
      </c>
      <c r="C248">
        <v>3</v>
      </c>
      <c r="D248">
        <f t="shared" si="6"/>
        <v>4</v>
      </c>
      <c r="G248">
        <v>13833</v>
      </c>
      <c r="H248">
        <v>14416</v>
      </c>
      <c r="I248">
        <v>1507</v>
      </c>
      <c r="J248">
        <v>1573</v>
      </c>
      <c r="K248">
        <v>15395</v>
      </c>
      <c r="L248">
        <v>17599</v>
      </c>
      <c r="M248">
        <v>0.21062263491152811</v>
      </c>
      <c r="N248">
        <v>0.78937736508847189</v>
      </c>
      <c r="O248">
        <v>0.58310408443680506</v>
      </c>
      <c r="P248">
        <v>0.416895915563195</v>
      </c>
      <c r="Q248">
        <v>9.1158732424696048E-2</v>
      </c>
      <c r="R248">
        <v>1844</v>
      </c>
      <c r="S248" s="12">
        <v>22.7</v>
      </c>
      <c r="T248">
        <v>29.8</v>
      </c>
      <c r="U248">
        <f t="shared" si="7"/>
        <v>676.46</v>
      </c>
    </row>
    <row r="249" spans="1:21" x14ac:dyDescent="0.6">
      <c r="A249">
        <v>2020</v>
      </c>
      <c r="B249">
        <v>9</v>
      </c>
      <c r="C249">
        <v>4</v>
      </c>
      <c r="D249">
        <f t="shared" si="6"/>
        <v>5</v>
      </c>
      <c r="G249">
        <v>17570</v>
      </c>
      <c r="H249">
        <v>17486</v>
      </c>
      <c r="I249">
        <v>1732</v>
      </c>
      <c r="J249">
        <v>1786</v>
      </c>
      <c r="K249">
        <v>18101</v>
      </c>
      <c r="L249">
        <v>20119</v>
      </c>
      <c r="M249">
        <v>0.30577941226502509</v>
      </c>
      <c r="N249">
        <v>0.69422058773497486</v>
      </c>
      <c r="O249">
        <v>0.60782307364184429</v>
      </c>
      <c r="P249">
        <v>0.39217692635815571</v>
      </c>
      <c r="Q249">
        <v>1.507995434420493E-2</v>
      </c>
      <c r="R249">
        <v>2319</v>
      </c>
      <c r="S249" s="12">
        <v>23.3</v>
      </c>
      <c r="T249">
        <v>0</v>
      </c>
      <c r="U249">
        <f t="shared" si="7"/>
        <v>0</v>
      </c>
    </row>
    <row r="250" spans="1:21" x14ac:dyDescent="0.6">
      <c r="A250">
        <v>2020</v>
      </c>
      <c r="B250">
        <v>9</v>
      </c>
      <c r="C250">
        <v>5</v>
      </c>
      <c r="D250">
        <f t="shared" si="6"/>
        <v>6</v>
      </c>
      <c r="G250">
        <v>13972</v>
      </c>
      <c r="H250">
        <v>13302</v>
      </c>
      <c r="I250">
        <v>1605</v>
      </c>
      <c r="J250">
        <v>1434</v>
      </c>
      <c r="K250">
        <v>18494</v>
      </c>
      <c r="L250">
        <v>17095</v>
      </c>
      <c r="M250">
        <v>0.2870880865470431</v>
      </c>
      <c r="N250">
        <v>0.7129119134529569</v>
      </c>
      <c r="O250">
        <v>0.56728115605389084</v>
      </c>
      <c r="P250">
        <v>0.43271884394610921</v>
      </c>
      <c r="Q250">
        <v>2.0772692978120039E-2</v>
      </c>
      <c r="R250">
        <v>2276</v>
      </c>
      <c r="S250" s="12">
        <v>23.3</v>
      </c>
      <c r="T250">
        <v>0</v>
      </c>
      <c r="U250">
        <f t="shared" si="7"/>
        <v>0</v>
      </c>
    </row>
    <row r="251" spans="1:21" x14ac:dyDescent="0.6">
      <c r="A251">
        <v>2020</v>
      </c>
      <c r="B251">
        <v>9</v>
      </c>
      <c r="C251">
        <v>6</v>
      </c>
      <c r="D251">
        <f t="shared" si="6"/>
        <v>7</v>
      </c>
      <c r="G251">
        <v>14359</v>
      </c>
      <c r="H251">
        <v>10760</v>
      </c>
      <c r="I251">
        <v>1598</v>
      </c>
      <c r="J251">
        <v>1142</v>
      </c>
      <c r="K251">
        <v>21305</v>
      </c>
      <c r="L251">
        <v>14687</v>
      </c>
      <c r="M251">
        <v>0.29694634532153852</v>
      </c>
      <c r="N251">
        <v>0.70305365467846148</v>
      </c>
      <c r="O251">
        <v>0.58421678975630897</v>
      </c>
      <c r="P251">
        <v>0.41578321024369103</v>
      </c>
      <c r="Q251">
        <v>5.8823529411764714E-3</v>
      </c>
      <c r="R251">
        <v>1885</v>
      </c>
      <c r="S251" s="12">
        <v>21.7</v>
      </c>
      <c r="T251">
        <v>6.4</v>
      </c>
      <c r="U251">
        <f t="shared" si="7"/>
        <v>138.88</v>
      </c>
    </row>
    <row r="252" spans="1:21" x14ac:dyDescent="0.6">
      <c r="A252">
        <v>2020</v>
      </c>
      <c r="B252">
        <v>9</v>
      </c>
      <c r="C252">
        <v>7</v>
      </c>
      <c r="D252">
        <f t="shared" si="6"/>
        <v>1</v>
      </c>
      <c r="G252">
        <v>10721</v>
      </c>
      <c r="H252">
        <v>10406</v>
      </c>
      <c r="I252">
        <v>1193</v>
      </c>
      <c r="J252">
        <v>1263</v>
      </c>
      <c r="K252">
        <v>6215</v>
      </c>
      <c r="L252">
        <v>7341</v>
      </c>
      <c r="M252">
        <v>0.16256613756613761</v>
      </c>
      <c r="N252">
        <v>0.83743386243386242</v>
      </c>
      <c r="O252">
        <v>0.4785113035113035</v>
      </c>
      <c r="P252">
        <v>0.52148869648869645</v>
      </c>
      <c r="Q252">
        <v>8.3333333333333329E-2</v>
      </c>
      <c r="R252">
        <v>1280</v>
      </c>
      <c r="S252" s="12">
        <v>19.2</v>
      </c>
      <c r="T252">
        <v>61</v>
      </c>
      <c r="U252">
        <f t="shared" si="7"/>
        <v>1171.2</v>
      </c>
    </row>
    <row r="253" spans="1:21" x14ac:dyDescent="0.6">
      <c r="A253">
        <v>2020</v>
      </c>
      <c r="B253">
        <v>9</v>
      </c>
      <c r="C253">
        <v>8</v>
      </c>
      <c r="D253">
        <f t="shared" si="6"/>
        <v>2</v>
      </c>
      <c r="G253">
        <v>16047</v>
      </c>
      <c r="H253">
        <v>15776</v>
      </c>
      <c r="I253">
        <v>1758</v>
      </c>
      <c r="J253">
        <v>1682</v>
      </c>
      <c r="K253">
        <v>15486</v>
      </c>
      <c r="L253">
        <v>20023</v>
      </c>
      <c r="M253">
        <v>0.28824931796385078</v>
      </c>
      <c r="N253">
        <v>0.71175068203614922</v>
      </c>
      <c r="O253">
        <v>0.59480573732303832</v>
      </c>
      <c r="P253">
        <v>0.40519426267696163</v>
      </c>
      <c r="Q253">
        <v>7.3529411764705881E-3</v>
      </c>
      <c r="R253">
        <v>2053</v>
      </c>
      <c r="S253" s="12">
        <v>23.4</v>
      </c>
      <c r="T253">
        <v>0</v>
      </c>
      <c r="U253">
        <f t="shared" si="7"/>
        <v>0</v>
      </c>
    </row>
    <row r="254" spans="1:21" x14ac:dyDescent="0.6">
      <c r="A254">
        <v>2020</v>
      </c>
      <c r="B254">
        <v>9</v>
      </c>
      <c r="C254">
        <v>9</v>
      </c>
      <c r="D254">
        <f t="shared" si="6"/>
        <v>3</v>
      </c>
      <c r="G254">
        <v>15800</v>
      </c>
      <c r="H254">
        <v>16650</v>
      </c>
      <c r="I254">
        <v>1696</v>
      </c>
      <c r="J254">
        <v>1736</v>
      </c>
      <c r="K254">
        <v>16137</v>
      </c>
      <c r="L254">
        <v>21303</v>
      </c>
      <c r="M254">
        <v>0.27857103690740548</v>
      </c>
      <c r="N254">
        <v>0.72142896309259452</v>
      </c>
      <c r="O254">
        <v>0.56954442616207324</v>
      </c>
      <c r="P254">
        <v>0.43045557383792682</v>
      </c>
      <c r="Q254">
        <v>1.149933657673595E-2</v>
      </c>
      <c r="R254">
        <v>2711</v>
      </c>
      <c r="S254" s="12">
        <v>21.1</v>
      </c>
      <c r="T254">
        <v>1.3</v>
      </c>
      <c r="U254">
        <f t="shared" si="7"/>
        <v>27.430000000000003</v>
      </c>
    </row>
    <row r="255" spans="1:21" x14ac:dyDescent="0.6">
      <c r="A255">
        <v>2020</v>
      </c>
      <c r="B255">
        <v>9</v>
      </c>
      <c r="C255">
        <v>10</v>
      </c>
      <c r="D255">
        <f t="shared" si="6"/>
        <v>4</v>
      </c>
      <c r="G255">
        <v>16869</v>
      </c>
      <c r="H255">
        <v>17237</v>
      </c>
      <c r="I255">
        <v>1812</v>
      </c>
      <c r="J255">
        <v>1643</v>
      </c>
      <c r="K255">
        <v>18471</v>
      </c>
      <c r="L255">
        <v>21827</v>
      </c>
      <c r="M255">
        <v>0.27159920383178998</v>
      </c>
      <c r="N255">
        <v>0.72840079616821007</v>
      </c>
      <c r="O255">
        <v>0.56586853451149177</v>
      </c>
      <c r="P255">
        <v>0.43413146548850817</v>
      </c>
      <c r="Q255">
        <v>7.0028011204481787E-3</v>
      </c>
      <c r="R255">
        <v>2802</v>
      </c>
      <c r="S255" s="12">
        <v>22.8</v>
      </c>
      <c r="T255">
        <v>3.9</v>
      </c>
      <c r="U255">
        <f t="shared" si="7"/>
        <v>88.92</v>
      </c>
    </row>
    <row r="256" spans="1:21" x14ac:dyDescent="0.6">
      <c r="A256">
        <v>2020</v>
      </c>
      <c r="B256">
        <v>9</v>
      </c>
      <c r="C256">
        <v>11</v>
      </c>
      <c r="D256">
        <f t="shared" si="6"/>
        <v>5</v>
      </c>
      <c r="G256">
        <v>19989</v>
      </c>
      <c r="H256">
        <v>19822</v>
      </c>
      <c r="I256">
        <v>1913</v>
      </c>
      <c r="J256">
        <v>1817</v>
      </c>
      <c r="K256">
        <v>22986</v>
      </c>
      <c r="L256">
        <v>24654</v>
      </c>
      <c r="M256">
        <v>0.3378065929602832</v>
      </c>
      <c r="N256">
        <v>0.66219340703971685</v>
      </c>
      <c r="O256">
        <v>0.58961228627500706</v>
      </c>
      <c r="P256">
        <v>0.41038771372499289</v>
      </c>
      <c r="Q256">
        <v>1.5057697720236419E-2</v>
      </c>
      <c r="R256">
        <v>2707</v>
      </c>
      <c r="S256" s="12">
        <v>22.4</v>
      </c>
      <c r="T256">
        <v>1.2</v>
      </c>
      <c r="U256">
        <f t="shared" si="7"/>
        <v>26.88</v>
      </c>
    </row>
    <row r="257" spans="1:21" x14ac:dyDescent="0.6">
      <c r="A257">
        <v>2020</v>
      </c>
      <c r="B257">
        <v>9</v>
      </c>
      <c r="C257">
        <v>12</v>
      </c>
      <c r="D257">
        <f t="shared" si="6"/>
        <v>6</v>
      </c>
      <c r="G257">
        <v>16360</v>
      </c>
      <c r="H257">
        <v>16488</v>
      </c>
      <c r="I257">
        <v>1761</v>
      </c>
      <c r="J257">
        <v>1550</v>
      </c>
      <c r="K257">
        <v>21671</v>
      </c>
      <c r="L257">
        <v>22919</v>
      </c>
      <c r="M257">
        <v>0.29722702366059478</v>
      </c>
      <c r="N257">
        <v>0.70277297633940516</v>
      </c>
      <c r="O257">
        <v>0.5787744505236766</v>
      </c>
      <c r="P257">
        <v>0.42122554947632351</v>
      </c>
      <c r="Q257">
        <v>0</v>
      </c>
      <c r="R257">
        <v>2813</v>
      </c>
      <c r="S257" s="12">
        <v>20.2</v>
      </c>
      <c r="T257">
        <v>5.7</v>
      </c>
      <c r="U257">
        <f t="shared" si="7"/>
        <v>115.14</v>
      </c>
    </row>
    <row r="258" spans="1:21" x14ac:dyDescent="0.6">
      <c r="A258">
        <v>2020</v>
      </c>
      <c r="B258">
        <v>9</v>
      </c>
      <c r="C258">
        <v>13</v>
      </c>
      <c r="D258">
        <f t="shared" si="6"/>
        <v>7</v>
      </c>
      <c r="G258">
        <v>17313</v>
      </c>
      <c r="H258">
        <v>14407</v>
      </c>
      <c r="I258">
        <v>1864</v>
      </c>
      <c r="J258">
        <v>1299</v>
      </c>
      <c r="K258">
        <v>27481</v>
      </c>
      <c r="L258">
        <v>22907</v>
      </c>
      <c r="M258">
        <v>0.31197740043553568</v>
      </c>
      <c r="N258">
        <v>0.68802259956446432</v>
      </c>
      <c r="O258">
        <v>0.60126783177229359</v>
      </c>
      <c r="P258">
        <v>0.39873216822770641</v>
      </c>
      <c r="Q258">
        <v>6.2613280606360197E-3</v>
      </c>
      <c r="R258">
        <v>2758</v>
      </c>
      <c r="S258" s="12">
        <v>21.5</v>
      </c>
      <c r="T258">
        <v>0</v>
      </c>
      <c r="U258">
        <f t="shared" si="7"/>
        <v>0</v>
      </c>
    </row>
    <row r="259" spans="1:21" x14ac:dyDescent="0.6">
      <c r="A259">
        <v>2020</v>
      </c>
      <c r="B259">
        <v>9</v>
      </c>
      <c r="C259">
        <v>14</v>
      </c>
      <c r="D259">
        <f t="shared" ref="D259:D322" si="8">WEEKDAY(DATE(A259,B259,C259), 2)</f>
        <v>1</v>
      </c>
      <c r="G259">
        <v>19039</v>
      </c>
      <c r="H259">
        <v>16365</v>
      </c>
      <c r="I259">
        <v>1922</v>
      </c>
      <c r="J259">
        <v>1681</v>
      </c>
      <c r="K259">
        <v>22932</v>
      </c>
      <c r="L259">
        <v>20090</v>
      </c>
      <c r="M259">
        <v>0.2830738506116397</v>
      </c>
      <c r="N259">
        <v>0.7169261493883603</v>
      </c>
      <c r="O259">
        <v>0.59099331181374526</v>
      </c>
      <c r="P259">
        <v>0.40900668818625469</v>
      </c>
      <c r="Q259">
        <v>0</v>
      </c>
      <c r="R259">
        <v>2478</v>
      </c>
      <c r="S259" s="12">
        <v>21.3</v>
      </c>
      <c r="T259">
        <v>0</v>
      </c>
      <c r="U259">
        <f t="shared" ref="U259:U322" si="9">S259*T259</f>
        <v>0</v>
      </c>
    </row>
    <row r="260" spans="1:21" x14ac:dyDescent="0.6">
      <c r="A260">
        <v>2020</v>
      </c>
      <c r="B260">
        <v>9</v>
      </c>
      <c r="C260">
        <v>15</v>
      </c>
      <c r="D260">
        <f t="shared" si="8"/>
        <v>2</v>
      </c>
      <c r="G260">
        <v>18173</v>
      </c>
      <c r="H260">
        <v>16497</v>
      </c>
      <c r="I260">
        <v>1969</v>
      </c>
      <c r="J260">
        <v>1835</v>
      </c>
      <c r="K260">
        <v>21211</v>
      </c>
      <c r="L260">
        <v>19277</v>
      </c>
      <c r="M260">
        <v>0.27600993833494841</v>
      </c>
      <c r="N260">
        <v>0.72399006166505153</v>
      </c>
      <c r="O260">
        <v>0.56839649378121415</v>
      </c>
      <c r="P260">
        <v>0.43160350621878568</v>
      </c>
      <c r="Q260">
        <v>6.5953654188948309E-3</v>
      </c>
      <c r="R260">
        <v>2723</v>
      </c>
      <c r="S260" s="12">
        <v>23</v>
      </c>
      <c r="T260">
        <v>0</v>
      </c>
      <c r="U260">
        <f t="shared" si="9"/>
        <v>0</v>
      </c>
    </row>
    <row r="261" spans="1:21" x14ac:dyDescent="0.6">
      <c r="A261">
        <v>2020</v>
      </c>
      <c r="B261">
        <v>9</v>
      </c>
      <c r="C261">
        <v>16</v>
      </c>
      <c r="D261">
        <f t="shared" si="8"/>
        <v>3</v>
      </c>
      <c r="G261">
        <v>18165</v>
      </c>
      <c r="H261">
        <v>17143</v>
      </c>
      <c r="I261">
        <v>1831</v>
      </c>
      <c r="J261">
        <v>1741</v>
      </c>
      <c r="K261">
        <v>20668</v>
      </c>
      <c r="L261">
        <v>19862</v>
      </c>
      <c r="M261">
        <v>0.30326675814865972</v>
      </c>
      <c r="N261">
        <v>0.69673324185134022</v>
      </c>
      <c r="O261">
        <v>0.59410795299522301</v>
      </c>
      <c r="P261">
        <v>0.40589204700477688</v>
      </c>
      <c r="Q261">
        <v>1.3999423298731261E-2</v>
      </c>
      <c r="R261">
        <v>2767</v>
      </c>
      <c r="S261" s="12">
        <v>22.5</v>
      </c>
      <c r="T261">
        <v>0.3</v>
      </c>
      <c r="U261">
        <f t="shared" si="9"/>
        <v>6.75</v>
      </c>
    </row>
    <row r="262" spans="1:21" x14ac:dyDescent="0.6">
      <c r="A262">
        <v>2020</v>
      </c>
      <c r="B262">
        <v>9</v>
      </c>
      <c r="C262">
        <v>17</v>
      </c>
      <c r="D262">
        <f t="shared" si="8"/>
        <v>4</v>
      </c>
      <c r="G262">
        <v>18837</v>
      </c>
      <c r="H262">
        <v>18545</v>
      </c>
      <c r="I262">
        <v>1922</v>
      </c>
      <c r="J262">
        <v>1863</v>
      </c>
      <c r="K262">
        <v>21422</v>
      </c>
      <c r="L262">
        <v>22780</v>
      </c>
      <c r="M262">
        <v>0.29908797317739222</v>
      </c>
      <c r="N262">
        <v>0.70091202682260778</v>
      </c>
      <c r="O262">
        <v>0.57835289581419613</v>
      </c>
      <c r="P262">
        <v>0.42164710418580392</v>
      </c>
      <c r="Q262">
        <v>2.0320855614973259E-2</v>
      </c>
      <c r="R262">
        <v>2706</v>
      </c>
      <c r="S262" s="12">
        <v>21.3</v>
      </c>
      <c r="T262">
        <v>0</v>
      </c>
      <c r="U262">
        <f t="shared" si="9"/>
        <v>0</v>
      </c>
    </row>
    <row r="263" spans="1:21" x14ac:dyDescent="0.6">
      <c r="A263">
        <v>2020</v>
      </c>
      <c r="B263">
        <v>9</v>
      </c>
      <c r="C263">
        <v>18</v>
      </c>
      <c r="D263">
        <f t="shared" si="8"/>
        <v>5</v>
      </c>
      <c r="G263">
        <v>21630</v>
      </c>
      <c r="H263">
        <v>21529</v>
      </c>
      <c r="I263">
        <v>2115</v>
      </c>
      <c r="J263">
        <v>1931</v>
      </c>
      <c r="K263">
        <v>23514</v>
      </c>
      <c r="L263">
        <v>25267</v>
      </c>
      <c r="M263">
        <v>0.36805565924588268</v>
      </c>
      <c r="N263">
        <v>0.63194434075411721</v>
      </c>
      <c r="O263">
        <v>0.64243130930665071</v>
      </c>
      <c r="P263">
        <v>0.35756869069334918</v>
      </c>
      <c r="Q263">
        <v>9.4771241830065352E-3</v>
      </c>
      <c r="R263">
        <v>2660</v>
      </c>
      <c r="S263" s="12">
        <v>21.5</v>
      </c>
      <c r="T263">
        <v>0</v>
      </c>
      <c r="U263">
        <f t="shared" si="9"/>
        <v>0</v>
      </c>
    </row>
    <row r="264" spans="1:21" x14ac:dyDescent="0.6">
      <c r="A264">
        <v>2020</v>
      </c>
      <c r="B264">
        <v>9</v>
      </c>
      <c r="C264">
        <v>19</v>
      </c>
      <c r="D264">
        <f t="shared" si="8"/>
        <v>6</v>
      </c>
      <c r="G264">
        <v>18063</v>
      </c>
      <c r="H264">
        <v>18930</v>
      </c>
      <c r="I264">
        <v>1939</v>
      </c>
      <c r="J264">
        <v>1730</v>
      </c>
      <c r="K264">
        <v>22174</v>
      </c>
      <c r="L264">
        <v>24593</v>
      </c>
      <c r="M264">
        <v>0.32891819219792662</v>
      </c>
      <c r="N264">
        <v>0.67108180780207338</v>
      </c>
      <c r="O264">
        <v>0.63178495657128675</v>
      </c>
      <c r="P264">
        <v>0.3682150434287132</v>
      </c>
      <c r="Q264">
        <v>1.990201137214432E-2</v>
      </c>
      <c r="R264">
        <v>2760</v>
      </c>
      <c r="S264" s="12">
        <v>21.2</v>
      </c>
      <c r="T264">
        <v>0.3</v>
      </c>
      <c r="U264">
        <f t="shared" si="9"/>
        <v>6.3599999999999994</v>
      </c>
    </row>
    <row r="265" spans="1:21" x14ac:dyDescent="0.6">
      <c r="A265">
        <v>2020</v>
      </c>
      <c r="B265">
        <v>9</v>
      </c>
      <c r="C265">
        <v>20</v>
      </c>
      <c r="D265">
        <f t="shared" si="8"/>
        <v>7</v>
      </c>
      <c r="G265">
        <v>18639</v>
      </c>
      <c r="H265">
        <v>16689</v>
      </c>
      <c r="I265">
        <v>1994</v>
      </c>
      <c r="J265">
        <v>1543</v>
      </c>
      <c r="K265">
        <v>27548</v>
      </c>
      <c r="L265">
        <v>24641</v>
      </c>
      <c r="M265">
        <v>0.34185725053081389</v>
      </c>
      <c r="N265">
        <v>0.65814274946918605</v>
      </c>
      <c r="O265">
        <v>0.62872679186390168</v>
      </c>
      <c r="P265">
        <v>0.37127320813609838</v>
      </c>
      <c r="Q265">
        <v>2.4084086849308909E-2</v>
      </c>
      <c r="R265">
        <v>2720</v>
      </c>
      <c r="S265" s="12">
        <v>19.7</v>
      </c>
      <c r="T265">
        <v>0</v>
      </c>
      <c r="U265">
        <f t="shared" si="9"/>
        <v>0</v>
      </c>
    </row>
    <row r="266" spans="1:21" x14ac:dyDescent="0.6">
      <c r="A266">
        <v>2020</v>
      </c>
      <c r="B266">
        <v>9</v>
      </c>
      <c r="C266">
        <v>21</v>
      </c>
      <c r="D266">
        <f t="shared" si="8"/>
        <v>1</v>
      </c>
      <c r="G266">
        <v>21115</v>
      </c>
      <c r="H266">
        <v>19018</v>
      </c>
      <c r="I266">
        <v>2144</v>
      </c>
      <c r="J266">
        <v>1915</v>
      </c>
      <c r="K266">
        <v>25258</v>
      </c>
      <c r="L266">
        <v>22640</v>
      </c>
      <c r="M266">
        <v>0.31885859316730381</v>
      </c>
      <c r="N266">
        <v>0.68114140683269619</v>
      </c>
      <c r="O266">
        <v>0.63164281804984379</v>
      </c>
      <c r="P266">
        <v>0.36835718195015632</v>
      </c>
      <c r="Q266">
        <v>1.1829246318410411E-2</v>
      </c>
      <c r="R266">
        <v>2516</v>
      </c>
      <c r="S266" s="12">
        <v>19.100000000000001</v>
      </c>
      <c r="T266">
        <v>0</v>
      </c>
      <c r="U266">
        <f t="shared" si="9"/>
        <v>0</v>
      </c>
    </row>
    <row r="267" spans="1:21" x14ac:dyDescent="0.6">
      <c r="A267">
        <v>2020</v>
      </c>
      <c r="B267">
        <v>9</v>
      </c>
      <c r="C267">
        <v>22</v>
      </c>
      <c r="D267">
        <f t="shared" si="8"/>
        <v>2</v>
      </c>
      <c r="G267">
        <v>20732</v>
      </c>
      <c r="H267">
        <v>18547</v>
      </c>
      <c r="I267">
        <v>2090</v>
      </c>
      <c r="J267">
        <v>1883</v>
      </c>
      <c r="K267">
        <v>23237</v>
      </c>
      <c r="L267">
        <v>20038</v>
      </c>
      <c r="M267">
        <v>0.32593260611381181</v>
      </c>
      <c r="N267">
        <v>0.67406739388618819</v>
      </c>
      <c r="O267">
        <v>0.62455355102413923</v>
      </c>
      <c r="P267">
        <v>0.37544644897586071</v>
      </c>
      <c r="Q267">
        <v>1.8529411764705881E-2</v>
      </c>
      <c r="R267">
        <v>2786</v>
      </c>
      <c r="S267" s="12">
        <v>20.2</v>
      </c>
      <c r="T267">
        <v>0</v>
      </c>
      <c r="U267">
        <f t="shared" si="9"/>
        <v>0</v>
      </c>
    </row>
    <row r="268" spans="1:21" x14ac:dyDescent="0.6">
      <c r="A268">
        <v>2020</v>
      </c>
      <c r="B268">
        <v>9</v>
      </c>
      <c r="C268">
        <v>23</v>
      </c>
      <c r="D268">
        <f t="shared" si="8"/>
        <v>3</v>
      </c>
      <c r="G268">
        <v>20374</v>
      </c>
      <c r="H268">
        <v>19319</v>
      </c>
      <c r="I268">
        <v>2096</v>
      </c>
      <c r="J268">
        <v>1888</v>
      </c>
      <c r="K268">
        <v>22613</v>
      </c>
      <c r="L268">
        <v>21402</v>
      </c>
      <c r="M268">
        <v>0.31569706832521788</v>
      </c>
      <c r="N268">
        <v>0.68430293167478207</v>
      </c>
      <c r="O268">
        <v>0.58455163017193379</v>
      </c>
      <c r="P268">
        <v>0.41544836982806621</v>
      </c>
      <c r="Q268">
        <v>9.2857262256991462E-3</v>
      </c>
      <c r="R268">
        <v>2798</v>
      </c>
      <c r="S268" s="12">
        <v>19.2</v>
      </c>
      <c r="T268">
        <v>0</v>
      </c>
      <c r="U268">
        <f t="shared" si="9"/>
        <v>0</v>
      </c>
    </row>
    <row r="269" spans="1:21" x14ac:dyDescent="0.6">
      <c r="A269">
        <v>2020</v>
      </c>
      <c r="B269">
        <v>9</v>
      </c>
      <c r="C269">
        <v>24</v>
      </c>
      <c r="D269">
        <f t="shared" si="8"/>
        <v>4</v>
      </c>
      <c r="G269">
        <v>20710</v>
      </c>
      <c r="H269">
        <v>21285</v>
      </c>
      <c r="I269">
        <v>2068</v>
      </c>
      <c r="J269">
        <v>2006</v>
      </c>
      <c r="K269">
        <v>22528</v>
      </c>
      <c r="L269">
        <v>25081</v>
      </c>
      <c r="M269">
        <v>0.31172344703834959</v>
      </c>
      <c r="N269">
        <v>0.68827655296165036</v>
      </c>
      <c r="O269">
        <v>0.58303007461858314</v>
      </c>
      <c r="P269">
        <v>0.41696992538141692</v>
      </c>
      <c r="Q269">
        <v>9.4599243206054343E-3</v>
      </c>
      <c r="R269">
        <v>2815</v>
      </c>
      <c r="S269" s="12">
        <v>20.6</v>
      </c>
      <c r="T269">
        <v>0</v>
      </c>
      <c r="U269">
        <f t="shared" si="9"/>
        <v>0</v>
      </c>
    </row>
    <row r="270" spans="1:21" x14ac:dyDescent="0.6">
      <c r="A270">
        <v>2020</v>
      </c>
      <c r="B270">
        <v>9</v>
      </c>
      <c r="C270">
        <v>25</v>
      </c>
      <c r="D270">
        <f t="shared" si="8"/>
        <v>5</v>
      </c>
      <c r="G270">
        <v>22877</v>
      </c>
      <c r="H270">
        <v>23404</v>
      </c>
      <c r="I270">
        <v>2185</v>
      </c>
      <c r="J270">
        <v>2044</v>
      </c>
      <c r="K270">
        <v>25290</v>
      </c>
      <c r="L270">
        <v>28288</v>
      </c>
      <c r="M270">
        <v>0.35527595203236367</v>
      </c>
      <c r="N270">
        <v>0.64472404796763627</v>
      </c>
      <c r="O270">
        <v>0.61707613652912863</v>
      </c>
      <c r="P270">
        <v>0.38292386347087137</v>
      </c>
      <c r="Q270">
        <v>1.3395473584874419E-2</v>
      </c>
      <c r="R270">
        <v>2753</v>
      </c>
      <c r="S270" s="12">
        <v>20.100000000000001</v>
      </c>
      <c r="T270">
        <v>0</v>
      </c>
      <c r="U270">
        <f t="shared" si="9"/>
        <v>0</v>
      </c>
    </row>
    <row r="271" spans="1:21" x14ac:dyDescent="0.6">
      <c r="A271">
        <v>2020</v>
      </c>
      <c r="B271">
        <v>9</v>
      </c>
      <c r="C271">
        <v>26</v>
      </c>
      <c r="D271">
        <f t="shared" si="8"/>
        <v>6</v>
      </c>
      <c r="G271">
        <v>19582</v>
      </c>
      <c r="H271">
        <v>20089</v>
      </c>
      <c r="I271">
        <v>2032</v>
      </c>
      <c r="J271">
        <v>1818</v>
      </c>
      <c r="K271">
        <v>22780</v>
      </c>
      <c r="L271">
        <v>26909</v>
      </c>
      <c r="M271">
        <v>0.3174829494169592</v>
      </c>
      <c r="N271">
        <v>0.6825170505830408</v>
      </c>
      <c r="O271">
        <v>0.61960767934149275</v>
      </c>
      <c r="P271">
        <v>0.3803923206585072</v>
      </c>
      <c r="Q271">
        <v>2.673796791443851E-3</v>
      </c>
      <c r="R271">
        <v>2815</v>
      </c>
      <c r="S271" s="12">
        <v>19.3</v>
      </c>
      <c r="T271">
        <v>0</v>
      </c>
      <c r="U271">
        <f t="shared" si="9"/>
        <v>0</v>
      </c>
    </row>
    <row r="272" spans="1:21" x14ac:dyDescent="0.6">
      <c r="A272">
        <v>2020</v>
      </c>
      <c r="B272">
        <v>9</v>
      </c>
      <c r="C272">
        <v>27</v>
      </c>
      <c r="D272">
        <f t="shared" si="8"/>
        <v>7</v>
      </c>
      <c r="G272">
        <v>18657</v>
      </c>
      <c r="H272">
        <v>18889</v>
      </c>
      <c r="I272">
        <v>1932</v>
      </c>
      <c r="J272">
        <v>1606</v>
      </c>
      <c r="K272">
        <v>26625</v>
      </c>
      <c r="L272">
        <v>27486</v>
      </c>
      <c r="M272">
        <v>0.3393936306209272</v>
      </c>
      <c r="N272">
        <v>0.6606063693790728</v>
      </c>
      <c r="O272">
        <v>0.6308488235864852</v>
      </c>
      <c r="P272">
        <v>0.3691511764135148</v>
      </c>
      <c r="Q272">
        <v>3.0959752321981422E-3</v>
      </c>
      <c r="R272">
        <v>2855</v>
      </c>
      <c r="S272" s="12">
        <v>20.399999999999999</v>
      </c>
      <c r="T272">
        <v>0</v>
      </c>
      <c r="U272">
        <f t="shared" si="9"/>
        <v>0</v>
      </c>
    </row>
    <row r="273" spans="1:21" x14ac:dyDescent="0.6">
      <c r="A273">
        <v>2020</v>
      </c>
      <c r="B273">
        <v>9</v>
      </c>
      <c r="C273">
        <v>28</v>
      </c>
      <c r="D273">
        <f t="shared" si="8"/>
        <v>1</v>
      </c>
      <c r="G273">
        <v>21675</v>
      </c>
      <c r="H273">
        <v>22887</v>
      </c>
      <c r="I273">
        <v>493</v>
      </c>
      <c r="J273">
        <v>507</v>
      </c>
      <c r="K273">
        <v>24813</v>
      </c>
      <c r="L273">
        <v>27156</v>
      </c>
      <c r="M273">
        <v>0.3351177689478429</v>
      </c>
      <c r="N273">
        <v>0.66488223105215705</v>
      </c>
      <c r="O273">
        <v>0.57087274727950066</v>
      </c>
      <c r="P273">
        <v>0.4291272527204994</v>
      </c>
      <c r="Q273">
        <v>1.497227655486625E-2</v>
      </c>
      <c r="R273">
        <v>2557</v>
      </c>
      <c r="S273" s="12">
        <v>20.7</v>
      </c>
      <c r="T273">
        <v>0</v>
      </c>
      <c r="U273">
        <f t="shared" si="9"/>
        <v>0</v>
      </c>
    </row>
    <row r="274" spans="1:21" x14ac:dyDescent="0.6">
      <c r="A274">
        <v>2020</v>
      </c>
      <c r="B274">
        <v>9</v>
      </c>
      <c r="C274">
        <v>29</v>
      </c>
      <c r="D274">
        <f t="shared" si="8"/>
        <v>2</v>
      </c>
      <c r="G274">
        <v>23181</v>
      </c>
      <c r="H274">
        <v>27568</v>
      </c>
      <c r="I274" s="7">
        <v>0</v>
      </c>
      <c r="J274" s="7">
        <v>0</v>
      </c>
      <c r="K274">
        <v>27871</v>
      </c>
      <c r="L274">
        <v>36010</v>
      </c>
      <c r="M274">
        <v>0.38233793732351012</v>
      </c>
      <c r="N274">
        <v>0.61766206267648993</v>
      </c>
      <c r="O274">
        <v>0.65143909829122493</v>
      </c>
      <c r="P274">
        <v>0.34856090170877502</v>
      </c>
      <c r="Q274">
        <v>4.0690951464592777E-2</v>
      </c>
      <c r="R274">
        <v>2490</v>
      </c>
      <c r="S274" s="12">
        <v>19.600000000000001</v>
      </c>
      <c r="T274">
        <v>0</v>
      </c>
      <c r="U274">
        <f t="shared" si="9"/>
        <v>0</v>
      </c>
    </row>
    <row r="275" spans="1:21" x14ac:dyDescent="0.6">
      <c r="A275">
        <v>2020</v>
      </c>
      <c r="B275">
        <v>9</v>
      </c>
      <c r="C275">
        <v>30</v>
      </c>
      <c r="D275">
        <f t="shared" si="8"/>
        <v>3</v>
      </c>
      <c r="E275" t="s">
        <v>26</v>
      </c>
      <c r="F275" t="s">
        <v>16</v>
      </c>
      <c r="G275">
        <v>17065</v>
      </c>
      <c r="H275">
        <v>21723</v>
      </c>
      <c r="I275" s="7">
        <v>0</v>
      </c>
      <c r="J275" s="7">
        <v>0</v>
      </c>
      <c r="K275">
        <v>25076</v>
      </c>
      <c r="L275">
        <v>39695</v>
      </c>
      <c r="M275">
        <v>0.39635039728547022</v>
      </c>
      <c r="N275">
        <v>0.60364960271452983</v>
      </c>
      <c r="O275">
        <v>0.66034710869301771</v>
      </c>
      <c r="P275">
        <v>0.3396528913069824</v>
      </c>
      <c r="Q275">
        <v>4.7445328633421997E-2</v>
      </c>
      <c r="R275">
        <v>2973</v>
      </c>
      <c r="S275" s="12">
        <v>19.600000000000001</v>
      </c>
      <c r="T275">
        <v>38.299999999999997</v>
      </c>
      <c r="U275">
        <f t="shared" si="9"/>
        <v>750.68</v>
      </c>
    </row>
    <row r="276" spans="1:21" x14ac:dyDescent="0.6">
      <c r="A276">
        <v>2020</v>
      </c>
      <c r="B276">
        <v>10</v>
      </c>
      <c r="C276">
        <v>1</v>
      </c>
      <c r="D276">
        <f t="shared" si="8"/>
        <v>4</v>
      </c>
      <c r="E276" t="s">
        <v>26</v>
      </c>
      <c r="F276" t="s">
        <v>13</v>
      </c>
      <c r="G276">
        <v>13145</v>
      </c>
      <c r="H276">
        <v>15159</v>
      </c>
      <c r="I276">
        <v>1423</v>
      </c>
      <c r="J276">
        <v>1210</v>
      </c>
      <c r="K276">
        <v>19408</v>
      </c>
      <c r="L276">
        <v>30379</v>
      </c>
      <c r="M276">
        <v>0.32651617246545922</v>
      </c>
      <c r="N276">
        <v>0.67348382753454072</v>
      </c>
      <c r="O276">
        <v>0.63616281632803862</v>
      </c>
      <c r="P276">
        <v>0.36383718367196127</v>
      </c>
      <c r="Q276">
        <v>1.1447703749934989E-2</v>
      </c>
      <c r="R276">
        <v>3363</v>
      </c>
      <c r="S276" s="12">
        <v>18.8</v>
      </c>
      <c r="T276">
        <v>0</v>
      </c>
      <c r="U276">
        <f t="shared" si="9"/>
        <v>0</v>
      </c>
    </row>
    <row r="277" spans="1:21" x14ac:dyDescent="0.6">
      <c r="A277">
        <v>2020</v>
      </c>
      <c r="B277">
        <v>10</v>
      </c>
      <c r="C277">
        <v>2</v>
      </c>
      <c r="D277">
        <f t="shared" si="8"/>
        <v>5</v>
      </c>
      <c r="E277" t="s">
        <v>26</v>
      </c>
      <c r="F277" t="s">
        <v>17</v>
      </c>
      <c r="G277">
        <v>18775</v>
      </c>
      <c r="H277">
        <v>15883</v>
      </c>
      <c r="I277">
        <v>1860</v>
      </c>
      <c r="J277">
        <v>1389</v>
      </c>
      <c r="K277">
        <v>28906</v>
      </c>
      <c r="L277">
        <v>25352</v>
      </c>
      <c r="M277">
        <v>0.35082370727643819</v>
      </c>
      <c r="N277">
        <v>0.6491762927235617</v>
      </c>
      <c r="O277">
        <v>0.6544901671400164</v>
      </c>
      <c r="P277">
        <v>0.34550983285998349</v>
      </c>
      <c r="Q277">
        <v>2.8618868790368669E-2</v>
      </c>
      <c r="R277">
        <v>3515</v>
      </c>
      <c r="S277" s="12">
        <v>19.2</v>
      </c>
      <c r="T277">
        <v>0</v>
      </c>
      <c r="U277">
        <f t="shared" si="9"/>
        <v>0</v>
      </c>
    </row>
    <row r="278" spans="1:21" x14ac:dyDescent="0.6">
      <c r="A278">
        <v>2020</v>
      </c>
      <c r="B278">
        <v>10</v>
      </c>
      <c r="C278">
        <v>3</v>
      </c>
      <c r="D278">
        <f t="shared" si="8"/>
        <v>6</v>
      </c>
      <c r="E278" t="s">
        <v>39</v>
      </c>
      <c r="F278" t="s">
        <v>19</v>
      </c>
      <c r="G278">
        <v>23059</v>
      </c>
      <c r="H278">
        <v>15472</v>
      </c>
      <c r="I278">
        <v>2190</v>
      </c>
      <c r="J278">
        <v>1559</v>
      </c>
      <c r="K278">
        <v>38327</v>
      </c>
      <c r="L278">
        <v>17798</v>
      </c>
      <c r="M278">
        <v>0.36331762700628162</v>
      </c>
      <c r="N278">
        <v>0.63668237299371844</v>
      </c>
      <c r="O278">
        <v>0.66386172011915157</v>
      </c>
      <c r="P278">
        <v>0.33613827988084849</v>
      </c>
      <c r="Q278">
        <v>7.0285467128027683E-3</v>
      </c>
      <c r="R278">
        <v>2951</v>
      </c>
      <c r="S278" s="12">
        <v>19.899999999999999</v>
      </c>
      <c r="T278">
        <v>0</v>
      </c>
      <c r="U278">
        <f t="shared" si="9"/>
        <v>0</v>
      </c>
    </row>
    <row r="279" spans="1:21" x14ac:dyDescent="0.6">
      <c r="A279">
        <v>2020</v>
      </c>
      <c r="B279">
        <v>10</v>
      </c>
      <c r="C279">
        <v>4</v>
      </c>
      <c r="D279">
        <f t="shared" si="8"/>
        <v>7</v>
      </c>
      <c r="E279" t="s">
        <v>26</v>
      </c>
      <c r="F279" t="s">
        <v>20</v>
      </c>
      <c r="G279">
        <v>25685</v>
      </c>
      <c r="H279">
        <v>17478</v>
      </c>
      <c r="I279">
        <v>2300</v>
      </c>
      <c r="J279">
        <v>1467</v>
      </c>
      <c r="K279">
        <v>43164</v>
      </c>
      <c r="L279">
        <v>25606</v>
      </c>
      <c r="M279">
        <v>0.39009216442778349</v>
      </c>
      <c r="N279">
        <v>0.60990783557221651</v>
      </c>
      <c r="O279">
        <v>0.6756642020607434</v>
      </c>
      <c r="P279">
        <v>0.32433579793925671</v>
      </c>
      <c r="Q279">
        <v>1.7465633351856261E-2</v>
      </c>
      <c r="R279">
        <v>2312</v>
      </c>
      <c r="S279" s="12">
        <v>16.600000000000001</v>
      </c>
      <c r="T279">
        <v>0</v>
      </c>
      <c r="U279">
        <f t="shared" si="9"/>
        <v>0</v>
      </c>
    </row>
    <row r="280" spans="1:21" x14ac:dyDescent="0.6">
      <c r="A280">
        <v>2020</v>
      </c>
      <c r="B280">
        <v>10</v>
      </c>
      <c r="C280">
        <v>5</v>
      </c>
      <c r="D280">
        <f t="shared" si="8"/>
        <v>1</v>
      </c>
      <c r="G280">
        <v>24278</v>
      </c>
      <c r="H280">
        <v>19701</v>
      </c>
      <c r="I280">
        <v>2292</v>
      </c>
      <c r="J280">
        <v>1908</v>
      </c>
      <c r="K280">
        <v>29221</v>
      </c>
      <c r="L280">
        <v>23153</v>
      </c>
      <c r="M280">
        <v>0.3119846245596683</v>
      </c>
      <c r="N280">
        <v>0.68801537544033176</v>
      </c>
      <c r="O280">
        <v>0.61345122329503265</v>
      </c>
      <c r="P280">
        <v>0.38654877670496729</v>
      </c>
      <c r="Q280">
        <v>7.7005347593582891E-3</v>
      </c>
      <c r="R280">
        <v>1912</v>
      </c>
      <c r="S280" s="12">
        <v>13.3</v>
      </c>
      <c r="T280">
        <v>0</v>
      </c>
      <c r="U280">
        <f t="shared" si="9"/>
        <v>0</v>
      </c>
    </row>
    <row r="281" spans="1:21" x14ac:dyDescent="0.6">
      <c r="A281">
        <v>2020</v>
      </c>
      <c r="B281">
        <v>10</v>
      </c>
      <c r="C281">
        <v>6</v>
      </c>
      <c r="D281">
        <f t="shared" si="8"/>
        <v>2</v>
      </c>
      <c r="G281">
        <v>21696</v>
      </c>
      <c r="H281">
        <v>19032</v>
      </c>
      <c r="I281">
        <v>2114</v>
      </c>
      <c r="J281">
        <v>1873</v>
      </c>
      <c r="K281">
        <v>22712</v>
      </c>
      <c r="L281">
        <v>21033</v>
      </c>
      <c r="M281">
        <v>0.29930918249294958</v>
      </c>
      <c r="N281">
        <v>0.70069081750705042</v>
      </c>
      <c r="O281">
        <v>0.53542047724999275</v>
      </c>
      <c r="P281">
        <v>0.46457952275000719</v>
      </c>
      <c r="Q281">
        <v>8.4993154046862501E-3</v>
      </c>
      <c r="R281">
        <v>2347</v>
      </c>
      <c r="S281" s="12">
        <v>14.2</v>
      </c>
      <c r="T281">
        <v>0</v>
      </c>
      <c r="U281">
        <f t="shared" si="9"/>
        <v>0</v>
      </c>
    </row>
    <row r="282" spans="1:21" x14ac:dyDescent="0.6">
      <c r="A282">
        <v>2020</v>
      </c>
      <c r="B282">
        <v>10</v>
      </c>
      <c r="C282">
        <v>7</v>
      </c>
      <c r="D282">
        <f t="shared" si="8"/>
        <v>3</v>
      </c>
      <c r="G282">
        <v>21829</v>
      </c>
      <c r="H282">
        <v>20940</v>
      </c>
      <c r="I282">
        <v>2118</v>
      </c>
      <c r="J282">
        <v>2001</v>
      </c>
      <c r="K282">
        <v>22255</v>
      </c>
      <c r="L282">
        <v>24727</v>
      </c>
      <c r="M282">
        <v>0.28277786606642907</v>
      </c>
      <c r="N282">
        <v>0.71722213393357082</v>
      </c>
      <c r="O282">
        <v>0.55121381995585228</v>
      </c>
      <c r="P282">
        <v>0.44878618004414761</v>
      </c>
      <c r="Q282">
        <v>5.3475935828877011E-3</v>
      </c>
      <c r="R282">
        <v>2599</v>
      </c>
      <c r="S282" s="12">
        <v>16</v>
      </c>
      <c r="T282">
        <v>0</v>
      </c>
      <c r="U282">
        <f t="shared" si="9"/>
        <v>0</v>
      </c>
    </row>
    <row r="283" spans="1:21" x14ac:dyDescent="0.6">
      <c r="A283">
        <v>2020</v>
      </c>
      <c r="B283">
        <v>10</v>
      </c>
      <c r="C283">
        <v>8</v>
      </c>
      <c r="D283">
        <f t="shared" si="8"/>
        <v>4</v>
      </c>
      <c r="G283">
        <v>24447</v>
      </c>
      <c r="H283">
        <v>24125</v>
      </c>
      <c r="I283">
        <v>2295</v>
      </c>
      <c r="J283">
        <v>2105</v>
      </c>
      <c r="K283">
        <v>25803</v>
      </c>
      <c r="L283">
        <v>32605</v>
      </c>
      <c r="M283">
        <v>0.30357559474087081</v>
      </c>
      <c r="N283">
        <v>0.69642440525912919</v>
      </c>
      <c r="O283">
        <v>0.60264769535513441</v>
      </c>
      <c r="P283">
        <v>0.39735230464486559</v>
      </c>
      <c r="Q283">
        <v>3.6791988621074079E-2</v>
      </c>
      <c r="R283">
        <v>2913</v>
      </c>
      <c r="S283" s="12">
        <v>17.2</v>
      </c>
      <c r="T283">
        <v>0</v>
      </c>
      <c r="U283">
        <f t="shared" si="9"/>
        <v>0</v>
      </c>
    </row>
    <row r="284" spans="1:21" x14ac:dyDescent="0.6">
      <c r="A284">
        <v>2020</v>
      </c>
      <c r="B284">
        <v>10</v>
      </c>
      <c r="C284">
        <v>9</v>
      </c>
      <c r="D284">
        <f t="shared" si="8"/>
        <v>5</v>
      </c>
      <c r="E284" t="s">
        <v>41</v>
      </c>
      <c r="F284" t="s">
        <v>13</v>
      </c>
      <c r="G284">
        <v>21489</v>
      </c>
      <c r="H284">
        <v>22511</v>
      </c>
      <c r="I284">
        <v>1941</v>
      </c>
      <c r="J284">
        <v>1921</v>
      </c>
      <c r="K284">
        <v>24586</v>
      </c>
      <c r="L284">
        <v>34863</v>
      </c>
      <c r="M284">
        <v>0.334614436417842</v>
      </c>
      <c r="N284">
        <v>0.66538556358215806</v>
      </c>
      <c r="O284">
        <v>0.62407317627905867</v>
      </c>
      <c r="P284">
        <v>0.37592682372094138</v>
      </c>
      <c r="Q284">
        <v>6.8033200459671053E-2</v>
      </c>
      <c r="R284">
        <v>3374</v>
      </c>
      <c r="S284" s="12">
        <v>17.2</v>
      </c>
      <c r="T284">
        <v>0</v>
      </c>
      <c r="U284">
        <f t="shared" si="9"/>
        <v>0</v>
      </c>
    </row>
    <row r="285" spans="1:21" x14ac:dyDescent="0.6">
      <c r="A285">
        <v>2020</v>
      </c>
      <c r="B285">
        <v>10</v>
      </c>
      <c r="C285">
        <v>10</v>
      </c>
      <c r="D285">
        <f t="shared" si="8"/>
        <v>6</v>
      </c>
      <c r="E285" t="s">
        <v>41</v>
      </c>
      <c r="F285" t="s">
        <v>17</v>
      </c>
      <c r="G285">
        <v>21477</v>
      </c>
      <c r="H285">
        <v>19659</v>
      </c>
      <c r="I285">
        <v>2152</v>
      </c>
      <c r="J285">
        <v>1804</v>
      </c>
      <c r="K285">
        <v>27438</v>
      </c>
      <c r="L285">
        <v>24316</v>
      </c>
      <c r="M285">
        <v>0.3330459657110928</v>
      </c>
      <c r="N285">
        <v>0.6669540342889072</v>
      </c>
      <c r="O285">
        <v>0.63578179614796848</v>
      </c>
      <c r="P285">
        <v>0.36421820385203152</v>
      </c>
      <c r="Q285">
        <v>1.1778068185158761E-2</v>
      </c>
      <c r="R285">
        <v>3479</v>
      </c>
      <c r="S285" s="12">
        <v>16.899999999999999</v>
      </c>
      <c r="T285">
        <v>0</v>
      </c>
      <c r="U285">
        <f t="shared" si="9"/>
        <v>0</v>
      </c>
    </row>
    <row r="286" spans="1:21" x14ac:dyDescent="0.6">
      <c r="A286">
        <v>2020</v>
      </c>
      <c r="B286">
        <v>10</v>
      </c>
      <c r="C286">
        <v>11</v>
      </c>
      <c r="D286">
        <f t="shared" si="8"/>
        <v>7</v>
      </c>
      <c r="E286" t="s">
        <v>41</v>
      </c>
      <c r="F286" t="s">
        <v>19</v>
      </c>
      <c r="G286">
        <v>20937</v>
      </c>
      <c r="H286">
        <v>19303</v>
      </c>
      <c r="I286">
        <v>2051</v>
      </c>
      <c r="J286">
        <v>1473</v>
      </c>
      <c r="K286">
        <v>37055</v>
      </c>
      <c r="L286">
        <v>29694</v>
      </c>
      <c r="M286">
        <v>0.32513188751714223</v>
      </c>
      <c r="N286">
        <v>0.67486811248285772</v>
      </c>
      <c r="O286">
        <v>0.63822052728617917</v>
      </c>
      <c r="P286">
        <v>0.36177947271382083</v>
      </c>
      <c r="Q286">
        <v>1.655403104169707E-2</v>
      </c>
      <c r="R286">
        <v>3132</v>
      </c>
      <c r="S286" s="12">
        <v>16.899999999999999</v>
      </c>
      <c r="T286">
        <v>0</v>
      </c>
      <c r="U286">
        <f t="shared" si="9"/>
        <v>0</v>
      </c>
    </row>
    <row r="287" spans="1:21" x14ac:dyDescent="0.6">
      <c r="A287">
        <v>2020</v>
      </c>
      <c r="B287">
        <v>10</v>
      </c>
      <c r="C287">
        <v>12</v>
      </c>
      <c r="D287">
        <f t="shared" si="8"/>
        <v>1</v>
      </c>
      <c r="G287">
        <v>23738</v>
      </c>
      <c r="H287">
        <v>21386</v>
      </c>
      <c r="I287">
        <v>2170</v>
      </c>
      <c r="J287">
        <v>1980</v>
      </c>
      <c r="K287">
        <v>30152</v>
      </c>
      <c r="L287">
        <v>27237</v>
      </c>
      <c r="M287">
        <v>0.31800272174144828</v>
      </c>
      <c r="N287">
        <v>0.68199727825855161</v>
      </c>
      <c r="O287">
        <v>0.62094518068008286</v>
      </c>
      <c r="P287">
        <v>0.37905481931991708</v>
      </c>
      <c r="Q287">
        <v>7.9258976317799854E-3</v>
      </c>
      <c r="R287">
        <v>2884</v>
      </c>
      <c r="S287" s="12">
        <v>16.2</v>
      </c>
      <c r="T287">
        <v>0</v>
      </c>
      <c r="U287">
        <f t="shared" si="9"/>
        <v>0</v>
      </c>
    </row>
    <row r="288" spans="1:21" x14ac:dyDescent="0.6">
      <c r="A288">
        <v>2020</v>
      </c>
      <c r="B288">
        <v>10</v>
      </c>
      <c r="C288">
        <v>13</v>
      </c>
      <c r="D288">
        <f t="shared" si="8"/>
        <v>2</v>
      </c>
      <c r="G288">
        <v>22721</v>
      </c>
      <c r="H288">
        <v>21053</v>
      </c>
      <c r="I288">
        <v>2109</v>
      </c>
      <c r="J288">
        <v>2052</v>
      </c>
      <c r="K288">
        <v>26016</v>
      </c>
      <c r="L288">
        <v>25382</v>
      </c>
      <c r="M288">
        <v>0.31690457274367312</v>
      </c>
      <c r="N288">
        <v>0.68309542725632699</v>
      </c>
      <c r="O288">
        <v>0.58786137919629089</v>
      </c>
      <c r="P288">
        <v>0.41213862080370911</v>
      </c>
      <c r="Q288">
        <v>7.610037021801728E-3</v>
      </c>
      <c r="R288">
        <v>3176</v>
      </c>
      <c r="S288" s="12">
        <v>13.6</v>
      </c>
      <c r="T288">
        <v>0</v>
      </c>
      <c r="U288">
        <f t="shared" si="9"/>
        <v>0</v>
      </c>
    </row>
    <row r="289" spans="1:21" x14ac:dyDescent="0.6">
      <c r="A289">
        <v>2020</v>
      </c>
      <c r="B289">
        <v>10</v>
      </c>
      <c r="C289">
        <v>14</v>
      </c>
      <c r="D289">
        <f t="shared" si="8"/>
        <v>3</v>
      </c>
      <c r="G289">
        <v>22923</v>
      </c>
      <c r="H289">
        <v>22230</v>
      </c>
      <c r="I289">
        <v>2126</v>
      </c>
      <c r="J289">
        <v>2158</v>
      </c>
      <c r="K289">
        <v>25412</v>
      </c>
      <c r="L289">
        <v>27289</v>
      </c>
      <c r="M289">
        <v>0.30302541521490711</v>
      </c>
      <c r="N289">
        <v>0.69697458478509289</v>
      </c>
      <c r="O289">
        <v>0.60155966649014569</v>
      </c>
      <c r="P289">
        <v>0.39844033350985442</v>
      </c>
      <c r="Q289">
        <v>7.575757575757576E-3</v>
      </c>
      <c r="R289">
        <v>3177</v>
      </c>
      <c r="S289" s="12">
        <v>12.8</v>
      </c>
      <c r="T289">
        <v>0</v>
      </c>
      <c r="U289">
        <f t="shared" si="9"/>
        <v>0</v>
      </c>
    </row>
    <row r="290" spans="1:21" x14ac:dyDescent="0.6">
      <c r="A290">
        <v>2020</v>
      </c>
      <c r="B290">
        <v>10</v>
      </c>
      <c r="C290">
        <v>15</v>
      </c>
      <c r="D290">
        <f t="shared" si="8"/>
        <v>4</v>
      </c>
      <c r="G290">
        <v>23451</v>
      </c>
      <c r="H290">
        <v>22970</v>
      </c>
      <c r="I290">
        <v>2160</v>
      </c>
      <c r="J290">
        <v>2093</v>
      </c>
      <c r="K290">
        <v>26855</v>
      </c>
      <c r="L290">
        <v>29564</v>
      </c>
      <c r="M290">
        <v>0.31107853195697821</v>
      </c>
      <c r="N290">
        <v>0.68892146804302179</v>
      </c>
      <c r="O290">
        <v>0.60414617116629499</v>
      </c>
      <c r="P290">
        <v>0.39585382883370501</v>
      </c>
      <c r="Q290">
        <v>7.7936224995048516E-3</v>
      </c>
      <c r="R290">
        <v>3166</v>
      </c>
      <c r="S290" s="12">
        <v>11.7</v>
      </c>
      <c r="T290">
        <v>0</v>
      </c>
      <c r="U290">
        <f t="shared" si="9"/>
        <v>0</v>
      </c>
    </row>
    <row r="291" spans="1:21" x14ac:dyDescent="0.6">
      <c r="A291">
        <v>2020</v>
      </c>
      <c r="B291">
        <v>10</v>
      </c>
      <c r="C291">
        <v>16</v>
      </c>
      <c r="D291">
        <f t="shared" si="8"/>
        <v>5</v>
      </c>
      <c r="G291">
        <v>26750</v>
      </c>
      <c r="H291">
        <v>25373</v>
      </c>
      <c r="I291">
        <v>2285</v>
      </c>
      <c r="J291">
        <v>2063</v>
      </c>
      <c r="K291">
        <v>31194</v>
      </c>
      <c r="L291">
        <v>33075</v>
      </c>
      <c r="M291">
        <v>0.33924904969230291</v>
      </c>
      <c r="N291">
        <v>0.66075095030769704</v>
      </c>
      <c r="O291">
        <v>0.64109880215294224</v>
      </c>
      <c r="P291">
        <v>0.35890119784705782</v>
      </c>
      <c r="Q291">
        <v>3.2595677685632707E-2</v>
      </c>
      <c r="R291">
        <v>3106</v>
      </c>
      <c r="S291" s="12">
        <v>11.8</v>
      </c>
      <c r="T291">
        <v>0</v>
      </c>
      <c r="U291">
        <f t="shared" si="9"/>
        <v>0</v>
      </c>
    </row>
    <row r="292" spans="1:21" x14ac:dyDescent="0.6">
      <c r="A292">
        <v>2020</v>
      </c>
      <c r="B292">
        <v>10</v>
      </c>
      <c r="C292">
        <v>17</v>
      </c>
      <c r="D292">
        <f t="shared" si="8"/>
        <v>6</v>
      </c>
      <c r="G292">
        <v>23653</v>
      </c>
      <c r="H292">
        <v>23576</v>
      </c>
      <c r="I292">
        <v>2186</v>
      </c>
      <c r="J292">
        <v>2114</v>
      </c>
      <c r="K292">
        <v>30136</v>
      </c>
      <c r="L292">
        <v>32848</v>
      </c>
      <c r="M292">
        <v>0.32289575819673899</v>
      </c>
      <c r="N292">
        <v>0.6771042418032609</v>
      </c>
      <c r="O292">
        <v>0.64189706890777021</v>
      </c>
      <c r="P292">
        <v>0.35810293109222979</v>
      </c>
      <c r="Q292">
        <v>7.0891351709766034E-3</v>
      </c>
      <c r="R292">
        <v>3225</v>
      </c>
      <c r="S292" s="12">
        <v>13.1</v>
      </c>
      <c r="T292">
        <v>0</v>
      </c>
      <c r="U292">
        <f t="shared" si="9"/>
        <v>0</v>
      </c>
    </row>
    <row r="293" spans="1:21" x14ac:dyDescent="0.6">
      <c r="A293">
        <v>2020</v>
      </c>
      <c r="B293">
        <v>10</v>
      </c>
      <c r="C293">
        <v>18</v>
      </c>
      <c r="D293">
        <f t="shared" si="8"/>
        <v>7</v>
      </c>
      <c r="G293">
        <v>21649</v>
      </c>
      <c r="H293">
        <v>20809</v>
      </c>
      <c r="I293">
        <v>2209</v>
      </c>
      <c r="J293">
        <v>1634</v>
      </c>
      <c r="K293">
        <v>34329</v>
      </c>
      <c r="L293">
        <v>33056</v>
      </c>
      <c r="M293">
        <v>0.32735806212552748</v>
      </c>
      <c r="N293">
        <v>0.67264193787447257</v>
      </c>
      <c r="O293">
        <v>0.64649714530612901</v>
      </c>
      <c r="P293">
        <v>0.35350285469387099</v>
      </c>
      <c r="Q293">
        <v>1.56210555322145E-2</v>
      </c>
      <c r="R293">
        <v>3128</v>
      </c>
      <c r="S293" s="12">
        <v>13.6</v>
      </c>
      <c r="T293">
        <v>0</v>
      </c>
      <c r="U293">
        <f t="shared" si="9"/>
        <v>0</v>
      </c>
    </row>
    <row r="294" spans="1:21" x14ac:dyDescent="0.6">
      <c r="A294">
        <v>2020</v>
      </c>
      <c r="B294">
        <v>10</v>
      </c>
      <c r="C294">
        <v>19</v>
      </c>
      <c r="D294">
        <f t="shared" si="8"/>
        <v>1</v>
      </c>
      <c r="G294">
        <v>24651</v>
      </c>
      <c r="H294">
        <v>22780</v>
      </c>
      <c r="I294">
        <v>2365</v>
      </c>
      <c r="J294">
        <v>2027</v>
      </c>
      <c r="K294">
        <v>32027</v>
      </c>
      <c r="L294">
        <v>30125</v>
      </c>
      <c r="M294">
        <v>0.31673435211445622</v>
      </c>
      <c r="N294">
        <v>0.68326564788554389</v>
      </c>
      <c r="O294">
        <v>0.60832744189343524</v>
      </c>
      <c r="P294">
        <v>0.39167255810656482</v>
      </c>
      <c r="Q294">
        <v>1.1750346546183919E-2</v>
      </c>
      <c r="R294">
        <v>2989</v>
      </c>
      <c r="S294" s="12">
        <v>15.1</v>
      </c>
      <c r="T294">
        <v>0</v>
      </c>
      <c r="U294">
        <f t="shared" si="9"/>
        <v>0</v>
      </c>
    </row>
    <row r="295" spans="1:21" x14ac:dyDescent="0.6">
      <c r="A295">
        <v>2020</v>
      </c>
      <c r="B295">
        <v>10</v>
      </c>
      <c r="C295">
        <v>20</v>
      </c>
      <c r="D295">
        <f t="shared" si="8"/>
        <v>2</v>
      </c>
      <c r="G295">
        <v>23735</v>
      </c>
      <c r="H295">
        <v>22368</v>
      </c>
      <c r="I295">
        <v>2280</v>
      </c>
      <c r="J295">
        <v>2063</v>
      </c>
      <c r="K295">
        <v>29046</v>
      </c>
      <c r="L295">
        <v>27325</v>
      </c>
      <c r="M295">
        <v>0.29720627844593539</v>
      </c>
      <c r="N295">
        <v>0.70279372155406461</v>
      </c>
      <c r="O295">
        <v>0.57211775011007748</v>
      </c>
      <c r="P295">
        <v>0.42788224988992252</v>
      </c>
      <c r="Q295">
        <v>0.166058217006013</v>
      </c>
      <c r="R295">
        <v>3253</v>
      </c>
      <c r="S295" s="12">
        <v>15.2</v>
      </c>
      <c r="T295">
        <v>0</v>
      </c>
      <c r="U295">
        <f t="shared" si="9"/>
        <v>0</v>
      </c>
    </row>
    <row r="296" spans="1:21" x14ac:dyDescent="0.6">
      <c r="A296">
        <v>2020</v>
      </c>
      <c r="B296">
        <v>10</v>
      </c>
      <c r="C296">
        <v>21</v>
      </c>
      <c r="D296">
        <f t="shared" si="8"/>
        <v>3</v>
      </c>
      <c r="G296">
        <v>23573</v>
      </c>
      <c r="H296">
        <v>23074</v>
      </c>
      <c r="I296">
        <v>2130</v>
      </c>
      <c r="J296">
        <v>1995</v>
      </c>
      <c r="K296">
        <v>28223</v>
      </c>
      <c r="L296">
        <v>29510</v>
      </c>
      <c r="M296">
        <v>0.29752797845558332</v>
      </c>
      <c r="N296">
        <v>0.70247202154441668</v>
      </c>
      <c r="O296">
        <v>0.57641731849162192</v>
      </c>
      <c r="P296">
        <v>0.42358268150837808</v>
      </c>
      <c r="Q296">
        <v>5.4180541555297078E-2</v>
      </c>
      <c r="R296">
        <v>3185</v>
      </c>
      <c r="S296" s="12">
        <v>14.1</v>
      </c>
      <c r="T296">
        <v>0</v>
      </c>
      <c r="U296">
        <f t="shared" si="9"/>
        <v>0</v>
      </c>
    </row>
    <row r="297" spans="1:21" x14ac:dyDescent="0.6">
      <c r="A297">
        <v>2020</v>
      </c>
      <c r="B297">
        <v>10</v>
      </c>
      <c r="C297">
        <v>22</v>
      </c>
      <c r="D297">
        <f t="shared" si="8"/>
        <v>4</v>
      </c>
      <c r="G297">
        <v>24765</v>
      </c>
      <c r="H297">
        <v>24905</v>
      </c>
      <c r="I297">
        <v>2295</v>
      </c>
      <c r="J297">
        <v>2140</v>
      </c>
      <c r="K297">
        <v>28765</v>
      </c>
      <c r="L297">
        <v>32109</v>
      </c>
      <c r="M297">
        <v>0.2998916431066273</v>
      </c>
      <c r="N297">
        <v>0.7001083568933727</v>
      </c>
      <c r="O297">
        <v>0.60198121931427073</v>
      </c>
      <c r="P297">
        <v>0.39801878068572932</v>
      </c>
      <c r="Q297">
        <v>2.3935540399734771E-2</v>
      </c>
      <c r="R297">
        <v>3245</v>
      </c>
      <c r="S297" s="12">
        <v>13.5</v>
      </c>
      <c r="T297">
        <v>0</v>
      </c>
      <c r="U297">
        <f t="shared" si="9"/>
        <v>0</v>
      </c>
    </row>
    <row r="298" spans="1:21" x14ac:dyDescent="0.6">
      <c r="A298">
        <v>2020</v>
      </c>
      <c r="B298">
        <v>10</v>
      </c>
      <c r="C298">
        <v>23</v>
      </c>
      <c r="D298">
        <f t="shared" si="8"/>
        <v>5</v>
      </c>
      <c r="G298">
        <v>29352</v>
      </c>
      <c r="H298">
        <v>27521</v>
      </c>
      <c r="I298">
        <v>2338</v>
      </c>
      <c r="J298">
        <v>2234</v>
      </c>
      <c r="K298">
        <v>34540</v>
      </c>
      <c r="L298">
        <v>35548</v>
      </c>
      <c r="M298">
        <v>0.32194083645844701</v>
      </c>
      <c r="N298">
        <v>0.67805916354155304</v>
      </c>
      <c r="O298">
        <v>0.63113493492907857</v>
      </c>
      <c r="P298">
        <v>0.36886506507092143</v>
      </c>
      <c r="Q298">
        <v>2.6511691992113551E-2</v>
      </c>
      <c r="R298">
        <v>3219</v>
      </c>
      <c r="S298" s="12">
        <v>8.6</v>
      </c>
      <c r="T298">
        <v>0</v>
      </c>
      <c r="U298">
        <f t="shared" si="9"/>
        <v>0</v>
      </c>
    </row>
    <row r="299" spans="1:21" x14ac:dyDescent="0.6">
      <c r="A299">
        <v>2020</v>
      </c>
      <c r="B299">
        <v>10</v>
      </c>
      <c r="C299">
        <v>24</v>
      </c>
      <c r="D299">
        <f t="shared" si="8"/>
        <v>6</v>
      </c>
      <c r="G299">
        <v>25807</v>
      </c>
      <c r="H299">
        <v>24870</v>
      </c>
      <c r="I299">
        <v>2374</v>
      </c>
      <c r="J299">
        <v>2076</v>
      </c>
      <c r="K299">
        <v>34186</v>
      </c>
      <c r="L299">
        <v>33992</v>
      </c>
      <c r="M299">
        <v>0.32433376531133629</v>
      </c>
      <c r="N299">
        <v>0.67566623468866371</v>
      </c>
      <c r="O299">
        <v>0.63966084261627165</v>
      </c>
      <c r="P299">
        <v>0.36033915738372829</v>
      </c>
      <c r="Q299">
        <v>8.3468871419535556E-3</v>
      </c>
      <c r="R299">
        <v>3296</v>
      </c>
      <c r="S299" s="12">
        <v>8.6999999999999993</v>
      </c>
      <c r="T299">
        <v>0</v>
      </c>
      <c r="U299">
        <f t="shared" si="9"/>
        <v>0</v>
      </c>
    </row>
    <row r="300" spans="1:21" x14ac:dyDescent="0.6">
      <c r="A300">
        <v>2020</v>
      </c>
      <c r="B300">
        <v>10</v>
      </c>
      <c r="C300">
        <v>25</v>
      </c>
      <c r="D300">
        <f t="shared" si="8"/>
        <v>7</v>
      </c>
      <c r="G300">
        <v>22804</v>
      </c>
      <c r="H300">
        <v>21432</v>
      </c>
      <c r="I300">
        <v>2250</v>
      </c>
      <c r="J300">
        <v>1686</v>
      </c>
      <c r="K300">
        <v>36279</v>
      </c>
      <c r="L300">
        <v>32817</v>
      </c>
      <c r="M300">
        <v>0.32954935642083327</v>
      </c>
      <c r="N300">
        <v>0.67045064357916662</v>
      </c>
      <c r="O300">
        <v>0.60922610594441629</v>
      </c>
      <c r="P300">
        <v>0.39077389405558371</v>
      </c>
      <c r="Q300">
        <v>3.221428389267264E-2</v>
      </c>
      <c r="R300">
        <v>3253</v>
      </c>
      <c r="S300" s="12">
        <v>11.8</v>
      </c>
      <c r="T300">
        <v>0</v>
      </c>
      <c r="U300">
        <f t="shared" si="9"/>
        <v>0</v>
      </c>
    </row>
    <row r="301" spans="1:21" x14ac:dyDescent="0.6">
      <c r="A301">
        <v>2020</v>
      </c>
      <c r="B301">
        <v>10</v>
      </c>
      <c r="C301">
        <v>26</v>
      </c>
      <c r="D301">
        <f t="shared" si="8"/>
        <v>1</v>
      </c>
      <c r="G301">
        <v>25170</v>
      </c>
      <c r="H301">
        <v>23203</v>
      </c>
      <c r="I301">
        <v>2231</v>
      </c>
      <c r="J301">
        <v>2030</v>
      </c>
      <c r="K301">
        <v>31901</v>
      </c>
      <c r="L301">
        <v>29240</v>
      </c>
      <c r="M301">
        <v>0.29682516617904958</v>
      </c>
      <c r="N301">
        <v>0.70317483382095036</v>
      </c>
      <c r="O301">
        <v>0.59227609829036676</v>
      </c>
      <c r="P301">
        <v>0.4077239017096333</v>
      </c>
      <c r="Q301">
        <v>3.9585801619049697E-2</v>
      </c>
      <c r="R301">
        <v>2931</v>
      </c>
      <c r="S301" s="12">
        <v>12.9</v>
      </c>
      <c r="T301">
        <v>0</v>
      </c>
      <c r="U301">
        <f t="shared" si="9"/>
        <v>0</v>
      </c>
    </row>
    <row r="302" spans="1:21" x14ac:dyDescent="0.6">
      <c r="A302">
        <v>2020</v>
      </c>
      <c r="B302">
        <v>10</v>
      </c>
      <c r="C302">
        <v>27</v>
      </c>
      <c r="D302">
        <f t="shared" si="8"/>
        <v>2</v>
      </c>
      <c r="G302">
        <v>24194</v>
      </c>
      <c r="H302">
        <v>22221</v>
      </c>
      <c r="I302">
        <v>2225</v>
      </c>
      <c r="J302">
        <v>2082</v>
      </c>
      <c r="K302">
        <v>29298</v>
      </c>
      <c r="L302">
        <v>27354</v>
      </c>
      <c r="M302">
        <v>0.30201730526942527</v>
      </c>
      <c r="N302">
        <v>0.69798269473057462</v>
      </c>
      <c r="O302">
        <v>0.56737082558189034</v>
      </c>
      <c r="P302">
        <v>0.43262917441810972</v>
      </c>
      <c r="Q302">
        <v>3.9844923476637033E-2</v>
      </c>
      <c r="R302">
        <v>3169</v>
      </c>
      <c r="S302" s="12">
        <v>14</v>
      </c>
      <c r="T302">
        <v>0</v>
      </c>
      <c r="U302">
        <f t="shared" si="9"/>
        <v>0</v>
      </c>
    </row>
    <row r="303" spans="1:21" x14ac:dyDescent="0.6">
      <c r="A303">
        <v>2020</v>
      </c>
      <c r="B303">
        <v>10</v>
      </c>
      <c r="C303">
        <v>28</v>
      </c>
      <c r="D303">
        <f t="shared" si="8"/>
        <v>3</v>
      </c>
      <c r="G303">
        <v>23946</v>
      </c>
      <c r="H303">
        <v>23054</v>
      </c>
      <c r="I303">
        <v>504</v>
      </c>
      <c r="J303">
        <v>485</v>
      </c>
      <c r="K303">
        <v>28602</v>
      </c>
      <c r="L303">
        <v>28068</v>
      </c>
      <c r="M303">
        <v>0.29084611351607542</v>
      </c>
      <c r="N303">
        <v>0.70915388648392452</v>
      </c>
      <c r="O303">
        <v>0.57432522738044423</v>
      </c>
      <c r="P303">
        <v>0.42567477261955577</v>
      </c>
      <c r="Q303">
        <v>5.3025455457973492E-2</v>
      </c>
      <c r="R303">
        <v>3183</v>
      </c>
      <c r="S303" s="12">
        <v>13.8</v>
      </c>
      <c r="T303">
        <v>0</v>
      </c>
      <c r="U303">
        <f t="shared" si="9"/>
        <v>0</v>
      </c>
    </row>
    <row r="304" spans="1:21" x14ac:dyDescent="0.6">
      <c r="A304">
        <v>2020</v>
      </c>
      <c r="B304">
        <v>10</v>
      </c>
      <c r="C304">
        <v>29</v>
      </c>
      <c r="D304">
        <f t="shared" si="8"/>
        <v>4</v>
      </c>
      <c r="G304">
        <v>24985</v>
      </c>
      <c r="H304">
        <v>24593</v>
      </c>
      <c r="I304" s="7">
        <v>0</v>
      </c>
      <c r="J304" s="7">
        <v>0</v>
      </c>
      <c r="K304">
        <v>29830</v>
      </c>
      <c r="L304">
        <v>31265</v>
      </c>
      <c r="M304">
        <v>0.31169553808326339</v>
      </c>
      <c r="N304">
        <v>0.68830446191673655</v>
      </c>
      <c r="O304">
        <v>0.58552607448927918</v>
      </c>
      <c r="P304">
        <v>0.41447392551072088</v>
      </c>
      <c r="Q304">
        <v>3.4970524157375373E-2</v>
      </c>
      <c r="R304">
        <v>3175</v>
      </c>
      <c r="S304" s="12">
        <v>10.8</v>
      </c>
      <c r="T304">
        <v>0</v>
      </c>
      <c r="U304">
        <f t="shared" si="9"/>
        <v>0</v>
      </c>
    </row>
    <row r="305" spans="1:21" x14ac:dyDescent="0.6">
      <c r="A305">
        <v>2020</v>
      </c>
      <c r="B305">
        <v>10</v>
      </c>
      <c r="C305">
        <v>30</v>
      </c>
      <c r="D305">
        <f t="shared" si="8"/>
        <v>5</v>
      </c>
      <c r="G305">
        <v>29201</v>
      </c>
      <c r="H305">
        <v>27117</v>
      </c>
      <c r="I305" s="7">
        <v>0</v>
      </c>
      <c r="J305" s="7">
        <v>0</v>
      </c>
      <c r="K305">
        <v>34069</v>
      </c>
      <c r="L305">
        <v>34364</v>
      </c>
      <c r="M305">
        <v>0.34097957627780878</v>
      </c>
      <c r="N305">
        <v>0.65902042372219116</v>
      </c>
      <c r="O305">
        <v>0.62275600460643754</v>
      </c>
      <c r="P305">
        <v>0.37724399539356251</v>
      </c>
      <c r="Q305">
        <v>1.9760408205929031E-2</v>
      </c>
      <c r="R305">
        <v>3125</v>
      </c>
      <c r="S305" s="12">
        <v>11.9</v>
      </c>
      <c r="T305">
        <v>0</v>
      </c>
      <c r="U305">
        <f t="shared" si="9"/>
        <v>0</v>
      </c>
    </row>
    <row r="306" spans="1:21" x14ac:dyDescent="0.6">
      <c r="A306">
        <v>2020</v>
      </c>
      <c r="B306">
        <v>10</v>
      </c>
      <c r="C306">
        <v>31</v>
      </c>
      <c r="D306">
        <f t="shared" si="8"/>
        <v>6</v>
      </c>
      <c r="G306">
        <v>25161</v>
      </c>
      <c r="H306">
        <v>24511</v>
      </c>
      <c r="I306" s="7">
        <v>0</v>
      </c>
      <c r="J306" s="7">
        <v>0</v>
      </c>
      <c r="K306">
        <v>32401</v>
      </c>
      <c r="L306">
        <v>33354</v>
      </c>
      <c r="M306">
        <v>0.35489554621601932</v>
      </c>
      <c r="N306">
        <v>0.64510445378398074</v>
      </c>
      <c r="O306">
        <v>0.62196247330840615</v>
      </c>
      <c r="P306">
        <v>0.37803752669159391</v>
      </c>
      <c r="Q306">
        <v>6.6128621147320973E-2</v>
      </c>
      <c r="R306">
        <v>3209</v>
      </c>
      <c r="S306" s="12">
        <v>13.6</v>
      </c>
      <c r="T306">
        <v>0</v>
      </c>
      <c r="U306">
        <f t="shared" si="9"/>
        <v>0</v>
      </c>
    </row>
    <row r="307" spans="1:21" x14ac:dyDescent="0.6">
      <c r="A307">
        <v>2020</v>
      </c>
      <c r="B307">
        <v>11</v>
      </c>
      <c r="C307">
        <v>1</v>
      </c>
      <c r="D307">
        <f t="shared" si="8"/>
        <v>7</v>
      </c>
      <c r="G307">
        <v>23234</v>
      </c>
      <c r="H307">
        <v>21585</v>
      </c>
      <c r="I307">
        <v>2223</v>
      </c>
      <c r="J307">
        <v>1542</v>
      </c>
      <c r="K307">
        <v>36281</v>
      </c>
      <c r="L307">
        <v>34072</v>
      </c>
      <c r="M307">
        <v>0.35028689844292488</v>
      </c>
      <c r="N307">
        <v>0.64971310155707507</v>
      </c>
      <c r="O307">
        <v>0.62556185240293882</v>
      </c>
      <c r="P307">
        <v>0.37443814759706112</v>
      </c>
      <c r="Q307">
        <v>5.387006374132644E-2</v>
      </c>
      <c r="R307">
        <v>3151</v>
      </c>
      <c r="S307" s="12">
        <v>13.7</v>
      </c>
      <c r="T307">
        <v>13.6</v>
      </c>
      <c r="U307">
        <f t="shared" si="9"/>
        <v>186.32</v>
      </c>
    </row>
    <row r="308" spans="1:21" x14ac:dyDescent="0.6">
      <c r="A308">
        <v>2020</v>
      </c>
      <c r="B308">
        <v>11</v>
      </c>
      <c r="C308">
        <v>2</v>
      </c>
      <c r="D308">
        <f t="shared" si="8"/>
        <v>1</v>
      </c>
      <c r="G308">
        <v>25500</v>
      </c>
      <c r="H308">
        <v>24529</v>
      </c>
      <c r="I308">
        <v>2259</v>
      </c>
      <c r="J308">
        <v>1976</v>
      </c>
      <c r="K308">
        <v>31201</v>
      </c>
      <c r="L308">
        <v>30589</v>
      </c>
      <c r="M308">
        <v>0.32846411267635128</v>
      </c>
      <c r="N308">
        <v>0.67153588732364877</v>
      </c>
      <c r="O308">
        <v>0.60905869454593453</v>
      </c>
      <c r="P308">
        <v>0.39094130545406552</v>
      </c>
      <c r="Q308">
        <v>5.1178992450806801E-2</v>
      </c>
      <c r="R308">
        <v>2929</v>
      </c>
      <c r="S308" s="12">
        <v>10.8</v>
      </c>
      <c r="T308">
        <v>1.7</v>
      </c>
      <c r="U308">
        <f t="shared" si="9"/>
        <v>18.36</v>
      </c>
    </row>
    <row r="309" spans="1:21" x14ac:dyDescent="0.6">
      <c r="A309">
        <v>2020</v>
      </c>
      <c r="B309">
        <v>11</v>
      </c>
      <c r="C309">
        <v>3</v>
      </c>
      <c r="D309">
        <f t="shared" si="8"/>
        <v>2</v>
      </c>
      <c r="G309">
        <v>24223</v>
      </c>
      <c r="H309">
        <v>23567</v>
      </c>
      <c r="I309">
        <v>2081</v>
      </c>
      <c r="J309">
        <v>2035</v>
      </c>
      <c r="K309">
        <v>28976</v>
      </c>
      <c r="L309">
        <v>28469</v>
      </c>
      <c r="M309">
        <v>0.31341137011245412</v>
      </c>
      <c r="N309">
        <v>0.68658862988754599</v>
      </c>
      <c r="O309">
        <v>0.59049934762345579</v>
      </c>
      <c r="P309">
        <v>0.40950065237654409</v>
      </c>
      <c r="Q309">
        <v>7.1094342034457483E-2</v>
      </c>
      <c r="R309">
        <v>3033</v>
      </c>
      <c r="S309" s="12">
        <v>5.0999999999999996</v>
      </c>
      <c r="T309">
        <v>0.5</v>
      </c>
      <c r="U309">
        <f t="shared" si="9"/>
        <v>2.5499999999999998</v>
      </c>
    </row>
    <row r="310" spans="1:21" x14ac:dyDescent="0.6">
      <c r="A310">
        <v>2020</v>
      </c>
      <c r="B310">
        <v>11</v>
      </c>
      <c r="C310">
        <v>4</v>
      </c>
      <c r="D310">
        <f t="shared" si="8"/>
        <v>3</v>
      </c>
      <c r="G310">
        <v>24412</v>
      </c>
      <c r="H310">
        <v>24152</v>
      </c>
      <c r="I310">
        <v>2163</v>
      </c>
      <c r="J310">
        <v>2190</v>
      </c>
      <c r="K310">
        <v>28310</v>
      </c>
      <c r="L310">
        <v>30296</v>
      </c>
      <c r="M310">
        <v>0.31026195931566769</v>
      </c>
      <c r="N310">
        <v>0.6897380406843322</v>
      </c>
      <c r="O310">
        <v>0.59153090444650547</v>
      </c>
      <c r="P310">
        <v>0.40846909555349448</v>
      </c>
      <c r="Q310">
        <v>3.5020556785262669E-2</v>
      </c>
      <c r="R310">
        <v>2973</v>
      </c>
      <c r="S310" s="12">
        <v>4.9000000000000004</v>
      </c>
      <c r="T310">
        <v>0</v>
      </c>
      <c r="U310">
        <f t="shared" si="9"/>
        <v>0</v>
      </c>
    </row>
    <row r="311" spans="1:21" x14ac:dyDescent="0.6">
      <c r="A311">
        <v>2020</v>
      </c>
      <c r="B311">
        <v>11</v>
      </c>
      <c r="C311">
        <v>5</v>
      </c>
      <c r="D311">
        <f t="shared" si="8"/>
        <v>4</v>
      </c>
      <c r="G311">
        <v>25571</v>
      </c>
      <c r="H311">
        <v>25586</v>
      </c>
      <c r="I311">
        <v>2366</v>
      </c>
      <c r="J311">
        <v>2063</v>
      </c>
      <c r="K311">
        <v>30574</v>
      </c>
      <c r="L311">
        <v>33549</v>
      </c>
      <c r="M311">
        <v>0.33190413836904531</v>
      </c>
      <c r="N311">
        <v>0.66809586163095469</v>
      </c>
      <c r="O311">
        <v>0.6052924029276836</v>
      </c>
      <c r="P311">
        <v>0.3947075970723164</v>
      </c>
      <c r="Q311">
        <v>9.3266120595802374E-2</v>
      </c>
      <c r="R311">
        <v>2922</v>
      </c>
      <c r="S311" s="12">
        <v>9.6</v>
      </c>
      <c r="T311">
        <v>0</v>
      </c>
      <c r="U311">
        <f t="shared" si="9"/>
        <v>0</v>
      </c>
    </row>
    <row r="312" spans="1:21" x14ac:dyDescent="0.6">
      <c r="A312">
        <v>2020</v>
      </c>
      <c r="B312">
        <v>11</v>
      </c>
      <c r="C312">
        <v>6</v>
      </c>
      <c r="D312">
        <f t="shared" si="8"/>
        <v>5</v>
      </c>
      <c r="G312">
        <v>30098</v>
      </c>
      <c r="H312">
        <v>27796</v>
      </c>
      <c r="I312">
        <v>2360</v>
      </c>
      <c r="J312">
        <v>2237</v>
      </c>
      <c r="K312">
        <v>36345</v>
      </c>
      <c r="L312">
        <v>36750</v>
      </c>
      <c r="M312">
        <v>0.35979242889090962</v>
      </c>
      <c r="N312">
        <v>0.64020757110909021</v>
      </c>
      <c r="O312">
        <v>0.63191264737962249</v>
      </c>
      <c r="P312">
        <v>0.36808735262037762</v>
      </c>
      <c r="Q312">
        <v>9.3270915010117292E-2</v>
      </c>
      <c r="R312">
        <v>3056</v>
      </c>
      <c r="S312" s="12">
        <v>13.5</v>
      </c>
      <c r="T312">
        <v>0</v>
      </c>
      <c r="U312">
        <f t="shared" si="9"/>
        <v>0</v>
      </c>
    </row>
    <row r="313" spans="1:21" x14ac:dyDescent="0.6">
      <c r="A313">
        <v>2020</v>
      </c>
      <c r="B313">
        <v>11</v>
      </c>
      <c r="C313">
        <v>7</v>
      </c>
      <c r="D313">
        <f t="shared" si="8"/>
        <v>6</v>
      </c>
      <c r="G313">
        <v>25602</v>
      </c>
      <c r="H313">
        <v>25660</v>
      </c>
      <c r="I313">
        <v>2269</v>
      </c>
      <c r="J313">
        <v>2140</v>
      </c>
      <c r="K313">
        <v>34236</v>
      </c>
      <c r="L313">
        <v>35603</v>
      </c>
      <c r="M313">
        <v>0.35605906897158329</v>
      </c>
      <c r="N313">
        <v>0.64394093102841676</v>
      </c>
      <c r="O313">
        <v>0.63046237768104785</v>
      </c>
      <c r="P313">
        <v>0.36953762231895221</v>
      </c>
      <c r="Q313">
        <v>3.2934816438652759E-2</v>
      </c>
      <c r="R313">
        <v>3207</v>
      </c>
      <c r="S313" s="12">
        <v>14.6</v>
      </c>
      <c r="T313">
        <v>0.1</v>
      </c>
      <c r="U313">
        <f t="shared" si="9"/>
        <v>1.46</v>
      </c>
    </row>
    <row r="314" spans="1:21" x14ac:dyDescent="0.6">
      <c r="A314">
        <v>2020</v>
      </c>
      <c r="B314">
        <v>11</v>
      </c>
      <c r="C314">
        <v>8</v>
      </c>
      <c r="D314">
        <f t="shared" si="8"/>
        <v>7</v>
      </c>
      <c r="G314">
        <v>24613</v>
      </c>
      <c r="H314">
        <v>22870</v>
      </c>
      <c r="I314">
        <v>2230</v>
      </c>
      <c r="J314">
        <v>1636</v>
      </c>
      <c r="K314">
        <v>38913</v>
      </c>
      <c r="L314">
        <v>36418</v>
      </c>
      <c r="M314">
        <v>0.34852471506450738</v>
      </c>
      <c r="N314">
        <v>0.65147528493549256</v>
      </c>
      <c r="O314">
        <v>0.63003144326056404</v>
      </c>
      <c r="P314">
        <v>0.36996855673943602</v>
      </c>
      <c r="Q314">
        <v>8.1149492728212452E-2</v>
      </c>
      <c r="R314">
        <v>3302</v>
      </c>
      <c r="S314" s="12">
        <v>8.5</v>
      </c>
      <c r="T314">
        <v>0</v>
      </c>
      <c r="U314">
        <f t="shared" si="9"/>
        <v>0</v>
      </c>
    </row>
    <row r="315" spans="1:21" x14ac:dyDescent="0.6">
      <c r="A315">
        <v>2020</v>
      </c>
      <c r="B315">
        <v>11</v>
      </c>
      <c r="C315">
        <v>9</v>
      </c>
      <c r="D315">
        <f t="shared" si="8"/>
        <v>1</v>
      </c>
      <c r="G315">
        <v>25756</v>
      </c>
      <c r="H315">
        <v>24166</v>
      </c>
      <c r="I315">
        <v>2219</v>
      </c>
      <c r="J315">
        <v>2093</v>
      </c>
      <c r="K315">
        <v>33527</v>
      </c>
      <c r="L315">
        <v>32003</v>
      </c>
      <c r="M315">
        <v>0.33652473861657067</v>
      </c>
      <c r="N315">
        <v>0.66347526138342938</v>
      </c>
      <c r="O315">
        <v>0.61233474099979801</v>
      </c>
      <c r="P315">
        <v>0.3876652590002021</v>
      </c>
      <c r="Q315">
        <v>5.3540282959787598E-2</v>
      </c>
      <c r="R315">
        <v>3069</v>
      </c>
      <c r="S315" s="12">
        <v>5.5</v>
      </c>
      <c r="T315">
        <v>0</v>
      </c>
      <c r="U315">
        <f t="shared" si="9"/>
        <v>0</v>
      </c>
    </row>
    <row r="316" spans="1:21" x14ac:dyDescent="0.6">
      <c r="A316">
        <v>2020</v>
      </c>
      <c r="B316">
        <v>11</v>
      </c>
      <c r="C316">
        <v>10</v>
      </c>
      <c r="D316">
        <f t="shared" si="8"/>
        <v>2</v>
      </c>
      <c r="G316">
        <v>25350</v>
      </c>
      <c r="H316">
        <v>23834</v>
      </c>
      <c r="I316">
        <v>2266</v>
      </c>
      <c r="J316">
        <v>2054</v>
      </c>
      <c r="K316">
        <v>31245</v>
      </c>
      <c r="L316">
        <v>29534</v>
      </c>
      <c r="M316">
        <v>0.30966081081439811</v>
      </c>
      <c r="N316">
        <v>0.69033918918560189</v>
      </c>
      <c r="O316">
        <v>0.594225855091707</v>
      </c>
      <c r="P316">
        <v>0.405774144908293</v>
      </c>
      <c r="Q316">
        <v>1.8489865111382141E-2</v>
      </c>
      <c r="R316">
        <v>3268</v>
      </c>
      <c r="S316" s="12">
        <v>7.7</v>
      </c>
      <c r="T316">
        <v>0</v>
      </c>
      <c r="U316">
        <f t="shared" si="9"/>
        <v>0</v>
      </c>
    </row>
    <row r="317" spans="1:21" x14ac:dyDescent="0.6">
      <c r="A317">
        <v>2020</v>
      </c>
      <c r="B317">
        <v>11</v>
      </c>
      <c r="C317">
        <v>11</v>
      </c>
      <c r="D317">
        <f t="shared" si="8"/>
        <v>3</v>
      </c>
      <c r="G317">
        <v>25636</v>
      </c>
      <c r="H317">
        <v>25090</v>
      </c>
      <c r="I317">
        <v>2317</v>
      </c>
      <c r="J317">
        <v>2183</v>
      </c>
      <c r="K317">
        <v>30601</v>
      </c>
      <c r="L317">
        <v>31576</v>
      </c>
      <c r="M317">
        <v>0.30836038949210298</v>
      </c>
      <c r="N317">
        <v>0.69163961050789691</v>
      </c>
      <c r="O317">
        <v>0.59595703356648144</v>
      </c>
      <c r="P317">
        <v>0.40404296643351861</v>
      </c>
      <c r="Q317">
        <v>2.5005883810231631E-2</v>
      </c>
      <c r="R317">
        <v>3265</v>
      </c>
      <c r="S317" s="12">
        <v>9.3000000000000007</v>
      </c>
      <c r="T317">
        <v>0</v>
      </c>
      <c r="U317">
        <f t="shared" si="9"/>
        <v>0</v>
      </c>
    </row>
    <row r="318" spans="1:21" x14ac:dyDescent="0.6">
      <c r="A318">
        <v>2020</v>
      </c>
      <c r="B318">
        <v>11</v>
      </c>
      <c r="C318">
        <v>12</v>
      </c>
      <c r="D318">
        <f t="shared" si="8"/>
        <v>4</v>
      </c>
      <c r="G318">
        <v>27069</v>
      </c>
      <c r="H318">
        <v>26615</v>
      </c>
      <c r="I318">
        <v>2413</v>
      </c>
      <c r="J318">
        <v>2154</v>
      </c>
      <c r="K318">
        <v>32838</v>
      </c>
      <c r="L318">
        <v>35049</v>
      </c>
      <c r="M318">
        <v>0.33995626504981741</v>
      </c>
      <c r="N318">
        <v>0.66004373495018265</v>
      </c>
      <c r="O318">
        <v>0.61344592067583759</v>
      </c>
      <c r="P318">
        <v>0.38655407932416241</v>
      </c>
      <c r="Q318">
        <v>9.4002041342194795E-2</v>
      </c>
      <c r="R318">
        <v>3220</v>
      </c>
      <c r="S318" s="12">
        <v>10.4</v>
      </c>
      <c r="T318">
        <v>0</v>
      </c>
      <c r="U318">
        <f t="shared" si="9"/>
        <v>0</v>
      </c>
    </row>
    <row r="319" spans="1:21" x14ac:dyDescent="0.6">
      <c r="A319">
        <v>2020</v>
      </c>
      <c r="B319">
        <v>11</v>
      </c>
      <c r="C319">
        <v>13</v>
      </c>
      <c r="D319">
        <f t="shared" si="8"/>
        <v>5</v>
      </c>
      <c r="G319">
        <v>31158</v>
      </c>
      <c r="H319">
        <v>28760</v>
      </c>
      <c r="I319">
        <v>2458</v>
      </c>
      <c r="J319">
        <v>2224</v>
      </c>
      <c r="K319">
        <v>37544</v>
      </c>
      <c r="L319">
        <v>38407</v>
      </c>
      <c r="M319">
        <v>0.3692875625960359</v>
      </c>
      <c r="N319">
        <v>0.6307124374039641</v>
      </c>
      <c r="O319">
        <v>0.64384824486529357</v>
      </c>
      <c r="P319">
        <v>0.35615175513470643</v>
      </c>
      <c r="Q319">
        <v>7.9068584590614874E-2</v>
      </c>
      <c r="R319">
        <v>3204</v>
      </c>
      <c r="S319" s="12">
        <v>12.2</v>
      </c>
      <c r="T319">
        <v>0</v>
      </c>
      <c r="U319">
        <f t="shared" si="9"/>
        <v>0</v>
      </c>
    </row>
    <row r="320" spans="1:21" x14ac:dyDescent="0.6">
      <c r="A320">
        <v>2020</v>
      </c>
      <c r="B320">
        <v>11</v>
      </c>
      <c r="C320">
        <v>14</v>
      </c>
      <c r="D320">
        <f t="shared" si="8"/>
        <v>6</v>
      </c>
      <c r="G320">
        <v>26163</v>
      </c>
      <c r="H320">
        <v>26109</v>
      </c>
      <c r="I320">
        <v>2339</v>
      </c>
      <c r="J320">
        <v>2123</v>
      </c>
      <c r="K320">
        <v>35446</v>
      </c>
      <c r="L320">
        <v>36975</v>
      </c>
      <c r="M320">
        <v>0.36510562046155909</v>
      </c>
      <c r="N320">
        <v>0.63489437953844086</v>
      </c>
      <c r="O320">
        <v>0.63378659090417178</v>
      </c>
      <c r="P320">
        <v>0.36621340909582822</v>
      </c>
      <c r="Q320">
        <v>0.32172153432059197</v>
      </c>
      <c r="R320">
        <v>3326</v>
      </c>
      <c r="S320" s="12">
        <v>12.5</v>
      </c>
      <c r="T320">
        <v>0</v>
      </c>
      <c r="U320">
        <f t="shared" si="9"/>
        <v>0</v>
      </c>
    </row>
    <row r="321" spans="1:21" x14ac:dyDescent="0.6">
      <c r="A321">
        <v>2020</v>
      </c>
      <c r="B321">
        <v>11</v>
      </c>
      <c r="C321">
        <v>15</v>
      </c>
      <c r="D321">
        <f t="shared" si="8"/>
        <v>7</v>
      </c>
      <c r="G321">
        <v>24254</v>
      </c>
      <c r="H321">
        <v>22851</v>
      </c>
      <c r="I321">
        <v>2290</v>
      </c>
      <c r="J321">
        <v>1732</v>
      </c>
      <c r="K321">
        <v>39738</v>
      </c>
      <c r="L321">
        <v>36910</v>
      </c>
      <c r="M321">
        <v>0.36575166443782631</v>
      </c>
      <c r="N321">
        <v>0.63424833556217375</v>
      </c>
      <c r="O321">
        <v>0.63451740207237595</v>
      </c>
      <c r="P321">
        <v>0.36548259792762411</v>
      </c>
      <c r="Q321">
        <v>8.227063426480645E-2</v>
      </c>
      <c r="R321">
        <v>3267</v>
      </c>
      <c r="S321" s="12">
        <v>11.1</v>
      </c>
      <c r="T321">
        <v>0</v>
      </c>
      <c r="U321">
        <f t="shared" si="9"/>
        <v>0</v>
      </c>
    </row>
    <row r="322" spans="1:21" x14ac:dyDescent="0.6">
      <c r="A322">
        <v>2020</v>
      </c>
      <c r="B322">
        <v>11</v>
      </c>
      <c r="C322">
        <v>16</v>
      </c>
      <c r="D322">
        <f t="shared" si="8"/>
        <v>1</v>
      </c>
      <c r="G322">
        <v>27016</v>
      </c>
      <c r="H322">
        <v>24718</v>
      </c>
      <c r="I322">
        <v>2179</v>
      </c>
      <c r="J322">
        <v>2059</v>
      </c>
      <c r="K322">
        <v>35486</v>
      </c>
      <c r="L322">
        <v>32640</v>
      </c>
      <c r="M322">
        <v>0.33594502813081029</v>
      </c>
      <c r="N322">
        <v>0.6640549718691896</v>
      </c>
      <c r="O322">
        <v>0.61505105607838939</v>
      </c>
      <c r="P322">
        <v>0.38494894392161061</v>
      </c>
      <c r="Q322">
        <v>0.1144477955902769</v>
      </c>
      <c r="R322">
        <v>3112</v>
      </c>
      <c r="S322" s="12">
        <v>12.4</v>
      </c>
      <c r="T322">
        <v>0</v>
      </c>
      <c r="U322">
        <f t="shared" si="9"/>
        <v>0</v>
      </c>
    </row>
    <row r="323" spans="1:21" x14ac:dyDescent="0.6">
      <c r="A323">
        <v>2020</v>
      </c>
      <c r="B323">
        <v>11</v>
      </c>
      <c r="C323">
        <v>17</v>
      </c>
      <c r="D323">
        <f t="shared" ref="D323:D367" si="10">WEEKDAY(DATE(A323,B323,C323), 2)</f>
        <v>2</v>
      </c>
      <c r="G323">
        <v>24912</v>
      </c>
      <c r="H323">
        <v>22799</v>
      </c>
      <c r="I323">
        <v>2117</v>
      </c>
      <c r="J323">
        <v>1982</v>
      </c>
      <c r="K323">
        <v>32091</v>
      </c>
      <c r="L323">
        <v>28982</v>
      </c>
      <c r="M323">
        <v>0.31849806538963898</v>
      </c>
      <c r="N323">
        <v>0.68150193461036102</v>
      </c>
      <c r="O323">
        <v>0.60720303921710572</v>
      </c>
      <c r="P323">
        <v>0.39279696078289428</v>
      </c>
      <c r="Q323">
        <v>3.496577685835997E-2</v>
      </c>
      <c r="R323">
        <v>3292</v>
      </c>
      <c r="S323" s="12">
        <v>15.9</v>
      </c>
      <c r="T323">
        <v>0.1</v>
      </c>
      <c r="U323">
        <f t="shared" ref="U323:U367" si="11">S323*T323</f>
        <v>1.59</v>
      </c>
    </row>
    <row r="324" spans="1:21" x14ac:dyDescent="0.6">
      <c r="A324">
        <v>2020</v>
      </c>
      <c r="B324">
        <v>11</v>
      </c>
      <c r="C324">
        <v>18</v>
      </c>
      <c r="D324">
        <f t="shared" si="10"/>
        <v>3</v>
      </c>
      <c r="G324">
        <v>24436</v>
      </c>
      <c r="H324">
        <v>23353</v>
      </c>
      <c r="I324">
        <v>2129</v>
      </c>
      <c r="J324">
        <v>1912</v>
      </c>
      <c r="K324">
        <v>30629</v>
      </c>
      <c r="L324">
        <v>29822</v>
      </c>
      <c r="M324">
        <v>0.31153784930608758</v>
      </c>
      <c r="N324">
        <v>0.68846215069391248</v>
      </c>
      <c r="O324">
        <v>0.60999669465490403</v>
      </c>
      <c r="P324">
        <v>0.39000330534509609</v>
      </c>
      <c r="Q324">
        <v>0.11336793803087621</v>
      </c>
      <c r="R324">
        <v>3252</v>
      </c>
      <c r="S324" s="12">
        <v>16.600000000000001</v>
      </c>
      <c r="T324">
        <v>12.2</v>
      </c>
      <c r="U324">
        <f t="shared" si="11"/>
        <v>202.52</v>
      </c>
    </row>
    <row r="325" spans="1:21" x14ac:dyDescent="0.6">
      <c r="A325">
        <v>2020</v>
      </c>
      <c r="B325">
        <v>11</v>
      </c>
      <c r="C325">
        <v>19</v>
      </c>
      <c r="D325">
        <f t="shared" si="10"/>
        <v>4</v>
      </c>
      <c r="G325">
        <v>23768</v>
      </c>
      <c r="H325">
        <v>23325</v>
      </c>
      <c r="I325">
        <v>1971</v>
      </c>
      <c r="J325">
        <v>1908</v>
      </c>
      <c r="K325">
        <v>26264</v>
      </c>
      <c r="L325">
        <v>28472</v>
      </c>
      <c r="M325">
        <v>0.2101636294124001</v>
      </c>
      <c r="N325">
        <v>0.78983637058759992</v>
      </c>
      <c r="O325">
        <v>0.5842848671730122</v>
      </c>
      <c r="P325">
        <v>0.41571513282698769</v>
      </c>
      <c r="Q325">
        <v>0.18493653274021149</v>
      </c>
      <c r="R325">
        <v>3181</v>
      </c>
      <c r="S325" s="12">
        <v>13.6</v>
      </c>
      <c r="T325">
        <v>86.9</v>
      </c>
      <c r="U325">
        <f t="shared" si="11"/>
        <v>1181.8400000000001</v>
      </c>
    </row>
    <row r="326" spans="1:21" x14ac:dyDescent="0.6">
      <c r="A326">
        <v>2020</v>
      </c>
      <c r="B326">
        <v>11</v>
      </c>
      <c r="C326">
        <v>20</v>
      </c>
      <c r="D326">
        <f t="shared" si="10"/>
        <v>5</v>
      </c>
      <c r="G326">
        <v>29753</v>
      </c>
      <c r="H326">
        <v>27296</v>
      </c>
      <c r="I326">
        <v>2383</v>
      </c>
      <c r="J326">
        <v>2174</v>
      </c>
      <c r="K326">
        <v>36095</v>
      </c>
      <c r="L326">
        <v>35950</v>
      </c>
      <c r="M326">
        <v>0.3733314472749556</v>
      </c>
      <c r="N326">
        <v>0.62666855272504429</v>
      </c>
      <c r="O326">
        <v>0.6476116357615237</v>
      </c>
      <c r="P326">
        <v>0.3523883642384763</v>
      </c>
      <c r="Q326">
        <v>6.8155460776568047E-2</v>
      </c>
      <c r="R326">
        <v>3196</v>
      </c>
      <c r="S326" s="12">
        <v>2.8</v>
      </c>
      <c r="T326">
        <v>0</v>
      </c>
      <c r="U326">
        <f t="shared" si="11"/>
        <v>0</v>
      </c>
    </row>
    <row r="327" spans="1:21" x14ac:dyDescent="0.6">
      <c r="A327">
        <v>2020</v>
      </c>
      <c r="B327">
        <v>11</v>
      </c>
      <c r="C327">
        <v>21</v>
      </c>
      <c r="D327">
        <f t="shared" si="10"/>
        <v>6</v>
      </c>
      <c r="G327">
        <v>23898</v>
      </c>
      <c r="H327">
        <v>24108</v>
      </c>
      <c r="I327">
        <v>2069</v>
      </c>
      <c r="J327">
        <v>1815</v>
      </c>
      <c r="K327">
        <v>32956</v>
      </c>
      <c r="L327">
        <v>34382</v>
      </c>
      <c r="M327">
        <v>0.3739709937683286</v>
      </c>
      <c r="N327">
        <v>0.62602900623167135</v>
      </c>
      <c r="O327">
        <v>0.64484949111892242</v>
      </c>
      <c r="P327">
        <v>0.35515050888107758</v>
      </c>
      <c r="Q327">
        <v>6.3289116942108481E-2</v>
      </c>
      <c r="R327">
        <v>3254</v>
      </c>
      <c r="S327" s="12">
        <v>6.5</v>
      </c>
      <c r="T327">
        <v>0.2</v>
      </c>
      <c r="U327">
        <f t="shared" si="11"/>
        <v>1.3</v>
      </c>
    </row>
    <row r="328" spans="1:21" x14ac:dyDescent="0.6">
      <c r="A328">
        <v>2020</v>
      </c>
      <c r="B328">
        <v>11</v>
      </c>
      <c r="C328">
        <v>22</v>
      </c>
      <c r="D328">
        <f t="shared" si="10"/>
        <v>7</v>
      </c>
      <c r="G328">
        <v>21763</v>
      </c>
      <c r="H328">
        <v>19861</v>
      </c>
      <c r="I328">
        <v>1938</v>
      </c>
      <c r="J328">
        <v>1312</v>
      </c>
      <c r="K328">
        <v>36824</v>
      </c>
      <c r="L328">
        <v>32756</v>
      </c>
      <c r="M328">
        <v>0.3707089554851703</v>
      </c>
      <c r="N328">
        <v>0.62929104451482964</v>
      </c>
      <c r="O328">
        <v>0.64343809191906665</v>
      </c>
      <c r="P328">
        <v>0.35656190808093341</v>
      </c>
      <c r="Q328">
        <v>3.7869795142813037E-2</v>
      </c>
      <c r="R328">
        <v>3208</v>
      </c>
      <c r="S328" s="12">
        <v>5.6</v>
      </c>
      <c r="T328">
        <v>4.8</v>
      </c>
      <c r="U328">
        <f t="shared" si="11"/>
        <v>26.88</v>
      </c>
    </row>
    <row r="329" spans="1:21" x14ac:dyDescent="0.6">
      <c r="A329">
        <v>2020</v>
      </c>
      <c r="B329">
        <v>11</v>
      </c>
      <c r="C329">
        <v>23</v>
      </c>
      <c r="D329">
        <f t="shared" si="10"/>
        <v>1</v>
      </c>
      <c r="G329">
        <v>24781</v>
      </c>
      <c r="H329">
        <v>22757</v>
      </c>
      <c r="I329">
        <v>2132</v>
      </c>
      <c r="J329">
        <v>1902</v>
      </c>
      <c r="K329">
        <v>31724</v>
      </c>
      <c r="L329">
        <v>29476</v>
      </c>
      <c r="M329">
        <v>0.35425077251649262</v>
      </c>
      <c r="N329">
        <v>0.64574922748350738</v>
      </c>
      <c r="O329">
        <v>0.63233640999584406</v>
      </c>
      <c r="P329">
        <v>0.36766359000415588</v>
      </c>
      <c r="Q329">
        <v>2.3017647966938028E-2</v>
      </c>
      <c r="R329">
        <v>3041</v>
      </c>
      <c r="S329" s="12">
        <v>1.7</v>
      </c>
      <c r="T329">
        <v>0</v>
      </c>
      <c r="U329">
        <f t="shared" si="11"/>
        <v>0</v>
      </c>
    </row>
    <row r="330" spans="1:21" x14ac:dyDescent="0.6">
      <c r="A330">
        <v>2020</v>
      </c>
      <c r="B330">
        <v>11</v>
      </c>
      <c r="C330">
        <v>24</v>
      </c>
      <c r="D330">
        <f t="shared" si="10"/>
        <v>2</v>
      </c>
      <c r="G330">
        <v>22339</v>
      </c>
      <c r="H330">
        <v>20612</v>
      </c>
      <c r="I330">
        <v>2036</v>
      </c>
      <c r="J330">
        <v>1887</v>
      </c>
      <c r="K330">
        <v>28362</v>
      </c>
      <c r="L330">
        <v>25707</v>
      </c>
      <c r="M330">
        <v>0.30735673389543061</v>
      </c>
      <c r="N330">
        <v>0.6926432661045695</v>
      </c>
      <c r="O330">
        <v>0.59560169672250307</v>
      </c>
      <c r="P330">
        <v>0.40439830327749687</v>
      </c>
      <c r="Q330">
        <v>1.7264403937023651E-2</v>
      </c>
      <c r="R330">
        <v>3240</v>
      </c>
      <c r="S330" s="12">
        <v>2.9</v>
      </c>
      <c r="T330">
        <v>0</v>
      </c>
      <c r="U330">
        <f t="shared" si="11"/>
        <v>0</v>
      </c>
    </row>
    <row r="331" spans="1:21" x14ac:dyDescent="0.6">
      <c r="A331">
        <v>2020</v>
      </c>
      <c r="B331">
        <v>11</v>
      </c>
      <c r="C331">
        <v>25</v>
      </c>
      <c r="D331">
        <f t="shared" si="10"/>
        <v>3</v>
      </c>
      <c r="G331">
        <v>21373</v>
      </c>
      <c r="H331">
        <v>20995</v>
      </c>
      <c r="I331">
        <v>2008</v>
      </c>
      <c r="J331">
        <v>1885</v>
      </c>
      <c r="K331">
        <v>26453</v>
      </c>
      <c r="L331">
        <v>26849</v>
      </c>
      <c r="M331">
        <v>0.30244095373330981</v>
      </c>
      <c r="N331">
        <v>0.6975590462666903</v>
      </c>
      <c r="O331">
        <v>0.59369054110892538</v>
      </c>
      <c r="P331">
        <v>0.40630945889107462</v>
      </c>
      <c r="Q331">
        <v>1.852959232422615E-2</v>
      </c>
      <c r="R331">
        <v>3173</v>
      </c>
      <c r="S331" s="12">
        <v>4.5999999999999996</v>
      </c>
      <c r="T331">
        <v>0</v>
      </c>
      <c r="U331">
        <f t="shared" si="11"/>
        <v>0</v>
      </c>
    </row>
    <row r="332" spans="1:21" x14ac:dyDescent="0.6">
      <c r="A332">
        <v>2020</v>
      </c>
      <c r="B332">
        <v>11</v>
      </c>
      <c r="C332">
        <v>26</v>
      </c>
      <c r="D332">
        <f t="shared" si="10"/>
        <v>4</v>
      </c>
      <c r="G332">
        <v>21874</v>
      </c>
      <c r="H332">
        <v>21571</v>
      </c>
      <c r="I332">
        <v>1929</v>
      </c>
      <c r="J332">
        <v>1851</v>
      </c>
      <c r="K332">
        <v>26916</v>
      </c>
      <c r="L332">
        <v>29171</v>
      </c>
      <c r="M332">
        <v>0.35113838861516877</v>
      </c>
      <c r="N332">
        <v>0.64886161138483123</v>
      </c>
      <c r="O332">
        <v>0.61362797114244139</v>
      </c>
      <c r="P332">
        <v>0.3863720288575585</v>
      </c>
      <c r="Q332">
        <v>3.6353792979179969E-2</v>
      </c>
      <c r="R332">
        <v>3181</v>
      </c>
      <c r="S332" s="12">
        <v>5.6</v>
      </c>
      <c r="T332">
        <v>0</v>
      </c>
      <c r="U332">
        <f t="shared" si="11"/>
        <v>0</v>
      </c>
    </row>
    <row r="333" spans="1:21" x14ac:dyDescent="0.6">
      <c r="A333">
        <v>2020</v>
      </c>
      <c r="B333">
        <v>11</v>
      </c>
      <c r="C333">
        <v>27</v>
      </c>
      <c r="D333">
        <f t="shared" si="10"/>
        <v>5</v>
      </c>
      <c r="G333">
        <v>24273</v>
      </c>
      <c r="H333">
        <v>22617</v>
      </c>
      <c r="I333">
        <v>1951</v>
      </c>
      <c r="J333">
        <v>1882</v>
      </c>
      <c r="K333">
        <v>29640</v>
      </c>
      <c r="L333">
        <v>28330</v>
      </c>
      <c r="M333">
        <v>0.36432832372615798</v>
      </c>
      <c r="N333">
        <v>0.63567167627384191</v>
      </c>
      <c r="O333">
        <v>0.63432682830029097</v>
      </c>
      <c r="P333">
        <v>0.36567317169970909</v>
      </c>
      <c r="Q333">
        <v>8.8141025641025623E-3</v>
      </c>
      <c r="R333">
        <v>3122</v>
      </c>
      <c r="S333" s="12">
        <v>4.0999999999999996</v>
      </c>
      <c r="T333">
        <v>0</v>
      </c>
      <c r="U333">
        <f t="shared" si="11"/>
        <v>0</v>
      </c>
    </row>
    <row r="334" spans="1:21" x14ac:dyDescent="0.6">
      <c r="A334">
        <v>2020</v>
      </c>
      <c r="B334">
        <v>11</v>
      </c>
      <c r="C334">
        <v>28</v>
      </c>
      <c r="D334">
        <f t="shared" si="10"/>
        <v>6</v>
      </c>
      <c r="G334">
        <v>18743</v>
      </c>
      <c r="H334">
        <v>18555</v>
      </c>
      <c r="I334">
        <v>354</v>
      </c>
      <c r="J334">
        <v>226</v>
      </c>
      <c r="K334">
        <v>26091</v>
      </c>
      <c r="L334">
        <v>25805</v>
      </c>
      <c r="M334">
        <v>0.36596459934014341</v>
      </c>
      <c r="N334">
        <v>0.63403540065985664</v>
      </c>
      <c r="O334">
        <v>0.62871123508550297</v>
      </c>
      <c r="P334">
        <v>0.37128876491449708</v>
      </c>
      <c r="Q334">
        <v>1.62481102469067E-2</v>
      </c>
      <c r="R334">
        <v>3156</v>
      </c>
      <c r="S334" s="12">
        <v>-0.1</v>
      </c>
      <c r="T334">
        <v>0</v>
      </c>
      <c r="U334">
        <f t="shared" si="11"/>
        <v>0</v>
      </c>
    </row>
    <row r="335" spans="1:21" x14ac:dyDescent="0.6">
      <c r="A335">
        <v>2020</v>
      </c>
      <c r="B335">
        <v>11</v>
      </c>
      <c r="C335">
        <v>29</v>
      </c>
      <c r="D335">
        <f t="shared" si="10"/>
        <v>7</v>
      </c>
      <c r="G335">
        <v>19500</v>
      </c>
      <c r="H335">
        <v>15390</v>
      </c>
      <c r="I335" s="7">
        <v>0</v>
      </c>
      <c r="J335" s="7">
        <v>0</v>
      </c>
      <c r="K335">
        <v>31632</v>
      </c>
      <c r="L335">
        <v>24107</v>
      </c>
      <c r="M335">
        <v>0.36484728364732938</v>
      </c>
      <c r="N335">
        <v>0.63515271635267057</v>
      </c>
      <c r="O335">
        <v>0.63158120486125602</v>
      </c>
      <c r="P335">
        <v>0.36841879513874398</v>
      </c>
      <c r="Q335">
        <v>8.8621710031119173E-3</v>
      </c>
      <c r="R335">
        <v>2932</v>
      </c>
      <c r="S335" s="12">
        <v>-0.6</v>
      </c>
      <c r="T335">
        <v>0</v>
      </c>
      <c r="U335">
        <f t="shared" si="11"/>
        <v>0</v>
      </c>
    </row>
    <row r="336" spans="1:21" x14ac:dyDescent="0.6">
      <c r="A336">
        <v>2020</v>
      </c>
      <c r="B336">
        <v>11</v>
      </c>
      <c r="C336">
        <v>30</v>
      </c>
      <c r="D336">
        <f t="shared" si="10"/>
        <v>1</v>
      </c>
      <c r="G336">
        <v>22045</v>
      </c>
      <c r="H336">
        <v>18830</v>
      </c>
      <c r="I336" s="7">
        <v>0</v>
      </c>
      <c r="J336" s="7">
        <v>0</v>
      </c>
      <c r="K336">
        <v>27092</v>
      </c>
      <c r="L336">
        <v>21640</v>
      </c>
      <c r="M336">
        <v>0.35674628992202018</v>
      </c>
      <c r="N336">
        <v>0.64325371007797982</v>
      </c>
      <c r="O336">
        <v>0.60506804813070802</v>
      </c>
      <c r="P336">
        <v>0.39493195186929198</v>
      </c>
      <c r="Q336">
        <v>1.976568659500413E-2</v>
      </c>
      <c r="R336">
        <v>2378</v>
      </c>
      <c r="S336" s="12">
        <v>-0.2</v>
      </c>
      <c r="T336">
        <v>0</v>
      </c>
      <c r="U336">
        <f t="shared" si="11"/>
        <v>0</v>
      </c>
    </row>
    <row r="337" spans="1:21" x14ac:dyDescent="0.6">
      <c r="A337">
        <v>2020</v>
      </c>
      <c r="B337">
        <v>12</v>
      </c>
      <c r="C337">
        <v>1</v>
      </c>
      <c r="D337">
        <f t="shared" si="10"/>
        <v>2</v>
      </c>
      <c r="G337">
        <v>18979</v>
      </c>
      <c r="H337">
        <v>17334</v>
      </c>
      <c r="I337">
        <v>1788</v>
      </c>
      <c r="J337">
        <v>1713</v>
      </c>
      <c r="K337">
        <v>20991</v>
      </c>
      <c r="L337">
        <v>20113</v>
      </c>
      <c r="M337">
        <v>0.29173589728947108</v>
      </c>
      <c r="N337">
        <v>0.70826410271052886</v>
      </c>
      <c r="O337">
        <v>0.56850251641926564</v>
      </c>
      <c r="P337">
        <v>0.43149748358073442</v>
      </c>
      <c r="Q337">
        <v>0</v>
      </c>
      <c r="R337">
        <v>2543</v>
      </c>
      <c r="S337" s="12">
        <v>1.1000000000000001</v>
      </c>
      <c r="T337">
        <v>0</v>
      </c>
      <c r="U337">
        <f t="shared" si="11"/>
        <v>0</v>
      </c>
    </row>
    <row r="338" spans="1:21" x14ac:dyDescent="0.6">
      <c r="A338">
        <v>2020</v>
      </c>
      <c r="B338">
        <v>12</v>
      </c>
      <c r="C338">
        <v>2</v>
      </c>
      <c r="D338">
        <f t="shared" si="10"/>
        <v>3</v>
      </c>
      <c r="G338">
        <v>18500</v>
      </c>
      <c r="H338">
        <v>17823</v>
      </c>
      <c r="I338">
        <v>1811</v>
      </c>
      <c r="J338">
        <v>1723</v>
      </c>
      <c r="K338">
        <v>18948</v>
      </c>
      <c r="L338">
        <v>19480</v>
      </c>
      <c r="M338">
        <v>0.29505362304329791</v>
      </c>
      <c r="N338">
        <v>0.70494637695670215</v>
      </c>
      <c r="O338">
        <v>0.60629548798598154</v>
      </c>
      <c r="P338">
        <v>0.39370451201401852</v>
      </c>
      <c r="Q338">
        <v>5.3475935828877011E-3</v>
      </c>
      <c r="R338">
        <v>2623</v>
      </c>
      <c r="S338" s="12">
        <v>2.4</v>
      </c>
      <c r="T338">
        <v>0</v>
      </c>
      <c r="U338">
        <f t="shared" si="11"/>
        <v>0</v>
      </c>
    </row>
    <row r="339" spans="1:21" x14ac:dyDescent="0.6">
      <c r="A339">
        <v>2020</v>
      </c>
      <c r="B339">
        <v>12</v>
      </c>
      <c r="C339">
        <v>3</v>
      </c>
      <c r="D339">
        <f t="shared" si="10"/>
        <v>4</v>
      </c>
      <c r="G339">
        <v>19210</v>
      </c>
      <c r="H339">
        <v>18951</v>
      </c>
      <c r="I339">
        <v>1806</v>
      </c>
      <c r="J339">
        <v>1775</v>
      </c>
      <c r="K339">
        <v>20816</v>
      </c>
      <c r="L339">
        <v>22420</v>
      </c>
      <c r="M339">
        <v>0.33806357751370542</v>
      </c>
      <c r="N339">
        <v>0.6619364224862947</v>
      </c>
      <c r="O339">
        <v>0.62508718611222314</v>
      </c>
      <c r="P339">
        <v>0.37491281388777692</v>
      </c>
      <c r="Q339">
        <v>2.7948522066169129E-2</v>
      </c>
      <c r="R339">
        <v>2776</v>
      </c>
      <c r="S339" s="12">
        <v>0.7</v>
      </c>
      <c r="T339">
        <v>0</v>
      </c>
      <c r="U339">
        <f t="shared" si="11"/>
        <v>0</v>
      </c>
    </row>
    <row r="340" spans="1:21" x14ac:dyDescent="0.6">
      <c r="A340">
        <v>2020</v>
      </c>
      <c r="B340">
        <v>12</v>
      </c>
      <c r="C340">
        <v>4</v>
      </c>
      <c r="D340">
        <f t="shared" si="10"/>
        <v>5</v>
      </c>
      <c r="G340">
        <v>22725</v>
      </c>
      <c r="H340">
        <v>21544</v>
      </c>
      <c r="I340">
        <v>1879</v>
      </c>
      <c r="J340">
        <v>1822</v>
      </c>
      <c r="K340">
        <v>25499</v>
      </c>
      <c r="L340">
        <v>25763</v>
      </c>
      <c r="M340">
        <v>0.3453426616205521</v>
      </c>
      <c r="N340">
        <v>0.65465733837944795</v>
      </c>
      <c r="O340">
        <v>0.6161578777141391</v>
      </c>
      <c r="P340">
        <v>0.38384212228586101</v>
      </c>
      <c r="Q340">
        <v>6.857915580025113E-3</v>
      </c>
      <c r="R340">
        <v>2656</v>
      </c>
      <c r="S340" s="12">
        <v>-0.6</v>
      </c>
      <c r="T340">
        <v>0</v>
      </c>
      <c r="U340">
        <f t="shared" si="11"/>
        <v>0</v>
      </c>
    </row>
    <row r="341" spans="1:21" x14ac:dyDescent="0.6">
      <c r="A341">
        <v>2020</v>
      </c>
      <c r="B341">
        <v>12</v>
      </c>
      <c r="C341">
        <v>5</v>
      </c>
      <c r="D341">
        <f t="shared" si="10"/>
        <v>6</v>
      </c>
      <c r="G341">
        <v>17087</v>
      </c>
      <c r="H341">
        <v>17552</v>
      </c>
      <c r="I341">
        <v>1622</v>
      </c>
      <c r="J341">
        <v>1594</v>
      </c>
      <c r="K341">
        <v>21992</v>
      </c>
      <c r="L341">
        <v>24128</v>
      </c>
      <c r="M341">
        <v>0.35561325716057168</v>
      </c>
      <c r="N341">
        <v>0.64438674283942832</v>
      </c>
      <c r="O341">
        <v>0.61706308752344552</v>
      </c>
      <c r="P341">
        <v>0.38293691247655443</v>
      </c>
      <c r="Q341">
        <v>1.037687802393685E-2</v>
      </c>
      <c r="R341">
        <v>2932</v>
      </c>
      <c r="S341" s="12">
        <v>2.1</v>
      </c>
      <c r="T341">
        <v>0</v>
      </c>
      <c r="U341">
        <f t="shared" si="11"/>
        <v>0</v>
      </c>
    </row>
    <row r="342" spans="1:21" x14ac:dyDescent="0.6">
      <c r="A342">
        <v>2020</v>
      </c>
      <c r="B342">
        <v>12</v>
      </c>
      <c r="C342">
        <v>6</v>
      </c>
      <c r="D342">
        <f t="shared" si="10"/>
        <v>7</v>
      </c>
      <c r="G342">
        <v>17588</v>
      </c>
      <c r="H342">
        <v>15241</v>
      </c>
      <c r="I342">
        <v>1706</v>
      </c>
      <c r="J342">
        <v>1239</v>
      </c>
      <c r="K342">
        <v>27752</v>
      </c>
      <c r="L342">
        <v>23617</v>
      </c>
      <c r="M342">
        <v>0.34569159503942121</v>
      </c>
      <c r="N342">
        <v>0.65430840496057885</v>
      </c>
      <c r="O342">
        <v>0.62520344068668199</v>
      </c>
      <c r="P342">
        <v>0.3747965593133179</v>
      </c>
      <c r="Q342">
        <v>1.414565826330532E-2</v>
      </c>
      <c r="R342">
        <v>2777</v>
      </c>
      <c r="S342" s="12">
        <v>4.5</v>
      </c>
      <c r="T342">
        <v>0</v>
      </c>
      <c r="U342">
        <f t="shared" si="11"/>
        <v>0</v>
      </c>
    </row>
    <row r="343" spans="1:21" x14ac:dyDescent="0.6">
      <c r="A343">
        <v>2020</v>
      </c>
      <c r="B343">
        <v>12</v>
      </c>
      <c r="C343">
        <v>7</v>
      </c>
      <c r="D343">
        <f t="shared" si="10"/>
        <v>1</v>
      </c>
      <c r="G343">
        <v>20067</v>
      </c>
      <c r="H343">
        <v>18142</v>
      </c>
      <c r="I343">
        <v>1819</v>
      </c>
      <c r="J343">
        <v>1681</v>
      </c>
      <c r="K343">
        <v>23444</v>
      </c>
      <c r="L343">
        <v>21348</v>
      </c>
      <c r="M343">
        <v>0.33110863165042731</v>
      </c>
      <c r="N343">
        <v>0.66889136834957263</v>
      </c>
      <c r="O343">
        <v>0.59457138376506435</v>
      </c>
      <c r="P343">
        <v>0.40542861623493559</v>
      </c>
      <c r="Q343">
        <v>0</v>
      </c>
      <c r="R343">
        <v>2381</v>
      </c>
      <c r="S343" s="12">
        <v>3.4</v>
      </c>
      <c r="T343">
        <v>0</v>
      </c>
      <c r="U343">
        <f t="shared" si="11"/>
        <v>0</v>
      </c>
    </row>
    <row r="344" spans="1:21" x14ac:dyDescent="0.6">
      <c r="A344">
        <v>2020</v>
      </c>
      <c r="B344">
        <v>12</v>
      </c>
      <c r="C344">
        <v>8</v>
      </c>
      <c r="D344">
        <f t="shared" si="10"/>
        <v>2</v>
      </c>
      <c r="G344">
        <v>17950</v>
      </c>
      <c r="H344">
        <v>16815</v>
      </c>
      <c r="I344">
        <v>1679</v>
      </c>
      <c r="J344">
        <v>1616</v>
      </c>
      <c r="K344">
        <v>19779</v>
      </c>
      <c r="L344">
        <v>18858</v>
      </c>
      <c r="M344">
        <v>0.30759898527381679</v>
      </c>
      <c r="N344">
        <v>0.69240101472618321</v>
      </c>
      <c r="O344">
        <v>0.58304343347823584</v>
      </c>
      <c r="P344">
        <v>0.4169565665217641</v>
      </c>
      <c r="Q344">
        <v>5.1247771836007133E-3</v>
      </c>
      <c r="R344">
        <v>2520</v>
      </c>
      <c r="S344" s="12">
        <v>-0.5</v>
      </c>
      <c r="T344">
        <v>0</v>
      </c>
      <c r="U344">
        <f t="shared" si="11"/>
        <v>0</v>
      </c>
    </row>
    <row r="345" spans="1:21" x14ac:dyDescent="0.6">
      <c r="A345">
        <v>2020</v>
      </c>
      <c r="B345">
        <v>12</v>
      </c>
      <c r="C345">
        <v>9</v>
      </c>
      <c r="D345">
        <f t="shared" si="10"/>
        <v>3</v>
      </c>
      <c r="G345">
        <v>17430</v>
      </c>
      <c r="H345">
        <v>16842</v>
      </c>
      <c r="I345">
        <v>1684</v>
      </c>
      <c r="J345">
        <v>1687</v>
      </c>
      <c r="K345">
        <v>18673</v>
      </c>
      <c r="L345">
        <v>18879</v>
      </c>
      <c r="M345">
        <v>0.30455373432290211</v>
      </c>
      <c r="N345">
        <v>0.69544626567709789</v>
      </c>
      <c r="O345">
        <v>0.60380119182705227</v>
      </c>
      <c r="P345">
        <v>0.39619880817294773</v>
      </c>
      <c r="Q345">
        <v>1.0929862140934809E-2</v>
      </c>
      <c r="R345">
        <v>2588</v>
      </c>
      <c r="S345" s="12">
        <v>1.5</v>
      </c>
      <c r="T345">
        <v>0</v>
      </c>
      <c r="U345">
        <f t="shared" si="11"/>
        <v>0</v>
      </c>
    </row>
    <row r="346" spans="1:21" x14ac:dyDescent="0.6">
      <c r="A346">
        <v>2020</v>
      </c>
      <c r="B346">
        <v>12</v>
      </c>
      <c r="C346">
        <v>10</v>
      </c>
      <c r="D346">
        <f t="shared" si="10"/>
        <v>4</v>
      </c>
      <c r="G346">
        <v>18242</v>
      </c>
      <c r="H346">
        <v>18203</v>
      </c>
      <c r="I346">
        <v>1697</v>
      </c>
      <c r="J346">
        <v>1721</v>
      </c>
      <c r="K346">
        <v>19552</v>
      </c>
      <c r="L346">
        <v>21825</v>
      </c>
      <c r="M346">
        <v>0.30832980330339638</v>
      </c>
      <c r="N346">
        <v>0.69167019669660357</v>
      </c>
      <c r="O346">
        <v>0.57544371086530988</v>
      </c>
      <c r="P346">
        <v>0.42455628913469012</v>
      </c>
      <c r="Q346">
        <v>1.30130189727713E-2</v>
      </c>
      <c r="R346">
        <v>2621</v>
      </c>
      <c r="S346" s="12">
        <v>5.8</v>
      </c>
      <c r="T346">
        <v>0</v>
      </c>
      <c r="U346">
        <f t="shared" si="11"/>
        <v>0</v>
      </c>
    </row>
    <row r="347" spans="1:21" x14ac:dyDescent="0.6">
      <c r="A347">
        <v>2020</v>
      </c>
      <c r="B347">
        <v>12</v>
      </c>
      <c r="C347">
        <v>11</v>
      </c>
      <c r="D347">
        <f t="shared" si="10"/>
        <v>5</v>
      </c>
      <c r="G347">
        <v>21230</v>
      </c>
      <c r="H347">
        <v>20926</v>
      </c>
      <c r="I347">
        <v>1772</v>
      </c>
      <c r="J347">
        <v>1845</v>
      </c>
      <c r="K347">
        <v>23447</v>
      </c>
      <c r="L347">
        <v>25444</v>
      </c>
      <c r="M347">
        <v>0.33772067973306358</v>
      </c>
      <c r="N347">
        <v>0.66227932026693637</v>
      </c>
      <c r="O347">
        <v>0.61839733974108013</v>
      </c>
      <c r="P347">
        <v>0.38160266025891992</v>
      </c>
      <c r="Q347">
        <v>7.3044602456367163E-3</v>
      </c>
      <c r="R347">
        <v>2547</v>
      </c>
      <c r="S347" s="12">
        <v>5.3</v>
      </c>
      <c r="T347">
        <v>0</v>
      </c>
      <c r="U347">
        <f t="shared" si="11"/>
        <v>0</v>
      </c>
    </row>
    <row r="348" spans="1:21" x14ac:dyDescent="0.6">
      <c r="A348">
        <v>2020</v>
      </c>
      <c r="B348">
        <v>12</v>
      </c>
      <c r="C348">
        <v>12</v>
      </c>
      <c r="D348">
        <f t="shared" si="10"/>
        <v>6</v>
      </c>
      <c r="G348">
        <v>16437</v>
      </c>
      <c r="H348">
        <v>16829</v>
      </c>
      <c r="I348">
        <v>1565</v>
      </c>
      <c r="J348">
        <v>1529</v>
      </c>
      <c r="K348">
        <v>21038</v>
      </c>
      <c r="L348">
        <v>23149</v>
      </c>
      <c r="M348">
        <v>0.34797953142414029</v>
      </c>
      <c r="N348">
        <v>0.6520204685758596</v>
      </c>
      <c r="O348">
        <v>0.62314356180455255</v>
      </c>
      <c r="P348">
        <v>0.37685643819544751</v>
      </c>
      <c r="Q348">
        <v>8.9705882352941173E-3</v>
      </c>
      <c r="R348">
        <v>2694</v>
      </c>
      <c r="S348" s="12">
        <v>2.2999999999999998</v>
      </c>
      <c r="T348">
        <v>0</v>
      </c>
      <c r="U348">
        <f t="shared" si="11"/>
        <v>0</v>
      </c>
    </row>
    <row r="349" spans="1:21" x14ac:dyDescent="0.6">
      <c r="A349">
        <v>2020</v>
      </c>
      <c r="B349">
        <v>12</v>
      </c>
      <c r="C349">
        <v>13</v>
      </c>
      <c r="D349">
        <f t="shared" si="10"/>
        <v>7</v>
      </c>
      <c r="G349">
        <v>16207</v>
      </c>
      <c r="H349">
        <v>14670</v>
      </c>
      <c r="I349">
        <v>1557</v>
      </c>
      <c r="J349">
        <v>1071</v>
      </c>
      <c r="K349">
        <v>26113</v>
      </c>
      <c r="L349">
        <v>23169</v>
      </c>
      <c r="M349">
        <v>0.33204799544807528</v>
      </c>
      <c r="N349">
        <v>0.66795200455192461</v>
      </c>
      <c r="O349">
        <v>0.64017447371989922</v>
      </c>
      <c r="P349">
        <v>0.35982552628010078</v>
      </c>
      <c r="Q349">
        <v>0.25216026192257091</v>
      </c>
      <c r="R349">
        <v>2538</v>
      </c>
      <c r="S349" s="12">
        <v>-1.1000000000000001</v>
      </c>
      <c r="T349">
        <v>2.9</v>
      </c>
      <c r="U349">
        <f t="shared" si="11"/>
        <v>-3.19</v>
      </c>
    </row>
    <row r="350" spans="1:21" x14ac:dyDescent="0.6">
      <c r="A350">
        <v>2020</v>
      </c>
      <c r="B350">
        <v>12</v>
      </c>
      <c r="C350">
        <v>14</v>
      </c>
      <c r="D350">
        <f t="shared" si="10"/>
        <v>1</v>
      </c>
      <c r="G350">
        <v>18864</v>
      </c>
      <c r="H350">
        <v>17224</v>
      </c>
      <c r="I350">
        <v>1703</v>
      </c>
      <c r="J350">
        <v>1590</v>
      </c>
      <c r="K350">
        <v>22298</v>
      </c>
      <c r="L350">
        <v>20526</v>
      </c>
      <c r="M350">
        <v>0.30985429573633189</v>
      </c>
      <c r="N350">
        <v>0.69014570426366806</v>
      </c>
      <c r="O350">
        <v>0.59435515063924793</v>
      </c>
      <c r="P350">
        <v>0.40564484936075212</v>
      </c>
      <c r="Q350">
        <v>1.8207220071139691E-2</v>
      </c>
      <c r="R350">
        <v>2136</v>
      </c>
      <c r="S350" s="12">
        <v>-7.7</v>
      </c>
      <c r="T350">
        <v>0</v>
      </c>
      <c r="U350">
        <f t="shared" si="11"/>
        <v>0</v>
      </c>
    </row>
    <row r="351" spans="1:21" x14ac:dyDescent="0.6">
      <c r="A351">
        <v>2020</v>
      </c>
      <c r="B351">
        <v>12</v>
      </c>
      <c r="C351">
        <v>15</v>
      </c>
      <c r="D351">
        <f t="shared" si="10"/>
        <v>2</v>
      </c>
      <c r="G351">
        <v>16882</v>
      </c>
      <c r="H351">
        <v>15782</v>
      </c>
      <c r="I351">
        <v>1631</v>
      </c>
      <c r="J351">
        <v>1558</v>
      </c>
      <c r="K351">
        <v>18315</v>
      </c>
      <c r="L351">
        <v>17270</v>
      </c>
      <c r="M351">
        <v>0.31582661404642831</v>
      </c>
      <c r="N351">
        <v>0.68417338595357169</v>
      </c>
      <c r="O351">
        <v>0.55929088869810051</v>
      </c>
      <c r="P351">
        <v>0.44070911130189949</v>
      </c>
      <c r="Q351">
        <v>9.8039215686274508E-3</v>
      </c>
      <c r="R351">
        <v>2273</v>
      </c>
      <c r="S351" s="12">
        <v>-8.3000000000000007</v>
      </c>
      <c r="T351">
        <v>0</v>
      </c>
      <c r="U351">
        <f t="shared" si="11"/>
        <v>0</v>
      </c>
    </row>
    <row r="352" spans="1:21" x14ac:dyDescent="0.6">
      <c r="A352">
        <v>2020</v>
      </c>
      <c r="B352">
        <v>12</v>
      </c>
      <c r="C352">
        <v>16</v>
      </c>
      <c r="D352">
        <f t="shared" si="10"/>
        <v>3</v>
      </c>
      <c r="G352">
        <v>16654</v>
      </c>
      <c r="H352">
        <v>15891</v>
      </c>
      <c r="I352">
        <v>1572</v>
      </c>
      <c r="J352">
        <v>1669</v>
      </c>
      <c r="K352">
        <v>17299</v>
      </c>
      <c r="L352">
        <v>17713</v>
      </c>
      <c r="M352">
        <v>0.31325189309163082</v>
      </c>
      <c r="N352">
        <v>0.68674810690836907</v>
      </c>
      <c r="O352">
        <v>0.59442950359905378</v>
      </c>
      <c r="P352">
        <v>0.40557049640094622</v>
      </c>
      <c r="Q352">
        <v>3.2604182023686659E-2</v>
      </c>
      <c r="R352">
        <v>2350</v>
      </c>
      <c r="S352" s="12">
        <v>-8.3000000000000007</v>
      </c>
      <c r="T352">
        <v>0</v>
      </c>
      <c r="U352">
        <f t="shared" si="11"/>
        <v>0</v>
      </c>
    </row>
    <row r="353" spans="1:21" x14ac:dyDescent="0.6">
      <c r="A353">
        <v>2020</v>
      </c>
      <c r="B353">
        <v>12</v>
      </c>
      <c r="C353">
        <v>17</v>
      </c>
      <c r="D353">
        <f t="shared" si="10"/>
        <v>4</v>
      </c>
      <c r="G353">
        <v>17614</v>
      </c>
      <c r="H353">
        <v>17254</v>
      </c>
      <c r="I353">
        <v>1680</v>
      </c>
      <c r="J353">
        <v>1639</v>
      </c>
      <c r="K353">
        <v>18921</v>
      </c>
      <c r="L353">
        <v>19769</v>
      </c>
      <c r="M353">
        <v>0.31773027106972768</v>
      </c>
      <c r="N353">
        <v>0.68226972893027227</v>
      </c>
      <c r="O353">
        <v>0.59369408515966515</v>
      </c>
      <c r="P353">
        <v>0.40630591484033479</v>
      </c>
      <c r="Q353">
        <v>4.7371731069560719E-2</v>
      </c>
      <c r="R353">
        <v>2432</v>
      </c>
      <c r="S353" s="12">
        <v>-4.9000000000000004</v>
      </c>
      <c r="T353">
        <v>0</v>
      </c>
      <c r="U353">
        <f t="shared" si="11"/>
        <v>0</v>
      </c>
    </row>
    <row r="354" spans="1:21" x14ac:dyDescent="0.6">
      <c r="A354">
        <v>2020</v>
      </c>
      <c r="B354">
        <v>12</v>
      </c>
      <c r="C354">
        <v>18</v>
      </c>
      <c r="D354">
        <f t="shared" si="10"/>
        <v>5</v>
      </c>
      <c r="G354">
        <v>20079</v>
      </c>
      <c r="H354">
        <v>18871</v>
      </c>
      <c r="I354">
        <v>1721</v>
      </c>
      <c r="J354">
        <v>1726</v>
      </c>
      <c r="K354">
        <v>22140</v>
      </c>
      <c r="L354">
        <v>19667</v>
      </c>
      <c r="M354">
        <v>0.38142271435842728</v>
      </c>
      <c r="N354">
        <v>0.61857728564157266</v>
      </c>
      <c r="O354">
        <v>0.62366592269706456</v>
      </c>
      <c r="P354">
        <v>0.37633407730293539</v>
      </c>
      <c r="Q354">
        <v>4.8013139959051453E-2</v>
      </c>
      <c r="R354">
        <v>2213</v>
      </c>
      <c r="S354" s="12">
        <v>-2.1</v>
      </c>
      <c r="T354">
        <v>0.2</v>
      </c>
      <c r="U354">
        <f t="shared" si="11"/>
        <v>-0.42000000000000004</v>
      </c>
    </row>
    <row r="355" spans="1:21" x14ac:dyDescent="0.6">
      <c r="A355">
        <v>2020</v>
      </c>
      <c r="B355">
        <v>12</v>
      </c>
      <c r="C355">
        <v>19</v>
      </c>
      <c r="D355">
        <f t="shared" si="10"/>
        <v>6</v>
      </c>
      <c r="G355">
        <v>14999</v>
      </c>
      <c r="H355">
        <v>14815</v>
      </c>
      <c r="I355">
        <v>1502</v>
      </c>
      <c r="J355">
        <v>1382</v>
      </c>
      <c r="K355">
        <v>17931</v>
      </c>
      <c r="L355">
        <v>17396</v>
      </c>
      <c r="M355">
        <v>0.37300363465224151</v>
      </c>
      <c r="N355">
        <v>0.62699636534775849</v>
      </c>
      <c r="O355">
        <v>0.62695014975109675</v>
      </c>
      <c r="P355">
        <v>0.37304985024890319</v>
      </c>
      <c r="Q355">
        <v>2.1478328173374611E-2</v>
      </c>
      <c r="R355">
        <v>2061</v>
      </c>
      <c r="S355" s="12">
        <v>-5.0999999999999996</v>
      </c>
      <c r="T355">
        <v>0</v>
      </c>
      <c r="U355">
        <f t="shared" si="11"/>
        <v>0</v>
      </c>
    </row>
    <row r="356" spans="1:21" x14ac:dyDescent="0.6">
      <c r="A356">
        <v>2020</v>
      </c>
      <c r="B356">
        <v>12</v>
      </c>
      <c r="C356">
        <v>20</v>
      </c>
      <c r="D356">
        <f t="shared" si="10"/>
        <v>7</v>
      </c>
      <c r="G356">
        <v>14856</v>
      </c>
      <c r="H356">
        <v>12994</v>
      </c>
      <c r="I356">
        <v>1510</v>
      </c>
      <c r="J356">
        <v>1111</v>
      </c>
      <c r="K356">
        <v>20172</v>
      </c>
      <c r="L356">
        <v>17436</v>
      </c>
      <c r="M356">
        <v>0.36759872145156758</v>
      </c>
      <c r="N356">
        <v>0.63240127854843242</v>
      </c>
      <c r="O356">
        <v>0.6219919608710357</v>
      </c>
      <c r="P356">
        <v>0.37800803912896419</v>
      </c>
      <c r="Q356">
        <v>1.1903776427542589E-2</v>
      </c>
      <c r="R356">
        <v>1920</v>
      </c>
      <c r="S356" s="12">
        <v>-3.7</v>
      </c>
      <c r="T356">
        <v>0</v>
      </c>
      <c r="U356">
        <f t="shared" si="11"/>
        <v>0</v>
      </c>
    </row>
    <row r="357" spans="1:21" x14ac:dyDescent="0.6">
      <c r="A357">
        <v>2020</v>
      </c>
      <c r="B357">
        <v>12</v>
      </c>
      <c r="C357">
        <v>21</v>
      </c>
      <c r="D357">
        <f t="shared" si="10"/>
        <v>1</v>
      </c>
      <c r="G357">
        <v>18039</v>
      </c>
      <c r="H357">
        <v>19477</v>
      </c>
      <c r="I357">
        <v>1966</v>
      </c>
      <c r="J357">
        <v>1577</v>
      </c>
      <c r="K357">
        <v>17729</v>
      </c>
      <c r="L357">
        <v>16269</v>
      </c>
      <c r="M357">
        <v>0.3582079589000004</v>
      </c>
      <c r="N357">
        <v>0.64179204109999954</v>
      </c>
      <c r="O357">
        <v>0.61042297814288338</v>
      </c>
      <c r="P357">
        <v>0.38957702185711662</v>
      </c>
      <c r="Q357">
        <v>1.232492997198879E-2</v>
      </c>
      <c r="R357">
        <v>1773</v>
      </c>
      <c r="S357" s="12">
        <v>-1</v>
      </c>
      <c r="T357">
        <v>0</v>
      </c>
      <c r="U357">
        <f t="shared" si="11"/>
        <v>0</v>
      </c>
    </row>
    <row r="358" spans="1:21" x14ac:dyDescent="0.6">
      <c r="A358">
        <v>2020</v>
      </c>
      <c r="B358">
        <v>12</v>
      </c>
      <c r="C358">
        <v>22</v>
      </c>
      <c r="D358">
        <f t="shared" si="10"/>
        <v>2</v>
      </c>
      <c r="G358">
        <v>16943</v>
      </c>
      <c r="H358">
        <v>16187</v>
      </c>
      <c r="I358">
        <v>1604</v>
      </c>
      <c r="J358">
        <v>1598</v>
      </c>
      <c r="K358">
        <v>16115</v>
      </c>
      <c r="L358">
        <v>15210</v>
      </c>
      <c r="M358">
        <v>0.35259177577516682</v>
      </c>
      <c r="N358">
        <v>0.64740822422483324</v>
      </c>
      <c r="O358">
        <v>0.61190121797706942</v>
      </c>
      <c r="P358">
        <v>0.38809878202293069</v>
      </c>
      <c r="Q358">
        <v>2.4973066149536729E-2</v>
      </c>
      <c r="R358">
        <v>1887</v>
      </c>
      <c r="S358" s="12">
        <v>2</v>
      </c>
      <c r="T358">
        <v>0</v>
      </c>
      <c r="U358">
        <f t="shared" si="11"/>
        <v>0</v>
      </c>
    </row>
    <row r="359" spans="1:21" x14ac:dyDescent="0.6">
      <c r="A359">
        <v>2020</v>
      </c>
      <c r="B359">
        <v>12</v>
      </c>
      <c r="C359">
        <v>23</v>
      </c>
      <c r="D359">
        <f t="shared" si="10"/>
        <v>3</v>
      </c>
      <c r="G359">
        <v>17576</v>
      </c>
      <c r="H359">
        <v>17496</v>
      </c>
      <c r="I359">
        <v>1639</v>
      </c>
      <c r="J359">
        <v>1737</v>
      </c>
      <c r="K359">
        <v>16749</v>
      </c>
      <c r="L359">
        <v>17365</v>
      </c>
      <c r="M359">
        <v>0.31659126553043881</v>
      </c>
      <c r="N359">
        <v>0.6834087344695613</v>
      </c>
      <c r="O359">
        <v>0.58526995399832771</v>
      </c>
      <c r="P359">
        <v>0.41473004600167229</v>
      </c>
      <c r="Q359">
        <v>7.1366782006920416E-3</v>
      </c>
      <c r="R359">
        <v>1833</v>
      </c>
      <c r="S359" s="12">
        <v>4.5</v>
      </c>
      <c r="T359">
        <v>0</v>
      </c>
      <c r="U359">
        <f t="shared" si="11"/>
        <v>0</v>
      </c>
    </row>
    <row r="360" spans="1:21" x14ac:dyDescent="0.6">
      <c r="A360">
        <v>2020</v>
      </c>
      <c r="B360">
        <v>12</v>
      </c>
      <c r="C360">
        <v>24</v>
      </c>
      <c r="D360">
        <f t="shared" si="10"/>
        <v>4</v>
      </c>
      <c r="G360">
        <v>20731</v>
      </c>
      <c r="H360">
        <v>21636</v>
      </c>
      <c r="I360">
        <v>1777</v>
      </c>
      <c r="J360">
        <v>1867</v>
      </c>
      <c r="K360">
        <v>18886</v>
      </c>
      <c r="L360">
        <v>21961</v>
      </c>
      <c r="M360">
        <v>0.37434826378166469</v>
      </c>
      <c r="N360">
        <v>0.62565173621833525</v>
      </c>
      <c r="O360">
        <v>0.60596881850585538</v>
      </c>
      <c r="P360">
        <v>0.39403118149414462</v>
      </c>
      <c r="Q360">
        <v>1.8781976500040841E-2</v>
      </c>
      <c r="R360">
        <v>1637</v>
      </c>
      <c r="S360" s="12">
        <v>2.6</v>
      </c>
      <c r="T360">
        <v>0</v>
      </c>
      <c r="U360">
        <f t="shared" si="11"/>
        <v>0</v>
      </c>
    </row>
    <row r="361" spans="1:21" x14ac:dyDescent="0.6">
      <c r="A361">
        <v>2020</v>
      </c>
      <c r="B361">
        <v>12</v>
      </c>
      <c r="C361">
        <v>25</v>
      </c>
      <c r="D361">
        <f t="shared" si="10"/>
        <v>5</v>
      </c>
      <c r="E361" t="s">
        <v>30</v>
      </c>
      <c r="F361" t="s">
        <v>13</v>
      </c>
      <c r="G361">
        <v>13669</v>
      </c>
      <c r="H361">
        <v>15052</v>
      </c>
      <c r="I361">
        <v>1362</v>
      </c>
      <c r="J361">
        <v>1412</v>
      </c>
      <c r="K361">
        <v>12475</v>
      </c>
      <c r="L361">
        <v>19048</v>
      </c>
      <c r="M361">
        <v>0.3797133831485498</v>
      </c>
      <c r="N361">
        <v>0.62028661685145026</v>
      </c>
      <c r="O361">
        <v>0.63460904723880507</v>
      </c>
      <c r="P361">
        <v>0.36539095276119499</v>
      </c>
      <c r="Q361">
        <v>1.0620915032679741E-2</v>
      </c>
      <c r="R361">
        <v>1902</v>
      </c>
      <c r="S361" s="12">
        <v>-0.8</v>
      </c>
      <c r="T361">
        <v>0</v>
      </c>
      <c r="U361">
        <f t="shared" si="11"/>
        <v>0</v>
      </c>
    </row>
    <row r="362" spans="1:21" x14ac:dyDescent="0.6">
      <c r="A362">
        <v>2020</v>
      </c>
      <c r="B362">
        <v>12</v>
      </c>
      <c r="C362">
        <v>26</v>
      </c>
      <c r="D362">
        <f t="shared" si="10"/>
        <v>6</v>
      </c>
      <c r="E362" t="s">
        <v>30</v>
      </c>
      <c r="F362" t="s">
        <v>17</v>
      </c>
      <c r="G362">
        <v>13526</v>
      </c>
      <c r="H362">
        <v>12802</v>
      </c>
      <c r="I362">
        <v>1579</v>
      </c>
      <c r="J362">
        <v>1301</v>
      </c>
      <c r="K362">
        <v>14981</v>
      </c>
      <c r="L362">
        <v>12898</v>
      </c>
      <c r="M362">
        <v>0.41650050737420979</v>
      </c>
      <c r="N362">
        <v>0.58349949262579015</v>
      </c>
      <c r="O362">
        <v>0.62775229384225917</v>
      </c>
      <c r="P362">
        <v>0.37224770615774072</v>
      </c>
      <c r="Q362">
        <v>0</v>
      </c>
      <c r="R362">
        <v>1949</v>
      </c>
      <c r="S362" s="12">
        <v>2.2000000000000002</v>
      </c>
      <c r="T362">
        <v>0</v>
      </c>
      <c r="U362">
        <f t="shared" si="11"/>
        <v>0</v>
      </c>
    </row>
    <row r="363" spans="1:21" x14ac:dyDescent="0.6">
      <c r="A363">
        <v>2020</v>
      </c>
      <c r="B363">
        <v>12</v>
      </c>
      <c r="C363">
        <v>27</v>
      </c>
      <c r="D363">
        <f t="shared" si="10"/>
        <v>7</v>
      </c>
      <c r="E363" t="s">
        <v>30</v>
      </c>
      <c r="F363" t="s">
        <v>19</v>
      </c>
      <c r="G363">
        <v>14684</v>
      </c>
      <c r="H363">
        <v>12133</v>
      </c>
      <c r="I363">
        <v>1515</v>
      </c>
      <c r="J363">
        <v>1067</v>
      </c>
      <c r="K363">
        <v>21714</v>
      </c>
      <c r="L363">
        <v>15668</v>
      </c>
      <c r="M363">
        <v>0.36139182758195693</v>
      </c>
      <c r="N363">
        <v>0.63860817241804302</v>
      </c>
      <c r="O363">
        <v>0.603197657848351</v>
      </c>
      <c r="P363">
        <v>0.39680234215164889</v>
      </c>
      <c r="Q363">
        <v>8.1487140310669715E-3</v>
      </c>
      <c r="R363">
        <v>1774</v>
      </c>
      <c r="S363" s="12">
        <v>5.8</v>
      </c>
      <c r="T363">
        <v>0</v>
      </c>
      <c r="U363">
        <f t="shared" si="11"/>
        <v>0</v>
      </c>
    </row>
    <row r="364" spans="1:21" x14ac:dyDescent="0.6">
      <c r="A364">
        <v>2020</v>
      </c>
      <c r="B364">
        <v>12</v>
      </c>
      <c r="C364">
        <v>28</v>
      </c>
      <c r="D364">
        <f t="shared" si="10"/>
        <v>1</v>
      </c>
      <c r="G364">
        <v>17658</v>
      </c>
      <c r="H364">
        <v>16207</v>
      </c>
      <c r="I364">
        <v>398</v>
      </c>
      <c r="J364">
        <v>392</v>
      </c>
      <c r="K364">
        <v>16985</v>
      </c>
      <c r="L364">
        <v>15507</v>
      </c>
      <c r="M364">
        <v>0.37131460781069231</v>
      </c>
      <c r="N364">
        <v>0.62868539218930763</v>
      </c>
      <c r="O364">
        <v>0.59077574042744319</v>
      </c>
      <c r="P364">
        <v>0.40922425957255681</v>
      </c>
      <c r="Q364">
        <v>0.1218343970119603</v>
      </c>
      <c r="R364">
        <v>1477</v>
      </c>
      <c r="S364" s="12">
        <v>6.7</v>
      </c>
      <c r="T364">
        <v>1.3</v>
      </c>
      <c r="U364">
        <f t="shared" si="11"/>
        <v>8.7100000000000009</v>
      </c>
    </row>
    <row r="365" spans="1:21" x14ac:dyDescent="0.6">
      <c r="A365">
        <v>2020</v>
      </c>
      <c r="B365">
        <v>12</v>
      </c>
      <c r="C365">
        <v>29</v>
      </c>
      <c r="D365">
        <f t="shared" si="10"/>
        <v>2</v>
      </c>
      <c r="G365">
        <v>16819</v>
      </c>
      <c r="H365">
        <v>16122</v>
      </c>
      <c r="I365" s="7">
        <v>0</v>
      </c>
      <c r="J365" s="7">
        <v>0</v>
      </c>
      <c r="K365">
        <v>15434</v>
      </c>
      <c r="L365">
        <v>15001</v>
      </c>
      <c r="M365">
        <v>0.38184144287085459</v>
      </c>
      <c r="N365">
        <v>0.61815855712914536</v>
      </c>
      <c r="O365">
        <v>0.5949250864475778</v>
      </c>
      <c r="P365">
        <v>0.4050749135524222</v>
      </c>
      <c r="Q365">
        <v>1.555429864253394E-2</v>
      </c>
      <c r="R365">
        <v>1592</v>
      </c>
      <c r="S365" s="12">
        <v>0.1</v>
      </c>
      <c r="T365">
        <v>0.2</v>
      </c>
      <c r="U365">
        <f t="shared" si="11"/>
        <v>2.0000000000000004E-2</v>
      </c>
    </row>
    <row r="366" spans="1:21" x14ac:dyDescent="0.6">
      <c r="A366">
        <v>2020</v>
      </c>
      <c r="B366">
        <v>12</v>
      </c>
      <c r="C366">
        <v>30</v>
      </c>
      <c r="D366">
        <f t="shared" si="10"/>
        <v>3</v>
      </c>
      <c r="G366">
        <v>16198</v>
      </c>
      <c r="H366">
        <v>16376</v>
      </c>
      <c r="I366" s="7">
        <v>0</v>
      </c>
      <c r="J366" s="7">
        <v>0</v>
      </c>
      <c r="K366">
        <v>12395</v>
      </c>
      <c r="L366">
        <v>13401</v>
      </c>
      <c r="M366">
        <v>0.44293097809533799</v>
      </c>
      <c r="N366">
        <v>0.55706902190466201</v>
      </c>
      <c r="O366">
        <v>0.7096065699006876</v>
      </c>
      <c r="P366">
        <v>0.29039343009931251</v>
      </c>
      <c r="Q366">
        <v>8.4237518536826497E-2</v>
      </c>
      <c r="R366">
        <v>1374</v>
      </c>
      <c r="S366" s="12">
        <v>-10.9</v>
      </c>
      <c r="T366">
        <v>0</v>
      </c>
      <c r="U366">
        <f t="shared" si="11"/>
        <v>0</v>
      </c>
    </row>
    <row r="367" spans="1:21" x14ac:dyDescent="0.6">
      <c r="A367">
        <v>2020</v>
      </c>
      <c r="B367">
        <v>12</v>
      </c>
      <c r="C367">
        <v>31</v>
      </c>
      <c r="D367">
        <f t="shared" si="10"/>
        <v>4</v>
      </c>
      <c r="G367">
        <v>17979</v>
      </c>
      <c r="H367">
        <v>20200</v>
      </c>
      <c r="I367" s="7">
        <v>0</v>
      </c>
      <c r="J367" s="7">
        <v>0</v>
      </c>
      <c r="K367">
        <v>16167</v>
      </c>
      <c r="L367">
        <v>21887</v>
      </c>
      <c r="M367">
        <v>0.39867812790163992</v>
      </c>
      <c r="N367">
        <v>0.60132187209836008</v>
      </c>
      <c r="O367">
        <v>0.55417302470860463</v>
      </c>
      <c r="P367">
        <v>0.44582697529139531</v>
      </c>
      <c r="Q367">
        <v>0.1234722672256819</v>
      </c>
      <c r="R367">
        <v>1553</v>
      </c>
      <c r="S367" s="12">
        <v>-8.9</v>
      </c>
      <c r="T367">
        <v>0</v>
      </c>
      <c r="U367">
        <f t="shared" si="11"/>
        <v>0</v>
      </c>
    </row>
    <row r="368" spans="1:21" x14ac:dyDescent="0.6">
      <c r="S368" s="12"/>
    </row>
    <row r="369" spans="19:19" x14ac:dyDescent="0.6">
      <c r="S369" s="12"/>
    </row>
    <row r="370" spans="19:19" x14ac:dyDescent="0.6">
      <c r="S370" s="12"/>
    </row>
    <row r="371" spans="19:19" x14ac:dyDescent="0.6">
      <c r="S371" s="12"/>
    </row>
    <row r="372" spans="19:19" x14ac:dyDescent="0.6">
      <c r="S372" s="12"/>
    </row>
    <row r="373" spans="19:19" x14ac:dyDescent="0.6">
      <c r="S373" s="12"/>
    </row>
    <row r="374" spans="19:19" x14ac:dyDescent="0.6">
      <c r="S374" s="12"/>
    </row>
    <row r="375" spans="19:19" x14ac:dyDescent="0.6">
      <c r="S375" s="12"/>
    </row>
    <row r="376" spans="19:19" x14ac:dyDescent="0.6">
      <c r="S376" s="12"/>
    </row>
    <row r="377" spans="19:19" x14ac:dyDescent="0.6">
      <c r="S377" s="12"/>
    </row>
    <row r="378" spans="19:19" x14ac:dyDescent="0.6">
      <c r="S378" s="12"/>
    </row>
    <row r="379" spans="19:19" x14ac:dyDescent="0.6">
      <c r="S379" s="12"/>
    </row>
    <row r="380" spans="19:19" x14ac:dyDescent="0.6">
      <c r="S380" s="12"/>
    </row>
    <row r="381" spans="19:19" x14ac:dyDescent="0.6">
      <c r="S381" s="12"/>
    </row>
    <row r="382" spans="19:19" x14ac:dyDescent="0.6">
      <c r="S382" s="12"/>
    </row>
    <row r="383" spans="19:19" x14ac:dyDescent="0.6">
      <c r="S383" s="12"/>
    </row>
    <row r="384" spans="19:19" x14ac:dyDescent="0.6">
      <c r="S384" s="12"/>
    </row>
    <row r="385" spans="19:19" x14ac:dyDescent="0.6">
      <c r="S385" s="12"/>
    </row>
    <row r="386" spans="19:19" x14ac:dyDescent="0.6">
      <c r="S386" s="12"/>
    </row>
    <row r="387" spans="19:19" x14ac:dyDescent="0.6">
      <c r="S387" s="12"/>
    </row>
    <row r="388" spans="19:19" x14ac:dyDescent="0.6">
      <c r="S388" s="12"/>
    </row>
    <row r="389" spans="19:19" x14ac:dyDescent="0.6">
      <c r="S389" s="12"/>
    </row>
    <row r="390" spans="19:19" x14ac:dyDescent="0.6">
      <c r="S390" s="12"/>
    </row>
    <row r="391" spans="19:19" x14ac:dyDescent="0.6">
      <c r="S391" s="12"/>
    </row>
    <row r="392" spans="19:19" x14ac:dyDescent="0.6">
      <c r="S392" s="12"/>
    </row>
    <row r="393" spans="19:19" x14ac:dyDescent="0.6">
      <c r="S393" s="12"/>
    </row>
    <row r="394" spans="19:19" x14ac:dyDescent="0.6">
      <c r="S394" s="12"/>
    </row>
    <row r="395" spans="19:19" x14ac:dyDescent="0.6">
      <c r="S395" s="12"/>
    </row>
    <row r="396" spans="19:19" x14ac:dyDescent="0.6">
      <c r="S396" s="12"/>
    </row>
    <row r="397" spans="19:19" x14ac:dyDescent="0.6">
      <c r="S397" s="12"/>
    </row>
    <row r="398" spans="19:19" x14ac:dyDescent="0.6">
      <c r="S398" s="12"/>
    </row>
    <row r="399" spans="19:19" x14ac:dyDescent="0.6">
      <c r="S399" s="12"/>
    </row>
    <row r="400" spans="19:19" x14ac:dyDescent="0.6">
      <c r="S400" s="12"/>
    </row>
    <row r="401" spans="19:19" x14ac:dyDescent="0.6">
      <c r="S401" s="12"/>
    </row>
    <row r="402" spans="19:19" x14ac:dyDescent="0.6">
      <c r="S402" s="12"/>
    </row>
    <row r="403" spans="19:19" x14ac:dyDescent="0.6">
      <c r="S403" s="12"/>
    </row>
    <row r="404" spans="19:19" x14ac:dyDescent="0.6">
      <c r="S404" s="12"/>
    </row>
    <row r="405" spans="19:19" x14ac:dyDescent="0.6">
      <c r="S405" s="12"/>
    </row>
    <row r="406" spans="19:19" x14ac:dyDescent="0.6">
      <c r="S406" s="12"/>
    </row>
    <row r="407" spans="19:19" x14ac:dyDescent="0.6">
      <c r="S407" s="12"/>
    </row>
    <row r="408" spans="19:19" x14ac:dyDescent="0.6">
      <c r="S408" s="12"/>
    </row>
    <row r="409" spans="19:19" x14ac:dyDescent="0.6">
      <c r="S409" s="12"/>
    </row>
    <row r="410" spans="19:19" x14ac:dyDescent="0.6">
      <c r="S410" s="12"/>
    </row>
    <row r="411" spans="19:19" x14ac:dyDescent="0.6">
      <c r="S411" s="12"/>
    </row>
    <row r="412" spans="19:19" x14ac:dyDescent="0.6">
      <c r="S412" s="12"/>
    </row>
    <row r="413" spans="19:19" x14ac:dyDescent="0.6">
      <c r="S413" s="12"/>
    </row>
    <row r="414" spans="19:19" x14ac:dyDescent="0.6">
      <c r="S414" s="12"/>
    </row>
    <row r="415" spans="19:19" x14ac:dyDescent="0.6">
      <c r="S415" s="12"/>
    </row>
    <row r="416" spans="19:19" x14ac:dyDescent="0.6">
      <c r="S416" s="12"/>
    </row>
    <row r="417" spans="19:19" x14ac:dyDescent="0.6">
      <c r="S417" s="12"/>
    </row>
    <row r="418" spans="19:19" x14ac:dyDescent="0.6">
      <c r="S418" s="12"/>
    </row>
    <row r="419" spans="19:19" x14ac:dyDescent="0.6">
      <c r="S419" s="12"/>
    </row>
    <row r="420" spans="19:19" x14ac:dyDescent="0.6">
      <c r="S420" s="12"/>
    </row>
    <row r="421" spans="19:19" x14ac:dyDescent="0.6">
      <c r="S421" s="12"/>
    </row>
    <row r="422" spans="19:19" x14ac:dyDescent="0.6">
      <c r="S422" s="12"/>
    </row>
    <row r="423" spans="19:19" x14ac:dyDescent="0.6">
      <c r="S423" s="12"/>
    </row>
    <row r="424" spans="19:19" x14ac:dyDescent="0.6">
      <c r="S424" s="12"/>
    </row>
    <row r="425" spans="19:19" x14ac:dyDescent="0.6">
      <c r="S425" s="12"/>
    </row>
    <row r="426" spans="19:19" x14ac:dyDescent="0.6">
      <c r="S426" s="12"/>
    </row>
    <row r="427" spans="19:19" x14ac:dyDescent="0.6">
      <c r="S427" s="12"/>
    </row>
    <row r="428" spans="19:19" x14ac:dyDescent="0.6">
      <c r="S428" s="12"/>
    </row>
    <row r="429" spans="19:19" x14ac:dyDescent="0.6">
      <c r="S429" s="12"/>
    </row>
    <row r="430" spans="19:19" x14ac:dyDescent="0.6">
      <c r="S430" s="12"/>
    </row>
    <row r="431" spans="19:19" x14ac:dyDescent="0.6">
      <c r="S431" s="12"/>
    </row>
    <row r="432" spans="19:19" x14ac:dyDescent="0.6">
      <c r="S432" s="12"/>
    </row>
    <row r="433" spans="19:19" x14ac:dyDescent="0.6">
      <c r="S433" s="12"/>
    </row>
    <row r="434" spans="19:19" x14ac:dyDescent="0.6">
      <c r="S434" s="12"/>
    </row>
    <row r="435" spans="19:19" x14ac:dyDescent="0.6">
      <c r="S435" s="12"/>
    </row>
    <row r="436" spans="19:19" x14ac:dyDescent="0.6">
      <c r="S436" s="12"/>
    </row>
    <row r="437" spans="19:19" x14ac:dyDescent="0.6">
      <c r="S437" s="12"/>
    </row>
    <row r="438" spans="19:19" x14ac:dyDescent="0.6">
      <c r="S438" s="12"/>
    </row>
    <row r="439" spans="19:19" x14ac:dyDescent="0.6">
      <c r="S439" s="12"/>
    </row>
    <row r="440" spans="19:19" x14ac:dyDescent="0.6">
      <c r="S440" s="12"/>
    </row>
    <row r="441" spans="19:19" x14ac:dyDescent="0.6">
      <c r="S441" s="12"/>
    </row>
    <row r="442" spans="19:19" x14ac:dyDescent="0.6">
      <c r="S442" s="12"/>
    </row>
    <row r="443" spans="19:19" x14ac:dyDescent="0.6">
      <c r="S443" s="12"/>
    </row>
    <row r="444" spans="19:19" x14ac:dyDescent="0.6">
      <c r="S444" s="12"/>
    </row>
    <row r="445" spans="19:19" x14ac:dyDescent="0.6">
      <c r="S445" s="12"/>
    </row>
    <row r="446" spans="19:19" x14ac:dyDescent="0.6">
      <c r="S446" s="12"/>
    </row>
    <row r="447" spans="19:19" x14ac:dyDescent="0.6">
      <c r="S447" s="12"/>
    </row>
    <row r="448" spans="19:19" x14ac:dyDescent="0.6">
      <c r="S448" s="12"/>
    </row>
    <row r="449" spans="19:19" x14ac:dyDescent="0.6">
      <c r="S449" s="12"/>
    </row>
    <row r="450" spans="19:19" x14ac:dyDescent="0.6">
      <c r="S450" s="12"/>
    </row>
    <row r="451" spans="19:19" x14ac:dyDescent="0.6">
      <c r="S451" s="12"/>
    </row>
    <row r="452" spans="19:19" x14ac:dyDescent="0.6">
      <c r="S452" s="12"/>
    </row>
    <row r="453" spans="19:19" x14ac:dyDescent="0.6">
      <c r="S453" s="12"/>
    </row>
    <row r="454" spans="19:19" x14ac:dyDescent="0.6">
      <c r="S454" s="12"/>
    </row>
    <row r="455" spans="19:19" x14ac:dyDescent="0.6">
      <c r="S455" s="12"/>
    </row>
    <row r="456" spans="19:19" x14ac:dyDescent="0.6">
      <c r="S456" s="12"/>
    </row>
    <row r="457" spans="19:19" x14ac:dyDescent="0.6">
      <c r="S457" s="12"/>
    </row>
    <row r="458" spans="19:19" x14ac:dyDescent="0.6">
      <c r="S458" s="12"/>
    </row>
    <row r="459" spans="19:19" x14ac:dyDescent="0.6">
      <c r="S459" s="12"/>
    </row>
    <row r="460" spans="19:19" x14ac:dyDescent="0.6">
      <c r="S460" s="12"/>
    </row>
    <row r="461" spans="19:19" x14ac:dyDescent="0.6">
      <c r="S461" s="12"/>
    </row>
    <row r="462" spans="19:19" x14ac:dyDescent="0.6">
      <c r="S462" s="12"/>
    </row>
    <row r="463" spans="19:19" x14ac:dyDescent="0.6">
      <c r="S463" s="12"/>
    </row>
    <row r="464" spans="19:19" x14ac:dyDescent="0.6">
      <c r="S464" s="12"/>
    </row>
    <row r="465" spans="19:19" x14ac:dyDescent="0.6">
      <c r="S465" s="12"/>
    </row>
    <row r="466" spans="19:19" x14ac:dyDescent="0.6">
      <c r="S466" s="12"/>
    </row>
    <row r="467" spans="19:19" x14ac:dyDescent="0.6">
      <c r="S467" s="12"/>
    </row>
    <row r="468" spans="19:19" x14ac:dyDescent="0.6">
      <c r="S468" s="12"/>
    </row>
    <row r="469" spans="19:19" x14ac:dyDescent="0.6">
      <c r="S469" s="12"/>
    </row>
    <row r="470" spans="19:19" x14ac:dyDescent="0.6">
      <c r="S470" s="12"/>
    </row>
    <row r="471" spans="19:19" x14ac:dyDescent="0.6">
      <c r="S471" s="12"/>
    </row>
    <row r="472" spans="19:19" x14ac:dyDescent="0.6">
      <c r="S472" s="12"/>
    </row>
    <row r="473" spans="19:19" x14ac:dyDescent="0.6">
      <c r="S473" s="12"/>
    </row>
    <row r="474" spans="19:19" x14ac:dyDescent="0.6">
      <c r="S474" s="12"/>
    </row>
    <row r="475" spans="19:19" x14ac:dyDescent="0.6">
      <c r="S475" s="12"/>
    </row>
    <row r="476" spans="19:19" x14ac:dyDescent="0.6">
      <c r="S476" s="12"/>
    </row>
    <row r="477" spans="19:19" x14ac:dyDescent="0.6">
      <c r="S477" s="12"/>
    </row>
    <row r="478" spans="19:19" x14ac:dyDescent="0.6">
      <c r="S478" s="12"/>
    </row>
    <row r="479" spans="19:19" x14ac:dyDescent="0.6">
      <c r="S479" s="12"/>
    </row>
    <row r="480" spans="19:19" x14ac:dyDescent="0.6">
      <c r="S480" s="12"/>
    </row>
    <row r="481" spans="19:19" x14ac:dyDescent="0.6">
      <c r="S481" s="12"/>
    </row>
    <row r="482" spans="19:19" x14ac:dyDescent="0.6">
      <c r="S482" s="12"/>
    </row>
    <row r="483" spans="19:19" x14ac:dyDescent="0.6">
      <c r="S483" s="12"/>
    </row>
    <row r="484" spans="19:19" x14ac:dyDescent="0.6">
      <c r="S484" s="12"/>
    </row>
    <row r="485" spans="19:19" x14ac:dyDescent="0.6">
      <c r="S485" s="12"/>
    </row>
    <row r="486" spans="19:19" x14ac:dyDescent="0.6">
      <c r="S486" s="12"/>
    </row>
    <row r="487" spans="19:19" x14ac:dyDescent="0.6">
      <c r="S487" s="12"/>
    </row>
    <row r="488" spans="19:19" x14ac:dyDescent="0.6">
      <c r="S488" s="12"/>
    </row>
    <row r="489" spans="19:19" x14ac:dyDescent="0.6">
      <c r="S489" s="12"/>
    </row>
    <row r="490" spans="19:19" x14ac:dyDescent="0.6">
      <c r="S490" s="12"/>
    </row>
    <row r="491" spans="19:19" x14ac:dyDescent="0.6">
      <c r="S491" s="12"/>
    </row>
    <row r="492" spans="19:19" x14ac:dyDescent="0.6">
      <c r="S492" s="12"/>
    </row>
    <row r="493" spans="19:19" x14ac:dyDescent="0.6">
      <c r="S493" s="12"/>
    </row>
    <row r="494" spans="19:19" x14ac:dyDescent="0.6">
      <c r="S494" s="12"/>
    </row>
    <row r="495" spans="19:19" x14ac:dyDescent="0.6">
      <c r="S495" s="12"/>
    </row>
    <row r="496" spans="19:19" x14ac:dyDescent="0.6">
      <c r="S496" s="12"/>
    </row>
    <row r="497" spans="19:19" x14ac:dyDescent="0.6">
      <c r="S497" s="12"/>
    </row>
    <row r="498" spans="19:19" x14ac:dyDescent="0.6">
      <c r="S498" s="12"/>
    </row>
    <row r="499" spans="19:19" x14ac:dyDescent="0.6">
      <c r="S499" s="12"/>
    </row>
    <row r="500" spans="19:19" x14ac:dyDescent="0.6">
      <c r="S500" s="12"/>
    </row>
    <row r="501" spans="19:19" x14ac:dyDescent="0.6">
      <c r="S501" s="12"/>
    </row>
    <row r="502" spans="19:19" x14ac:dyDescent="0.6">
      <c r="S502" s="12"/>
    </row>
    <row r="503" spans="19:19" x14ac:dyDescent="0.6">
      <c r="S503" s="12"/>
    </row>
    <row r="504" spans="19:19" x14ac:dyDescent="0.6">
      <c r="S504" s="12"/>
    </row>
    <row r="505" spans="19:19" x14ac:dyDescent="0.6">
      <c r="S505" s="12"/>
    </row>
    <row r="506" spans="19:19" x14ac:dyDescent="0.6">
      <c r="S506" s="12"/>
    </row>
    <row r="507" spans="19:19" x14ac:dyDescent="0.6">
      <c r="S507" s="12"/>
    </row>
    <row r="508" spans="19:19" x14ac:dyDescent="0.6">
      <c r="S508" s="12"/>
    </row>
    <row r="509" spans="19:19" x14ac:dyDescent="0.6">
      <c r="S509" s="12"/>
    </row>
    <row r="510" spans="19:19" x14ac:dyDescent="0.6">
      <c r="S510" s="12"/>
    </row>
    <row r="511" spans="19:19" x14ac:dyDescent="0.6">
      <c r="S511" s="12"/>
    </row>
    <row r="512" spans="19:19" x14ac:dyDescent="0.6">
      <c r="S512" s="12"/>
    </row>
    <row r="513" spans="19:19" x14ac:dyDescent="0.6">
      <c r="S513" s="12"/>
    </row>
    <row r="514" spans="19:19" x14ac:dyDescent="0.6">
      <c r="S514" s="12"/>
    </row>
    <row r="515" spans="19:19" x14ac:dyDescent="0.6">
      <c r="S515" s="12"/>
    </row>
    <row r="516" spans="19:19" x14ac:dyDescent="0.6">
      <c r="S516" s="12"/>
    </row>
    <row r="517" spans="19:19" x14ac:dyDescent="0.6">
      <c r="S517" s="12"/>
    </row>
    <row r="518" spans="19:19" x14ac:dyDescent="0.6">
      <c r="S518" s="12"/>
    </row>
    <row r="519" spans="19:19" x14ac:dyDescent="0.6">
      <c r="S519" s="12"/>
    </row>
    <row r="520" spans="19:19" x14ac:dyDescent="0.6">
      <c r="S520" s="12"/>
    </row>
    <row r="521" spans="19:19" x14ac:dyDescent="0.6">
      <c r="S521" s="12"/>
    </row>
    <row r="522" spans="19:19" x14ac:dyDescent="0.6">
      <c r="S522" s="12"/>
    </row>
    <row r="523" spans="19:19" x14ac:dyDescent="0.6">
      <c r="S523" s="12"/>
    </row>
    <row r="524" spans="19:19" x14ac:dyDescent="0.6">
      <c r="S524" s="12"/>
    </row>
    <row r="525" spans="19:19" x14ac:dyDescent="0.6">
      <c r="S525" s="12"/>
    </row>
    <row r="526" spans="19:19" x14ac:dyDescent="0.6">
      <c r="S526" s="12"/>
    </row>
    <row r="527" spans="19:19" x14ac:dyDescent="0.6">
      <c r="S527" s="12"/>
    </row>
    <row r="528" spans="19:19" x14ac:dyDescent="0.6">
      <c r="S528" s="12"/>
    </row>
    <row r="529" spans="19:19" x14ac:dyDescent="0.6">
      <c r="S529" s="12"/>
    </row>
    <row r="530" spans="19:19" x14ac:dyDescent="0.6">
      <c r="S530" s="12"/>
    </row>
    <row r="531" spans="19:19" x14ac:dyDescent="0.6">
      <c r="S531" s="12"/>
    </row>
    <row r="532" spans="19:19" x14ac:dyDescent="0.6">
      <c r="S532" s="12"/>
    </row>
    <row r="533" spans="19:19" x14ac:dyDescent="0.6">
      <c r="S533" s="12"/>
    </row>
    <row r="534" spans="19:19" x14ac:dyDescent="0.6">
      <c r="S534" s="12"/>
    </row>
    <row r="535" spans="19:19" x14ac:dyDescent="0.6">
      <c r="S535" s="12"/>
    </row>
    <row r="536" spans="19:19" x14ac:dyDescent="0.6">
      <c r="S536" s="12"/>
    </row>
    <row r="537" spans="19:19" x14ac:dyDescent="0.6">
      <c r="S537" s="12"/>
    </row>
    <row r="538" spans="19:19" x14ac:dyDescent="0.6">
      <c r="S538" s="12"/>
    </row>
    <row r="539" spans="19:19" x14ac:dyDescent="0.6">
      <c r="S539" s="12"/>
    </row>
    <row r="540" spans="19:19" x14ac:dyDescent="0.6">
      <c r="S540" s="12"/>
    </row>
    <row r="541" spans="19:19" x14ac:dyDescent="0.6">
      <c r="S541" s="12"/>
    </row>
    <row r="542" spans="19:19" x14ac:dyDescent="0.6">
      <c r="S542" s="12"/>
    </row>
    <row r="543" spans="19:19" x14ac:dyDescent="0.6">
      <c r="S543" s="12"/>
    </row>
    <row r="544" spans="19:19" x14ac:dyDescent="0.6">
      <c r="S544" s="12"/>
    </row>
    <row r="545" spans="19:19" x14ac:dyDescent="0.6">
      <c r="S545" s="12"/>
    </row>
    <row r="546" spans="19:19" x14ac:dyDescent="0.6">
      <c r="S546" s="12"/>
    </row>
    <row r="547" spans="19:19" x14ac:dyDescent="0.6">
      <c r="S547" s="12"/>
    </row>
    <row r="548" spans="19:19" x14ac:dyDescent="0.6">
      <c r="S548" s="12"/>
    </row>
    <row r="549" spans="19:19" x14ac:dyDescent="0.6">
      <c r="S549" s="12"/>
    </row>
    <row r="550" spans="19:19" x14ac:dyDescent="0.6">
      <c r="S550" s="12"/>
    </row>
    <row r="551" spans="19:19" x14ac:dyDescent="0.6">
      <c r="S551" s="12"/>
    </row>
    <row r="552" spans="19:19" x14ac:dyDescent="0.6">
      <c r="S552" s="12"/>
    </row>
    <row r="553" spans="19:19" x14ac:dyDescent="0.6">
      <c r="S553" s="12"/>
    </row>
    <row r="554" spans="19:19" x14ac:dyDescent="0.6">
      <c r="S554" s="12"/>
    </row>
    <row r="555" spans="19:19" x14ac:dyDescent="0.6">
      <c r="S555" s="12"/>
    </row>
    <row r="556" spans="19:19" x14ac:dyDescent="0.6">
      <c r="S556" s="12"/>
    </row>
    <row r="557" spans="19:19" x14ac:dyDescent="0.6">
      <c r="S557" s="12"/>
    </row>
    <row r="558" spans="19:19" x14ac:dyDescent="0.6">
      <c r="S558" s="12"/>
    </row>
    <row r="559" spans="19:19" x14ac:dyDescent="0.6">
      <c r="S559" s="12"/>
    </row>
    <row r="560" spans="19:19" x14ac:dyDescent="0.6">
      <c r="S560" s="12"/>
    </row>
    <row r="561" spans="19:19" x14ac:dyDescent="0.6">
      <c r="S561" s="12"/>
    </row>
    <row r="562" spans="19:19" x14ac:dyDescent="0.6">
      <c r="S562" s="12"/>
    </row>
    <row r="563" spans="19:19" x14ac:dyDescent="0.6">
      <c r="S563" s="12"/>
    </row>
    <row r="564" spans="19:19" x14ac:dyDescent="0.6">
      <c r="S564" s="12"/>
    </row>
    <row r="565" spans="19:19" x14ac:dyDescent="0.6">
      <c r="S565" s="12"/>
    </row>
    <row r="566" spans="19:19" x14ac:dyDescent="0.6">
      <c r="S566" s="12"/>
    </row>
    <row r="567" spans="19:19" x14ac:dyDescent="0.6">
      <c r="S567" s="12"/>
    </row>
    <row r="568" spans="19:19" x14ac:dyDescent="0.6">
      <c r="S568" s="12"/>
    </row>
    <row r="569" spans="19:19" x14ac:dyDescent="0.6">
      <c r="S569" s="12"/>
    </row>
    <row r="570" spans="19:19" x14ac:dyDescent="0.6">
      <c r="S570" s="12"/>
    </row>
    <row r="571" spans="19:19" x14ac:dyDescent="0.6">
      <c r="S571" s="12"/>
    </row>
    <row r="572" spans="19:19" x14ac:dyDescent="0.6">
      <c r="S572" s="12"/>
    </row>
    <row r="573" spans="19:19" x14ac:dyDescent="0.6">
      <c r="S573" s="12"/>
    </row>
    <row r="574" spans="19:19" x14ac:dyDescent="0.6">
      <c r="S574" s="12"/>
    </row>
    <row r="575" spans="19:19" x14ac:dyDescent="0.6">
      <c r="S575" s="12"/>
    </row>
    <row r="576" spans="19:19" x14ac:dyDescent="0.6">
      <c r="S576" s="12"/>
    </row>
    <row r="577" spans="19:19" x14ac:dyDescent="0.6">
      <c r="S577" s="12"/>
    </row>
    <row r="578" spans="19:19" x14ac:dyDescent="0.6">
      <c r="S578" s="12"/>
    </row>
    <row r="579" spans="19:19" x14ac:dyDescent="0.6">
      <c r="S579" s="12"/>
    </row>
    <row r="580" spans="19:19" x14ac:dyDescent="0.6">
      <c r="S580" s="12"/>
    </row>
    <row r="581" spans="19:19" x14ac:dyDescent="0.6">
      <c r="S581" s="12"/>
    </row>
    <row r="582" spans="19:19" x14ac:dyDescent="0.6">
      <c r="S582" s="12"/>
    </row>
    <row r="583" spans="19:19" x14ac:dyDescent="0.6">
      <c r="S583" s="12"/>
    </row>
    <row r="584" spans="19:19" x14ac:dyDescent="0.6">
      <c r="S584" s="12"/>
    </row>
    <row r="585" spans="19:19" x14ac:dyDescent="0.6">
      <c r="S585" s="12"/>
    </row>
    <row r="586" spans="19:19" x14ac:dyDescent="0.6">
      <c r="S586" s="12"/>
    </row>
    <row r="587" spans="19:19" x14ac:dyDescent="0.6">
      <c r="S587" s="12"/>
    </row>
    <row r="588" spans="19:19" x14ac:dyDescent="0.6">
      <c r="S588" s="12"/>
    </row>
    <row r="589" spans="19:19" x14ac:dyDescent="0.6">
      <c r="S589" s="12"/>
    </row>
    <row r="590" spans="19:19" x14ac:dyDescent="0.6">
      <c r="S590" s="12"/>
    </row>
    <row r="591" spans="19:19" x14ac:dyDescent="0.6">
      <c r="S591" s="12"/>
    </row>
    <row r="592" spans="19:19" x14ac:dyDescent="0.6">
      <c r="S592" s="12"/>
    </row>
    <row r="593" spans="19:19" x14ac:dyDescent="0.6">
      <c r="S593" s="12"/>
    </row>
    <row r="594" spans="19:19" x14ac:dyDescent="0.6">
      <c r="S594" s="12"/>
    </row>
    <row r="595" spans="19:19" x14ac:dyDescent="0.6">
      <c r="S595" s="12"/>
    </row>
    <row r="596" spans="19:19" x14ac:dyDescent="0.6">
      <c r="S596" s="12"/>
    </row>
    <row r="597" spans="19:19" x14ac:dyDescent="0.6">
      <c r="S597" s="12"/>
    </row>
    <row r="598" spans="19:19" x14ac:dyDescent="0.6">
      <c r="S598" s="12"/>
    </row>
    <row r="599" spans="19:19" x14ac:dyDescent="0.6">
      <c r="S599" s="12"/>
    </row>
    <row r="600" spans="19:19" x14ac:dyDescent="0.6">
      <c r="S600" s="12"/>
    </row>
    <row r="601" spans="19:19" x14ac:dyDescent="0.6">
      <c r="S601" s="12"/>
    </row>
    <row r="602" spans="19:19" x14ac:dyDescent="0.6">
      <c r="S602" s="12"/>
    </row>
    <row r="603" spans="19:19" x14ac:dyDescent="0.6">
      <c r="S603" s="12"/>
    </row>
    <row r="604" spans="19:19" x14ac:dyDescent="0.6">
      <c r="S604" s="12"/>
    </row>
    <row r="605" spans="19:19" x14ac:dyDescent="0.6">
      <c r="S605" s="12"/>
    </row>
    <row r="606" spans="19:19" x14ac:dyDescent="0.6">
      <c r="S606" s="12"/>
    </row>
    <row r="607" spans="19:19" x14ac:dyDescent="0.6">
      <c r="S607" s="12"/>
    </row>
    <row r="608" spans="19:19" x14ac:dyDescent="0.6">
      <c r="S608" s="12"/>
    </row>
    <row r="609" spans="19:19" x14ac:dyDescent="0.6">
      <c r="S609" s="12"/>
    </row>
    <row r="610" spans="19:19" x14ac:dyDescent="0.6">
      <c r="S610" s="12"/>
    </row>
    <row r="611" spans="19:19" x14ac:dyDescent="0.6">
      <c r="S611" s="12"/>
    </row>
    <row r="612" spans="19:19" x14ac:dyDescent="0.6">
      <c r="S612" s="12"/>
    </row>
    <row r="613" spans="19:19" x14ac:dyDescent="0.6">
      <c r="S613" s="12"/>
    </row>
    <row r="614" spans="19:19" x14ac:dyDescent="0.6">
      <c r="S614" s="12"/>
    </row>
    <row r="615" spans="19:19" x14ac:dyDescent="0.6">
      <c r="S615" s="12"/>
    </row>
    <row r="616" spans="19:19" x14ac:dyDescent="0.6">
      <c r="S616" s="12"/>
    </row>
    <row r="617" spans="19:19" x14ac:dyDescent="0.6">
      <c r="S617" s="12"/>
    </row>
    <row r="618" spans="19:19" x14ac:dyDescent="0.6">
      <c r="S618" s="12"/>
    </row>
    <row r="619" spans="19:19" x14ac:dyDescent="0.6">
      <c r="S619" s="12"/>
    </row>
    <row r="620" spans="19:19" x14ac:dyDescent="0.6">
      <c r="S620" s="12"/>
    </row>
    <row r="621" spans="19:19" x14ac:dyDescent="0.6">
      <c r="S621" s="12"/>
    </row>
    <row r="622" spans="19:19" x14ac:dyDescent="0.6">
      <c r="S622" s="12"/>
    </row>
    <row r="623" spans="19:19" x14ac:dyDescent="0.6">
      <c r="S623" s="12"/>
    </row>
    <row r="624" spans="19:19" x14ac:dyDescent="0.6">
      <c r="S624" s="12"/>
    </row>
    <row r="625" spans="19:19" x14ac:dyDescent="0.6">
      <c r="S625" s="12"/>
    </row>
    <row r="626" spans="19:19" x14ac:dyDescent="0.6">
      <c r="S626" s="12"/>
    </row>
    <row r="627" spans="19:19" x14ac:dyDescent="0.6">
      <c r="S627" s="12"/>
    </row>
    <row r="628" spans="19:19" x14ac:dyDescent="0.6">
      <c r="S628" s="12"/>
    </row>
    <row r="629" spans="19:19" x14ac:dyDescent="0.6">
      <c r="S629" s="12"/>
    </row>
    <row r="630" spans="19:19" x14ac:dyDescent="0.6">
      <c r="S630" s="12"/>
    </row>
    <row r="631" spans="19:19" x14ac:dyDescent="0.6">
      <c r="S631" s="12"/>
    </row>
    <row r="632" spans="19:19" x14ac:dyDescent="0.6">
      <c r="S632" s="12"/>
    </row>
    <row r="633" spans="19:19" x14ac:dyDescent="0.6">
      <c r="S633" s="12"/>
    </row>
    <row r="634" spans="19:19" x14ac:dyDescent="0.6">
      <c r="S634" s="12"/>
    </row>
    <row r="635" spans="19:19" x14ac:dyDescent="0.6">
      <c r="S635" s="12"/>
    </row>
    <row r="636" spans="19:19" x14ac:dyDescent="0.6">
      <c r="S636" s="12"/>
    </row>
    <row r="637" spans="19:19" x14ac:dyDescent="0.6">
      <c r="S637" s="12"/>
    </row>
    <row r="638" spans="19:19" x14ac:dyDescent="0.6">
      <c r="S638" s="12"/>
    </row>
    <row r="639" spans="19:19" x14ac:dyDescent="0.6">
      <c r="S639" s="12"/>
    </row>
    <row r="640" spans="19:19" x14ac:dyDescent="0.6">
      <c r="S640" s="12"/>
    </row>
    <row r="641" spans="19:19" x14ac:dyDescent="0.6">
      <c r="S641" s="12"/>
    </row>
    <row r="642" spans="19:19" x14ac:dyDescent="0.6">
      <c r="S642" s="12"/>
    </row>
    <row r="643" spans="19:19" x14ac:dyDescent="0.6">
      <c r="S643" s="12"/>
    </row>
    <row r="644" spans="19:19" x14ac:dyDescent="0.6">
      <c r="S644" s="12"/>
    </row>
    <row r="645" spans="19:19" x14ac:dyDescent="0.6">
      <c r="S645" s="12"/>
    </row>
    <row r="646" spans="19:19" x14ac:dyDescent="0.6">
      <c r="S646" s="12"/>
    </row>
    <row r="647" spans="19:19" x14ac:dyDescent="0.6">
      <c r="S647" s="12"/>
    </row>
    <row r="648" spans="19:19" x14ac:dyDescent="0.6">
      <c r="S648" s="12"/>
    </row>
    <row r="649" spans="19:19" x14ac:dyDescent="0.6">
      <c r="S649" s="12"/>
    </row>
    <row r="650" spans="19:19" x14ac:dyDescent="0.6">
      <c r="S650" s="12"/>
    </row>
    <row r="651" spans="19:19" x14ac:dyDescent="0.6">
      <c r="S651" s="12"/>
    </row>
    <row r="652" spans="19:19" x14ac:dyDescent="0.6">
      <c r="S652" s="12"/>
    </row>
    <row r="653" spans="19:19" x14ac:dyDescent="0.6">
      <c r="S653" s="12"/>
    </row>
    <row r="654" spans="19:19" x14ac:dyDescent="0.6">
      <c r="S654" s="12"/>
    </row>
    <row r="655" spans="19:19" x14ac:dyDescent="0.6">
      <c r="S655" s="12"/>
    </row>
    <row r="656" spans="19:19" x14ac:dyDescent="0.6">
      <c r="S656" s="12"/>
    </row>
    <row r="657" spans="19:19" x14ac:dyDescent="0.6">
      <c r="S657" s="12"/>
    </row>
    <row r="658" spans="19:19" x14ac:dyDescent="0.6">
      <c r="S658" s="12"/>
    </row>
    <row r="659" spans="19:19" x14ac:dyDescent="0.6">
      <c r="S659" s="12"/>
    </row>
    <row r="660" spans="19:19" x14ac:dyDescent="0.6">
      <c r="S660" s="12"/>
    </row>
    <row r="661" spans="19:19" x14ac:dyDescent="0.6">
      <c r="S661" s="12"/>
    </row>
    <row r="662" spans="19:19" x14ac:dyDescent="0.6">
      <c r="S662" s="12"/>
    </row>
    <row r="663" spans="19:19" x14ac:dyDescent="0.6">
      <c r="S663" s="12"/>
    </row>
    <row r="664" spans="19:19" x14ac:dyDescent="0.6">
      <c r="S664" s="12"/>
    </row>
    <row r="665" spans="19:19" x14ac:dyDescent="0.6">
      <c r="S665" s="12"/>
    </row>
    <row r="666" spans="19:19" x14ac:dyDescent="0.6">
      <c r="S666" s="12"/>
    </row>
    <row r="667" spans="19:19" x14ac:dyDescent="0.6">
      <c r="S667" s="12"/>
    </row>
    <row r="668" spans="19:19" x14ac:dyDescent="0.6">
      <c r="S668" s="12"/>
    </row>
    <row r="669" spans="19:19" x14ac:dyDescent="0.6">
      <c r="S669" s="12"/>
    </row>
    <row r="670" spans="19:19" x14ac:dyDescent="0.6">
      <c r="S670" s="12"/>
    </row>
    <row r="671" spans="19:19" x14ac:dyDescent="0.6">
      <c r="S671" s="12"/>
    </row>
    <row r="672" spans="19:19" x14ac:dyDescent="0.6">
      <c r="S672" s="12"/>
    </row>
    <row r="673" spans="19:19" x14ac:dyDescent="0.6">
      <c r="S673" s="12"/>
    </row>
    <row r="674" spans="19:19" x14ac:dyDescent="0.6">
      <c r="S674" s="12"/>
    </row>
    <row r="675" spans="19:19" x14ac:dyDescent="0.6">
      <c r="S675" s="12"/>
    </row>
    <row r="676" spans="19:19" x14ac:dyDescent="0.6">
      <c r="S676" s="12"/>
    </row>
    <row r="677" spans="19:19" x14ac:dyDescent="0.6">
      <c r="S677" s="12"/>
    </row>
    <row r="678" spans="19:19" x14ac:dyDescent="0.6">
      <c r="S678" s="12"/>
    </row>
    <row r="679" spans="19:19" x14ac:dyDescent="0.6">
      <c r="S679" s="12"/>
    </row>
    <row r="680" spans="19:19" x14ac:dyDescent="0.6">
      <c r="S680" s="12"/>
    </row>
    <row r="681" spans="19:19" x14ac:dyDescent="0.6">
      <c r="S681" s="12"/>
    </row>
    <row r="682" spans="19:19" x14ac:dyDescent="0.6">
      <c r="S682" s="12"/>
    </row>
    <row r="683" spans="19:19" x14ac:dyDescent="0.6">
      <c r="S683" s="12"/>
    </row>
    <row r="684" spans="19:19" x14ac:dyDescent="0.6">
      <c r="S684" s="12"/>
    </row>
    <row r="685" spans="19:19" x14ac:dyDescent="0.6">
      <c r="S685" s="12"/>
    </row>
    <row r="686" spans="19:19" x14ac:dyDescent="0.6">
      <c r="S686" s="12"/>
    </row>
    <row r="687" spans="19:19" x14ac:dyDescent="0.6">
      <c r="S687" s="12"/>
    </row>
    <row r="688" spans="19:19" x14ac:dyDescent="0.6">
      <c r="S688" s="12"/>
    </row>
    <row r="689" spans="19:19" x14ac:dyDescent="0.6">
      <c r="S689" s="12"/>
    </row>
    <row r="690" spans="19:19" x14ac:dyDescent="0.6">
      <c r="S690" s="12"/>
    </row>
    <row r="691" spans="19:19" x14ac:dyDescent="0.6">
      <c r="S691" s="12"/>
    </row>
    <row r="692" spans="19:19" x14ac:dyDescent="0.6">
      <c r="S692" s="12"/>
    </row>
    <row r="693" spans="19:19" x14ac:dyDescent="0.6">
      <c r="S693" s="12"/>
    </row>
    <row r="694" spans="19:19" x14ac:dyDescent="0.6">
      <c r="S694" s="12"/>
    </row>
    <row r="695" spans="19:19" x14ac:dyDescent="0.6">
      <c r="S695" s="12"/>
    </row>
    <row r="696" spans="19:19" x14ac:dyDescent="0.6">
      <c r="S696" s="12"/>
    </row>
    <row r="697" spans="19:19" x14ac:dyDescent="0.6">
      <c r="S697" s="12"/>
    </row>
    <row r="698" spans="19:19" x14ac:dyDescent="0.6">
      <c r="S698" s="12"/>
    </row>
    <row r="699" spans="19:19" x14ac:dyDescent="0.6">
      <c r="S699" s="12"/>
    </row>
    <row r="700" spans="19:19" x14ac:dyDescent="0.6">
      <c r="S700" s="12"/>
    </row>
    <row r="701" spans="19:19" x14ac:dyDescent="0.6">
      <c r="S701" s="12"/>
    </row>
    <row r="702" spans="19:19" x14ac:dyDescent="0.6">
      <c r="S702" s="12"/>
    </row>
    <row r="703" spans="19:19" x14ac:dyDescent="0.6">
      <c r="S703" s="12"/>
    </row>
    <row r="704" spans="19:19" x14ac:dyDescent="0.6">
      <c r="S704" s="12"/>
    </row>
    <row r="705" spans="19:19" x14ac:dyDescent="0.6">
      <c r="S705" s="12"/>
    </row>
    <row r="706" spans="19:19" x14ac:dyDescent="0.6">
      <c r="S706" s="12"/>
    </row>
    <row r="707" spans="19:19" x14ac:dyDescent="0.6">
      <c r="S707" s="12"/>
    </row>
    <row r="708" spans="19:19" x14ac:dyDescent="0.6">
      <c r="S708" s="12"/>
    </row>
    <row r="709" spans="19:19" x14ac:dyDescent="0.6">
      <c r="S709" s="12"/>
    </row>
    <row r="710" spans="19:19" x14ac:dyDescent="0.6">
      <c r="S710" s="12"/>
    </row>
    <row r="711" spans="19:19" x14ac:dyDescent="0.6">
      <c r="S711" s="12"/>
    </row>
    <row r="712" spans="19:19" x14ac:dyDescent="0.6">
      <c r="S712" s="12"/>
    </row>
    <row r="713" spans="19:19" x14ac:dyDescent="0.6">
      <c r="S713" s="12"/>
    </row>
    <row r="714" spans="19:19" x14ac:dyDescent="0.6">
      <c r="S714" s="12"/>
    </row>
    <row r="715" spans="19:19" x14ac:dyDescent="0.6">
      <c r="S715" s="12"/>
    </row>
    <row r="716" spans="19:19" x14ac:dyDescent="0.6">
      <c r="S716" s="12"/>
    </row>
    <row r="717" spans="19:19" x14ac:dyDescent="0.6">
      <c r="S717" s="12"/>
    </row>
    <row r="718" spans="19:19" x14ac:dyDescent="0.6">
      <c r="S718" s="12"/>
    </row>
    <row r="719" spans="19:19" x14ac:dyDescent="0.6">
      <c r="S719" s="12"/>
    </row>
    <row r="720" spans="19:19" x14ac:dyDescent="0.6">
      <c r="S720" s="12"/>
    </row>
    <row r="721" spans="19:19" x14ac:dyDescent="0.6">
      <c r="S721" s="12"/>
    </row>
    <row r="722" spans="19:19" x14ac:dyDescent="0.6">
      <c r="S722" s="12"/>
    </row>
    <row r="723" spans="19:19" x14ac:dyDescent="0.6">
      <c r="S723" s="12"/>
    </row>
    <row r="724" spans="19:19" x14ac:dyDescent="0.6">
      <c r="S724" s="12"/>
    </row>
    <row r="725" spans="19:19" x14ac:dyDescent="0.6">
      <c r="S725" s="12"/>
    </row>
    <row r="726" spans="19:19" x14ac:dyDescent="0.6">
      <c r="S726" s="12"/>
    </row>
    <row r="727" spans="19:19" x14ac:dyDescent="0.6">
      <c r="S727" s="12"/>
    </row>
    <row r="728" spans="19:19" x14ac:dyDescent="0.6">
      <c r="S728" s="12"/>
    </row>
    <row r="729" spans="19:19" x14ac:dyDescent="0.6">
      <c r="S729" s="12"/>
    </row>
    <row r="730" spans="19:19" x14ac:dyDescent="0.6">
      <c r="S730" s="12"/>
    </row>
    <row r="731" spans="19:19" x14ac:dyDescent="0.6">
      <c r="S731" s="12"/>
    </row>
    <row r="732" spans="19:19" x14ac:dyDescent="0.6">
      <c r="S732" s="12"/>
    </row>
    <row r="733" spans="19:19" x14ac:dyDescent="0.6">
      <c r="S733" s="12"/>
    </row>
    <row r="734" spans="19:19" x14ac:dyDescent="0.6">
      <c r="S734" s="12"/>
    </row>
    <row r="735" spans="19:19" x14ac:dyDescent="0.6">
      <c r="S735" s="12"/>
    </row>
    <row r="736" spans="19:19" x14ac:dyDescent="0.6">
      <c r="S736" s="12"/>
    </row>
    <row r="737" spans="19:19" x14ac:dyDescent="0.6">
      <c r="S737" s="12"/>
    </row>
    <row r="738" spans="19:19" x14ac:dyDescent="0.6">
      <c r="S738" s="12"/>
    </row>
    <row r="739" spans="19:19" x14ac:dyDescent="0.6">
      <c r="S739" s="12"/>
    </row>
    <row r="740" spans="19:19" x14ac:dyDescent="0.6">
      <c r="S740" s="12"/>
    </row>
    <row r="741" spans="19:19" x14ac:dyDescent="0.6">
      <c r="S741" s="12"/>
    </row>
    <row r="742" spans="19:19" x14ac:dyDescent="0.6">
      <c r="S742" s="12"/>
    </row>
    <row r="743" spans="19:19" x14ac:dyDescent="0.6">
      <c r="S743" s="12"/>
    </row>
    <row r="744" spans="19:19" x14ac:dyDescent="0.6">
      <c r="S744" s="12"/>
    </row>
    <row r="745" spans="19:19" x14ac:dyDescent="0.6">
      <c r="S745" s="12"/>
    </row>
    <row r="746" spans="19:19" x14ac:dyDescent="0.6">
      <c r="S746" s="12"/>
    </row>
    <row r="747" spans="19:19" x14ac:dyDescent="0.6">
      <c r="S747" s="12"/>
    </row>
    <row r="748" spans="19:19" x14ac:dyDescent="0.6">
      <c r="S748" s="12"/>
    </row>
    <row r="749" spans="19:19" x14ac:dyDescent="0.6">
      <c r="S749" s="12"/>
    </row>
    <row r="750" spans="19:19" x14ac:dyDescent="0.6">
      <c r="S750" s="12"/>
    </row>
    <row r="751" spans="19:19" x14ac:dyDescent="0.6">
      <c r="S751" s="12"/>
    </row>
    <row r="752" spans="19:19" x14ac:dyDescent="0.6">
      <c r="S752" s="12"/>
    </row>
    <row r="753" spans="19:19" x14ac:dyDescent="0.6">
      <c r="S753" s="12"/>
    </row>
    <row r="754" spans="19:19" x14ac:dyDescent="0.6">
      <c r="S754" s="12"/>
    </row>
    <row r="755" spans="19:19" x14ac:dyDescent="0.6">
      <c r="S755" s="12"/>
    </row>
    <row r="756" spans="19:19" x14ac:dyDescent="0.6">
      <c r="S756" s="12"/>
    </row>
    <row r="757" spans="19:19" x14ac:dyDescent="0.6">
      <c r="S757" s="12"/>
    </row>
    <row r="758" spans="19:19" x14ac:dyDescent="0.6">
      <c r="S758" s="12"/>
    </row>
    <row r="759" spans="19:19" x14ac:dyDescent="0.6">
      <c r="S759" s="12"/>
    </row>
    <row r="760" spans="19:19" x14ac:dyDescent="0.6">
      <c r="S760" s="12"/>
    </row>
    <row r="761" spans="19:19" x14ac:dyDescent="0.6">
      <c r="S761" s="12"/>
    </row>
    <row r="762" spans="19:19" x14ac:dyDescent="0.6">
      <c r="S762" s="12"/>
    </row>
    <row r="763" spans="19:19" x14ac:dyDescent="0.6">
      <c r="S763" s="12"/>
    </row>
    <row r="764" spans="19:19" x14ac:dyDescent="0.6">
      <c r="S764" s="12"/>
    </row>
    <row r="765" spans="19:19" x14ac:dyDescent="0.6">
      <c r="S765" s="12"/>
    </row>
    <row r="766" spans="19:19" x14ac:dyDescent="0.6">
      <c r="S766" s="12"/>
    </row>
    <row r="767" spans="19:19" x14ac:dyDescent="0.6">
      <c r="S767" s="12"/>
    </row>
    <row r="768" spans="19:19" x14ac:dyDescent="0.6">
      <c r="S768" s="12"/>
    </row>
    <row r="769" spans="19:19" x14ac:dyDescent="0.6">
      <c r="S769" s="12"/>
    </row>
    <row r="770" spans="19:19" x14ac:dyDescent="0.6">
      <c r="S770" s="12"/>
    </row>
    <row r="771" spans="19:19" x14ac:dyDescent="0.6">
      <c r="S771" s="12"/>
    </row>
    <row r="772" spans="19:19" x14ac:dyDescent="0.6">
      <c r="S772" s="12"/>
    </row>
    <row r="773" spans="19:19" x14ac:dyDescent="0.6">
      <c r="S773" s="12"/>
    </row>
    <row r="774" spans="19:19" x14ac:dyDescent="0.6">
      <c r="S774" s="12"/>
    </row>
    <row r="775" spans="19:19" x14ac:dyDescent="0.6">
      <c r="S775" s="12"/>
    </row>
    <row r="776" spans="19:19" x14ac:dyDescent="0.6">
      <c r="S776" s="12"/>
    </row>
    <row r="777" spans="19:19" x14ac:dyDescent="0.6">
      <c r="S777" s="12"/>
    </row>
    <row r="778" spans="19:19" x14ac:dyDescent="0.6">
      <c r="S778" s="12"/>
    </row>
    <row r="779" spans="19:19" x14ac:dyDescent="0.6">
      <c r="S779" s="12"/>
    </row>
    <row r="780" spans="19:19" x14ac:dyDescent="0.6">
      <c r="S780" s="12"/>
    </row>
    <row r="781" spans="19:19" x14ac:dyDescent="0.6">
      <c r="S781" s="12"/>
    </row>
    <row r="782" spans="19:19" x14ac:dyDescent="0.6">
      <c r="S782" s="12"/>
    </row>
    <row r="783" spans="19:19" x14ac:dyDescent="0.6">
      <c r="S783" s="12"/>
    </row>
    <row r="784" spans="19:19" x14ac:dyDescent="0.6">
      <c r="S784" s="12"/>
    </row>
    <row r="785" spans="19:19" x14ac:dyDescent="0.6">
      <c r="S785" s="12"/>
    </row>
    <row r="786" spans="19:19" x14ac:dyDescent="0.6">
      <c r="S786" s="12"/>
    </row>
    <row r="787" spans="19:19" x14ac:dyDescent="0.6">
      <c r="S787" s="12"/>
    </row>
    <row r="788" spans="19:19" x14ac:dyDescent="0.6">
      <c r="S788" s="12"/>
    </row>
    <row r="789" spans="19:19" x14ac:dyDescent="0.6">
      <c r="S789" s="12"/>
    </row>
    <row r="790" spans="19:19" x14ac:dyDescent="0.6">
      <c r="S790" s="12"/>
    </row>
    <row r="791" spans="19:19" x14ac:dyDescent="0.6">
      <c r="S791" s="12"/>
    </row>
    <row r="792" spans="19:19" x14ac:dyDescent="0.6">
      <c r="S792" s="12"/>
    </row>
    <row r="793" spans="19:19" x14ac:dyDescent="0.6">
      <c r="S793" s="12"/>
    </row>
    <row r="794" spans="19:19" x14ac:dyDescent="0.6">
      <c r="S794" s="12"/>
    </row>
    <row r="795" spans="19:19" x14ac:dyDescent="0.6">
      <c r="S795" s="12"/>
    </row>
    <row r="796" spans="19:19" x14ac:dyDescent="0.6">
      <c r="S796" s="12"/>
    </row>
    <row r="797" spans="19:19" x14ac:dyDescent="0.6">
      <c r="S797" s="12"/>
    </row>
    <row r="798" spans="19:19" x14ac:dyDescent="0.6">
      <c r="S798" s="12"/>
    </row>
    <row r="799" spans="19:19" x14ac:dyDescent="0.6">
      <c r="S799" s="12"/>
    </row>
    <row r="800" spans="19:19" x14ac:dyDescent="0.6">
      <c r="S800" s="12"/>
    </row>
    <row r="801" spans="19:19" x14ac:dyDescent="0.6">
      <c r="S801" s="12"/>
    </row>
    <row r="802" spans="19:19" x14ac:dyDescent="0.6">
      <c r="S802" s="12"/>
    </row>
    <row r="803" spans="19:19" x14ac:dyDescent="0.6">
      <c r="S803" s="12"/>
    </row>
    <row r="804" spans="19:19" x14ac:dyDescent="0.6">
      <c r="S804" s="12"/>
    </row>
    <row r="805" spans="19:19" x14ac:dyDescent="0.6">
      <c r="S805" s="12"/>
    </row>
    <row r="806" spans="19:19" x14ac:dyDescent="0.6">
      <c r="S806" s="12"/>
    </row>
    <row r="807" spans="19:19" x14ac:dyDescent="0.6">
      <c r="S807" s="12"/>
    </row>
    <row r="808" spans="19:19" x14ac:dyDescent="0.6">
      <c r="S808" s="12"/>
    </row>
    <row r="809" spans="19:19" x14ac:dyDescent="0.6">
      <c r="S809" s="12"/>
    </row>
    <row r="810" spans="19:19" x14ac:dyDescent="0.6">
      <c r="S810" s="12"/>
    </row>
    <row r="811" spans="19:19" x14ac:dyDescent="0.6">
      <c r="S811" s="12"/>
    </row>
    <row r="812" spans="19:19" x14ac:dyDescent="0.6">
      <c r="S812" s="12"/>
    </row>
    <row r="813" spans="19:19" x14ac:dyDescent="0.6">
      <c r="S813" s="12"/>
    </row>
    <row r="814" spans="19:19" x14ac:dyDescent="0.6">
      <c r="S814" s="12"/>
    </row>
    <row r="815" spans="19:19" x14ac:dyDescent="0.6">
      <c r="S815" s="12"/>
    </row>
    <row r="816" spans="19:19" x14ac:dyDescent="0.6">
      <c r="S816" s="12"/>
    </row>
    <row r="817" spans="19:19" x14ac:dyDescent="0.6">
      <c r="S817" s="12"/>
    </row>
    <row r="818" spans="19:19" x14ac:dyDescent="0.6">
      <c r="S818" s="12"/>
    </row>
    <row r="819" spans="19:19" x14ac:dyDescent="0.6">
      <c r="S819" s="12"/>
    </row>
    <row r="820" spans="19:19" x14ac:dyDescent="0.6">
      <c r="S820" s="12"/>
    </row>
    <row r="821" spans="19:19" x14ac:dyDescent="0.6">
      <c r="S821" s="12"/>
    </row>
    <row r="822" spans="19:19" x14ac:dyDescent="0.6">
      <c r="S822" s="12"/>
    </row>
    <row r="823" spans="19:19" x14ac:dyDescent="0.6">
      <c r="S823" s="12"/>
    </row>
    <row r="824" spans="19:19" x14ac:dyDescent="0.6">
      <c r="S824" s="12"/>
    </row>
    <row r="825" spans="19:19" x14ac:dyDescent="0.6">
      <c r="S825" s="12"/>
    </row>
    <row r="826" spans="19:19" x14ac:dyDescent="0.6">
      <c r="S826" s="12"/>
    </row>
    <row r="827" spans="19:19" x14ac:dyDescent="0.6">
      <c r="S827" s="12"/>
    </row>
    <row r="828" spans="19:19" x14ac:dyDescent="0.6">
      <c r="S828" s="12"/>
    </row>
    <row r="829" spans="19:19" x14ac:dyDescent="0.6">
      <c r="S829" s="12"/>
    </row>
    <row r="830" spans="19:19" x14ac:dyDescent="0.6">
      <c r="S830" s="12"/>
    </row>
    <row r="831" spans="19:19" x14ac:dyDescent="0.6">
      <c r="S831" s="12"/>
    </row>
    <row r="832" spans="19:19" x14ac:dyDescent="0.6">
      <c r="S832" s="12"/>
    </row>
    <row r="833" spans="19:19" x14ac:dyDescent="0.6">
      <c r="S833" s="12"/>
    </row>
    <row r="834" spans="19:19" x14ac:dyDescent="0.6">
      <c r="S834" s="12"/>
    </row>
    <row r="835" spans="19:19" x14ac:dyDescent="0.6">
      <c r="S835" s="12"/>
    </row>
    <row r="836" spans="19:19" x14ac:dyDescent="0.6">
      <c r="S836" s="12"/>
    </row>
    <row r="837" spans="19:19" x14ac:dyDescent="0.6">
      <c r="S837" s="12"/>
    </row>
    <row r="838" spans="19:19" x14ac:dyDescent="0.6">
      <c r="S838" s="12"/>
    </row>
    <row r="839" spans="19:19" x14ac:dyDescent="0.6">
      <c r="S839" s="12"/>
    </row>
    <row r="840" spans="19:19" x14ac:dyDescent="0.6">
      <c r="S840" s="12"/>
    </row>
    <row r="841" spans="19:19" x14ac:dyDescent="0.6">
      <c r="S841" s="12"/>
    </row>
    <row r="842" spans="19:19" x14ac:dyDescent="0.6">
      <c r="S842" s="12"/>
    </row>
    <row r="843" spans="19:19" x14ac:dyDescent="0.6">
      <c r="S843" s="12"/>
    </row>
    <row r="844" spans="19:19" x14ac:dyDescent="0.6">
      <c r="S844" s="12"/>
    </row>
    <row r="845" spans="19:19" x14ac:dyDescent="0.6">
      <c r="S845" s="12"/>
    </row>
    <row r="846" spans="19:19" x14ac:dyDescent="0.6">
      <c r="S846" s="12"/>
    </row>
    <row r="847" spans="19:19" x14ac:dyDescent="0.6">
      <c r="S847" s="12"/>
    </row>
    <row r="848" spans="19:19" x14ac:dyDescent="0.6">
      <c r="S848" s="12"/>
    </row>
    <row r="849" spans="19:19" x14ac:dyDescent="0.6">
      <c r="S849" s="12"/>
    </row>
    <row r="850" spans="19:19" x14ac:dyDescent="0.6">
      <c r="S850" s="12"/>
    </row>
    <row r="851" spans="19:19" x14ac:dyDescent="0.6">
      <c r="S851" s="12"/>
    </row>
    <row r="852" spans="19:19" x14ac:dyDescent="0.6">
      <c r="S852" s="12"/>
    </row>
    <row r="853" spans="19:19" x14ac:dyDescent="0.6">
      <c r="S853" s="12"/>
    </row>
    <row r="854" spans="19:19" x14ac:dyDescent="0.6">
      <c r="S854" s="12"/>
    </row>
    <row r="855" spans="19:19" x14ac:dyDescent="0.6">
      <c r="S855" s="12"/>
    </row>
    <row r="856" spans="19:19" x14ac:dyDescent="0.6">
      <c r="S856" s="12"/>
    </row>
    <row r="857" spans="19:19" x14ac:dyDescent="0.6">
      <c r="S857" s="12"/>
    </row>
    <row r="858" spans="19:19" x14ac:dyDescent="0.6">
      <c r="S858" s="12"/>
    </row>
    <row r="859" spans="19:19" x14ac:dyDescent="0.6">
      <c r="S859" s="12"/>
    </row>
    <row r="860" spans="19:19" x14ac:dyDescent="0.6">
      <c r="S860" s="12"/>
    </row>
    <row r="861" spans="19:19" x14ac:dyDescent="0.6">
      <c r="S861" s="12"/>
    </row>
    <row r="862" spans="19:19" x14ac:dyDescent="0.6">
      <c r="S862" s="12"/>
    </row>
    <row r="863" spans="19:19" x14ac:dyDescent="0.6">
      <c r="S863" s="12"/>
    </row>
    <row r="864" spans="19:19" x14ac:dyDescent="0.6">
      <c r="S864" s="12"/>
    </row>
    <row r="865" spans="19:19" x14ac:dyDescent="0.6">
      <c r="S865" s="12"/>
    </row>
    <row r="866" spans="19:19" x14ac:dyDescent="0.6">
      <c r="S866" s="12"/>
    </row>
    <row r="867" spans="19:19" x14ac:dyDescent="0.6">
      <c r="S867" s="12"/>
    </row>
    <row r="868" spans="19:19" x14ac:dyDescent="0.6">
      <c r="S868" s="12"/>
    </row>
    <row r="869" spans="19:19" x14ac:dyDescent="0.6">
      <c r="S869" s="12"/>
    </row>
    <row r="870" spans="19:19" x14ac:dyDescent="0.6">
      <c r="S870" s="12"/>
    </row>
    <row r="871" spans="19:19" x14ac:dyDescent="0.6">
      <c r="S871" s="12"/>
    </row>
    <row r="872" spans="19:19" x14ac:dyDescent="0.6">
      <c r="S872" s="12"/>
    </row>
    <row r="873" spans="19:19" x14ac:dyDescent="0.6">
      <c r="S873" s="12"/>
    </row>
    <row r="874" spans="19:19" x14ac:dyDescent="0.6">
      <c r="S874" s="12"/>
    </row>
    <row r="875" spans="19:19" x14ac:dyDescent="0.6">
      <c r="S875" s="12"/>
    </row>
    <row r="876" spans="19:19" x14ac:dyDescent="0.6">
      <c r="S876" s="12"/>
    </row>
    <row r="877" spans="19:19" x14ac:dyDescent="0.6">
      <c r="S877" s="12"/>
    </row>
    <row r="878" spans="19:19" x14ac:dyDescent="0.6">
      <c r="S878" s="12"/>
    </row>
    <row r="879" spans="19:19" x14ac:dyDescent="0.6">
      <c r="S879" s="12"/>
    </row>
    <row r="880" spans="19:19" x14ac:dyDescent="0.6">
      <c r="S880" s="12"/>
    </row>
    <row r="881" spans="19:19" x14ac:dyDescent="0.6">
      <c r="S881" s="12"/>
    </row>
    <row r="882" spans="19:19" x14ac:dyDescent="0.6">
      <c r="S882" s="12"/>
    </row>
    <row r="883" spans="19:19" x14ac:dyDescent="0.6">
      <c r="S883" s="12"/>
    </row>
    <row r="884" spans="19:19" x14ac:dyDescent="0.6">
      <c r="S884" s="12"/>
    </row>
    <row r="885" spans="19:19" x14ac:dyDescent="0.6">
      <c r="S885" s="12"/>
    </row>
    <row r="886" spans="19:19" x14ac:dyDescent="0.6">
      <c r="S886" s="12"/>
    </row>
    <row r="887" spans="19:19" x14ac:dyDescent="0.6">
      <c r="S887" s="12"/>
    </row>
    <row r="888" spans="19:19" x14ac:dyDescent="0.6">
      <c r="S888" s="12"/>
    </row>
    <row r="889" spans="19:19" x14ac:dyDescent="0.6">
      <c r="S889" s="12"/>
    </row>
    <row r="890" spans="19:19" x14ac:dyDescent="0.6">
      <c r="S890" s="12"/>
    </row>
    <row r="891" spans="19:19" x14ac:dyDescent="0.6">
      <c r="S891" s="12"/>
    </row>
    <row r="892" spans="19:19" x14ac:dyDescent="0.6">
      <c r="S892" s="12"/>
    </row>
    <row r="893" spans="19:19" x14ac:dyDescent="0.6">
      <c r="S893" s="12"/>
    </row>
    <row r="894" spans="19:19" x14ac:dyDescent="0.6">
      <c r="S894" s="12"/>
    </row>
    <row r="895" spans="19:19" x14ac:dyDescent="0.6">
      <c r="S895" s="12"/>
    </row>
    <row r="896" spans="19:19" x14ac:dyDescent="0.6">
      <c r="S896" s="12"/>
    </row>
    <row r="897" spans="19:19" x14ac:dyDescent="0.6">
      <c r="S897" s="12"/>
    </row>
    <row r="898" spans="19:19" x14ac:dyDescent="0.6">
      <c r="S898" s="12"/>
    </row>
    <row r="899" spans="19:19" x14ac:dyDescent="0.6">
      <c r="S899" s="12"/>
    </row>
    <row r="900" spans="19:19" x14ac:dyDescent="0.6">
      <c r="S900" s="12"/>
    </row>
    <row r="901" spans="19:19" x14ac:dyDescent="0.6">
      <c r="S901" s="12"/>
    </row>
    <row r="902" spans="19:19" x14ac:dyDescent="0.6">
      <c r="S902" s="12"/>
    </row>
    <row r="903" spans="19:19" x14ac:dyDescent="0.6">
      <c r="S903" s="12"/>
    </row>
    <row r="904" spans="19:19" x14ac:dyDescent="0.6">
      <c r="S904" s="12"/>
    </row>
    <row r="905" spans="19:19" x14ac:dyDescent="0.6">
      <c r="S905" s="12"/>
    </row>
    <row r="906" spans="19:19" x14ac:dyDescent="0.6">
      <c r="S906" s="12"/>
    </row>
    <row r="907" spans="19:19" x14ac:dyDescent="0.6">
      <c r="S907" s="12"/>
    </row>
    <row r="908" spans="19:19" x14ac:dyDescent="0.6">
      <c r="S908" s="12"/>
    </row>
    <row r="909" spans="19:19" x14ac:dyDescent="0.6">
      <c r="S909" s="12"/>
    </row>
    <row r="910" spans="19:19" x14ac:dyDescent="0.6">
      <c r="S910" s="12"/>
    </row>
    <row r="911" spans="19:19" x14ac:dyDescent="0.6">
      <c r="S911" s="12"/>
    </row>
    <row r="912" spans="19:19" x14ac:dyDescent="0.6">
      <c r="S912" s="12"/>
    </row>
    <row r="913" spans="19:19" x14ac:dyDescent="0.6">
      <c r="S913" s="12"/>
    </row>
    <row r="914" spans="19:19" x14ac:dyDescent="0.6">
      <c r="S914" s="12"/>
    </row>
    <row r="915" spans="19:19" x14ac:dyDescent="0.6">
      <c r="S915" s="12"/>
    </row>
    <row r="916" spans="19:19" x14ac:dyDescent="0.6">
      <c r="S916" s="12"/>
    </row>
    <row r="917" spans="19:19" x14ac:dyDescent="0.6">
      <c r="S917" s="12"/>
    </row>
    <row r="918" spans="19:19" x14ac:dyDescent="0.6">
      <c r="S918" s="12"/>
    </row>
    <row r="919" spans="19:19" x14ac:dyDescent="0.6">
      <c r="S919" s="12"/>
    </row>
    <row r="920" spans="19:19" x14ac:dyDescent="0.6">
      <c r="S920" s="12"/>
    </row>
    <row r="921" spans="19:19" x14ac:dyDescent="0.6">
      <c r="S921" s="12"/>
    </row>
    <row r="922" spans="19:19" x14ac:dyDescent="0.6">
      <c r="S922" s="12"/>
    </row>
    <row r="923" spans="19:19" x14ac:dyDescent="0.6">
      <c r="S923" s="12"/>
    </row>
    <row r="924" spans="19:19" x14ac:dyDescent="0.6">
      <c r="S924" s="12"/>
    </row>
    <row r="925" spans="19:19" x14ac:dyDescent="0.6">
      <c r="S925" s="12"/>
    </row>
    <row r="926" spans="19:19" x14ac:dyDescent="0.6">
      <c r="S926" s="12"/>
    </row>
    <row r="927" spans="19:19" x14ac:dyDescent="0.6">
      <c r="S927" s="12"/>
    </row>
    <row r="928" spans="19:19" x14ac:dyDescent="0.6">
      <c r="S928" s="12"/>
    </row>
    <row r="929" spans="19:19" x14ac:dyDescent="0.6">
      <c r="S929" s="12"/>
    </row>
    <row r="930" spans="19:19" x14ac:dyDescent="0.6">
      <c r="S930" s="12"/>
    </row>
    <row r="931" spans="19:19" x14ac:dyDescent="0.6">
      <c r="S931" s="12"/>
    </row>
    <row r="932" spans="19:19" x14ac:dyDescent="0.6">
      <c r="S932" s="12"/>
    </row>
    <row r="933" spans="19:19" x14ac:dyDescent="0.6">
      <c r="S933" s="12"/>
    </row>
    <row r="934" spans="19:19" x14ac:dyDescent="0.6">
      <c r="S934" s="12"/>
    </row>
    <row r="935" spans="19:19" x14ac:dyDescent="0.6">
      <c r="S935" s="12"/>
    </row>
    <row r="936" spans="19:19" x14ac:dyDescent="0.6">
      <c r="S936" s="12"/>
    </row>
    <row r="937" spans="19:19" x14ac:dyDescent="0.6">
      <c r="S937" s="12"/>
    </row>
    <row r="938" spans="19:19" x14ac:dyDescent="0.6">
      <c r="S938" s="12"/>
    </row>
    <row r="939" spans="19:19" x14ac:dyDescent="0.6">
      <c r="S939" s="12"/>
    </row>
    <row r="940" spans="19:19" x14ac:dyDescent="0.6">
      <c r="S940" s="12"/>
    </row>
    <row r="941" spans="19:19" x14ac:dyDescent="0.6">
      <c r="S941" s="12"/>
    </row>
    <row r="942" spans="19:19" x14ac:dyDescent="0.6">
      <c r="S942" s="12"/>
    </row>
    <row r="943" spans="19:19" x14ac:dyDescent="0.6">
      <c r="S943" s="12"/>
    </row>
    <row r="944" spans="19:19" x14ac:dyDescent="0.6">
      <c r="S944" s="12"/>
    </row>
    <row r="945" spans="19:19" x14ac:dyDescent="0.6">
      <c r="S945" s="12"/>
    </row>
    <row r="946" spans="19:19" x14ac:dyDescent="0.6">
      <c r="S946" s="12"/>
    </row>
    <row r="947" spans="19:19" x14ac:dyDescent="0.6">
      <c r="S947" s="12"/>
    </row>
    <row r="948" spans="19:19" x14ac:dyDescent="0.6">
      <c r="S948" s="12"/>
    </row>
    <row r="949" spans="19:19" x14ac:dyDescent="0.6">
      <c r="S949" s="12"/>
    </row>
    <row r="950" spans="19:19" x14ac:dyDescent="0.6">
      <c r="S950" s="12"/>
    </row>
    <row r="951" spans="19:19" x14ac:dyDescent="0.6">
      <c r="S951" s="12"/>
    </row>
    <row r="952" spans="19:19" x14ac:dyDescent="0.6">
      <c r="S952" s="12"/>
    </row>
    <row r="953" spans="19:19" x14ac:dyDescent="0.6">
      <c r="S953" s="12"/>
    </row>
    <row r="954" spans="19:19" x14ac:dyDescent="0.6">
      <c r="S954" s="12"/>
    </row>
    <row r="955" spans="19:19" x14ac:dyDescent="0.6">
      <c r="S955" s="12"/>
    </row>
    <row r="956" spans="19:19" x14ac:dyDescent="0.6">
      <c r="S956" s="12"/>
    </row>
    <row r="957" spans="19:19" x14ac:dyDescent="0.6">
      <c r="S957" s="12"/>
    </row>
    <row r="958" spans="19:19" x14ac:dyDescent="0.6">
      <c r="S958" s="12"/>
    </row>
    <row r="959" spans="19:19" x14ac:dyDescent="0.6">
      <c r="S959" s="12"/>
    </row>
    <row r="960" spans="19:19" x14ac:dyDescent="0.6">
      <c r="S960" s="12"/>
    </row>
    <row r="961" spans="19:19" x14ac:dyDescent="0.6">
      <c r="S961" s="12"/>
    </row>
    <row r="962" spans="19:19" x14ac:dyDescent="0.6">
      <c r="S962" s="12"/>
    </row>
    <row r="963" spans="19:19" x14ac:dyDescent="0.6">
      <c r="S963" s="12"/>
    </row>
    <row r="964" spans="19:19" x14ac:dyDescent="0.6">
      <c r="S964" s="12"/>
    </row>
    <row r="965" spans="19:19" x14ac:dyDescent="0.6">
      <c r="S965" s="12"/>
    </row>
    <row r="966" spans="19:19" x14ac:dyDescent="0.6">
      <c r="S966" s="12"/>
    </row>
    <row r="967" spans="19:19" x14ac:dyDescent="0.6">
      <c r="S967" s="12"/>
    </row>
    <row r="968" spans="19:19" x14ac:dyDescent="0.6">
      <c r="S968" s="12"/>
    </row>
    <row r="969" spans="19:19" x14ac:dyDescent="0.6">
      <c r="S969" s="12"/>
    </row>
    <row r="970" spans="19:19" x14ac:dyDescent="0.6">
      <c r="S970" s="12"/>
    </row>
    <row r="971" spans="19:19" x14ac:dyDescent="0.6">
      <c r="S971" s="12"/>
    </row>
    <row r="972" spans="19:19" x14ac:dyDescent="0.6">
      <c r="S972" s="12"/>
    </row>
    <row r="973" spans="19:19" x14ac:dyDescent="0.6">
      <c r="S973" s="12"/>
    </row>
    <row r="974" spans="19:19" x14ac:dyDescent="0.6">
      <c r="S974" s="12"/>
    </row>
    <row r="975" spans="19:19" x14ac:dyDescent="0.6">
      <c r="S975" s="12"/>
    </row>
    <row r="976" spans="19:19" x14ac:dyDescent="0.6">
      <c r="S976" s="12"/>
    </row>
    <row r="977" spans="19:19" x14ac:dyDescent="0.6">
      <c r="S977" s="12"/>
    </row>
    <row r="978" spans="19:19" x14ac:dyDescent="0.6">
      <c r="S978" s="12"/>
    </row>
    <row r="979" spans="19:19" x14ac:dyDescent="0.6">
      <c r="S979" s="12"/>
    </row>
    <row r="980" spans="19:19" x14ac:dyDescent="0.6">
      <c r="S980" s="12"/>
    </row>
    <row r="981" spans="19:19" x14ac:dyDescent="0.6">
      <c r="S981" s="12"/>
    </row>
    <row r="982" spans="19:19" x14ac:dyDescent="0.6">
      <c r="S982" s="12"/>
    </row>
    <row r="983" spans="19:19" x14ac:dyDescent="0.6">
      <c r="S983" s="12"/>
    </row>
    <row r="984" spans="19:19" x14ac:dyDescent="0.6">
      <c r="S984" s="12"/>
    </row>
    <row r="985" spans="19:19" x14ac:dyDescent="0.6">
      <c r="S985" s="12"/>
    </row>
    <row r="986" spans="19:19" x14ac:dyDescent="0.6">
      <c r="S986" s="12"/>
    </row>
    <row r="987" spans="19:19" x14ac:dyDescent="0.6">
      <c r="S987" s="12"/>
    </row>
    <row r="988" spans="19:19" x14ac:dyDescent="0.6">
      <c r="S988" s="12"/>
    </row>
    <row r="989" spans="19:19" x14ac:dyDescent="0.6">
      <c r="S989" s="12"/>
    </row>
    <row r="990" spans="19:19" x14ac:dyDescent="0.6">
      <c r="S990" s="12"/>
    </row>
    <row r="991" spans="19:19" x14ac:dyDescent="0.6">
      <c r="S991" s="12"/>
    </row>
    <row r="992" spans="19:19" x14ac:dyDescent="0.6">
      <c r="S992" s="12"/>
    </row>
    <row r="993" spans="19:19" x14ac:dyDescent="0.6">
      <c r="S993" s="12"/>
    </row>
    <row r="994" spans="19:19" x14ac:dyDescent="0.6">
      <c r="S994" s="12"/>
    </row>
    <row r="995" spans="19:19" x14ac:dyDescent="0.6">
      <c r="S995" s="12"/>
    </row>
    <row r="996" spans="19:19" x14ac:dyDescent="0.6">
      <c r="S996" s="12"/>
    </row>
    <row r="997" spans="19:19" x14ac:dyDescent="0.6">
      <c r="S997" s="12"/>
    </row>
    <row r="998" spans="19:19" x14ac:dyDescent="0.6">
      <c r="S998" s="12"/>
    </row>
    <row r="999" spans="19:19" x14ac:dyDescent="0.6">
      <c r="S999" s="12"/>
    </row>
    <row r="1000" spans="19:19" x14ac:dyDescent="0.6">
      <c r="S1000" s="12"/>
    </row>
    <row r="1001" spans="19:19" x14ac:dyDescent="0.6">
      <c r="S1001" s="12"/>
    </row>
    <row r="1002" spans="19:19" x14ac:dyDescent="0.6">
      <c r="S1002" s="12"/>
    </row>
    <row r="1003" spans="19:19" x14ac:dyDescent="0.6">
      <c r="S1003" s="12"/>
    </row>
    <row r="1004" spans="19:19" x14ac:dyDescent="0.6">
      <c r="S1004" s="12"/>
    </row>
    <row r="1005" spans="19:19" x14ac:dyDescent="0.6">
      <c r="S1005" s="12"/>
    </row>
    <row r="1006" spans="19:19" x14ac:dyDescent="0.6">
      <c r="S1006" s="12"/>
    </row>
    <row r="1007" spans="19:19" x14ac:dyDescent="0.6">
      <c r="S1007" s="12"/>
    </row>
    <row r="1008" spans="19:19" x14ac:dyDescent="0.6">
      <c r="S1008" s="12"/>
    </row>
    <row r="1009" spans="19:19" x14ac:dyDescent="0.6">
      <c r="S1009" s="12"/>
    </row>
    <row r="1010" spans="19:19" x14ac:dyDescent="0.6">
      <c r="S1010" s="12"/>
    </row>
    <row r="1011" spans="19:19" x14ac:dyDescent="0.6">
      <c r="S1011" s="12"/>
    </row>
    <row r="1012" spans="19:19" x14ac:dyDescent="0.6">
      <c r="S1012" s="12"/>
    </row>
    <row r="1013" spans="19:19" x14ac:dyDescent="0.6">
      <c r="S1013" s="12"/>
    </row>
    <row r="1014" spans="19:19" x14ac:dyDescent="0.6">
      <c r="S1014" s="12"/>
    </row>
    <row r="1015" spans="19:19" x14ac:dyDescent="0.6">
      <c r="S1015" s="12"/>
    </row>
    <row r="1016" spans="19:19" x14ac:dyDescent="0.6">
      <c r="S1016" s="12"/>
    </row>
    <row r="1017" spans="19:19" x14ac:dyDescent="0.6">
      <c r="S1017" s="12"/>
    </row>
    <row r="1018" spans="19:19" x14ac:dyDescent="0.6">
      <c r="S1018" s="12"/>
    </row>
    <row r="1019" spans="19:19" x14ac:dyDescent="0.6">
      <c r="S1019" s="12"/>
    </row>
    <row r="1020" spans="19:19" x14ac:dyDescent="0.6">
      <c r="S1020" s="12"/>
    </row>
    <row r="1021" spans="19:19" x14ac:dyDescent="0.6">
      <c r="S1021" s="12"/>
    </row>
    <row r="1022" spans="19:19" x14ac:dyDescent="0.6">
      <c r="S1022" s="12"/>
    </row>
    <row r="1023" spans="19:19" x14ac:dyDescent="0.6">
      <c r="S1023" s="12"/>
    </row>
    <row r="1024" spans="19:19" x14ac:dyDescent="0.6">
      <c r="S1024" s="12"/>
    </row>
    <row r="1025" spans="19:19" x14ac:dyDescent="0.6">
      <c r="S1025" s="12"/>
    </row>
    <row r="1026" spans="19:19" x14ac:dyDescent="0.6">
      <c r="S1026" s="12"/>
    </row>
    <row r="1027" spans="19:19" x14ac:dyDescent="0.6">
      <c r="S1027" s="12"/>
    </row>
    <row r="1028" spans="19:19" x14ac:dyDescent="0.6">
      <c r="S1028" s="12"/>
    </row>
    <row r="1029" spans="19:19" x14ac:dyDescent="0.6">
      <c r="S1029" s="12"/>
    </row>
    <row r="1030" spans="19:19" x14ac:dyDescent="0.6">
      <c r="S1030" s="12"/>
    </row>
    <row r="1031" spans="19:19" x14ac:dyDescent="0.6">
      <c r="S1031" s="12"/>
    </row>
    <row r="1032" spans="19:19" x14ac:dyDescent="0.6">
      <c r="S1032" s="12"/>
    </row>
    <row r="1033" spans="19:19" x14ac:dyDescent="0.6">
      <c r="S1033" s="12"/>
    </row>
    <row r="1034" spans="19:19" x14ac:dyDescent="0.6">
      <c r="S1034" s="12"/>
    </row>
    <row r="1035" spans="19:19" x14ac:dyDescent="0.6">
      <c r="S1035" s="12"/>
    </row>
    <row r="1036" spans="19:19" x14ac:dyDescent="0.6">
      <c r="S1036" s="12"/>
    </row>
    <row r="1037" spans="19:19" x14ac:dyDescent="0.6">
      <c r="S1037" s="12"/>
    </row>
    <row r="1038" spans="19:19" x14ac:dyDescent="0.6">
      <c r="S1038" s="12"/>
    </row>
    <row r="1039" spans="19:19" x14ac:dyDescent="0.6">
      <c r="S1039" s="12"/>
    </row>
    <row r="1040" spans="19:19" x14ac:dyDescent="0.6">
      <c r="S1040" s="12"/>
    </row>
    <row r="1041" spans="19:19" x14ac:dyDescent="0.6">
      <c r="S1041" s="12"/>
    </row>
    <row r="1042" spans="19:19" x14ac:dyDescent="0.6">
      <c r="S1042" s="12"/>
    </row>
    <row r="1043" spans="19:19" x14ac:dyDescent="0.6">
      <c r="S1043" s="12"/>
    </row>
    <row r="1044" spans="19:19" x14ac:dyDescent="0.6">
      <c r="S1044" s="12"/>
    </row>
    <row r="1045" spans="19:19" x14ac:dyDescent="0.6">
      <c r="S1045" s="12"/>
    </row>
    <row r="1046" spans="19:19" x14ac:dyDescent="0.6">
      <c r="S1046" s="12"/>
    </row>
    <row r="1047" spans="19:19" x14ac:dyDescent="0.6">
      <c r="S1047" s="12"/>
    </row>
    <row r="1048" spans="19:19" x14ac:dyDescent="0.6">
      <c r="S1048" s="12"/>
    </row>
    <row r="1049" spans="19:19" x14ac:dyDescent="0.6">
      <c r="S1049" s="12"/>
    </row>
    <row r="1050" spans="19:19" x14ac:dyDescent="0.6">
      <c r="S1050" s="12"/>
    </row>
    <row r="1051" spans="19:19" x14ac:dyDescent="0.6">
      <c r="S1051" s="12"/>
    </row>
    <row r="1052" spans="19:19" x14ac:dyDescent="0.6">
      <c r="S1052" s="12"/>
    </row>
    <row r="1053" spans="19:19" x14ac:dyDescent="0.6">
      <c r="S1053" s="12"/>
    </row>
    <row r="1054" spans="19:19" x14ac:dyDescent="0.6">
      <c r="S1054" s="12"/>
    </row>
    <row r="1055" spans="19:19" x14ac:dyDescent="0.6">
      <c r="S1055" s="12"/>
    </row>
    <row r="1056" spans="19:19" x14ac:dyDescent="0.6">
      <c r="S1056" s="12"/>
    </row>
    <row r="1057" spans="19:19" x14ac:dyDescent="0.6">
      <c r="S1057" s="12"/>
    </row>
    <row r="1058" spans="19:19" x14ac:dyDescent="0.6">
      <c r="S1058" s="12"/>
    </row>
    <row r="1059" spans="19:19" x14ac:dyDescent="0.6">
      <c r="S1059" s="12"/>
    </row>
    <row r="1060" spans="19:19" x14ac:dyDescent="0.6">
      <c r="S1060" s="12"/>
    </row>
    <row r="1061" spans="19:19" x14ac:dyDescent="0.6">
      <c r="S1061" s="12"/>
    </row>
    <row r="1062" spans="19:19" x14ac:dyDescent="0.6">
      <c r="S1062" s="12"/>
    </row>
    <row r="1063" spans="19:19" x14ac:dyDescent="0.6">
      <c r="S1063" s="12"/>
    </row>
    <row r="1064" spans="19:19" x14ac:dyDescent="0.6">
      <c r="S1064" s="12"/>
    </row>
    <row r="1065" spans="19:19" x14ac:dyDescent="0.6">
      <c r="S1065" s="12"/>
    </row>
    <row r="1066" spans="19:19" x14ac:dyDescent="0.6">
      <c r="S1066" s="12"/>
    </row>
    <row r="1067" spans="19:19" x14ac:dyDescent="0.6">
      <c r="S1067" s="12"/>
    </row>
    <row r="1068" spans="19:19" x14ac:dyDescent="0.6">
      <c r="S1068" s="12"/>
    </row>
    <row r="1069" spans="19:19" x14ac:dyDescent="0.6">
      <c r="S1069" s="12"/>
    </row>
    <row r="1070" spans="19:19" x14ac:dyDescent="0.6">
      <c r="S1070" s="12"/>
    </row>
    <row r="1071" spans="19:19" x14ac:dyDescent="0.6">
      <c r="S1071" s="12"/>
    </row>
    <row r="1072" spans="19:19" x14ac:dyDescent="0.6">
      <c r="S1072" s="12"/>
    </row>
    <row r="1073" spans="19:19" x14ac:dyDescent="0.6">
      <c r="S1073" s="12"/>
    </row>
    <row r="1074" spans="19:19" x14ac:dyDescent="0.6">
      <c r="S1074" s="12"/>
    </row>
    <row r="1075" spans="19:19" x14ac:dyDescent="0.6">
      <c r="S1075" s="12"/>
    </row>
    <row r="1076" spans="19:19" x14ac:dyDescent="0.6">
      <c r="S1076" s="12"/>
    </row>
    <row r="1077" spans="19:19" x14ac:dyDescent="0.6">
      <c r="S1077" s="12"/>
    </row>
    <row r="1078" spans="19:19" x14ac:dyDescent="0.6">
      <c r="S1078" s="12"/>
    </row>
    <row r="1079" spans="19:19" x14ac:dyDescent="0.6">
      <c r="S1079" s="12"/>
    </row>
    <row r="1080" spans="19:19" x14ac:dyDescent="0.6">
      <c r="S1080" s="12"/>
    </row>
    <row r="1081" spans="19:19" x14ac:dyDescent="0.6">
      <c r="S1081" s="12"/>
    </row>
    <row r="1082" spans="19:19" x14ac:dyDescent="0.6">
      <c r="S1082" s="12"/>
    </row>
    <row r="1083" spans="19:19" x14ac:dyDescent="0.6">
      <c r="S1083" s="12"/>
    </row>
    <row r="1084" spans="19:19" x14ac:dyDescent="0.6">
      <c r="S1084" s="12"/>
    </row>
    <row r="1085" spans="19:19" x14ac:dyDescent="0.6">
      <c r="S1085" s="12"/>
    </row>
    <row r="1086" spans="19:19" x14ac:dyDescent="0.6">
      <c r="S1086" s="12"/>
    </row>
    <row r="1087" spans="19:19" x14ac:dyDescent="0.6">
      <c r="S1087" s="12"/>
    </row>
    <row r="1088" spans="19:19" x14ac:dyDescent="0.6">
      <c r="S1088" s="12"/>
    </row>
    <row r="1089" spans="19:19" x14ac:dyDescent="0.6">
      <c r="S1089" s="12"/>
    </row>
    <row r="1090" spans="19:19" x14ac:dyDescent="0.6">
      <c r="S1090" s="12"/>
    </row>
    <row r="1091" spans="19:19" x14ac:dyDescent="0.6">
      <c r="S1091" s="12"/>
    </row>
    <row r="1092" spans="19:19" x14ac:dyDescent="0.6">
      <c r="S1092" s="12"/>
    </row>
    <row r="1093" spans="19:19" x14ac:dyDescent="0.6">
      <c r="S1093" s="12"/>
    </row>
    <row r="1094" spans="19:19" x14ac:dyDescent="0.6">
      <c r="S1094" s="12"/>
    </row>
    <row r="1095" spans="19:19" x14ac:dyDescent="0.6">
      <c r="S1095" s="12"/>
    </row>
    <row r="1096" spans="19:19" x14ac:dyDescent="0.6">
      <c r="S1096" s="12"/>
    </row>
    <row r="1097" spans="19:19" x14ac:dyDescent="0.6">
      <c r="S1097" s="12"/>
    </row>
    <row r="1098" spans="19:19" x14ac:dyDescent="0.6">
      <c r="S1098" s="12"/>
    </row>
    <row r="1099" spans="19:19" x14ac:dyDescent="0.6">
      <c r="S1099" s="12"/>
    </row>
    <row r="1100" spans="19:19" x14ac:dyDescent="0.6">
      <c r="S1100" s="12"/>
    </row>
    <row r="1101" spans="19:19" x14ac:dyDescent="0.6">
      <c r="S1101" s="12"/>
    </row>
    <row r="1102" spans="19:19" x14ac:dyDescent="0.6">
      <c r="S1102" s="12"/>
    </row>
    <row r="1103" spans="19:19" x14ac:dyDescent="0.6">
      <c r="S1103" s="12"/>
    </row>
    <row r="1104" spans="19:19" x14ac:dyDescent="0.6">
      <c r="S1104" s="12"/>
    </row>
    <row r="1105" spans="19:19" x14ac:dyDescent="0.6">
      <c r="S1105" s="12"/>
    </row>
    <row r="1106" spans="19:19" x14ac:dyDescent="0.6">
      <c r="S1106" s="12"/>
    </row>
    <row r="1107" spans="19:19" x14ac:dyDescent="0.6">
      <c r="S1107" s="12"/>
    </row>
    <row r="1108" spans="19:19" x14ac:dyDescent="0.6">
      <c r="S1108" s="12"/>
    </row>
    <row r="1109" spans="19:19" x14ac:dyDescent="0.6">
      <c r="S1109" s="12"/>
    </row>
    <row r="1110" spans="19:19" x14ac:dyDescent="0.6">
      <c r="S1110" s="12"/>
    </row>
    <row r="1111" spans="19:19" x14ac:dyDescent="0.6">
      <c r="S1111" s="12"/>
    </row>
    <row r="1112" spans="19:19" x14ac:dyDescent="0.6">
      <c r="S1112" s="12"/>
    </row>
    <row r="1113" spans="19:19" x14ac:dyDescent="0.6">
      <c r="S1113" s="12"/>
    </row>
    <row r="1114" spans="19:19" x14ac:dyDescent="0.6">
      <c r="S1114" s="12"/>
    </row>
    <row r="1115" spans="19:19" x14ac:dyDescent="0.6">
      <c r="S1115" s="12"/>
    </row>
    <row r="1116" spans="19:19" x14ac:dyDescent="0.6">
      <c r="S1116" s="12"/>
    </row>
    <row r="1117" spans="19:19" x14ac:dyDescent="0.6">
      <c r="S1117" s="12"/>
    </row>
    <row r="1118" spans="19:19" x14ac:dyDescent="0.6">
      <c r="S1118" s="12"/>
    </row>
    <row r="1119" spans="19:19" x14ac:dyDescent="0.6">
      <c r="S1119" s="12"/>
    </row>
    <row r="1120" spans="19:19" x14ac:dyDescent="0.6">
      <c r="S1120" s="12"/>
    </row>
    <row r="1121" spans="19:19" x14ac:dyDescent="0.6">
      <c r="S1121" s="12"/>
    </row>
    <row r="1122" spans="19:19" x14ac:dyDescent="0.6">
      <c r="S1122" s="12"/>
    </row>
    <row r="1123" spans="19:19" x14ac:dyDescent="0.6">
      <c r="S1123" s="12"/>
    </row>
    <row r="1124" spans="19:19" x14ac:dyDescent="0.6">
      <c r="S1124" s="12"/>
    </row>
    <row r="1125" spans="19:19" x14ac:dyDescent="0.6">
      <c r="S1125" s="12"/>
    </row>
    <row r="1126" spans="19:19" x14ac:dyDescent="0.6">
      <c r="S1126" s="12"/>
    </row>
    <row r="1127" spans="19:19" x14ac:dyDescent="0.6">
      <c r="S1127" s="12"/>
    </row>
    <row r="1128" spans="19:19" x14ac:dyDescent="0.6">
      <c r="S1128" s="12"/>
    </row>
    <row r="1129" spans="19:19" x14ac:dyDescent="0.6">
      <c r="S1129" s="12"/>
    </row>
    <row r="1130" spans="19:19" x14ac:dyDescent="0.6">
      <c r="S1130" s="12"/>
    </row>
    <row r="1131" spans="19:19" x14ac:dyDescent="0.6">
      <c r="S1131" s="12"/>
    </row>
    <row r="1132" spans="19:19" x14ac:dyDescent="0.6">
      <c r="S1132" s="12"/>
    </row>
    <row r="1133" spans="19:19" x14ac:dyDescent="0.6">
      <c r="S1133" s="12"/>
    </row>
    <row r="1134" spans="19:19" x14ac:dyDescent="0.6">
      <c r="S1134" s="12"/>
    </row>
    <row r="1135" spans="19:19" x14ac:dyDescent="0.6">
      <c r="S1135" s="12"/>
    </row>
    <row r="1136" spans="19:19" x14ac:dyDescent="0.6">
      <c r="S1136" s="12"/>
    </row>
    <row r="1137" spans="19:19" x14ac:dyDescent="0.6">
      <c r="S1137" s="12"/>
    </row>
    <row r="1138" spans="19:19" x14ac:dyDescent="0.6">
      <c r="S1138" s="12"/>
    </row>
    <row r="1139" spans="19:19" x14ac:dyDescent="0.6">
      <c r="S1139" s="12"/>
    </row>
    <row r="1140" spans="19:19" x14ac:dyDescent="0.6">
      <c r="S1140" s="12"/>
    </row>
    <row r="1141" spans="19:19" x14ac:dyDescent="0.6">
      <c r="S1141" s="12"/>
    </row>
    <row r="1142" spans="19:19" x14ac:dyDescent="0.6">
      <c r="S1142" s="12"/>
    </row>
    <row r="1143" spans="19:19" x14ac:dyDescent="0.6">
      <c r="S1143" s="12"/>
    </row>
    <row r="1144" spans="19:19" x14ac:dyDescent="0.6">
      <c r="S1144" s="12"/>
    </row>
    <row r="1145" spans="19:19" x14ac:dyDescent="0.6">
      <c r="S1145" s="12"/>
    </row>
    <row r="1146" spans="19:19" x14ac:dyDescent="0.6">
      <c r="S1146" s="12"/>
    </row>
    <row r="1147" spans="19:19" x14ac:dyDescent="0.6">
      <c r="S1147" s="12"/>
    </row>
    <row r="1148" spans="19:19" x14ac:dyDescent="0.6">
      <c r="S1148" s="12"/>
    </row>
    <row r="1149" spans="19:19" x14ac:dyDescent="0.6">
      <c r="S1149" s="12"/>
    </row>
    <row r="1150" spans="19:19" x14ac:dyDescent="0.6">
      <c r="S1150" s="12"/>
    </row>
    <row r="1151" spans="19:19" x14ac:dyDescent="0.6">
      <c r="S1151" s="12"/>
    </row>
    <row r="1152" spans="19:19" x14ac:dyDescent="0.6">
      <c r="S1152" s="12"/>
    </row>
    <row r="1153" spans="19:19" x14ac:dyDescent="0.6">
      <c r="S1153" s="12"/>
    </row>
    <row r="1154" spans="19:19" x14ac:dyDescent="0.6">
      <c r="S1154" s="12"/>
    </row>
    <row r="1155" spans="19:19" x14ac:dyDescent="0.6">
      <c r="S1155" s="12"/>
    </row>
    <row r="1156" spans="19:19" x14ac:dyDescent="0.6">
      <c r="S1156" s="12"/>
    </row>
    <row r="1157" spans="19:19" x14ac:dyDescent="0.6">
      <c r="S1157" s="12"/>
    </row>
    <row r="1158" spans="19:19" x14ac:dyDescent="0.6">
      <c r="S1158" s="12"/>
    </row>
    <row r="1159" spans="19:19" x14ac:dyDescent="0.6">
      <c r="S1159" s="12"/>
    </row>
    <row r="1160" spans="19:19" x14ac:dyDescent="0.6">
      <c r="S1160" s="12"/>
    </row>
    <row r="1161" spans="19:19" x14ac:dyDescent="0.6">
      <c r="S1161" s="12"/>
    </row>
    <row r="1162" spans="19:19" x14ac:dyDescent="0.6">
      <c r="S1162" s="12"/>
    </row>
    <row r="1163" spans="19:19" x14ac:dyDescent="0.6">
      <c r="S1163" s="12"/>
    </row>
    <row r="1164" spans="19:19" x14ac:dyDescent="0.6">
      <c r="S1164" s="12"/>
    </row>
    <row r="1165" spans="19:19" x14ac:dyDescent="0.6">
      <c r="S1165" s="12"/>
    </row>
    <row r="1166" spans="19:19" x14ac:dyDescent="0.6">
      <c r="S1166" s="12"/>
    </row>
    <row r="1167" spans="19:19" x14ac:dyDescent="0.6">
      <c r="S1167" s="12"/>
    </row>
    <row r="1168" spans="19:19" x14ac:dyDescent="0.6">
      <c r="S1168" s="12"/>
    </row>
    <row r="1169" spans="19:19" x14ac:dyDescent="0.6">
      <c r="S1169" s="12"/>
    </row>
    <row r="1170" spans="19:19" x14ac:dyDescent="0.6">
      <c r="S1170" s="12"/>
    </row>
    <row r="1171" spans="19:19" x14ac:dyDescent="0.6">
      <c r="S1171" s="12"/>
    </row>
    <row r="1172" spans="19:19" x14ac:dyDescent="0.6">
      <c r="S1172" s="12"/>
    </row>
    <row r="1173" spans="19:19" x14ac:dyDescent="0.6">
      <c r="S1173" s="12"/>
    </row>
    <row r="1174" spans="19:19" x14ac:dyDescent="0.6">
      <c r="S1174" s="12"/>
    </row>
    <row r="1175" spans="19:19" x14ac:dyDescent="0.6">
      <c r="S1175" s="12"/>
    </row>
    <row r="1176" spans="19:19" x14ac:dyDescent="0.6">
      <c r="S1176" s="12"/>
    </row>
    <row r="1177" spans="19:19" x14ac:dyDescent="0.6">
      <c r="S1177" s="12"/>
    </row>
    <row r="1178" spans="19:19" x14ac:dyDescent="0.6">
      <c r="S1178" s="12"/>
    </row>
    <row r="1179" spans="19:19" x14ac:dyDescent="0.6">
      <c r="S1179" s="12"/>
    </row>
    <row r="1180" spans="19:19" x14ac:dyDescent="0.6">
      <c r="S1180" s="12"/>
    </row>
    <row r="1181" spans="19:19" x14ac:dyDescent="0.6">
      <c r="S1181" s="12"/>
    </row>
    <row r="1182" spans="19:19" x14ac:dyDescent="0.6">
      <c r="S1182" s="12"/>
    </row>
    <row r="1183" spans="19:19" x14ac:dyDescent="0.6">
      <c r="S1183" s="12"/>
    </row>
    <row r="1184" spans="19:19" x14ac:dyDescent="0.6">
      <c r="S1184" s="12"/>
    </row>
    <row r="1185" spans="19:19" x14ac:dyDescent="0.6">
      <c r="S1185" s="12"/>
    </row>
    <row r="1186" spans="19:19" x14ac:dyDescent="0.6">
      <c r="S1186" s="12"/>
    </row>
    <row r="1187" spans="19:19" x14ac:dyDescent="0.6">
      <c r="S1187" s="12"/>
    </row>
    <row r="1188" spans="19:19" x14ac:dyDescent="0.6">
      <c r="S1188" s="12"/>
    </row>
    <row r="1189" spans="19:19" x14ac:dyDescent="0.6">
      <c r="S1189" s="12"/>
    </row>
    <row r="1190" spans="19:19" x14ac:dyDescent="0.6">
      <c r="S1190" s="12"/>
    </row>
    <row r="1191" spans="19:19" x14ac:dyDescent="0.6">
      <c r="S1191" s="12"/>
    </row>
    <row r="1192" spans="19:19" x14ac:dyDescent="0.6">
      <c r="S1192" s="12"/>
    </row>
    <row r="1193" spans="19:19" x14ac:dyDescent="0.6">
      <c r="S1193" s="12"/>
    </row>
    <row r="1194" spans="19:19" x14ac:dyDescent="0.6">
      <c r="S1194" s="12"/>
    </row>
    <row r="1195" spans="19:19" x14ac:dyDescent="0.6">
      <c r="S1195" s="12"/>
    </row>
    <row r="1196" spans="19:19" x14ac:dyDescent="0.6">
      <c r="S1196" s="12"/>
    </row>
    <row r="1197" spans="19:19" x14ac:dyDescent="0.6">
      <c r="S1197" s="12"/>
    </row>
    <row r="1198" spans="19:19" x14ac:dyDescent="0.6">
      <c r="S1198" s="12"/>
    </row>
    <row r="1199" spans="19:19" x14ac:dyDescent="0.6">
      <c r="S1199" s="12"/>
    </row>
    <row r="1200" spans="19:19" x14ac:dyDescent="0.6">
      <c r="S1200" s="12"/>
    </row>
    <row r="1201" spans="19:19" x14ac:dyDescent="0.6">
      <c r="S1201" s="12"/>
    </row>
    <row r="1202" spans="19:19" x14ac:dyDescent="0.6">
      <c r="S1202" s="12"/>
    </row>
    <row r="1203" spans="19:19" x14ac:dyDescent="0.6">
      <c r="S1203" s="12"/>
    </row>
    <row r="1204" spans="19:19" x14ac:dyDescent="0.6">
      <c r="S1204" s="12"/>
    </row>
    <row r="1205" spans="19:19" x14ac:dyDescent="0.6">
      <c r="S1205" s="12"/>
    </row>
    <row r="1206" spans="19:19" x14ac:dyDescent="0.6">
      <c r="S1206" s="12"/>
    </row>
    <row r="1207" spans="19:19" x14ac:dyDescent="0.6">
      <c r="S1207" s="12"/>
    </row>
    <row r="1208" spans="19:19" x14ac:dyDescent="0.6">
      <c r="S1208" s="12"/>
    </row>
    <row r="1209" spans="19:19" x14ac:dyDescent="0.6">
      <c r="S1209" s="12"/>
    </row>
    <row r="1210" spans="19:19" x14ac:dyDescent="0.6">
      <c r="S1210" s="12"/>
    </row>
    <row r="1211" spans="19:19" x14ac:dyDescent="0.6">
      <c r="S1211" s="12"/>
    </row>
    <row r="1212" spans="19:19" x14ac:dyDescent="0.6">
      <c r="S1212" s="12"/>
    </row>
    <row r="1213" spans="19:19" x14ac:dyDescent="0.6">
      <c r="S1213" s="12"/>
    </row>
    <row r="1214" spans="19:19" x14ac:dyDescent="0.6">
      <c r="S1214" s="12"/>
    </row>
    <row r="1215" spans="19:19" x14ac:dyDescent="0.6">
      <c r="S1215" s="12"/>
    </row>
    <row r="1216" spans="19:19" x14ac:dyDescent="0.6">
      <c r="S1216" s="12"/>
    </row>
    <row r="1217" spans="19:19" x14ac:dyDescent="0.6">
      <c r="S1217" s="12"/>
    </row>
    <row r="1218" spans="19:19" x14ac:dyDescent="0.6">
      <c r="S1218" s="12"/>
    </row>
    <row r="1219" spans="19:19" x14ac:dyDescent="0.6">
      <c r="S1219" s="12"/>
    </row>
    <row r="1220" spans="19:19" x14ac:dyDescent="0.6">
      <c r="S1220" s="12"/>
    </row>
    <row r="1221" spans="19:19" x14ac:dyDescent="0.6">
      <c r="S1221" s="12"/>
    </row>
    <row r="1222" spans="19:19" x14ac:dyDescent="0.6">
      <c r="S1222" s="12"/>
    </row>
    <row r="1223" spans="19:19" x14ac:dyDescent="0.6">
      <c r="S1223" s="12"/>
    </row>
    <row r="1224" spans="19:19" x14ac:dyDescent="0.6">
      <c r="S1224" s="12"/>
    </row>
    <row r="1225" spans="19:19" x14ac:dyDescent="0.6">
      <c r="S1225" s="12"/>
    </row>
    <row r="1226" spans="19:19" x14ac:dyDescent="0.6">
      <c r="S1226" s="12"/>
    </row>
    <row r="1227" spans="19:19" x14ac:dyDescent="0.6">
      <c r="S1227" s="12"/>
    </row>
    <row r="1228" spans="19:19" x14ac:dyDescent="0.6">
      <c r="S1228" s="12"/>
    </row>
    <row r="1229" spans="19:19" x14ac:dyDescent="0.6">
      <c r="S1229" s="12"/>
    </row>
    <row r="1230" spans="19:19" x14ac:dyDescent="0.6">
      <c r="S1230" s="12"/>
    </row>
    <row r="1231" spans="19:19" x14ac:dyDescent="0.6">
      <c r="S1231" s="12"/>
    </row>
    <row r="1232" spans="19:19" x14ac:dyDescent="0.6">
      <c r="S1232" s="12"/>
    </row>
    <row r="1233" spans="19:19" x14ac:dyDescent="0.6">
      <c r="S1233" s="12"/>
    </row>
    <row r="1234" spans="19:19" x14ac:dyDescent="0.6">
      <c r="S1234" s="12"/>
    </row>
    <row r="1235" spans="19:19" x14ac:dyDescent="0.6">
      <c r="S1235" s="12"/>
    </row>
    <row r="1236" spans="19:19" x14ac:dyDescent="0.6">
      <c r="S1236" s="12"/>
    </row>
    <row r="1237" spans="19:19" x14ac:dyDescent="0.6">
      <c r="S1237" s="12"/>
    </row>
    <row r="1238" spans="19:19" x14ac:dyDescent="0.6">
      <c r="S1238" s="12"/>
    </row>
    <row r="1239" spans="19:19" x14ac:dyDescent="0.6">
      <c r="S1239" s="12"/>
    </row>
    <row r="1240" spans="19:19" x14ac:dyDescent="0.6">
      <c r="S1240" s="12"/>
    </row>
    <row r="1241" spans="19:19" x14ac:dyDescent="0.6">
      <c r="S1241" s="12"/>
    </row>
    <row r="1242" spans="19:19" x14ac:dyDescent="0.6">
      <c r="S1242" s="12"/>
    </row>
    <row r="1243" spans="19:19" x14ac:dyDescent="0.6">
      <c r="S1243" s="12"/>
    </row>
    <row r="1244" spans="19:19" x14ac:dyDescent="0.6">
      <c r="S1244" s="12"/>
    </row>
    <row r="1245" spans="19:19" x14ac:dyDescent="0.6">
      <c r="S1245" s="12"/>
    </row>
    <row r="1246" spans="19:19" x14ac:dyDescent="0.6">
      <c r="S1246" s="12"/>
    </row>
    <row r="1247" spans="19:19" x14ac:dyDescent="0.6">
      <c r="S1247" s="12"/>
    </row>
    <row r="1248" spans="19:19" x14ac:dyDescent="0.6">
      <c r="S1248" s="12"/>
    </row>
    <row r="1249" spans="19:19" x14ac:dyDescent="0.6">
      <c r="S1249" s="12"/>
    </row>
    <row r="1250" spans="19:19" x14ac:dyDescent="0.6">
      <c r="S1250" s="12"/>
    </row>
    <row r="1251" spans="19:19" x14ac:dyDescent="0.6">
      <c r="S1251" s="12"/>
    </row>
    <row r="1252" spans="19:19" x14ac:dyDescent="0.6">
      <c r="S1252" s="12"/>
    </row>
    <row r="1253" spans="19:19" x14ac:dyDescent="0.6">
      <c r="S1253" s="12"/>
    </row>
    <row r="1254" spans="19:19" x14ac:dyDescent="0.6">
      <c r="S1254" s="12"/>
    </row>
    <row r="1255" spans="19:19" x14ac:dyDescent="0.6">
      <c r="S1255" s="12"/>
    </row>
    <row r="1256" spans="19:19" x14ac:dyDescent="0.6">
      <c r="S1256" s="12"/>
    </row>
    <row r="1257" spans="19:19" x14ac:dyDescent="0.6">
      <c r="S1257" s="12"/>
    </row>
    <row r="1258" spans="19:19" x14ac:dyDescent="0.6">
      <c r="S1258" s="12"/>
    </row>
    <row r="1259" spans="19:19" x14ac:dyDescent="0.6">
      <c r="S1259" s="12"/>
    </row>
    <row r="1260" spans="19:19" x14ac:dyDescent="0.6">
      <c r="S1260" s="12"/>
    </row>
    <row r="1261" spans="19:19" x14ac:dyDescent="0.6">
      <c r="S1261" s="12"/>
    </row>
    <row r="1262" spans="19:19" x14ac:dyDescent="0.6">
      <c r="S1262" s="12"/>
    </row>
    <row r="1263" spans="19:19" x14ac:dyDescent="0.6">
      <c r="S1263" s="12"/>
    </row>
    <row r="1264" spans="19:19" x14ac:dyDescent="0.6">
      <c r="S1264" s="12"/>
    </row>
    <row r="1265" spans="19:19" x14ac:dyDescent="0.6">
      <c r="S1265" s="12"/>
    </row>
    <row r="1266" spans="19:19" x14ac:dyDescent="0.6">
      <c r="S1266" s="12"/>
    </row>
    <row r="1267" spans="19:19" x14ac:dyDescent="0.6">
      <c r="S1267" s="12"/>
    </row>
    <row r="1268" spans="19:19" x14ac:dyDescent="0.6">
      <c r="S1268" s="12"/>
    </row>
    <row r="1269" spans="19:19" x14ac:dyDescent="0.6">
      <c r="S1269" s="12"/>
    </row>
    <row r="1270" spans="19:19" x14ac:dyDescent="0.6">
      <c r="S1270" s="12"/>
    </row>
    <row r="1271" spans="19:19" x14ac:dyDescent="0.6">
      <c r="S1271" s="12"/>
    </row>
    <row r="1272" spans="19:19" x14ac:dyDescent="0.6">
      <c r="S1272" s="12"/>
    </row>
    <row r="1273" spans="19:19" x14ac:dyDescent="0.6">
      <c r="S1273" s="12"/>
    </row>
    <row r="1274" spans="19:19" x14ac:dyDescent="0.6">
      <c r="S1274" s="12"/>
    </row>
    <row r="1275" spans="19:19" x14ac:dyDescent="0.6">
      <c r="S1275" s="12"/>
    </row>
    <row r="1276" spans="19:19" x14ac:dyDescent="0.6">
      <c r="S1276" s="12"/>
    </row>
    <row r="1277" spans="19:19" x14ac:dyDescent="0.6">
      <c r="S1277" s="12"/>
    </row>
    <row r="1278" spans="19:19" x14ac:dyDescent="0.6">
      <c r="S1278" s="12"/>
    </row>
    <row r="1279" spans="19:19" x14ac:dyDescent="0.6">
      <c r="S1279" s="12"/>
    </row>
    <row r="1280" spans="19:19" x14ac:dyDescent="0.6">
      <c r="S1280" s="12"/>
    </row>
    <row r="1281" spans="19:19" x14ac:dyDescent="0.6">
      <c r="S1281" s="12"/>
    </row>
    <row r="1282" spans="19:19" x14ac:dyDescent="0.6">
      <c r="S1282" s="12"/>
    </row>
    <row r="1283" spans="19:19" x14ac:dyDescent="0.6">
      <c r="S1283" s="12"/>
    </row>
    <row r="1284" spans="19:19" x14ac:dyDescent="0.6">
      <c r="S1284" s="12"/>
    </row>
    <row r="1285" spans="19:19" x14ac:dyDescent="0.6">
      <c r="S1285" s="12"/>
    </row>
    <row r="1286" spans="19:19" x14ac:dyDescent="0.6">
      <c r="S1286" s="12"/>
    </row>
    <row r="1287" spans="19:19" x14ac:dyDescent="0.6">
      <c r="S1287" s="12"/>
    </row>
    <row r="1288" spans="19:19" x14ac:dyDescent="0.6">
      <c r="S1288" s="12"/>
    </row>
    <row r="1289" spans="19:19" x14ac:dyDescent="0.6">
      <c r="S1289" s="12"/>
    </row>
    <row r="1290" spans="19:19" x14ac:dyDescent="0.6">
      <c r="S1290" s="12"/>
    </row>
    <row r="1291" spans="19:19" x14ac:dyDescent="0.6">
      <c r="S1291" s="12"/>
    </row>
    <row r="1292" spans="19:19" x14ac:dyDescent="0.6">
      <c r="S1292" s="12"/>
    </row>
    <row r="1293" spans="19:19" x14ac:dyDescent="0.6">
      <c r="S1293" s="12"/>
    </row>
    <row r="1294" spans="19:19" x14ac:dyDescent="0.6">
      <c r="S1294" s="12"/>
    </row>
    <row r="1295" spans="19:19" x14ac:dyDescent="0.6">
      <c r="S1295" s="12"/>
    </row>
    <row r="1296" spans="19:19" x14ac:dyDescent="0.6">
      <c r="S1296" s="12"/>
    </row>
    <row r="1297" spans="19:19" x14ac:dyDescent="0.6">
      <c r="S1297" s="12"/>
    </row>
    <row r="1298" spans="19:19" x14ac:dyDescent="0.6">
      <c r="S1298" s="12"/>
    </row>
    <row r="1299" spans="19:19" x14ac:dyDescent="0.6">
      <c r="S1299" s="12"/>
    </row>
    <row r="1300" spans="19:19" x14ac:dyDescent="0.6">
      <c r="S1300" s="12"/>
    </row>
    <row r="1301" spans="19:19" x14ac:dyDescent="0.6">
      <c r="S1301" s="12"/>
    </row>
    <row r="1302" spans="19:19" x14ac:dyDescent="0.6">
      <c r="S1302" s="12"/>
    </row>
    <row r="1303" spans="19:19" x14ac:dyDescent="0.6">
      <c r="S1303" s="12"/>
    </row>
    <row r="1304" spans="19:19" x14ac:dyDescent="0.6">
      <c r="S1304" s="12"/>
    </row>
    <row r="1305" spans="19:19" x14ac:dyDescent="0.6">
      <c r="S1305" s="12"/>
    </row>
    <row r="1306" spans="19:19" x14ac:dyDescent="0.6">
      <c r="S1306" s="12"/>
    </row>
    <row r="1307" spans="19:19" x14ac:dyDescent="0.6">
      <c r="S1307" s="12"/>
    </row>
    <row r="1308" spans="19:19" x14ac:dyDescent="0.6">
      <c r="S1308" s="12"/>
    </row>
    <row r="1309" spans="19:19" x14ac:dyDescent="0.6">
      <c r="S1309" s="12"/>
    </row>
    <row r="1310" spans="19:19" x14ac:dyDescent="0.6">
      <c r="S1310" s="12"/>
    </row>
    <row r="1311" spans="19:19" x14ac:dyDescent="0.6">
      <c r="S1311" s="12"/>
    </row>
    <row r="1312" spans="19:19" x14ac:dyDescent="0.6">
      <c r="S1312" s="12"/>
    </row>
    <row r="1313" spans="19:19" x14ac:dyDescent="0.6">
      <c r="S1313" s="12"/>
    </row>
    <row r="1314" spans="19:19" x14ac:dyDescent="0.6">
      <c r="S1314" s="12"/>
    </row>
    <row r="1315" spans="19:19" x14ac:dyDescent="0.6">
      <c r="S1315" s="12"/>
    </row>
    <row r="1316" spans="19:19" x14ac:dyDescent="0.6">
      <c r="S1316" s="12"/>
    </row>
    <row r="1317" spans="19:19" x14ac:dyDescent="0.6">
      <c r="S1317" s="12"/>
    </row>
    <row r="1318" spans="19:19" x14ac:dyDescent="0.6">
      <c r="S1318" s="12"/>
    </row>
    <row r="1319" spans="19:19" x14ac:dyDescent="0.6">
      <c r="S1319" s="12"/>
    </row>
    <row r="1320" spans="19:19" x14ac:dyDescent="0.6">
      <c r="S1320" s="12"/>
    </row>
    <row r="1321" spans="19:19" x14ac:dyDescent="0.6">
      <c r="S1321" s="12"/>
    </row>
    <row r="1322" spans="19:19" x14ac:dyDescent="0.6">
      <c r="S1322" s="12"/>
    </row>
    <row r="1323" spans="19:19" x14ac:dyDescent="0.6">
      <c r="S1323" s="12"/>
    </row>
    <row r="1324" spans="19:19" x14ac:dyDescent="0.6">
      <c r="S1324" s="12"/>
    </row>
    <row r="1325" spans="19:19" x14ac:dyDescent="0.6">
      <c r="S1325" s="12"/>
    </row>
    <row r="1326" spans="19:19" x14ac:dyDescent="0.6">
      <c r="S1326" s="12"/>
    </row>
    <row r="1327" spans="19:19" x14ac:dyDescent="0.6">
      <c r="S1327" s="12"/>
    </row>
    <row r="1328" spans="19:19" x14ac:dyDescent="0.6">
      <c r="S1328" s="12"/>
    </row>
    <row r="1329" spans="19:19" x14ac:dyDescent="0.6">
      <c r="S1329" s="12"/>
    </row>
    <row r="1330" spans="19:19" x14ac:dyDescent="0.6">
      <c r="S1330" s="12"/>
    </row>
    <row r="1331" spans="19:19" x14ac:dyDescent="0.6">
      <c r="S1331" s="12"/>
    </row>
    <row r="1332" spans="19:19" x14ac:dyDescent="0.6">
      <c r="S1332" s="12"/>
    </row>
    <row r="1333" spans="19:19" x14ac:dyDescent="0.6">
      <c r="S1333" s="12"/>
    </row>
    <row r="1334" spans="19:19" x14ac:dyDescent="0.6">
      <c r="S1334" s="12"/>
    </row>
    <row r="1335" spans="19:19" x14ac:dyDescent="0.6">
      <c r="S1335" s="12"/>
    </row>
    <row r="1336" spans="19:19" x14ac:dyDescent="0.6">
      <c r="S1336" s="12"/>
    </row>
    <row r="1337" spans="19:19" x14ac:dyDescent="0.6">
      <c r="S1337" s="12"/>
    </row>
    <row r="1338" spans="19:19" x14ac:dyDescent="0.6">
      <c r="S1338" s="12"/>
    </row>
    <row r="1339" spans="19:19" x14ac:dyDescent="0.6">
      <c r="S1339" s="12"/>
    </row>
    <row r="1340" spans="19:19" x14ac:dyDescent="0.6">
      <c r="S1340" s="12"/>
    </row>
    <row r="1341" spans="19:19" x14ac:dyDescent="0.6">
      <c r="S1341" s="12"/>
    </row>
    <row r="1342" spans="19:19" x14ac:dyDescent="0.6">
      <c r="S1342" s="12"/>
    </row>
    <row r="1343" spans="19:19" x14ac:dyDescent="0.6">
      <c r="S1343" s="12"/>
    </row>
    <row r="1344" spans="19:19" x14ac:dyDescent="0.6">
      <c r="S1344" s="12"/>
    </row>
    <row r="1345" spans="19:19" x14ac:dyDescent="0.6">
      <c r="S1345" s="12"/>
    </row>
    <row r="1346" spans="19:19" x14ac:dyDescent="0.6">
      <c r="S1346" s="12"/>
    </row>
    <row r="1347" spans="19:19" x14ac:dyDescent="0.6">
      <c r="S1347" s="12"/>
    </row>
    <row r="1348" spans="19:19" x14ac:dyDescent="0.6">
      <c r="S1348" s="12"/>
    </row>
    <row r="1349" spans="19:19" x14ac:dyDescent="0.6">
      <c r="S1349" s="12"/>
    </row>
    <row r="1350" spans="19:19" x14ac:dyDescent="0.6">
      <c r="S1350" s="12"/>
    </row>
    <row r="1351" spans="19:19" x14ac:dyDescent="0.6">
      <c r="S1351" s="12"/>
    </row>
    <row r="1352" spans="19:19" x14ac:dyDescent="0.6">
      <c r="S1352" s="12"/>
    </row>
    <row r="1353" spans="19:19" x14ac:dyDescent="0.6">
      <c r="S1353" s="12"/>
    </row>
    <row r="1354" spans="19:19" x14ac:dyDescent="0.6">
      <c r="S1354" s="12"/>
    </row>
    <row r="1355" spans="19:19" x14ac:dyDescent="0.6">
      <c r="S1355" s="12"/>
    </row>
    <row r="1356" spans="19:19" x14ac:dyDescent="0.6">
      <c r="S1356" s="12"/>
    </row>
    <row r="1357" spans="19:19" x14ac:dyDescent="0.6">
      <c r="S1357" s="12"/>
    </row>
    <row r="1358" spans="19:19" x14ac:dyDescent="0.6">
      <c r="S1358" s="12"/>
    </row>
    <row r="1359" spans="19:19" x14ac:dyDescent="0.6">
      <c r="S1359" s="12"/>
    </row>
    <row r="1360" spans="19:19" x14ac:dyDescent="0.6">
      <c r="S1360" s="12"/>
    </row>
    <row r="1361" spans="19:19" x14ac:dyDescent="0.6">
      <c r="S1361" s="12"/>
    </row>
    <row r="1362" spans="19:19" x14ac:dyDescent="0.6">
      <c r="S1362" s="12"/>
    </row>
    <row r="1363" spans="19:19" x14ac:dyDescent="0.6">
      <c r="S1363" s="12"/>
    </row>
    <row r="1364" spans="19:19" x14ac:dyDescent="0.6">
      <c r="S1364" s="12"/>
    </row>
    <row r="1365" spans="19:19" x14ac:dyDescent="0.6">
      <c r="S1365" s="12"/>
    </row>
    <row r="1366" spans="19:19" x14ac:dyDescent="0.6">
      <c r="S1366" s="12"/>
    </row>
    <row r="1367" spans="19:19" x14ac:dyDescent="0.6">
      <c r="S1367" s="12"/>
    </row>
    <row r="1368" spans="19:19" x14ac:dyDescent="0.6">
      <c r="S1368" s="12"/>
    </row>
    <row r="1369" spans="19:19" x14ac:dyDescent="0.6">
      <c r="S1369" s="12"/>
    </row>
    <row r="1370" spans="19:19" x14ac:dyDescent="0.6">
      <c r="S1370" s="12"/>
    </row>
    <row r="1371" spans="19:19" x14ac:dyDescent="0.6">
      <c r="S1371" s="12"/>
    </row>
    <row r="1372" spans="19:19" x14ac:dyDescent="0.6">
      <c r="S1372" s="12"/>
    </row>
    <row r="1373" spans="19:19" x14ac:dyDescent="0.6">
      <c r="S1373" s="12"/>
    </row>
    <row r="1374" spans="19:19" x14ac:dyDescent="0.6">
      <c r="S1374" s="12"/>
    </row>
    <row r="1375" spans="19:19" x14ac:dyDescent="0.6">
      <c r="S1375" s="12"/>
    </row>
    <row r="1376" spans="19:19" x14ac:dyDescent="0.6">
      <c r="S1376" s="12"/>
    </row>
    <row r="1377" spans="19:19" x14ac:dyDescent="0.6">
      <c r="S1377" s="12"/>
    </row>
    <row r="1378" spans="19:19" x14ac:dyDescent="0.6">
      <c r="S1378" s="12"/>
    </row>
    <row r="1379" spans="19:19" x14ac:dyDescent="0.6">
      <c r="S1379" s="12"/>
    </row>
    <row r="1380" spans="19:19" x14ac:dyDescent="0.6">
      <c r="S1380" s="12"/>
    </row>
    <row r="1381" spans="19:19" x14ac:dyDescent="0.6">
      <c r="S1381" s="12"/>
    </row>
    <row r="1382" spans="19:19" x14ac:dyDescent="0.6">
      <c r="S1382" s="12"/>
    </row>
    <row r="1383" spans="19:19" x14ac:dyDescent="0.6">
      <c r="S1383" s="12"/>
    </row>
    <row r="1384" spans="19:19" x14ac:dyDescent="0.6">
      <c r="S1384" s="12"/>
    </row>
    <row r="1385" spans="19:19" x14ac:dyDescent="0.6">
      <c r="S1385" s="12"/>
    </row>
    <row r="1386" spans="19:19" x14ac:dyDescent="0.6">
      <c r="S1386" s="12"/>
    </row>
    <row r="1387" spans="19:19" x14ac:dyDescent="0.6">
      <c r="S1387" s="12"/>
    </row>
    <row r="1388" spans="19:19" x14ac:dyDescent="0.6">
      <c r="S1388" s="12"/>
    </row>
    <row r="1389" spans="19:19" x14ac:dyDescent="0.6">
      <c r="S1389" s="12"/>
    </row>
    <row r="1390" spans="19:19" x14ac:dyDescent="0.6">
      <c r="S1390" s="12"/>
    </row>
    <row r="1391" spans="19:19" x14ac:dyDescent="0.6">
      <c r="S1391" s="12"/>
    </row>
    <row r="1392" spans="19:19" x14ac:dyDescent="0.6">
      <c r="S1392" s="12"/>
    </row>
    <row r="1393" spans="19:19" x14ac:dyDescent="0.6">
      <c r="S1393" s="12"/>
    </row>
    <row r="1394" spans="19:19" x14ac:dyDescent="0.6">
      <c r="S1394" s="12"/>
    </row>
    <row r="1395" spans="19:19" x14ac:dyDescent="0.6">
      <c r="S1395" s="12"/>
    </row>
    <row r="1396" spans="19:19" x14ac:dyDescent="0.6">
      <c r="S1396" s="12"/>
    </row>
    <row r="1397" spans="19:19" x14ac:dyDescent="0.6">
      <c r="S1397" s="12"/>
    </row>
    <row r="1398" spans="19:19" x14ac:dyDescent="0.6">
      <c r="S1398" s="12"/>
    </row>
    <row r="1399" spans="19:19" x14ac:dyDescent="0.6">
      <c r="S1399" s="12"/>
    </row>
    <row r="1400" spans="19:19" x14ac:dyDescent="0.6">
      <c r="S1400" s="12"/>
    </row>
    <row r="1401" spans="19:19" x14ac:dyDescent="0.6">
      <c r="S1401" s="12"/>
    </row>
    <row r="1402" spans="19:19" x14ac:dyDescent="0.6">
      <c r="S1402" s="12"/>
    </row>
    <row r="1403" spans="19:19" x14ac:dyDescent="0.6">
      <c r="S1403" s="12"/>
    </row>
    <row r="1404" spans="19:19" x14ac:dyDescent="0.6">
      <c r="S1404" s="12"/>
    </row>
    <row r="1405" spans="19:19" x14ac:dyDescent="0.6">
      <c r="S1405" s="12"/>
    </row>
    <row r="1406" spans="19:19" x14ac:dyDescent="0.6">
      <c r="S1406" s="12"/>
    </row>
    <row r="1407" spans="19:19" x14ac:dyDescent="0.6">
      <c r="S1407" s="12"/>
    </row>
    <row r="1408" spans="19:19" x14ac:dyDescent="0.6">
      <c r="S1408" s="12"/>
    </row>
    <row r="1409" spans="19:19" x14ac:dyDescent="0.6">
      <c r="S1409" s="12"/>
    </row>
    <row r="1410" spans="19:19" x14ac:dyDescent="0.6">
      <c r="S1410" s="12"/>
    </row>
    <row r="1411" spans="19:19" x14ac:dyDescent="0.6">
      <c r="S1411" s="12"/>
    </row>
    <row r="1412" spans="19:19" x14ac:dyDescent="0.6">
      <c r="S1412" s="12"/>
    </row>
    <row r="1413" spans="19:19" x14ac:dyDescent="0.6">
      <c r="S1413" s="12"/>
    </row>
    <row r="1414" spans="19:19" x14ac:dyDescent="0.6">
      <c r="S1414" s="12"/>
    </row>
    <row r="1415" spans="19:19" x14ac:dyDescent="0.6">
      <c r="S1415" s="12"/>
    </row>
    <row r="1416" spans="19:19" x14ac:dyDescent="0.6">
      <c r="S1416" s="12"/>
    </row>
    <row r="1417" spans="19:19" x14ac:dyDescent="0.6">
      <c r="S1417" s="12"/>
    </row>
    <row r="1418" spans="19:19" x14ac:dyDescent="0.6">
      <c r="S1418" s="12"/>
    </row>
    <row r="1419" spans="19:19" x14ac:dyDescent="0.6">
      <c r="S1419" s="12"/>
    </row>
    <row r="1420" spans="19:19" x14ac:dyDescent="0.6">
      <c r="S1420" s="12"/>
    </row>
    <row r="1421" spans="19:19" x14ac:dyDescent="0.6">
      <c r="S1421" s="12"/>
    </row>
    <row r="1422" spans="19:19" x14ac:dyDescent="0.6">
      <c r="S1422" s="12"/>
    </row>
    <row r="1423" spans="19:19" x14ac:dyDescent="0.6">
      <c r="S1423" s="12"/>
    </row>
    <row r="1424" spans="19:19" x14ac:dyDescent="0.6">
      <c r="S1424" s="12"/>
    </row>
    <row r="1425" spans="19:19" x14ac:dyDescent="0.6">
      <c r="S1425" s="12"/>
    </row>
    <row r="1426" spans="19:19" x14ac:dyDescent="0.6">
      <c r="S1426" s="12"/>
    </row>
    <row r="1427" spans="19:19" x14ac:dyDescent="0.6">
      <c r="S1427" s="12"/>
    </row>
    <row r="1428" spans="19:19" x14ac:dyDescent="0.6">
      <c r="S1428" s="12"/>
    </row>
    <row r="1429" spans="19:19" x14ac:dyDescent="0.6">
      <c r="S1429" s="12"/>
    </row>
    <row r="1430" spans="19:19" x14ac:dyDescent="0.6">
      <c r="S1430" s="12"/>
    </row>
    <row r="1431" spans="19:19" x14ac:dyDescent="0.6">
      <c r="S1431" s="12"/>
    </row>
    <row r="1432" spans="19:19" x14ac:dyDescent="0.6">
      <c r="S1432" s="12"/>
    </row>
    <row r="1433" spans="19:19" x14ac:dyDescent="0.6">
      <c r="S1433" s="12"/>
    </row>
    <row r="1434" spans="19:19" x14ac:dyDescent="0.6">
      <c r="S1434" s="12"/>
    </row>
    <row r="1435" spans="19:19" x14ac:dyDescent="0.6">
      <c r="S1435" s="12"/>
    </row>
    <row r="1436" spans="19:19" x14ac:dyDescent="0.6">
      <c r="S1436" s="12"/>
    </row>
    <row r="1437" spans="19:19" x14ac:dyDescent="0.6">
      <c r="S1437" s="12"/>
    </row>
    <row r="1438" spans="19:19" x14ac:dyDescent="0.6">
      <c r="S1438" s="12"/>
    </row>
    <row r="1439" spans="19:19" x14ac:dyDescent="0.6">
      <c r="S1439" s="12"/>
    </row>
    <row r="1440" spans="19:19" x14ac:dyDescent="0.6">
      <c r="S1440" s="12"/>
    </row>
    <row r="1441" spans="19:19" x14ac:dyDescent="0.6">
      <c r="S1441" s="12"/>
    </row>
    <row r="1442" spans="19:19" x14ac:dyDescent="0.6">
      <c r="S1442" s="12"/>
    </row>
    <row r="1443" spans="19:19" x14ac:dyDescent="0.6">
      <c r="S1443" s="12"/>
    </row>
    <row r="1444" spans="19:19" x14ac:dyDescent="0.6">
      <c r="S1444" s="12"/>
    </row>
    <row r="1445" spans="19:19" x14ac:dyDescent="0.6">
      <c r="S1445" s="12"/>
    </row>
    <row r="1446" spans="19:19" x14ac:dyDescent="0.6">
      <c r="S1446" s="12"/>
    </row>
    <row r="1447" spans="19:19" x14ac:dyDescent="0.6">
      <c r="S1447" s="12"/>
    </row>
    <row r="1448" spans="19:19" x14ac:dyDescent="0.6">
      <c r="S1448" s="12"/>
    </row>
    <row r="1449" spans="19:19" x14ac:dyDescent="0.6">
      <c r="S1449" s="12"/>
    </row>
    <row r="1450" spans="19:19" x14ac:dyDescent="0.6">
      <c r="S1450" s="12"/>
    </row>
    <row r="1451" spans="19:19" x14ac:dyDescent="0.6">
      <c r="S1451" s="12"/>
    </row>
    <row r="1452" spans="19:19" x14ac:dyDescent="0.6">
      <c r="S1452" s="12"/>
    </row>
    <row r="1453" spans="19:19" x14ac:dyDescent="0.6">
      <c r="S1453" s="12"/>
    </row>
    <row r="1454" spans="19:19" x14ac:dyDescent="0.6">
      <c r="S1454" s="12"/>
    </row>
    <row r="1455" spans="19:19" x14ac:dyDescent="0.6">
      <c r="S1455" s="12"/>
    </row>
    <row r="1456" spans="19:19" x14ac:dyDescent="0.6">
      <c r="S1456" s="12"/>
    </row>
    <row r="1457" spans="19:19" x14ac:dyDescent="0.6">
      <c r="S1457" s="12"/>
    </row>
    <row r="1458" spans="19:19" x14ac:dyDescent="0.6">
      <c r="S1458" s="12"/>
    </row>
    <row r="1459" spans="19:19" x14ac:dyDescent="0.6">
      <c r="S1459" s="12"/>
    </row>
    <row r="1460" spans="19:19" x14ac:dyDescent="0.6">
      <c r="S1460" s="12"/>
    </row>
    <row r="1461" spans="19:19" x14ac:dyDescent="0.6">
      <c r="S1461" s="12"/>
    </row>
    <row r="1462" spans="19:19" x14ac:dyDescent="0.6">
      <c r="S1462" s="12"/>
    </row>
    <row r="1463" spans="19:19" x14ac:dyDescent="0.6">
      <c r="S1463" s="12"/>
    </row>
    <row r="1464" spans="19:19" x14ac:dyDescent="0.6">
      <c r="S1464" s="12"/>
    </row>
    <row r="1465" spans="19:19" x14ac:dyDescent="0.6">
      <c r="S1465" s="12"/>
    </row>
    <row r="1466" spans="19:19" x14ac:dyDescent="0.6">
      <c r="S1466" s="12"/>
    </row>
    <row r="1467" spans="19:19" x14ac:dyDescent="0.6">
      <c r="S1467" s="12"/>
    </row>
    <row r="1468" spans="19:19" x14ac:dyDescent="0.6">
      <c r="S1468" s="12"/>
    </row>
    <row r="1469" spans="19:19" x14ac:dyDescent="0.6">
      <c r="S1469" s="12"/>
    </row>
    <row r="1470" spans="19:19" x14ac:dyDescent="0.6">
      <c r="S1470" s="12"/>
    </row>
    <row r="1471" spans="19:19" x14ac:dyDescent="0.6">
      <c r="S1471" s="12"/>
    </row>
    <row r="1472" spans="19:19" x14ac:dyDescent="0.6">
      <c r="S1472" s="12"/>
    </row>
    <row r="1473" spans="19:19" x14ac:dyDescent="0.6">
      <c r="S1473" s="12"/>
    </row>
    <row r="1474" spans="19:19" x14ac:dyDescent="0.6">
      <c r="S1474" s="12"/>
    </row>
    <row r="1475" spans="19:19" x14ac:dyDescent="0.6">
      <c r="S1475" s="12"/>
    </row>
    <row r="1476" spans="19:19" x14ac:dyDescent="0.6">
      <c r="S1476" s="12"/>
    </row>
    <row r="1477" spans="19:19" x14ac:dyDescent="0.6">
      <c r="S1477" s="12"/>
    </row>
    <row r="1478" spans="19:19" x14ac:dyDescent="0.6">
      <c r="S1478" s="12"/>
    </row>
    <row r="1479" spans="19:19" x14ac:dyDescent="0.6">
      <c r="S1479" s="12"/>
    </row>
    <row r="1480" spans="19:19" x14ac:dyDescent="0.6">
      <c r="S1480" s="12"/>
    </row>
    <row r="1481" spans="19:19" x14ac:dyDescent="0.6">
      <c r="S1481" s="12"/>
    </row>
    <row r="1482" spans="19:19" x14ac:dyDescent="0.6">
      <c r="S1482" s="12"/>
    </row>
    <row r="1483" spans="19:19" x14ac:dyDescent="0.6">
      <c r="S1483" s="12"/>
    </row>
    <row r="1484" spans="19:19" x14ac:dyDescent="0.6">
      <c r="S1484" s="12"/>
    </row>
    <row r="1485" spans="19:19" x14ac:dyDescent="0.6">
      <c r="S1485" s="12"/>
    </row>
    <row r="1486" spans="19:19" x14ac:dyDescent="0.6">
      <c r="S1486" s="12"/>
    </row>
    <row r="1487" spans="19:19" x14ac:dyDescent="0.6">
      <c r="S1487" s="12"/>
    </row>
    <row r="1488" spans="19:19" x14ac:dyDescent="0.6">
      <c r="S1488" s="12"/>
    </row>
    <row r="1489" spans="19:19" x14ac:dyDescent="0.6">
      <c r="S1489" s="12"/>
    </row>
    <row r="1490" spans="19:19" x14ac:dyDescent="0.6">
      <c r="S1490" s="12"/>
    </row>
    <row r="1491" spans="19:19" x14ac:dyDescent="0.6">
      <c r="S1491" s="12"/>
    </row>
    <row r="1492" spans="19:19" x14ac:dyDescent="0.6">
      <c r="S1492" s="12"/>
    </row>
    <row r="1493" spans="19:19" x14ac:dyDescent="0.6">
      <c r="S1493" s="12"/>
    </row>
    <row r="1494" spans="19:19" x14ac:dyDescent="0.6">
      <c r="S1494" s="12"/>
    </row>
    <row r="1495" spans="19:19" x14ac:dyDescent="0.6">
      <c r="S1495" s="12"/>
    </row>
    <row r="1496" spans="19:19" x14ac:dyDescent="0.6">
      <c r="S1496" s="12"/>
    </row>
    <row r="1497" spans="19:19" x14ac:dyDescent="0.6">
      <c r="S1497" s="12"/>
    </row>
    <row r="1498" spans="19:19" x14ac:dyDescent="0.6">
      <c r="S1498" s="12"/>
    </row>
    <row r="1499" spans="19:19" x14ac:dyDescent="0.6">
      <c r="S1499" s="12"/>
    </row>
    <row r="1500" spans="19:19" x14ac:dyDescent="0.6">
      <c r="S1500" s="12"/>
    </row>
    <row r="1501" spans="19:19" x14ac:dyDescent="0.6">
      <c r="S1501" s="12"/>
    </row>
    <row r="1502" spans="19:19" x14ac:dyDescent="0.6">
      <c r="S1502" s="12"/>
    </row>
    <row r="1503" spans="19:19" x14ac:dyDescent="0.6">
      <c r="S1503" s="12"/>
    </row>
    <row r="1504" spans="19:19" x14ac:dyDescent="0.6">
      <c r="S1504" s="12"/>
    </row>
    <row r="1505" spans="19:19" x14ac:dyDescent="0.6">
      <c r="S1505" s="12"/>
    </row>
    <row r="1506" spans="19:19" x14ac:dyDescent="0.6">
      <c r="S1506" s="12"/>
    </row>
    <row r="1507" spans="19:19" x14ac:dyDescent="0.6">
      <c r="S1507" s="12"/>
    </row>
    <row r="1508" spans="19:19" x14ac:dyDescent="0.6">
      <c r="S1508" s="12"/>
    </row>
    <row r="1509" spans="19:19" x14ac:dyDescent="0.6">
      <c r="S1509" s="12"/>
    </row>
    <row r="1510" spans="19:19" x14ac:dyDescent="0.6">
      <c r="S1510" s="12"/>
    </row>
    <row r="1511" spans="19:19" x14ac:dyDescent="0.6">
      <c r="S1511" s="12"/>
    </row>
    <row r="1512" spans="19:19" x14ac:dyDescent="0.6">
      <c r="S1512" s="12"/>
    </row>
    <row r="1513" spans="19:19" x14ac:dyDescent="0.6">
      <c r="S1513" s="12"/>
    </row>
    <row r="1514" spans="19:19" x14ac:dyDescent="0.6">
      <c r="S1514" s="12"/>
    </row>
    <row r="1515" spans="19:19" x14ac:dyDescent="0.6">
      <c r="S1515" s="12"/>
    </row>
    <row r="1516" spans="19:19" x14ac:dyDescent="0.6">
      <c r="S1516" s="12"/>
    </row>
    <row r="1517" spans="19:19" x14ac:dyDescent="0.6">
      <c r="S1517" s="12"/>
    </row>
    <row r="1518" spans="19:19" x14ac:dyDescent="0.6">
      <c r="S1518" s="12"/>
    </row>
    <row r="1519" spans="19:19" x14ac:dyDescent="0.6">
      <c r="S1519" s="12"/>
    </row>
    <row r="1520" spans="19:19" x14ac:dyDescent="0.6">
      <c r="S1520" s="12"/>
    </row>
    <row r="1521" spans="19:19" x14ac:dyDescent="0.6">
      <c r="S1521" s="12"/>
    </row>
    <row r="1522" spans="19:19" x14ac:dyDescent="0.6">
      <c r="S1522" s="12"/>
    </row>
    <row r="1523" spans="19:19" x14ac:dyDescent="0.6">
      <c r="S1523" s="12"/>
    </row>
    <row r="1524" spans="19:19" x14ac:dyDescent="0.6">
      <c r="S1524" s="12"/>
    </row>
    <row r="1525" spans="19:19" x14ac:dyDescent="0.6">
      <c r="S1525" s="12"/>
    </row>
    <row r="1526" spans="19:19" x14ac:dyDescent="0.6">
      <c r="S1526" s="12"/>
    </row>
    <row r="1527" spans="19:19" x14ac:dyDescent="0.6">
      <c r="S1527" s="12"/>
    </row>
    <row r="1528" spans="19:19" x14ac:dyDescent="0.6">
      <c r="S1528" s="12"/>
    </row>
    <row r="1529" spans="19:19" x14ac:dyDescent="0.6">
      <c r="S1529" s="12"/>
    </row>
    <row r="1530" spans="19:19" x14ac:dyDescent="0.6">
      <c r="S1530" s="12"/>
    </row>
    <row r="1531" spans="19:19" x14ac:dyDescent="0.6">
      <c r="S1531" s="12"/>
    </row>
    <row r="1532" spans="19:19" x14ac:dyDescent="0.6">
      <c r="S1532" s="12"/>
    </row>
    <row r="1533" spans="19:19" x14ac:dyDescent="0.6">
      <c r="S1533" s="12"/>
    </row>
    <row r="1534" spans="19:19" x14ac:dyDescent="0.6">
      <c r="S1534" s="12"/>
    </row>
    <row r="1535" spans="19:19" x14ac:dyDescent="0.6">
      <c r="S1535" s="12"/>
    </row>
    <row r="1536" spans="19:19" x14ac:dyDescent="0.6">
      <c r="S1536" s="12"/>
    </row>
    <row r="1537" spans="19:19" x14ac:dyDescent="0.6">
      <c r="S1537" s="12"/>
    </row>
    <row r="1538" spans="19:19" x14ac:dyDescent="0.6">
      <c r="S1538" s="12"/>
    </row>
    <row r="1539" spans="19:19" x14ac:dyDescent="0.6">
      <c r="S1539" s="12"/>
    </row>
    <row r="1540" spans="19:19" x14ac:dyDescent="0.6">
      <c r="S1540" s="12"/>
    </row>
    <row r="1541" spans="19:19" x14ac:dyDescent="0.6">
      <c r="S1541" s="12"/>
    </row>
    <row r="1542" spans="19:19" x14ac:dyDescent="0.6">
      <c r="S1542" s="12"/>
    </row>
    <row r="1543" spans="19:19" x14ac:dyDescent="0.6">
      <c r="S1543" s="12"/>
    </row>
    <row r="1544" spans="19:19" x14ac:dyDescent="0.6">
      <c r="S1544" s="12"/>
    </row>
    <row r="1545" spans="19:19" x14ac:dyDescent="0.6">
      <c r="S1545" s="12"/>
    </row>
    <row r="1546" spans="19:19" x14ac:dyDescent="0.6">
      <c r="S1546" s="12"/>
    </row>
    <row r="1547" spans="19:19" x14ac:dyDescent="0.6">
      <c r="S1547" s="12"/>
    </row>
    <row r="1548" spans="19:19" x14ac:dyDescent="0.6">
      <c r="S1548" s="12"/>
    </row>
    <row r="1549" spans="19:19" x14ac:dyDescent="0.6">
      <c r="S1549" s="12"/>
    </row>
    <row r="1550" spans="19:19" x14ac:dyDescent="0.6">
      <c r="S1550" s="12"/>
    </row>
    <row r="1551" spans="19:19" x14ac:dyDescent="0.6">
      <c r="S1551" s="12"/>
    </row>
    <row r="1552" spans="19:19" x14ac:dyDescent="0.6">
      <c r="S1552" s="12"/>
    </row>
    <row r="1553" spans="19:19" x14ac:dyDescent="0.6">
      <c r="S1553" s="12"/>
    </row>
    <row r="1554" spans="19:19" x14ac:dyDescent="0.6">
      <c r="S1554" s="12"/>
    </row>
    <row r="1555" spans="19:19" x14ac:dyDescent="0.6">
      <c r="S1555" s="12"/>
    </row>
    <row r="1556" spans="19:19" x14ac:dyDescent="0.6">
      <c r="S1556" s="12"/>
    </row>
    <row r="1557" spans="19:19" x14ac:dyDescent="0.6">
      <c r="S1557" s="12"/>
    </row>
    <row r="1558" spans="19:19" x14ac:dyDescent="0.6">
      <c r="S1558" s="12"/>
    </row>
    <row r="1559" spans="19:19" x14ac:dyDescent="0.6">
      <c r="S1559" s="12"/>
    </row>
    <row r="1560" spans="19:19" x14ac:dyDescent="0.6">
      <c r="S1560" s="12"/>
    </row>
    <row r="1561" spans="19:19" x14ac:dyDescent="0.6">
      <c r="S1561" s="12"/>
    </row>
    <row r="1562" spans="19:19" x14ac:dyDescent="0.6">
      <c r="S1562" s="12"/>
    </row>
    <row r="1563" spans="19:19" x14ac:dyDescent="0.6">
      <c r="S1563" s="12"/>
    </row>
    <row r="1564" spans="19:19" x14ac:dyDescent="0.6">
      <c r="S1564" s="12"/>
    </row>
    <row r="1565" spans="19:19" x14ac:dyDescent="0.6">
      <c r="S1565" s="12"/>
    </row>
    <row r="1566" spans="19:19" x14ac:dyDescent="0.6">
      <c r="S1566" s="12"/>
    </row>
    <row r="1567" spans="19:19" x14ac:dyDescent="0.6">
      <c r="S1567" s="12"/>
    </row>
    <row r="1568" spans="19:19" x14ac:dyDescent="0.6">
      <c r="S1568" s="12"/>
    </row>
    <row r="1569" spans="19:19" x14ac:dyDescent="0.6">
      <c r="S1569" s="12"/>
    </row>
    <row r="1570" spans="19:19" x14ac:dyDescent="0.6">
      <c r="S1570" s="12"/>
    </row>
    <row r="1571" spans="19:19" x14ac:dyDescent="0.6">
      <c r="S1571" s="12"/>
    </row>
    <row r="1572" spans="19:19" x14ac:dyDescent="0.6">
      <c r="S1572" s="12"/>
    </row>
    <row r="1573" spans="19:19" x14ac:dyDescent="0.6">
      <c r="S1573" s="12"/>
    </row>
    <row r="1574" spans="19:19" x14ac:dyDescent="0.6">
      <c r="S1574" s="12"/>
    </row>
    <row r="1575" spans="19:19" x14ac:dyDescent="0.6">
      <c r="S1575" s="12"/>
    </row>
    <row r="1576" spans="19:19" x14ac:dyDescent="0.6">
      <c r="S1576" s="12"/>
    </row>
    <row r="1577" spans="19:19" x14ac:dyDescent="0.6">
      <c r="S1577" s="12"/>
    </row>
    <row r="1578" spans="19:19" x14ac:dyDescent="0.6">
      <c r="S1578" s="12"/>
    </row>
    <row r="1579" spans="19:19" x14ac:dyDescent="0.6">
      <c r="S1579" s="12"/>
    </row>
    <row r="1580" spans="19:19" x14ac:dyDescent="0.6">
      <c r="S1580" s="12"/>
    </row>
    <row r="1581" spans="19:19" x14ac:dyDescent="0.6">
      <c r="S1581" s="12"/>
    </row>
    <row r="1582" spans="19:19" x14ac:dyDescent="0.6">
      <c r="S1582" s="12"/>
    </row>
    <row r="1583" spans="19:19" x14ac:dyDescent="0.6">
      <c r="S1583" s="12"/>
    </row>
    <row r="1584" spans="19:19" x14ac:dyDescent="0.6">
      <c r="S1584" s="12"/>
    </row>
    <row r="1585" spans="19:19" x14ac:dyDescent="0.6">
      <c r="S1585" s="12"/>
    </row>
    <row r="1586" spans="19:19" x14ac:dyDescent="0.6">
      <c r="S1586" s="12"/>
    </row>
    <row r="1587" spans="19:19" x14ac:dyDescent="0.6">
      <c r="S1587" s="12"/>
    </row>
    <row r="1588" spans="19:19" x14ac:dyDescent="0.6">
      <c r="S1588" s="12"/>
    </row>
    <row r="1589" spans="19:19" x14ac:dyDescent="0.6">
      <c r="S1589" s="12"/>
    </row>
    <row r="1590" spans="19:19" x14ac:dyDescent="0.6">
      <c r="S1590" s="12"/>
    </row>
    <row r="1591" spans="19:19" x14ac:dyDescent="0.6">
      <c r="S1591" s="12"/>
    </row>
    <row r="1592" spans="19:19" x14ac:dyDescent="0.6">
      <c r="S1592" s="12"/>
    </row>
    <row r="1593" spans="19:19" x14ac:dyDescent="0.6">
      <c r="S1593" s="12"/>
    </row>
    <row r="1594" spans="19:19" x14ac:dyDescent="0.6">
      <c r="S1594" s="12"/>
    </row>
    <row r="1595" spans="19:19" x14ac:dyDescent="0.6">
      <c r="S1595" s="12"/>
    </row>
    <row r="1596" spans="19:19" x14ac:dyDescent="0.6">
      <c r="S1596" s="12"/>
    </row>
    <row r="1597" spans="19:19" x14ac:dyDescent="0.6">
      <c r="S1597" s="12"/>
    </row>
    <row r="1598" spans="19:19" x14ac:dyDescent="0.6">
      <c r="S1598" s="12"/>
    </row>
    <row r="1599" spans="19:19" x14ac:dyDescent="0.6">
      <c r="S1599" s="12"/>
    </row>
    <row r="1600" spans="19:19" x14ac:dyDescent="0.6">
      <c r="S1600" s="12"/>
    </row>
    <row r="1601" spans="19:19" x14ac:dyDescent="0.6">
      <c r="S1601" s="12"/>
    </row>
    <row r="1602" spans="19:19" x14ac:dyDescent="0.6">
      <c r="S1602" s="12"/>
    </row>
    <row r="1603" spans="19:19" x14ac:dyDescent="0.6">
      <c r="S1603" s="12"/>
    </row>
    <row r="1604" spans="19:19" x14ac:dyDescent="0.6">
      <c r="S1604" s="12"/>
    </row>
    <row r="1605" spans="19:19" x14ac:dyDescent="0.6">
      <c r="S1605" s="12"/>
    </row>
    <row r="1606" spans="19:19" x14ac:dyDescent="0.6">
      <c r="S1606" s="12"/>
    </row>
    <row r="1607" spans="19:19" x14ac:dyDescent="0.6">
      <c r="S1607" s="12"/>
    </row>
    <row r="1608" spans="19:19" x14ac:dyDescent="0.6">
      <c r="S1608" s="12"/>
    </row>
    <row r="1609" spans="19:19" x14ac:dyDescent="0.6">
      <c r="S1609" s="12"/>
    </row>
    <row r="1610" spans="19:19" x14ac:dyDescent="0.6">
      <c r="S1610" s="12"/>
    </row>
    <row r="1611" spans="19:19" x14ac:dyDescent="0.6">
      <c r="S1611" s="12"/>
    </row>
    <row r="1612" spans="19:19" x14ac:dyDescent="0.6">
      <c r="S1612" s="12"/>
    </row>
    <row r="1613" spans="19:19" x14ac:dyDescent="0.6">
      <c r="S1613" s="12"/>
    </row>
    <row r="1614" spans="19:19" x14ac:dyDescent="0.6">
      <c r="S1614" s="12"/>
    </row>
    <row r="1615" spans="19:19" x14ac:dyDescent="0.6">
      <c r="S1615" s="12"/>
    </row>
    <row r="1616" spans="19:19" x14ac:dyDescent="0.6">
      <c r="S1616" s="12"/>
    </row>
    <row r="1617" spans="19:19" x14ac:dyDescent="0.6">
      <c r="S1617" s="12"/>
    </row>
    <row r="1618" spans="19:19" x14ac:dyDescent="0.6">
      <c r="S1618" s="12"/>
    </row>
    <row r="1619" spans="19:19" x14ac:dyDescent="0.6">
      <c r="S1619" s="12"/>
    </row>
    <row r="1620" spans="19:19" x14ac:dyDescent="0.6">
      <c r="S1620" s="12"/>
    </row>
    <row r="1621" spans="19:19" x14ac:dyDescent="0.6">
      <c r="S1621" s="12"/>
    </row>
    <row r="1622" spans="19:19" x14ac:dyDescent="0.6">
      <c r="S1622" s="12"/>
    </row>
    <row r="1623" spans="19:19" x14ac:dyDescent="0.6">
      <c r="S1623" s="12"/>
    </row>
    <row r="1624" spans="19:19" x14ac:dyDescent="0.6">
      <c r="S1624" s="12"/>
    </row>
    <row r="1625" spans="19:19" x14ac:dyDescent="0.6">
      <c r="S1625" s="12"/>
    </row>
    <row r="1626" spans="19:19" x14ac:dyDescent="0.6">
      <c r="S1626" s="12"/>
    </row>
    <row r="1627" spans="19:19" x14ac:dyDescent="0.6">
      <c r="S1627" s="12"/>
    </row>
    <row r="1628" spans="19:19" x14ac:dyDescent="0.6">
      <c r="S1628" s="12"/>
    </row>
    <row r="1629" spans="19:19" x14ac:dyDescent="0.6">
      <c r="S1629" s="12"/>
    </row>
    <row r="1630" spans="19:19" x14ac:dyDescent="0.6">
      <c r="S1630" s="12"/>
    </row>
    <row r="1631" spans="19:19" x14ac:dyDescent="0.6">
      <c r="S1631" s="12"/>
    </row>
    <row r="1632" spans="19:19" x14ac:dyDescent="0.6">
      <c r="S1632" s="12"/>
    </row>
    <row r="1633" spans="19:19" x14ac:dyDescent="0.6">
      <c r="S1633" s="12"/>
    </row>
    <row r="1634" spans="19:19" x14ac:dyDescent="0.6">
      <c r="S1634" s="12"/>
    </row>
    <row r="1635" spans="19:19" x14ac:dyDescent="0.6">
      <c r="S1635" s="12"/>
    </row>
    <row r="1636" spans="19:19" x14ac:dyDescent="0.6">
      <c r="S1636" s="12"/>
    </row>
    <row r="1637" spans="19:19" x14ac:dyDescent="0.6">
      <c r="S1637" s="12"/>
    </row>
    <row r="1638" spans="19:19" x14ac:dyDescent="0.6">
      <c r="S1638" s="12"/>
    </row>
    <row r="1639" spans="19:19" x14ac:dyDescent="0.6">
      <c r="S1639" s="12"/>
    </row>
    <row r="1640" spans="19:19" x14ac:dyDescent="0.6">
      <c r="S1640" s="12"/>
    </row>
    <row r="1641" spans="19:19" x14ac:dyDescent="0.6">
      <c r="S1641" s="12"/>
    </row>
    <row r="1642" spans="19:19" x14ac:dyDescent="0.6">
      <c r="S1642" s="12"/>
    </row>
    <row r="1643" spans="19:19" x14ac:dyDescent="0.6">
      <c r="S1643" s="12"/>
    </row>
    <row r="1644" spans="19:19" x14ac:dyDescent="0.6">
      <c r="S1644" s="12"/>
    </row>
    <row r="1645" spans="19:19" x14ac:dyDescent="0.6">
      <c r="S1645" s="12"/>
    </row>
    <row r="1646" spans="19:19" x14ac:dyDescent="0.6">
      <c r="S1646" s="12"/>
    </row>
    <row r="1647" spans="19:19" x14ac:dyDescent="0.6">
      <c r="S1647" s="12"/>
    </row>
    <row r="1648" spans="19:19" x14ac:dyDescent="0.6">
      <c r="S1648" s="12"/>
    </row>
    <row r="1649" spans="19:19" x14ac:dyDescent="0.6">
      <c r="S1649" s="12"/>
    </row>
    <row r="1650" spans="19:19" x14ac:dyDescent="0.6">
      <c r="S1650" s="12"/>
    </row>
    <row r="1651" spans="19:19" x14ac:dyDescent="0.6">
      <c r="S1651" s="12"/>
    </row>
    <row r="1652" spans="19:19" x14ac:dyDescent="0.6">
      <c r="S1652" s="12"/>
    </row>
    <row r="1653" spans="19:19" x14ac:dyDescent="0.6">
      <c r="S1653" s="12"/>
    </row>
    <row r="1654" spans="19:19" x14ac:dyDescent="0.6">
      <c r="S1654" s="12"/>
    </row>
    <row r="1655" spans="19:19" x14ac:dyDescent="0.6">
      <c r="S1655" s="12"/>
    </row>
    <row r="1656" spans="19:19" x14ac:dyDescent="0.6">
      <c r="S1656" s="12"/>
    </row>
    <row r="1657" spans="19:19" x14ac:dyDescent="0.6">
      <c r="S1657" s="12"/>
    </row>
    <row r="1658" spans="19:19" x14ac:dyDescent="0.6">
      <c r="S1658" s="12"/>
    </row>
    <row r="1659" spans="19:19" x14ac:dyDescent="0.6">
      <c r="S1659" s="12"/>
    </row>
    <row r="1660" spans="19:19" x14ac:dyDescent="0.6">
      <c r="S1660" s="12"/>
    </row>
    <row r="1661" spans="19:19" x14ac:dyDescent="0.6">
      <c r="S1661" s="12"/>
    </row>
    <row r="1662" spans="19:19" x14ac:dyDescent="0.6">
      <c r="S1662" s="12"/>
    </row>
    <row r="1663" spans="19:19" x14ac:dyDescent="0.6">
      <c r="S1663" s="12"/>
    </row>
    <row r="1664" spans="19:19" x14ac:dyDescent="0.6">
      <c r="S1664" s="12"/>
    </row>
    <row r="1665" spans="19:19" x14ac:dyDescent="0.6">
      <c r="S1665" s="12"/>
    </row>
    <row r="1666" spans="19:19" x14ac:dyDescent="0.6">
      <c r="S1666" s="12"/>
    </row>
    <row r="1667" spans="19:19" x14ac:dyDescent="0.6">
      <c r="S1667" s="12"/>
    </row>
    <row r="1668" spans="19:19" x14ac:dyDescent="0.6">
      <c r="S1668" s="12"/>
    </row>
    <row r="1669" spans="19:19" x14ac:dyDescent="0.6">
      <c r="S1669" s="12"/>
    </row>
    <row r="1670" spans="19:19" x14ac:dyDescent="0.6">
      <c r="S1670" s="12"/>
    </row>
    <row r="1671" spans="19:19" x14ac:dyDescent="0.6">
      <c r="S1671" s="12"/>
    </row>
    <row r="1672" spans="19:19" x14ac:dyDescent="0.6">
      <c r="S1672" s="12"/>
    </row>
    <row r="1673" spans="19:19" x14ac:dyDescent="0.6">
      <c r="S1673" s="12"/>
    </row>
    <row r="1674" spans="19:19" x14ac:dyDescent="0.6">
      <c r="S1674" s="12"/>
    </row>
    <row r="1675" spans="19:19" x14ac:dyDescent="0.6">
      <c r="S1675" s="12"/>
    </row>
    <row r="1676" spans="19:19" x14ac:dyDescent="0.6">
      <c r="S1676" s="12"/>
    </row>
    <row r="1677" spans="19:19" x14ac:dyDescent="0.6">
      <c r="S1677" s="12"/>
    </row>
    <row r="1678" spans="19:19" x14ac:dyDescent="0.6">
      <c r="S1678" s="12"/>
    </row>
    <row r="1679" spans="19:19" x14ac:dyDescent="0.6">
      <c r="S1679" s="12"/>
    </row>
    <row r="1680" spans="19:19" x14ac:dyDescent="0.6">
      <c r="S1680" s="12"/>
    </row>
    <row r="1681" spans="19:19" x14ac:dyDescent="0.6">
      <c r="S1681" s="12"/>
    </row>
    <row r="1682" spans="19:19" x14ac:dyDescent="0.6">
      <c r="S1682" s="12"/>
    </row>
    <row r="1683" spans="19:19" x14ac:dyDescent="0.6">
      <c r="S1683" s="12"/>
    </row>
    <row r="1684" spans="19:19" x14ac:dyDescent="0.6">
      <c r="S1684" s="12"/>
    </row>
    <row r="1685" spans="19:19" x14ac:dyDescent="0.6">
      <c r="S1685" s="12"/>
    </row>
    <row r="1686" spans="19:19" x14ac:dyDescent="0.6">
      <c r="S1686" s="12"/>
    </row>
    <row r="1687" spans="19:19" x14ac:dyDescent="0.6">
      <c r="S1687" s="12"/>
    </row>
    <row r="1688" spans="19:19" x14ac:dyDescent="0.6">
      <c r="S1688" s="12"/>
    </row>
    <row r="1689" spans="19:19" x14ac:dyDescent="0.6">
      <c r="S1689" s="12"/>
    </row>
    <row r="1690" spans="19:19" x14ac:dyDescent="0.6">
      <c r="S1690" s="12"/>
    </row>
    <row r="1691" spans="19:19" x14ac:dyDescent="0.6">
      <c r="S1691" s="12"/>
    </row>
    <row r="1692" spans="19:19" x14ac:dyDescent="0.6">
      <c r="S1692" s="12"/>
    </row>
    <row r="1693" spans="19:19" x14ac:dyDescent="0.6">
      <c r="S1693" s="12"/>
    </row>
    <row r="1694" spans="19:19" x14ac:dyDescent="0.6">
      <c r="S1694" s="12"/>
    </row>
    <row r="1695" spans="19:19" x14ac:dyDescent="0.6">
      <c r="S1695" s="12"/>
    </row>
    <row r="1696" spans="19:19" x14ac:dyDescent="0.6">
      <c r="S1696" s="12"/>
    </row>
    <row r="1697" spans="19:19" x14ac:dyDescent="0.6">
      <c r="S1697" s="12"/>
    </row>
    <row r="1698" spans="19:19" x14ac:dyDescent="0.6">
      <c r="S1698" s="12"/>
    </row>
    <row r="1699" spans="19:19" x14ac:dyDescent="0.6">
      <c r="S1699" s="12"/>
    </row>
    <row r="1700" spans="19:19" x14ac:dyDescent="0.6">
      <c r="S1700" s="12"/>
    </row>
    <row r="1701" spans="19:19" x14ac:dyDescent="0.6">
      <c r="S1701" s="12"/>
    </row>
    <row r="1702" spans="19:19" x14ac:dyDescent="0.6">
      <c r="S1702" s="12"/>
    </row>
    <row r="1703" spans="19:19" x14ac:dyDescent="0.6">
      <c r="S1703" s="12"/>
    </row>
    <row r="1704" spans="19:19" x14ac:dyDescent="0.6">
      <c r="S1704" s="12"/>
    </row>
    <row r="1705" spans="19:19" x14ac:dyDescent="0.6">
      <c r="S1705" s="12"/>
    </row>
    <row r="1706" spans="19:19" x14ac:dyDescent="0.6">
      <c r="S1706" s="12"/>
    </row>
    <row r="1707" spans="19:19" x14ac:dyDescent="0.6">
      <c r="S1707" s="12"/>
    </row>
    <row r="1708" spans="19:19" x14ac:dyDescent="0.6">
      <c r="S1708" s="12"/>
    </row>
    <row r="1709" spans="19:19" x14ac:dyDescent="0.6">
      <c r="S1709" s="12"/>
    </row>
    <row r="1710" spans="19:19" x14ac:dyDescent="0.6">
      <c r="S1710" s="12"/>
    </row>
    <row r="1711" spans="19:19" x14ac:dyDescent="0.6">
      <c r="S1711" s="12"/>
    </row>
    <row r="1712" spans="19:19" x14ac:dyDescent="0.6">
      <c r="S1712" s="12"/>
    </row>
    <row r="1713" spans="19:19" x14ac:dyDescent="0.6">
      <c r="S1713" s="12"/>
    </row>
    <row r="1714" spans="19:19" x14ac:dyDescent="0.6">
      <c r="S1714" s="12"/>
    </row>
    <row r="1715" spans="19:19" x14ac:dyDescent="0.6">
      <c r="S1715" s="12"/>
    </row>
    <row r="1716" spans="19:19" x14ac:dyDescent="0.6">
      <c r="S1716" s="12"/>
    </row>
    <row r="1717" spans="19:19" x14ac:dyDescent="0.6">
      <c r="S1717" s="12"/>
    </row>
    <row r="1718" spans="19:19" x14ac:dyDescent="0.6">
      <c r="S1718" s="12"/>
    </row>
    <row r="1719" spans="19:19" x14ac:dyDescent="0.6">
      <c r="S1719" s="12"/>
    </row>
    <row r="1720" spans="19:19" x14ac:dyDescent="0.6">
      <c r="S1720" s="12"/>
    </row>
    <row r="1721" spans="19:19" x14ac:dyDescent="0.6">
      <c r="S1721" s="12"/>
    </row>
    <row r="1722" spans="19:19" x14ac:dyDescent="0.6">
      <c r="S1722" s="12"/>
    </row>
    <row r="1723" spans="19:19" x14ac:dyDescent="0.6">
      <c r="S1723" s="12"/>
    </row>
    <row r="1724" spans="19:19" x14ac:dyDescent="0.6">
      <c r="S1724" s="12"/>
    </row>
    <row r="1725" spans="19:19" x14ac:dyDescent="0.6">
      <c r="S1725" s="12"/>
    </row>
    <row r="1726" spans="19:19" x14ac:dyDescent="0.6">
      <c r="S1726" s="12"/>
    </row>
    <row r="1727" spans="19:19" x14ac:dyDescent="0.6">
      <c r="S1727" s="12"/>
    </row>
    <row r="1728" spans="19:19" x14ac:dyDescent="0.6">
      <c r="S1728" s="12"/>
    </row>
    <row r="1729" spans="19:19" x14ac:dyDescent="0.6">
      <c r="S1729" s="12"/>
    </row>
    <row r="1730" spans="19:19" x14ac:dyDescent="0.6">
      <c r="S1730" s="12"/>
    </row>
    <row r="1731" spans="19:19" x14ac:dyDescent="0.6">
      <c r="S1731" s="12"/>
    </row>
    <row r="1732" spans="19:19" x14ac:dyDescent="0.6">
      <c r="S1732" s="12"/>
    </row>
    <row r="1733" spans="19:19" x14ac:dyDescent="0.6">
      <c r="S1733" s="12"/>
    </row>
    <row r="1734" spans="19:19" x14ac:dyDescent="0.6">
      <c r="S1734" s="12"/>
    </row>
    <row r="1735" spans="19:19" x14ac:dyDescent="0.6">
      <c r="S1735" s="12"/>
    </row>
    <row r="1736" spans="19:19" x14ac:dyDescent="0.6">
      <c r="S1736" s="12"/>
    </row>
    <row r="1737" spans="19:19" x14ac:dyDescent="0.6">
      <c r="S1737" s="12"/>
    </row>
    <row r="1738" spans="19:19" x14ac:dyDescent="0.6">
      <c r="S1738" s="12"/>
    </row>
    <row r="1739" spans="19:19" x14ac:dyDescent="0.6">
      <c r="S1739" s="12"/>
    </row>
    <row r="1740" spans="19:19" x14ac:dyDescent="0.6">
      <c r="S1740" s="12"/>
    </row>
    <row r="1741" spans="19:19" x14ac:dyDescent="0.6">
      <c r="S1741" s="12"/>
    </row>
    <row r="1742" spans="19:19" x14ac:dyDescent="0.6">
      <c r="S1742" s="12"/>
    </row>
    <row r="1743" spans="19:19" x14ac:dyDescent="0.6">
      <c r="S1743" s="12"/>
    </row>
    <row r="1744" spans="19:19" x14ac:dyDescent="0.6">
      <c r="S1744" s="12"/>
    </row>
    <row r="1745" spans="19:19" x14ac:dyDescent="0.6">
      <c r="S1745" s="12"/>
    </row>
    <row r="1746" spans="19:19" x14ac:dyDescent="0.6">
      <c r="S1746" s="12"/>
    </row>
    <row r="1747" spans="19:19" x14ac:dyDescent="0.6">
      <c r="S1747" s="12"/>
    </row>
    <row r="1748" spans="19:19" x14ac:dyDescent="0.6">
      <c r="S1748" s="12"/>
    </row>
    <row r="1749" spans="19:19" x14ac:dyDescent="0.6">
      <c r="S1749" s="12"/>
    </row>
    <row r="1750" spans="19:19" x14ac:dyDescent="0.6">
      <c r="S1750" s="12"/>
    </row>
    <row r="1751" spans="19:19" x14ac:dyDescent="0.6">
      <c r="S1751" s="12"/>
    </row>
    <row r="1752" spans="19:19" x14ac:dyDescent="0.6">
      <c r="S1752" s="12"/>
    </row>
    <row r="1753" spans="19:19" x14ac:dyDescent="0.6">
      <c r="S1753" s="12"/>
    </row>
    <row r="1754" spans="19:19" x14ac:dyDescent="0.6">
      <c r="S1754" s="12"/>
    </row>
    <row r="1755" spans="19:19" x14ac:dyDescent="0.6">
      <c r="S1755" s="12"/>
    </row>
    <row r="1756" spans="19:19" x14ac:dyDescent="0.6">
      <c r="S1756" s="12"/>
    </row>
    <row r="1757" spans="19:19" x14ac:dyDescent="0.6">
      <c r="S1757" s="12"/>
    </row>
    <row r="1758" spans="19:19" x14ac:dyDescent="0.6">
      <c r="S1758" s="12"/>
    </row>
    <row r="1759" spans="19:19" x14ac:dyDescent="0.6">
      <c r="S1759" s="12"/>
    </row>
    <row r="1760" spans="19:19" x14ac:dyDescent="0.6">
      <c r="S1760" s="12"/>
    </row>
    <row r="1761" spans="19:19" x14ac:dyDescent="0.6">
      <c r="S1761" s="12"/>
    </row>
    <row r="1762" spans="19:19" x14ac:dyDescent="0.6">
      <c r="S1762" s="12"/>
    </row>
    <row r="1763" spans="19:19" x14ac:dyDescent="0.6">
      <c r="S1763" s="12"/>
    </row>
    <row r="1764" spans="19:19" x14ac:dyDescent="0.6">
      <c r="S1764" s="12"/>
    </row>
    <row r="1765" spans="19:19" x14ac:dyDescent="0.6">
      <c r="S1765" s="12"/>
    </row>
    <row r="1766" spans="19:19" x14ac:dyDescent="0.6">
      <c r="S1766" s="12"/>
    </row>
    <row r="1767" spans="19:19" x14ac:dyDescent="0.6">
      <c r="S1767" s="12"/>
    </row>
    <row r="1768" spans="19:19" x14ac:dyDescent="0.6">
      <c r="S1768" s="12"/>
    </row>
    <row r="1769" spans="19:19" x14ac:dyDescent="0.6">
      <c r="S1769" s="12"/>
    </row>
    <row r="1770" spans="19:19" x14ac:dyDescent="0.6">
      <c r="S1770" s="12"/>
    </row>
    <row r="1771" spans="19:19" x14ac:dyDescent="0.6">
      <c r="S1771" s="12"/>
    </row>
    <row r="1772" spans="19:19" x14ac:dyDescent="0.6">
      <c r="S1772" s="12"/>
    </row>
    <row r="1773" spans="19:19" x14ac:dyDescent="0.6">
      <c r="S1773" s="12"/>
    </row>
    <row r="1774" spans="19:19" x14ac:dyDescent="0.6">
      <c r="S1774" s="12"/>
    </row>
    <row r="1775" spans="19:19" x14ac:dyDescent="0.6">
      <c r="S1775" s="12"/>
    </row>
    <row r="1776" spans="19:19" x14ac:dyDescent="0.6">
      <c r="S1776" s="12"/>
    </row>
    <row r="1777" spans="19:19" x14ac:dyDescent="0.6">
      <c r="S1777" s="12"/>
    </row>
    <row r="1778" spans="19:19" x14ac:dyDescent="0.6">
      <c r="S1778" s="12"/>
    </row>
    <row r="1779" spans="19:19" x14ac:dyDescent="0.6">
      <c r="S1779" s="12"/>
    </row>
    <row r="1780" spans="19:19" x14ac:dyDescent="0.6">
      <c r="S1780" s="12"/>
    </row>
    <row r="1781" spans="19:19" x14ac:dyDescent="0.6">
      <c r="S1781" s="12"/>
    </row>
    <row r="1782" spans="19:19" x14ac:dyDescent="0.6">
      <c r="S1782" s="12"/>
    </row>
    <row r="1783" spans="19:19" x14ac:dyDescent="0.6">
      <c r="S1783" s="12"/>
    </row>
    <row r="1784" spans="19:19" x14ac:dyDescent="0.6">
      <c r="S1784" s="12"/>
    </row>
    <row r="1785" spans="19:19" x14ac:dyDescent="0.6">
      <c r="S1785" s="12"/>
    </row>
    <row r="1786" spans="19:19" x14ac:dyDescent="0.6">
      <c r="S1786" s="12"/>
    </row>
    <row r="1787" spans="19:19" x14ac:dyDescent="0.6">
      <c r="S1787" s="12"/>
    </row>
    <row r="1788" spans="19:19" x14ac:dyDescent="0.6">
      <c r="S1788" s="12"/>
    </row>
    <row r="1789" spans="19:19" x14ac:dyDescent="0.6">
      <c r="S1789" s="12"/>
    </row>
    <row r="1790" spans="19:19" x14ac:dyDescent="0.6">
      <c r="S1790" s="12"/>
    </row>
    <row r="1791" spans="19:19" x14ac:dyDescent="0.6">
      <c r="S1791" s="12"/>
    </row>
    <row r="1792" spans="19:19" x14ac:dyDescent="0.6">
      <c r="S1792" s="12"/>
    </row>
    <row r="1793" spans="19:19" x14ac:dyDescent="0.6">
      <c r="S1793" s="12"/>
    </row>
    <row r="1794" spans="19:19" x14ac:dyDescent="0.6">
      <c r="S1794" s="12"/>
    </row>
    <row r="1795" spans="19:19" x14ac:dyDescent="0.6">
      <c r="S1795" s="12"/>
    </row>
    <row r="1796" spans="19:19" x14ac:dyDescent="0.6">
      <c r="S1796" s="12"/>
    </row>
    <row r="1797" spans="19:19" x14ac:dyDescent="0.6">
      <c r="S1797" s="12"/>
    </row>
    <row r="1798" spans="19:19" x14ac:dyDescent="0.6">
      <c r="S1798" s="12"/>
    </row>
    <row r="1799" spans="19:19" x14ac:dyDescent="0.6">
      <c r="S1799" s="12"/>
    </row>
    <row r="1800" spans="19:19" x14ac:dyDescent="0.6">
      <c r="S1800" s="12"/>
    </row>
    <row r="1801" spans="19:19" x14ac:dyDescent="0.6">
      <c r="S1801" s="12"/>
    </row>
    <row r="1802" spans="19:19" x14ac:dyDescent="0.6">
      <c r="S1802" s="12"/>
    </row>
    <row r="1803" spans="19:19" x14ac:dyDescent="0.6">
      <c r="S1803" s="12"/>
    </row>
    <row r="1804" spans="19:19" x14ac:dyDescent="0.6">
      <c r="S1804" s="12"/>
    </row>
    <row r="1805" spans="19:19" x14ac:dyDescent="0.6">
      <c r="S1805" s="12"/>
    </row>
    <row r="1806" spans="19:19" x14ac:dyDescent="0.6">
      <c r="S1806" s="12"/>
    </row>
    <row r="1807" spans="19:19" x14ac:dyDescent="0.6">
      <c r="S1807" s="12"/>
    </row>
    <row r="1808" spans="19:19" x14ac:dyDescent="0.6">
      <c r="S1808" s="12"/>
    </row>
    <row r="1809" spans="19:19" x14ac:dyDescent="0.6">
      <c r="S1809" s="12"/>
    </row>
    <row r="1810" spans="19:19" x14ac:dyDescent="0.6">
      <c r="S1810" s="12"/>
    </row>
    <row r="1811" spans="19:19" x14ac:dyDescent="0.6">
      <c r="S1811" s="12"/>
    </row>
    <row r="1812" spans="19:19" x14ac:dyDescent="0.6">
      <c r="S1812" s="12"/>
    </row>
    <row r="1813" spans="19:19" x14ac:dyDescent="0.6">
      <c r="S1813" s="12"/>
    </row>
    <row r="1814" spans="19:19" x14ac:dyDescent="0.6">
      <c r="S1814" s="12"/>
    </row>
    <row r="1815" spans="19:19" x14ac:dyDescent="0.6">
      <c r="S1815" s="12"/>
    </row>
    <row r="1816" spans="19:19" x14ac:dyDescent="0.6">
      <c r="S1816" s="12"/>
    </row>
    <row r="1817" spans="19:19" x14ac:dyDescent="0.6">
      <c r="S1817" s="12"/>
    </row>
    <row r="1818" spans="19:19" x14ac:dyDescent="0.6">
      <c r="S1818" s="12"/>
    </row>
    <row r="1819" spans="19:19" x14ac:dyDescent="0.6">
      <c r="S1819" s="12"/>
    </row>
    <row r="1820" spans="19:19" x14ac:dyDescent="0.6">
      <c r="S1820" s="12"/>
    </row>
    <row r="1821" spans="19:19" x14ac:dyDescent="0.6">
      <c r="S1821" s="12"/>
    </row>
    <row r="1822" spans="19:19" x14ac:dyDescent="0.6">
      <c r="S1822" s="12"/>
    </row>
    <row r="1823" spans="19:19" x14ac:dyDescent="0.6">
      <c r="S1823" s="12"/>
    </row>
    <row r="1824" spans="19:19" x14ac:dyDescent="0.6">
      <c r="S1824" s="12"/>
    </row>
    <row r="1825" spans="19:19" x14ac:dyDescent="0.6">
      <c r="S1825" s="12"/>
    </row>
    <row r="1826" spans="19:19" x14ac:dyDescent="0.6">
      <c r="S1826" s="12"/>
    </row>
    <row r="1827" spans="19:19" x14ac:dyDescent="0.6">
      <c r="S1827" s="12"/>
    </row>
    <row r="1828" spans="19:19" x14ac:dyDescent="0.6">
      <c r="S1828" s="12"/>
    </row>
    <row r="1829" spans="19:19" x14ac:dyDescent="0.6">
      <c r="S1829" s="12"/>
    </row>
    <row r="1830" spans="19:19" x14ac:dyDescent="0.6">
      <c r="S1830" s="12"/>
    </row>
    <row r="1831" spans="19:19" x14ac:dyDescent="0.6">
      <c r="S1831" s="12"/>
    </row>
    <row r="1832" spans="19:19" x14ac:dyDescent="0.6">
      <c r="S1832" s="12"/>
    </row>
    <row r="1833" spans="19:19" x14ac:dyDescent="0.6">
      <c r="S1833" s="12"/>
    </row>
    <row r="1834" spans="19:19" x14ac:dyDescent="0.6">
      <c r="S1834" s="12"/>
    </row>
    <row r="1835" spans="19:19" x14ac:dyDescent="0.6">
      <c r="S1835" s="12"/>
    </row>
    <row r="1836" spans="19:19" x14ac:dyDescent="0.6">
      <c r="S1836" s="12"/>
    </row>
    <row r="1837" spans="19:19" x14ac:dyDescent="0.6">
      <c r="S1837" s="12"/>
    </row>
    <row r="1838" spans="19:19" x14ac:dyDescent="0.6">
      <c r="S1838" s="12"/>
    </row>
    <row r="1839" spans="19:19" x14ac:dyDescent="0.6">
      <c r="S1839" s="12"/>
    </row>
    <row r="1840" spans="19:19" x14ac:dyDescent="0.6">
      <c r="S1840" s="12"/>
    </row>
    <row r="1841" spans="19:19" x14ac:dyDescent="0.6">
      <c r="S1841" s="12"/>
    </row>
    <row r="1842" spans="19:19" x14ac:dyDescent="0.6">
      <c r="S1842" s="12"/>
    </row>
    <row r="1843" spans="19:19" x14ac:dyDescent="0.6">
      <c r="S1843" s="12"/>
    </row>
    <row r="1844" spans="19:19" x14ac:dyDescent="0.6">
      <c r="S1844" s="12"/>
    </row>
    <row r="1845" spans="19:19" x14ac:dyDescent="0.6">
      <c r="S1845" s="12"/>
    </row>
    <row r="1846" spans="19:19" x14ac:dyDescent="0.6">
      <c r="S1846" s="12"/>
    </row>
    <row r="1847" spans="19:19" x14ac:dyDescent="0.6">
      <c r="S1847" s="12"/>
    </row>
    <row r="1848" spans="19:19" x14ac:dyDescent="0.6">
      <c r="S1848" s="12"/>
    </row>
    <row r="1849" spans="19:19" x14ac:dyDescent="0.6">
      <c r="S1849" s="12"/>
    </row>
    <row r="1850" spans="19:19" x14ac:dyDescent="0.6">
      <c r="S1850" s="12"/>
    </row>
    <row r="1851" spans="19:19" x14ac:dyDescent="0.6">
      <c r="S1851" s="12"/>
    </row>
    <row r="1852" spans="19:19" x14ac:dyDescent="0.6">
      <c r="S1852" s="12"/>
    </row>
    <row r="1853" spans="19:19" x14ac:dyDescent="0.6">
      <c r="S1853" s="12"/>
    </row>
    <row r="1854" spans="19:19" x14ac:dyDescent="0.6">
      <c r="S1854" s="12"/>
    </row>
    <row r="1855" spans="19:19" x14ac:dyDescent="0.6">
      <c r="S1855" s="12"/>
    </row>
    <row r="1856" spans="19:19" x14ac:dyDescent="0.6">
      <c r="S1856" s="12"/>
    </row>
    <row r="1857" spans="19:19" x14ac:dyDescent="0.6">
      <c r="S1857" s="12"/>
    </row>
    <row r="1858" spans="19:19" x14ac:dyDescent="0.6">
      <c r="S1858" s="12"/>
    </row>
    <row r="1859" spans="19:19" x14ac:dyDescent="0.6">
      <c r="S1859" s="12"/>
    </row>
    <row r="1860" spans="19:19" x14ac:dyDescent="0.6">
      <c r="S1860" s="12"/>
    </row>
    <row r="1861" spans="19:19" x14ac:dyDescent="0.6">
      <c r="S1861" s="12"/>
    </row>
    <row r="1862" spans="19:19" x14ac:dyDescent="0.6">
      <c r="S1862" s="12"/>
    </row>
    <row r="1863" spans="19:19" x14ac:dyDescent="0.6">
      <c r="S1863" s="12"/>
    </row>
    <row r="1864" spans="19:19" x14ac:dyDescent="0.6">
      <c r="S1864" s="12"/>
    </row>
    <row r="1865" spans="19:19" x14ac:dyDescent="0.6">
      <c r="S1865" s="12"/>
    </row>
    <row r="1866" spans="19:19" x14ac:dyDescent="0.6">
      <c r="S1866" s="12"/>
    </row>
    <row r="1867" spans="19:19" x14ac:dyDescent="0.6">
      <c r="S1867" s="12"/>
    </row>
    <row r="1868" spans="19:19" x14ac:dyDescent="0.6">
      <c r="S1868" s="12"/>
    </row>
    <row r="1869" spans="19:19" x14ac:dyDescent="0.6">
      <c r="S1869" s="12"/>
    </row>
    <row r="1870" spans="19:19" x14ac:dyDescent="0.6">
      <c r="S1870" s="12"/>
    </row>
    <row r="1871" spans="19:19" x14ac:dyDescent="0.6">
      <c r="S1871" s="12"/>
    </row>
    <row r="1872" spans="19:19" x14ac:dyDescent="0.6">
      <c r="S1872" s="12"/>
    </row>
    <row r="1873" spans="19:19" x14ac:dyDescent="0.6">
      <c r="S1873" s="12"/>
    </row>
    <row r="1874" spans="19:19" x14ac:dyDescent="0.6">
      <c r="S1874" s="12"/>
    </row>
    <row r="1875" spans="19:19" x14ac:dyDescent="0.6">
      <c r="S1875" s="12"/>
    </row>
    <row r="1876" spans="19:19" x14ac:dyDescent="0.6">
      <c r="S1876" s="12"/>
    </row>
    <row r="1877" spans="19:19" x14ac:dyDescent="0.6">
      <c r="S1877" s="12"/>
    </row>
    <row r="1878" spans="19:19" x14ac:dyDescent="0.6">
      <c r="S1878" s="12"/>
    </row>
    <row r="1879" spans="19:19" x14ac:dyDescent="0.6">
      <c r="S1879" s="12"/>
    </row>
    <row r="1880" spans="19:19" x14ac:dyDescent="0.6">
      <c r="S1880" s="12"/>
    </row>
    <row r="1881" spans="19:19" x14ac:dyDescent="0.6">
      <c r="S1881" s="12"/>
    </row>
    <row r="1882" spans="19:19" x14ac:dyDescent="0.6">
      <c r="S1882" s="12"/>
    </row>
    <row r="1883" spans="19:19" x14ac:dyDescent="0.6">
      <c r="S1883" s="12"/>
    </row>
    <row r="1884" spans="19:19" x14ac:dyDescent="0.6">
      <c r="S1884" s="12"/>
    </row>
    <row r="1885" spans="19:19" x14ac:dyDescent="0.6">
      <c r="S1885" s="12"/>
    </row>
    <row r="1886" spans="19:19" x14ac:dyDescent="0.6">
      <c r="S1886" s="12"/>
    </row>
    <row r="1887" spans="19:19" x14ac:dyDescent="0.6">
      <c r="S1887" s="12"/>
    </row>
    <row r="1888" spans="19:19" x14ac:dyDescent="0.6">
      <c r="S1888" s="12"/>
    </row>
    <row r="1889" spans="19:19" x14ac:dyDescent="0.6">
      <c r="S1889" s="12"/>
    </row>
    <row r="1890" spans="19:19" x14ac:dyDescent="0.6">
      <c r="S1890" s="12"/>
    </row>
    <row r="1891" spans="19:19" x14ac:dyDescent="0.6">
      <c r="S1891" s="12"/>
    </row>
    <row r="1892" spans="19:19" x14ac:dyDescent="0.6">
      <c r="S1892" s="12"/>
    </row>
    <row r="1893" spans="19:19" x14ac:dyDescent="0.6">
      <c r="S1893" s="12"/>
    </row>
    <row r="1894" spans="19:19" x14ac:dyDescent="0.6">
      <c r="S1894" s="12"/>
    </row>
    <row r="1895" spans="19:19" x14ac:dyDescent="0.6">
      <c r="S1895" s="12"/>
    </row>
    <row r="1896" spans="19:19" x14ac:dyDescent="0.6">
      <c r="S1896" s="12"/>
    </row>
    <row r="1897" spans="19:19" x14ac:dyDescent="0.6">
      <c r="S1897" s="12"/>
    </row>
    <row r="1898" spans="19:19" x14ac:dyDescent="0.6">
      <c r="S1898" s="12"/>
    </row>
    <row r="1899" spans="19:19" x14ac:dyDescent="0.6">
      <c r="S1899" s="12"/>
    </row>
    <row r="1900" spans="19:19" x14ac:dyDescent="0.6">
      <c r="S1900" s="12"/>
    </row>
    <row r="1901" spans="19:19" x14ac:dyDescent="0.6">
      <c r="S1901" s="12"/>
    </row>
    <row r="1902" spans="19:19" x14ac:dyDescent="0.6">
      <c r="S1902" s="12"/>
    </row>
    <row r="1903" spans="19:19" x14ac:dyDescent="0.6">
      <c r="S1903" s="12"/>
    </row>
    <row r="1904" spans="19:19" x14ac:dyDescent="0.6">
      <c r="S1904" s="12"/>
    </row>
    <row r="1905" spans="19:19" x14ac:dyDescent="0.6">
      <c r="S1905" s="12"/>
    </row>
    <row r="1906" spans="19:19" x14ac:dyDescent="0.6">
      <c r="S1906" s="12"/>
    </row>
    <row r="1907" spans="19:19" x14ac:dyDescent="0.6">
      <c r="S1907" s="12"/>
    </row>
    <row r="1908" spans="19:19" x14ac:dyDescent="0.6">
      <c r="S1908" s="12"/>
    </row>
    <row r="1909" spans="19:19" x14ac:dyDescent="0.6">
      <c r="S1909" s="12"/>
    </row>
    <row r="1910" spans="19:19" x14ac:dyDescent="0.6">
      <c r="S1910" s="12"/>
    </row>
    <row r="1911" spans="19:19" x14ac:dyDescent="0.6">
      <c r="S1911" s="12"/>
    </row>
    <row r="1912" spans="19:19" x14ac:dyDescent="0.6">
      <c r="S1912" s="12"/>
    </row>
    <row r="1913" spans="19:19" x14ac:dyDescent="0.6">
      <c r="S1913" s="12"/>
    </row>
    <row r="1914" spans="19:19" x14ac:dyDescent="0.6">
      <c r="S1914" s="12"/>
    </row>
    <row r="1915" spans="19:19" x14ac:dyDescent="0.6">
      <c r="S1915" s="12"/>
    </row>
    <row r="1916" spans="19:19" x14ac:dyDescent="0.6">
      <c r="S1916" s="12"/>
    </row>
    <row r="1917" spans="19:19" x14ac:dyDescent="0.6">
      <c r="S1917" s="12"/>
    </row>
    <row r="1918" spans="19:19" x14ac:dyDescent="0.6">
      <c r="S1918" s="12"/>
    </row>
    <row r="1919" spans="19:19" x14ac:dyDescent="0.6">
      <c r="S1919" s="12"/>
    </row>
    <row r="1920" spans="19:19" x14ac:dyDescent="0.6">
      <c r="S1920" s="12"/>
    </row>
    <row r="1921" spans="19:19" x14ac:dyDescent="0.6">
      <c r="S1921" s="12"/>
    </row>
    <row r="1922" spans="19:19" x14ac:dyDescent="0.6">
      <c r="S1922" s="12"/>
    </row>
    <row r="1923" spans="19:19" x14ac:dyDescent="0.6">
      <c r="S1923" s="12"/>
    </row>
    <row r="1924" spans="19:19" x14ac:dyDescent="0.6">
      <c r="S1924" s="12"/>
    </row>
    <row r="1925" spans="19:19" x14ac:dyDescent="0.6">
      <c r="S1925" s="12"/>
    </row>
    <row r="1926" spans="19:19" x14ac:dyDescent="0.6">
      <c r="S1926" s="12"/>
    </row>
    <row r="1927" spans="19:19" x14ac:dyDescent="0.6">
      <c r="S1927" s="12"/>
    </row>
    <row r="1928" spans="19:19" x14ac:dyDescent="0.6">
      <c r="S1928" s="12"/>
    </row>
    <row r="1929" spans="19:19" x14ac:dyDescent="0.6">
      <c r="S1929" s="12"/>
    </row>
    <row r="1930" spans="19:19" x14ac:dyDescent="0.6">
      <c r="S1930" s="12"/>
    </row>
    <row r="1931" spans="19:19" x14ac:dyDescent="0.6">
      <c r="S1931" s="12"/>
    </row>
    <row r="1932" spans="19:19" x14ac:dyDescent="0.6">
      <c r="S1932" s="12"/>
    </row>
    <row r="1933" spans="19:19" x14ac:dyDescent="0.6">
      <c r="S1933" s="12"/>
    </row>
    <row r="1934" spans="19:19" x14ac:dyDescent="0.6">
      <c r="S1934" s="12"/>
    </row>
    <row r="1935" spans="19:19" x14ac:dyDescent="0.6">
      <c r="S1935" s="12"/>
    </row>
    <row r="1936" spans="19:19" x14ac:dyDescent="0.6">
      <c r="S1936" s="12"/>
    </row>
    <row r="1937" spans="19:19" x14ac:dyDescent="0.6">
      <c r="S1937" s="12"/>
    </row>
    <row r="1938" spans="19:19" x14ac:dyDescent="0.6">
      <c r="S1938" s="12"/>
    </row>
    <row r="1939" spans="19:19" x14ac:dyDescent="0.6">
      <c r="S1939" s="12"/>
    </row>
    <row r="1940" spans="19:19" x14ac:dyDescent="0.6">
      <c r="S1940" s="12"/>
    </row>
    <row r="1941" spans="19:19" x14ac:dyDescent="0.6">
      <c r="S1941" s="12"/>
    </row>
    <row r="1942" spans="19:19" x14ac:dyDescent="0.6">
      <c r="S1942" s="12"/>
    </row>
    <row r="1943" spans="19:19" x14ac:dyDescent="0.6">
      <c r="S1943" s="12"/>
    </row>
    <row r="1944" spans="19:19" x14ac:dyDescent="0.6">
      <c r="S1944" s="12"/>
    </row>
    <row r="1945" spans="19:19" x14ac:dyDescent="0.6">
      <c r="S1945" s="12"/>
    </row>
    <row r="1946" spans="19:19" x14ac:dyDescent="0.6">
      <c r="S1946" s="12"/>
    </row>
    <row r="1947" spans="19:19" x14ac:dyDescent="0.6">
      <c r="S1947" s="12"/>
    </row>
    <row r="1948" spans="19:19" x14ac:dyDescent="0.6">
      <c r="S1948" s="12"/>
    </row>
    <row r="1949" spans="19:19" x14ac:dyDescent="0.6">
      <c r="S1949" s="12"/>
    </row>
    <row r="1950" spans="19:19" x14ac:dyDescent="0.6">
      <c r="S1950" s="12"/>
    </row>
    <row r="1951" spans="19:19" x14ac:dyDescent="0.6">
      <c r="S1951" s="12"/>
    </row>
    <row r="1952" spans="19:19" x14ac:dyDescent="0.6">
      <c r="S1952" s="12"/>
    </row>
    <row r="1953" spans="19:19" x14ac:dyDescent="0.6">
      <c r="S1953" s="12"/>
    </row>
    <row r="1954" spans="19:19" x14ac:dyDescent="0.6">
      <c r="S1954" s="12"/>
    </row>
    <row r="1955" spans="19:19" x14ac:dyDescent="0.6">
      <c r="S1955" s="12"/>
    </row>
    <row r="1956" spans="19:19" x14ac:dyDescent="0.6">
      <c r="S1956" s="12"/>
    </row>
    <row r="1957" spans="19:19" x14ac:dyDescent="0.6">
      <c r="S1957" s="12"/>
    </row>
    <row r="1958" spans="19:19" x14ac:dyDescent="0.6">
      <c r="S1958" s="12"/>
    </row>
    <row r="1959" spans="19:19" x14ac:dyDescent="0.6">
      <c r="S1959" s="12"/>
    </row>
    <row r="1960" spans="19:19" x14ac:dyDescent="0.6">
      <c r="S1960" s="12"/>
    </row>
    <row r="1961" spans="19:19" x14ac:dyDescent="0.6">
      <c r="S1961" s="12"/>
    </row>
    <row r="1962" spans="19:19" x14ac:dyDescent="0.6">
      <c r="S1962" s="12"/>
    </row>
    <row r="1963" spans="19:19" x14ac:dyDescent="0.6">
      <c r="S1963" s="12"/>
    </row>
    <row r="1964" spans="19:19" x14ac:dyDescent="0.6">
      <c r="S1964" s="12"/>
    </row>
    <row r="1965" spans="19:19" x14ac:dyDescent="0.6">
      <c r="S1965" s="12"/>
    </row>
    <row r="1966" spans="19:19" x14ac:dyDescent="0.6">
      <c r="S1966" s="12"/>
    </row>
    <row r="1967" spans="19:19" x14ac:dyDescent="0.6">
      <c r="S1967" s="12"/>
    </row>
    <row r="1968" spans="19:19" x14ac:dyDescent="0.6">
      <c r="S1968" s="12"/>
    </row>
    <row r="1969" spans="19:19" x14ac:dyDescent="0.6">
      <c r="S1969" s="12"/>
    </row>
    <row r="1970" spans="19:19" x14ac:dyDescent="0.6">
      <c r="S1970" s="12"/>
    </row>
    <row r="1971" spans="19:19" x14ac:dyDescent="0.6">
      <c r="S1971" s="12"/>
    </row>
    <row r="1972" spans="19:19" x14ac:dyDescent="0.6">
      <c r="S1972" s="12"/>
    </row>
    <row r="1973" spans="19:19" x14ac:dyDescent="0.6">
      <c r="S1973" s="12"/>
    </row>
    <row r="1974" spans="19:19" x14ac:dyDescent="0.6">
      <c r="S1974" s="12"/>
    </row>
    <row r="1975" spans="19:19" x14ac:dyDescent="0.6">
      <c r="S1975" s="12"/>
    </row>
    <row r="1976" spans="19:19" x14ac:dyDescent="0.6">
      <c r="S1976" s="12"/>
    </row>
    <row r="1977" spans="19:19" x14ac:dyDescent="0.6">
      <c r="S1977" s="12"/>
    </row>
    <row r="1978" spans="19:19" x14ac:dyDescent="0.6">
      <c r="S1978" s="12"/>
    </row>
    <row r="1979" spans="19:19" x14ac:dyDescent="0.6">
      <c r="S1979" s="12"/>
    </row>
    <row r="1980" spans="19:19" x14ac:dyDescent="0.6">
      <c r="S1980" s="12"/>
    </row>
    <row r="1981" spans="19:19" x14ac:dyDescent="0.6">
      <c r="S1981" s="12"/>
    </row>
    <row r="1982" spans="19:19" x14ac:dyDescent="0.6">
      <c r="S1982" s="12"/>
    </row>
    <row r="1983" spans="19:19" x14ac:dyDescent="0.6">
      <c r="S1983" s="12"/>
    </row>
    <row r="1984" spans="19:19" x14ac:dyDescent="0.6">
      <c r="S1984" s="12"/>
    </row>
    <row r="1985" spans="19:19" x14ac:dyDescent="0.6">
      <c r="S1985" s="12"/>
    </row>
    <row r="1986" spans="19:19" x14ac:dyDescent="0.6">
      <c r="S1986" s="12"/>
    </row>
    <row r="1987" spans="19:19" x14ac:dyDescent="0.6">
      <c r="S1987" s="12"/>
    </row>
    <row r="1988" spans="19:19" x14ac:dyDescent="0.6">
      <c r="S1988" s="12"/>
    </row>
    <row r="1989" spans="19:19" x14ac:dyDescent="0.6">
      <c r="S1989" s="12"/>
    </row>
    <row r="1990" spans="19:19" x14ac:dyDescent="0.6">
      <c r="S1990" s="12"/>
    </row>
    <row r="1991" spans="19:19" x14ac:dyDescent="0.6">
      <c r="S1991" s="12"/>
    </row>
    <row r="1992" spans="19:19" x14ac:dyDescent="0.6">
      <c r="S1992" s="12"/>
    </row>
    <row r="1993" spans="19:19" x14ac:dyDescent="0.6">
      <c r="S1993" s="12"/>
    </row>
    <row r="1994" spans="19:19" x14ac:dyDescent="0.6">
      <c r="S1994" s="12"/>
    </row>
    <row r="1995" spans="19:19" x14ac:dyDescent="0.6">
      <c r="S1995" s="12"/>
    </row>
    <row r="1996" spans="19:19" x14ac:dyDescent="0.6">
      <c r="S1996" s="12"/>
    </row>
    <row r="1997" spans="19:19" x14ac:dyDescent="0.6">
      <c r="S1997" s="12"/>
    </row>
    <row r="1998" spans="19:19" x14ac:dyDescent="0.6">
      <c r="S1998" s="12"/>
    </row>
    <row r="1999" spans="19:19" x14ac:dyDescent="0.6">
      <c r="S1999" s="12"/>
    </row>
    <row r="2000" spans="19:19" x14ac:dyDescent="0.6">
      <c r="S2000" s="12"/>
    </row>
    <row r="2001" spans="19:19" x14ac:dyDescent="0.6">
      <c r="S2001" s="12"/>
    </row>
    <row r="2002" spans="19:19" x14ac:dyDescent="0.6">
      <c r="S2002" s="12"/>
    </row>
    <row r="2003" spans="19:19" x14ac:dyDescent="0.6">
      <c r="S2003" s="12"/>
    </row>
    <row r="2004" spans="19:19" x14ac:dyDescent="0.6">
      <c r="S2004" s="12"/>
    </row>
    <row r="2005" spans="19:19" x14ac:dyDescent="0.6">
      <c r="S2005" s="12"/>
    </row>
    <row r="2006" spans="19:19" x14ac:dyDescent="0.6">
      <c r="S2006" s="12"/>
    </row>
    <row r="2007" spans="19:19" x14ac:dyDescent="0.6">
      <c r="S2007" s="12"/>
    </row>
    <row r="2008" spans="19:19" x14ac:dyDescent="0.6">
      <c r="S2008" s="12"/>
    </row>
    <row r="2009" spans="19:19" x14ac:dyDescent="0.6">
      <c r="S2009" s="12"/>
    </row>
    <row r="2010" spans="19:19" x14ac:dyDescent="0.6">
      <c r="S2010" s="12"/>
    </row>
    <row r="2011" spans="19:19" x14ac:dyDescent="0.6">
      <c r="S2011" s="12"/>
    </row>
    <row r="2012" spans="19:19" x14ac:dyDescent="0.6">
      <c r="S2012" s="12"/>
    </row>
    <row r="2013" spans="19:19" x14ac:dyDescent="0.6">
      <c r="S2013" s="12"/>
    </row>
    <row r="2014" spans="19:19" x14ac:dyDescent="0.6">
      <c r="S2014" s="12"/>
    </row>
    <row r="2015" spans="19:19" x14ac:dyDescent="0.6">
      <c r="S2015" s="12"/>
    </row>
    <row r="2016" spans="19:19" x14ac:dyDescent="0.6">
      <c r="S2016" s="12"/>
    </row>
    <row r="2017" spans="19:19" x14ac:dyDescent="0.6">
      <c r="S2017" s="12"/>
    </row>
  </sheetData>
  <phoneticPr fontId="2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921"/>
  <sheetViews>
    <sheetView topLeftCell="J1" zoomScale="70" zoomScaleNormal="70" workbookViewId="0">
      <selection activeCell="K1" sqref="K1"/>
    </sheetView>
  </sheetViews>
  <sheetFormatPr defaultRowHeight="16.899999999999999" x14ac:dyDescent="0.6"/>
  <cols>
    <col min="10" max="10" width="16.5" bestFit="1" customWidth="1"/>
    <col min="11" max="11" width="16.5" customWidth="1"/>
    <col min="25" max="25" width="11.8125" bestFit="1" customWidth="1"/>
    <col min="28" max="28" width="9" customWidth="1"/>
  </cols>
  <sheetData>
    <row r="1" spans="1:32" x14ac:dyDescent="0.6">
      <c r="A1" s="1" t="s">
        <v>0</v>
      </c>
      <c r="B1" s="1" t="s">
        <v>1</v>
      </c>
      <c r="C1" s="1" t="s">
        <v>2</v>
      </c>
      <c r="D1" s="2" t="s">
        <v>69</v>
      </c>
      <c r="E1" s="2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13" t="s">
        <v>77</v>
      </c>
      <c r="K1" s="13" t="s">
        <v>109</v>
      </c>
      <c r="L1" s="8" t="s">
        <v>64</v>
      </c>
      <c r="M1" s="8" t="s">
        <v>65</v>
      </c>
      <c r="N1" s="8" t="s">
        <v>66</v>
      </c>
      <c r="O1" s="8" t="s">
        <v>67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68</v>
      </c>
      <c r="X1" s="1" t="s">
        <v>101</v>
      </c>
      <c r="Y1" s="1" t="s">
        <v>80</v>
      </c>
      <c r="Z1" s="1" t="s">
        <v>102</v>
      </c>
      <c r="AA1" s="1" t="s">
        <v>106</v>
      </c>
      <c r="AB1" s="1" t="s">
        <v>75</v>
      </c>
      <c r="AC1" s="1" t="s">
        <v>76</v>
      </c>
      <c r="AD1" s="20" t="s">
        <v>105</v>
      </c>
      <c r="AE1" s="21" t="s">
        <v>107</v>
      </c>
      <c r="AF1" s="21" t="s">
        <v>108</v>
      </c>
    </row>
    <row r="2" spans="1:32" x14ac:dyDescent="0.6">
      <c r="A2">
        <v>2023</v>
      </c>
      <c r="B2">
        <v>1</v>
      </c>
      <c r="C2">
        <v>1</v>
      </c>
      <c r="D2">
        <f>WEEKDAY(DATE(A2,B2,C2), 2)</f>
        <v>7</v>
      </c>
      <c r="E2" t="s">
        <v>12</v>
      </c>
      <c r="F2" t="s">
        <v>13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4" t="s">
        <v>81</v>
      </c>
      <c r="K2" s="14"/>
      <c r="L2">
        <v>19847.222222222223</v>
      </c>
      <c r="M2">
        <v>16159.259259259259</v>
      </c>
      <c r="N2">
        <v>1861</v>
      </c>
      <c r="O2">
        <v>1351</v>
      </c>
      <c r="P2">
        <v>29913</v>
      </c>
      <c r="Q2">
        <v>22973</v>
      </c>
      <c r="R2">
        <v>0.2413024342864081</v>
      </c>
      <c r="S2">
        <v>0.75869756571359204</v>
      </c>
      <c r="T2">
        <v>0.54718760569243174</v>
      </c>
      <c r="U2">
        <v>0.4528123943075682</v>
      </c>
      <c r="V2">
        <v>9.0839851279661876E-2</v>
      </c>
      <c r="W2">
        <v>900</v>
      </c>
      <c r="X2">
        <f>W2 - 3135</f>
        <v>-2235</v>
      </c>
      <c r="Y2">
        <v>4012</v>
      </c>
      <c r="Z2">
        <v>3123.9692785524549</v>
      </c>
      <c r="AA2">
        <v>900</v>
      </c>
      <c r="AB2" s="12">
        <v>-0.2</v>
      </c>
      <c r="AC2">
        <v>0</v>
      </c>
      <c r="AD2">
        <f>AB2*AC2</f>
        <v>0</v>
      </c>
      <c r="AE2">
        <v>2427</v>
      </c>
      <c r="AF2">
        <v>1680</v>
      </c>
    </row>
    <row r="3" spans="1:32" x14ac:dyDescent="0.6">
      <c r="A3">
        <v>2023</v>
      </c>
      <c r="B3">
        <v>1</v>
      </c>
      <c r="C3">
        <v>2</v>
      </c>
      <c r="D3">
        <f t="shared" ref="D3:D66" si="2">WEEKDAY(DATE(A3,B3,C3), 2)</f>
        <v>1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22802.866666666665</v>
      </c>
      <c r="M3">
        <v>20568.246376811592</v>
      </c>
      <c r="N3">
        <v>1761.6782608695653</v>
      </c>
      <c r="O3">
        <v>1782.1275362318841</v>
      </c>
      <c r="P3">
        <v>28771</v>
      </c>
      <c r="Q3">
        <v>24774</v>
      </c>
      <c r="R3">
        <v>0.23838608132998951</v>
      </c>
      <c r="S3">
        <v>0.76161391867001049</v>
      </c>
      <c r="T3">
        <v>0.53829971329789217</v>
      </c>
      <c r="U3">
        <v>0.46170028670210789</v>
      </c>
      <c r="V3">
        <v>0.1428768160652153</v>
      </c>
      <c r="W3">
        <v>1666</v>
      </c>
      <c r="X3">
        <f t="shared" ref="X3:X66" si="3">W3-W2</f>
        <v>766</v>
      </c>
      <c r="Y3">
        <v>4012</v>
      </c>
      <c r="Z3">
        <v>2752.1125346500899</v>
      </c>
      <c r="AA3">
        <v>1666</v>
      </c>
      <c r="AB3" s="12">
        <v>-4.5</v>
      </c>
      <c r="AC3">
        <v>0</v>
      </c>
      <c r="AD3">
        <f t="shared" ref="AD3:AD66" si="4">AB3*AC3</f>
        <v>0</v>
      </c>
      <c r="AE3">
        <v>2310</v>
      </c>
      <c r="AF3">
        <v>1700</v>
      </c>
    </row>
    <row r="4" spans="1:32" x14ac:dyDescent="0.6">
      <c r="A4">
        <v>2023</v>
      </c>
      <c r="B4">
        <v>1</v>
      </c>
      <c r="C4">
        <v>3</v>
      </c>
      <c r="D4">
        <f t="shared" si="2"/>
        <v>2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23785.929824561401</v>
      </c>
      <c r="M4">
        <v>21860.362573099414</v>
      </c>
      <c r="N4">
        <v>1951.719298245614</v>
      </c>
      <c r="O4">
        <v>1819.7017543859649</v>
      </c>
      <c r="P4">
        <v>26359</v>
      </c>
      <c r="Q4">
        <v>25826</v>
      </c>
      <c r="R4">
        <v>0.24941365876453331</v>
      </c>
      <c r="S4">
        <v>0.75058634123546664</v>
      </c>
      <c r="T4">
        <v>0.54650429732623518</v>
      </c>
      <c r="U4">
        <v>0.45349570267376482</v>
      </c>
      <c r="V4">
        <v>0.17863840748755189</v>
      </c>
      <c r="W4">
        <v>2342</v>
      </c>
      <c r="X4">
        <f t="shared" si="3"/>
        <v>676</v>
      </c>
      <c r="Y4">
        <v>4012</v>
      </c>
      <c r="Z4">
        <v>2717.1710769872911</v>
      </c>
      <c r="AA4">
        <v>2342</v>
      </c>
      <c r="AB4" s="12">
        <v>-5</v>
      </c>
      <c r="AC4">
        <v>0</v>
      </c>
      <c r="AD4">
        <f t="shared" si="4"/>
        <v>0</v>
      </c>
      <c r="AE4">
        <v>2689</v>
      </c>
      <c r="AF4">
        <v>2396</v>
      </c>
    </row>
    <row r="5" spans="1:32" x14ac:dyDescent="0.6">
      <c r="A5">
        <v>2023</v>
      </c>
      <c r="B5">
        <v>1</v>
      </c>
      <c r="C5">
        <v>4</v>
      </c>
      <c r="D5">
        <f t="shared" si="2"/>
        <v>3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22961.170149253729</v>
      </c>
      <c r="M5">
        <v>21525.062686567162</v>
      </c>
      <c r="N5">
        <v>1877.6805970149253</v>
      </c>
      <c r="O5">
        <v>1794.2149253731343</v>
      </c>
      <c r="P5">
        <v>24515</v>
      </c>
      <c r="Q5">
        <v>26028</v>
      </c>
      <c r="R5">
        <v>0.2416262851281023</v>
      </c>
      <c r="S5">
        <v>0.75837371487189764</v>
      </c>
      <c r="T5">
        <v>0.57549967736904062</v>
      </c>
      <c r="U5">
        <v>0.42450032263095933</v>
      </c>
      <c r="V5">
        <v>0.18102858651048179</v>
      </c>
      <c r="W5">
        <v>2759</v>
      </c>
      <c r="X5">
        <f t="shared" si="3"/>
        <v>417</v>
      </c>
      <c r="Y5">
        <v>4012</v>
      </c>
      <c r="Z5">
        <v>2762.2469122449479</v>
      </c>
      <c r="AA5">
        <v>2759</v>
      </c>
      <c r="AB5" s="12">
        <v>-1.8</v>
      </c>
      <c r="AC5">
        <v>0</v>
      </c>
      <c r="AD5">
        <f t="shared" si="4"/>
        <v>0</v>
      </c>
      <c r="AE5">
        <v>2694</v>
      </c>
      <c r="AF5">
        <v>2609</v>
      </c>
    </row>
    <row r="6" spans="1:32" x14ac:dyDescent="0.6">
      <c r="A6">
        <v>2023</v>
      </c>
      <c r="B6">
        <v>1</v>
      </c>
      <c r="C6">
        <v>5</v>
      </c>
      <c r="D6">
        <f t="shared" si="2"/>
        <v>4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23440.647761194028</v>
      </c>
      <c r="M6">
        <v>22179.743283582087</v>
      </c>
      <c r="N6">
        <v>2009.6089552238805</v>
      </c>
      <c r="O6">
        <v>1869.7194029850746</v>
      </c>
      <c r="P6">
        <v>24813</v>
      </c>
      <c r="Q6">
        <v>26968</v>
      </c>
      <c r="R6">
        <v>0.25611476103308589</v>
      </c>
      <c r="S6">
        <v>0.74388523896691405</v>
      </c>
      <c r="T6">
        <v>0.56018184037076613</v>
      </c>
      <c r="U6">
        <v>0.43981815962923387</v>
      </c>
      <c r="V6">
        <v>0.1756393247754606</v>
      </c>
      <c r="W6">
        <v>2719</v>
      </c>
      <c r="X6">
        <f t="shared" si="3"/>
        <v>-40</v>
      </c>
      <c r="Y6">
        <v>4012</v>
      </c>
      <c r="Z6">
        <v>2792.441464189239</v>
      </c>
      <c r="AA6">
        <v>2719</v>
      </c>
      <c r="AB6" s="12">
        <v>-1.6</v>
      </c>
      <c r="AC6">
        <v>0</v>
      </c>
      <c r="AD6">
        <f t="shared" si="4"/>
        <v>0</v>
      </c>
      <c r="AE6">
        <v>2647</v>
      </c>
      <c r="AF6">
        <v>2514</v>
      </c>
    </row>
    <row r="7" spans="1:32" x14ac:dyDescent="0.6">
      <c r="A7">
        <v>2023</v>
      </c>
      <c r="B7">
        <v>1</v>
      </c>
      <c r="C7">
        <v>6</v>
      </c>
      <c r="D7">
        <f t="shared" si="2"/>
        <v>5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25170.880681818184</v>
      </c>
      <c r="M7">
        <v>22932.8125</v>
      </c>
      <c r="N7">
        <v>1908.1761363636365</v>
      </c>
      <c r="O7">
        <v>1884.8096590909092</v>
      </c>
      <c r="P7">
        <v>27091</v>
      </c>
      <c r="Q7">
        <v>26124</v>
      </c>
      <c r="R7">
        <v>0.2432349166026013</v>
      </c>
      <c r="S7">
        <v>0.75676508339739867</v>
      </c>
      <c r="T7">
        <v>0.54906654784795295</v>
      </c>
      <c r="U7">
        <v>0.450933452152047</v>
      </c>
      <c r="V7">
        <v>0.27864004799840508</v>
      </c>
      <c r="W7">
        <v>2832</v>
      </c>
      <c r="X7">
        <f t="shared" si="3"/>
        <v>113</v>
      </c>
      <c r="Y7">
        <v>4012</v>
      </c>
      <c r="Z7">
        <v>2892.235049394943</v>
      </c>
      <c r="AA7">
        <v>2832</v>
      </c>
      <c r="AB7" s="12">
        <v>0.6</v>
      </c>
      <c r="AC7">
        <v>3.9</v>
      </c>
      <c r="AD7">
        <f t="shared" si="4"/>
        <v>2.34</v>
      </c>
      <c r="AE7">
        <v>2841</v>
      </c>
      <c r="AF7">
        <v>2589</v>
      </c>
    </row>
    <row r="8" spans="1:32" x14ac:dyDescent="0.6">
      <c r="A8">
        <v>2023</v>
      </c>
      <c r="B8">
        <v>1</v>
      </c>
      <c r="C8">
        <v>7</v>
      </c>
      <c r="D8">
        <f t="shared" si="2"/>
        <v>6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22635.706214689264</v>
      </c>
      <c r="M8">
        <v>20966.983050847459</v>
      </c>
      <c r="N8">
        <v>1915.3841807909605</v>
      </c>
      <c r="O8">
        <v>1798.949152542373</v>
      </c>
      <c r="P8">
        <v>26245</v>
      </c>
      <c r="Q8">
        <v>25797</v>
      </c>
      <c r="R8">
        <v>0.25987592422349293</v>
      </c>
      <c r="S8">
        <v>0.74012407577650707</v>
      </c>
      <c r="T8">
        <v>0.54566773369086241</v>
      </c>
      <c r="U8">
        <v>0.45433226630913759</v>
      </c>
      <c r="V8">
        <v>7.6853717217039028E-2</v>
      </c>
      <c r="W8">
        <v>3047</v>
      </c>
      <c r="X8">
        <f t="shared" si="3"/>
        <v>215</v>
      </c>
      <c r="Y8">
        <v>4012</v>
      </c>
      <c r="Z8">
        <v>2929.0783146549652</v>
      </c>
      <c r="AA8">
        <v>3047</v>
      </c>
      <c r="AB8" s="12">
        <v>1.5</v>
      </c>
      <c r="AC8">
        <v>0.1</v>
      </c>
      <c r="AD8">
        <f t="shared" si="4"/>
        <v>0.15000000000000002</v>
      </c>
      <c r="AE8">
        <v>2724</v>
      </c>
      <c r="AF8">
        <v>2628</v>
      </c>
    </row>
    <row r="9" spans="1:32" x14ac:dyDescent="0.6">
      <c r="A9">
        <v>2023</v>
      </c>
      <c r="B9">
        <v>1</v>
      </c>
      <c r="C9">
        <v>8</v>
      </c>
      <c r="D9">
        <f t="shared" si="2"/>
        <v>7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18874.808450704226</v>
      </c>
      <c r="M9">
        <v>18399.507042253521</v>
      </c>
      <c r="N9">
        <v>1725.8422535211266</v>
      </c>
      <c r="O9">
        <v>1446.743661971831</v>
      </c>
      <c r="P9">
        <v>26550</v>
      </c>
      <c r="Q9">
        <v>28295</v>
      </c>
      <c r="R9">
        <v>0.2456357765147445</v>
      </c>
      <c r="S9">
        <v>0.75436422348525556</v>
      </c>
      <c r="T9">
        <v>0.54464475397227019</v>
      </c>
      <c r="U9">
        <v>0.45535524602772992</v>
      </c>
      <c r="V9">
        <v>0.20748171934045259</v>
      </c>
      <c r="W9">
        <v>2899</v>
      </c>
      <c r="X9">
        <f t="shared" si="3"/>
        <v>-148</v>
      </c>
      <c r="Y9">
        <v>4012</v>
      </c>
      <c r="Z9">
        <v>2983.051792203983</v>
      </c>
      <c r="AA9">
        <v>2899</v>
      </c>
      <c r="AB9" s="12">
        <v>1.3</v>
      </c>
      <c r="AC9">
        <v>0</v>
      </c>
      <c r="AD9">
        <f t="shared" si="4"/>
        <v>0</v>
      </c>
      <c r="AE9">
        <v>2891</v>
      </c>
      <c r="AF9">
        <v>3388</v>
      </c>
    </row>
    <row r="10" spans="1:32" x14ac:dyDescent="0.6">
      <c r="A10">
        <v>2023</v>
      </c>
      <c r="B10">
        <v>1</v>
      </c>
      <c r="C10">
        <v>9</v>
      </c>
      <c r="D10">
        <f t="shared" si="2"/>
        <v>1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23279.215909090908</v>
      </c>
      <c r="M10">
        <v>23313.272727272728</v>
      </c>
      <c r="N10">
        <v>1920.2954545454545</v>
      </c>
      <c r="O10">
        <v>1858.681818181818</v>
      </c>
      <c r="P10">
        <v>27233</v>
      </c>
      <c r="Q10">
        <v>29350</v>
      </c>
      <c r="R10">
        <v>0.23748383989846311</v>
      </c>
      <c r="S10">
        <v>0.76251616010153689</v>
      </c>
      <c r="T10">
        <v>0.53594354594805926</v>
      </c>
      <c r="U10">
        <v>0.46405645405194068</v>
      </c>
      <c r="V10">
        <v>0.32584855343242591</v>
      </c>
      <c r="W10">
        <v>2648</v>
      </c>
      <c r="X10">
        <f t="shared" si="3"/>
        <v>-251</v>
      </c>
      <c r="Y10">
        <v>4012</v>
      </c>
      <c r="Z10">
        <v>2760.1337550786038</v>
      </c>
      <c r="AA10">
        <v>2648</v>
      </c>
      <c r="AB10" s="12">
        <v>3.1</v>
      </c>
      <c r="AC10">
        <v>0</v>
      </c>
      <c r="AD10">
        <f t="shared" si="4"/>
        <v>0</v>
      </c>
      <c r="AE10">
        <v>2698</v>
      </c>
      <c r="AF10">
        <v>2594</v>
      </c>
    </row>
    <row r="11" spans="1:32" x14ac:dyDescent="0.6">
      <c r="A11">
        <v>2023</v>
      </c>
      <c r="B11">
        <v>1</v>
      </c>
      <c r="C11">
        <v>10</v>
      </c>
      <c r="D11">
        <f t="shared" si="2"/>
        <v>2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23786.964285714286</v>
      </c>
      <c r="M11">
        <v>23269.375</v>
      </c>
      <c r="N11">
        <v>1965.2678571428573</v>
      </c>
      <c r="O11">
        <v>1896.8392857142858</v>
      </c>
      <c r="P11">
        <v>26459</v>
      </c>
      <c r="Q11">
        <v>27727</v>
      </c>
      <c r="R11">
        <v>0.2414094150939621</v>
      </c>
      <c r="S11">
        <v>0.75859058490603781</v>
      </c>
      <c r="T11">
        <v>0.55482428105190251</v>
      </c>
      <c r="U11">
        <v>0.44517571894809749</v>
      </c>
      <c r="V11">
        <v>0.1630420546509522</v>
      </c>
      <c r="W11">
        <v>2882</v>
      </c>
      <c r="X11">
        <f t="shared" si="3"/>
        <v>234</v>
      </c>
      <c r="Y11">
        <v>4012</v>
      </c>
      <c r="Z11">
        <v>2786.570056815136</v>
      </c>
      <c r="AA11">
        <v>2882</v>
      </c>
      <c r="AB11" s="12">
        <v>1.6</v>
      </c>
      <c r="AC11">
        <v>0</v>
      </c>
      <c r="AD11">
        <f t="shared" si="4"/>
        <v>0</v>
      </c>
      <c r="AE11">
        <v>2703</v>
      </c>
      <c r="AF11">
        <v>2595</v>
      </c>
    </row>
    <row r="12" spans="1:32" x14ac:dyDescent="0.6">
      <c r="A12">
        <v>2023</v>
      </c>
      <c r="B12">
        <v>1</v>
      </c>
      <c r="C12">
        <v>11</v>
      </c>
      <c r="D12">
        <f t="shared" si="2"/>
        <v>3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23662.721893491125</v>
      </c>
      <c r="M12">
        <v>22700.621301775147</v>
      </c>
      <c r="N12">
        <v>1915.8343195266273</v>
      </c>
      <c r="O12">
        <v>1883.7692307692307</v>
      </c>
      <c r="P12">
        <v>26995</v>
      </c>
      <c r="Q12">
        <v>27341</v>
      </c>
      <c r="R12">
        <v>0.24899537129985369</v>
      </c>
      <c r="S12">
        <v>0.75100462870014628</v>
      </c>
      <c r="T12">
        <v>0.56273081400285596</v>
      </c>
      <c r="U12">
        <v>0.43726918599714398</v>
      </c>
      <c r="V12">
        <v>0.12225139542409701</v>
      </c>
      <c r="W12">
        <v>3001</v>
      </c>
      <c r="X12">
        <f t="shared" si="3"/>
        <v>119</v>
      </c>
      <c r="Y12">
        <v>4012</v>
      </c>
      <c r="Z12">
        <v>2861.9003503043459</v>
      </c>
      <c r="AA12">
        <v>3001</v>
      </c>
      <c r="AB12" s="12">
        <v>2.6</v>
      </c>
      <c r="AC12">
        <v>0</v>
      </c>
      <c r="AD12">
        <f t="shared" si="4"/>
        <v>0</v>
      </c>
      <c r="AE12">
        <v>2705</v>
      </c>
      <c r="AF12">
        <v>2744</v>
      </c>
    </row>
    <row r="13" spans="1:32" x14ac:dyDescent="0.6">
      <c r="A13">
        <v>2023</v>
      </c>
      <c r="B13">
        <v>1</v>
      </c>
      <c r="C13">
        <v>12</v>
      </c>
      <c r="D13">
        <f t="shared" si="2"/>
        <v>4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24569.92284866469</v>
      </c>
      <c r="M13">
        <v>22963.243323442137</v>
      </c>
      <c r="N13">
        <v>1970.5934718100889</v>
      </c>
      <c r="O13">
        <v>1884.8011869436202</v>
      </c>
      <c r="P13">
        <v>27974</v>
      </c>
      <c r="Q13">
        <v>27679</v>
      </c>
      <c r="R13">
        <v>0.24988998157592221</v>
      </c>
      <c r="S13">
        <v>0.75011001842407776</v>
      </c>
      <c r="T13">
        <v>0.54335447993934605</v>
      </c>
      <c r="U13">
        <v>0.4566455200606539</v>
      </c>
      <c r="V13">
        <v>0.24436164877568989</v>
      </c>
      <c r="W13">
        <v>3013</v>
      </c>
      <c r="X13">
        <f t="shared" si="3"/>
        <v>12</v>
      </c>
      <c r="Y13">
        <v>4012</v>
      </c>
      <c r="Z13">
        <v>2938.6849148262718</v>
      </c>
      <c r="AA13">
        <v>3013</v>
      </c>
      <c r="AB13" s="12">
        <v>5.9</v>
      </c>
      <c r="AC13">
        <v>0</v>
      </c>
      <c r="AD13">
        <f t="shared" si="4"/>
        <v>0</v>
      </c>
      <c r="AE13">
        <v>2893</v>
      </c>
      <c r="AF13">
        <v>2825</v>
      </c>
    </row>
    <row r="14" spans="1:32" x14ac:dyDescent="0.6">
      <c r="A14">
        <v>2023</v>
      </c>
      <c r="B14">
        <v>1</v>
      </c>
      <c r="C14">
        <v>13</v>
      </c>
      <c r="D14">
        <f t="shared" si="2"/>
        <v>5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23436.719242902207</v>
      </c>
      <c r="M14">
        <v>21116.340694006311</v>
      </c>
      <c r="N14">
        <v>1813.2365930599369</v>
      </c>
      <c r="O14">
        <v>1745.7665615141955</v>
      </c>
      <c r="P14">
        <v>26712</v>
      </c>
      <c r="Q14">
        <v>22574</v>
      </c>
      <c r="R14">
        <v>0.1387490820153359</v>
      </c>
      <c r="S14">
        <v>0.86125091798466413</v>
      </c>
      <c r="T14">
        <v>0.57109445720968133</v>
      </c>
      <c r="U14">
        <v>0.42890554279031867</v>
      </c>
      <c r="V14">
        <v>0.57943282917707473</v>
      </c>
      <c r="W14">
        <v>2731</v>
      </c>
      <c r="X14">
        <f t="shared" si="3"/>
        <v>-282</v>
      </c>
      <c r="Y14">
        <v>4012</v>
      </c>
      <c r="Z14">
        <v>2825.547324894394</v>
      </c>
      <c r="AA14">
        <v>2731</v>
      </c>
      <c r="AB14" s="12">
        <v>8.3000000000000007</v>
      </c>
      <c r="AC14">
        <v>37.299999999999997</v>
      </c>
      <c r="AD14">
        <f t="shared" si="4"/>
        <v>309.58999999999997</v>
      </c>
      <c r="AE14">
        <v>2581</v>
      </c>
      <c r="AF14">
        <v>2589</v>
      </c>
    </row>
    <row r="15" spans="1:32" x14ac:dyDescent="0.6">
      <c r="A15">
        <v>2023</v>
      </c>
      <c r="B15">
        <v>1</v>
      </c>
      <c r="C15">
        <v>14</v>
      </c>
      <c r="D15">
        <f t="shared" si="2"/>
        <v>6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21756.837078651686</v>
      </c>
      <c r="M15">
        <v>20559.977528089887</v>
      </c>
      <c r="N15">
        <v>1750.303370786517</v>
      </c>
      <c r="O15">
        <v>1550.2921348314608</v>
      </c>
      <c r="P15">
        <v>27114</v>
      </c>
      <c r="Q15">
        <v>24318</v>
      </c>
      <c r="R15">
        <v>0.25292299394953949</v>
      </c>
      <c r="S15">
        <v>0.74707700605046046</v>
      </c>
      <c r="T15">
        <v>0.53624252869699351</v>
      </c>
      <c r="U15">
        <v>0.46375747130300649</v>
      </c>
      <c r="V15">
        <v>0.1712029719216005</v>
      </c>
      <c r="W15">
        <v>2766</v>
      </c>
      <c r="X15">
        <f t="shared" si="3"/>
        <v>35</v>
      </c>
      <c r="Y15">
        <v>4012</v>
      </c>
      <c r="Z15">
        <v>2981.1425877082452</v>
      </c>
      <c r="AA15">
        <v>2766</v>
      </c>
      <c r="AB15" s="12">
        <v>6.6</v>
      </c>
      <c r="AC15">
        <v>1.6</v>
      </c>
      <c r="AD15">
        <f t="shared" si="4"/>
        <v>10.56</v>
      </c>
      <c r="AE15">
        <v>2674</v>
      </c>
      <c r="AF15">
        <v>2642</v>
      </c>
    </row>
    <row r="16" spans="1:32" x14ac:dyDescent="0.6">
      <c r="A16">
        <v>2023</v>
      </c>
      <c r="B16">
        <v>1</v>
      </c>
      <c r="C16">
        <v>15</v>
      </c>
      <c r="D16">
        <f t="shared" si="2"/>
        <v>7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19280.909090909092</v>
      </c>
      <c r="M16">
        <v>18875.454545454544</v>
      </c>
      <c r="N16">
        <v>1660.090909090909</v>
      </c>
      <c r="O16">
        <v>1405</v>
      </c>
      <c r="P16">
        <v>26122</v>
      </c>
      <c r="Q16">
        <v>26345</v>
      </c>
      <c r="R16">
        <v>0.22950673157493801</v>
      </c>
      <c r="S16">
        <v>0.77049326842506194</v>
      </c>
      <c r="T16">
        <v>0.54207545718516237</v>
      </c>
      <c r="U16">
        <v>0.45792454281483758</v>
      </c>
      <c r="V16">
        <v>0.15777850937321369</v>
      </c>
      <c r="W16">
        <v>2627</v>
      </c>
      <c r="X16">
        <f t="shared" si="3"/>
        <v>-139</v>
      </c>
      <c r="Y16">
        <v>4012</v>
      </c>
      <c r="Z16">
        <v>2937.162616675505</v>
      </c>
      <c r="AA16">
        <v>2627</v>
      </c>
      <c r="AB16" s="12">
        <v>-0.2</v>
      </c>
      <c r="AC16">
        <v>3.2</v>
      </c>
      <c r="AD16">
        <f t="shared" si="4"/>
        <v>-0.64000000000000012</v>
      </c>
      <c r="AE16">
        <v>2592</v>
      </c>
      <c r="AF16">
        <v>2878</v>
      </c>
    </row>
    <row r="17" spans="1:32" x14ac:dyDescent="0.6">
      <c r="A17">
        <v>2023</v>
      </c>
      <c r="B17">
        <v>1</v>
      </c>
      <c r="C17">
        <v>16</v>
      </c>
      <c r="D17">
        <f t="shared" si="2"/>
        <v>1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23742.837209302324</v>
      </c>
      <c r="M17">
        <v>22672.60465116279</v>
      </c>
      <c r="N17">
        <v>1866.8372093023254</v>
      </c>
      <c r="O17">
        <v>1801.1860465116279</v>
      </c>
      <c r="P17">
        <v>27263</v>
      </c>
      <c r="Q17">
        <v>26495</v>
      </c>
      <c r="R17">
        <v>0.24422309058343911</v>
      </c>
      <c r="S17">
        <v>0.75577690941656084</v>
      </c>
      <c r="T17">
        <v>0.55795792745415851</v>
      </c>
      <c r="U17">
        <v>0.4420420725458416</v>
      </c>
      <c r="V17">
        <v>0.15325532864539379</v>
      </c>
      <c r="W17">
        <v>2549</v>
      </c>
      <c r="X17">
        <f t="shared" si="3"/>
        <v>-78</v>
      </c>
      <c r="Y17">
        <v>4012</v>
      </c>
      <c r="Z17">
        <v>2724.0625137470702</v>
      </c>
      <c r="AA17">
        <v>2549</v>
      </c>
      <c r="AB17" s="12">
        <v>-4.5999999999999996</v>
      </c>
      <c r="AC17">
        <v>0</v>
      </c>
      <c r="AD17">
        <f t="shared" si="4"/>
        <v>0</v>
      </c>
      <c r="AE17">
        <v>2455</v>
      </c>
      <c r="AF17">
        <v>2424</v>
      </c>
    </row>
    <row r="18" spans="1:32" x14ac:dyDescent="0.6">
      <c r="A18">
        <v>2023</v>
      </c>
      <c r="B18">
        <v>1</v>
      </c>
      <c r="C18">
        <v>17</v>
      </c>
      <c r="D18">
        <f t="shared" si="2"/>
        <v>2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23285.504504504504</v>
      </c>
      <c r="M18">
        <v>21959.765765765766</v>
      </c>
      <c r="N18">
        <v>1977.1351351351352</v>
      </c>
      <c r="O18">
        <v>1904.9729729729729</v>
      </c>
      <c r="P18">
        <v>26426</v>
      </c>
      <c r="Q18">
        <v>24784</v>
      </c>
      <c r="R18">
        <v>0.22967368532829399</v>
      </c>
      <c r="S18">
        <v>0.77032631467170587</v>
      </c>
      <c r="T18">
        <v>0.55314414429666259</v>
      </c>
      <c r="U18">
        <v>0.4468558557033373</v>
      </c>
      <c r="V18">
        <v>0.21035931401104049</v>
      </c>
      <c r="W18">
        <v>2721</v>
      </c>
      <c r="X18">
        <f t="shared" si="3"/>
        <v>172</v>
      </c>
      <c r="Y18">
        <v>4012</v>
      </c>
      <c r="Z18">
        <v>2743.9392167277219</v>
      </c>
      <c r="AA18">
        <v>2721</v>
      </c>
      <c r="AB18" s="12">
        <v>-3.7</v>
      </c>
      <c r="AC18">
        <v>0</v>
      </c>
      <c r="AD18">
        <f t="shared" si="4"/>
        <v>0</v>
      </c>
      <c r="AE18">
        <v>2630</v>
      </c>
      <c r="AF18">
        <v>2735</v>
      </c>
    </row>
    <row r="19" spans="1:32" x14ac:dyDescent="0.6">
      <c r="A19">
        <v>2023</v>
      </c>
      <c r="B19">
        <v>1</v>
      </c>
      <c r="C19">
        <v>18</v>
      </c>
      <c r="D19">
        <f t="shared" si="2"/>
        <v>3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23905.24778761062</v>
      </c>
      <c r="M19">
        <v>23617.265486725664</v>
      </c>
      <c r="N19">
        <v>1971.2182890855456</v>
      </c>
      <c r="O19">
        <v>1947.5132743362831</v>
      </c>
      <c r="P19">
        <v>27264</v>
      </c>
      <c r="Q19">
        <v>26779</v>
      </c>
      <c r="R19">
        <v>0.24369316613898659</v>
      </c>
      <c r="S19">
        <v>0.75630683386101349</v>
      </c>
      <c r="T19">
        <v>0.56645308595772992</v>
      </c>
      <c r="U19">
        <v>0.43354691404227008</v>
      </c>
      <c r="V19">
        <v>0.21601472143267811</v>
      </c>
      <c r="W19">
        <v>2600</v>
      </c>
      <c r="X19">
        <f t="shared" si="3"/>
        <v>-121</v>
      </c>
      <c r="Y19">
        <v>4012</v>
      </c>
      <c r="Z19">
        <v>2840.530805022478</v>
      </c>
      <c r="AA19">
        <v>2600</v>
      </c>
      <c r="AB19" s="12">
        <v>-1.9</v>
      </c>
      <c r="AC19">
        <v>0</v>
      </c>
      <c r="AD19">
        <f t="shared" si="4"/>
        <v>0</v>
      </c>
      <c r="AE19">
        <v>2760</v>
      </c>
      <c r="AF19">
        <v>2958</v>
      </c>
    </row>
    <row r="20" spans="1:32" x14ac:dyDescent="0.6">
      <c r="A20">
        <v>2023</v>
      </c>
      <c r="B20">
        <v>1</v>
      </c>
      <c r="C20">
        <v>19</v>
      </c>
      <c r="D20">
        <f t="shared" si="2"/>
        <v>4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23983.288184438043</v>
      </c>
      <c r="M20">
        <v>23627.919308357348</v>
      </c>
      <c r="N20">
        <v>1891.628242074928</v>
      </c>
      <c r="O20">
        <v>1864.7982708933719</v>
      </c>
      <c r="P20">
        <v>27158</v>
      </c>
      <c r="Q20">
        <v>28787</v>
      </c>
      <c r="R20">
        <v>0.25424319221827107</v>
      </c>
      <c r="S20">
        <v>0.74575680778172881</v>
      </c>
      <c r="T20">
        <v>0.54200652490051771</v>
      </c>
      <c r="U20">
        <v>0.45799347509948218</v>
      </c>
      <c r="V20">
        <v>0.31070763031038362</v>
      </c>
      <c r="W20">
        <v>2250</v>
      </c>
      <c r="X20">
        <f t="shared" si="3"/>
        <v>-350</v>
      </c>
      <c r="Y20">
        <v>4012</v>
      </c>
      <c r="Z20">
        <v>2851.1053931052752</v>
      </c>
      <c r="AA20">
        <v>2250</v>
      </c>
      <c r="AB20" s="12">
        <v>-0.4</v>
      </c>
      <c r="AC20">
        <v>1</v>
      </c>
      <c r="AD20">
        <f t="shared" si="4"/>
        <v>-0.4</v>
      </c>
      <c r="AE20">
        <v>2780</v>
      </c>
      <c r="AF20">
        <v>2937</v>
      </c>
    </row>
    <row r="21" spans="1:32" x14ac:dyDescent="0.6">
      <c r="A21">
        <v>2023</v>
      </c>
      <c r="B21">
        <v>1</v>
      </c>
      <c r="C21">
        <v>20</v>
      </c>
      <c r="D21">
        <f t="shared" si="2"/>
        <v>5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24571.877005347593</v>
      </c>
      <c r="M21">
        <v>24833.406417112299</v>
      </c>
      <c r="N21">
        <v>1865.5454545454545</v>
      </c>
      <c r="O21">
        <v>1931.6951871657755</v>
      </c>
      <c r="P21">
        <v>28389</v>
      </c>
      <c r="Q21">
        <v>31879</v>
      </c>
      <c r="R21">
        <v>0.26106330563976671</v>
      </c>
      <c r="S21">
        <v>0.73893669436023324</v>
      </c>
      <c r="T21">
        <v>0.55111767050461202</v>
      </c>
      <c r="U21">
        <v>0.44888232949538798</v>
      </c>
      <c r="V21">
        <v>0.34520841172161909</v>
      </c>
      <c r="W21">
        <v>2245</v>
      </c>
      <c r="X21">
        <f t="shared" si="3"/>
        <v>-5</v>
      </c>
      <c r="Y21">
        <v>4012</v>
      </c>
      <c r="Z21">
        <v>2926.199115747394</v>
      </c>
      <c r="AA21">
        <v>2245</v>
      </c>
      <c r="AB21" s="12">
        <v>-3.3</v>
      </c>
      <c r="AC21">
        <v>0</v>
      </c>
      <c r="AD21">
        <f t="shared" si="4"/>
        <v>0</v>
      </c>
      <c r="AE21">
        <v>3580</v>
      </c>
      <c r="AF21">
        <v>3027</v>
      </c>
    </row>
    <row r="22" spans="1:32" x14ac:dyDescent="0.6">
      <c r="A22">
        <v>2023</v>
      </c>
      <c r="B22">
        <v>1</v>
      </c>
      <c r="C22">
        <v>21</v>
      </c>
      <c r="D22">
        <f t="shared" si="2"/>
        <v>6</v>
      </c>
      <c r="E22" t="s">
        <v>14</v>
      </c>
      <c r="F22" t="s">
        <v>16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-1</v>
      </c>
      <c r="H22">
        <f t="shared" si="0"/>
        <v>0</v>
      </c>
      <c r="I22">
        <f t="shared" si="1"/>
        <v>1</v>
      </c>
      <c r="J22" s="14" t="s">
        <v>82</v>
      </c>
      <c r="K22" s="14"/>
      <c r="L22">
        <v>17869.677165354333</v>
      </c>
      <c r="M22">
        <v>19427.527559055117</v>
      </c>
      <c r="N22">
        <v>1502.3149606299212</v>
      </c>
      <c r="O22">
        <v>1316.7007874015749</v>
      </c>
      <c r="P22">
        <v>26606</v>
      </c>
      <c r="Q22">
        <v>32916</v>
      </c>
      <c r="R22">
        <v>0.29471146661929071</v>
      </c>
      <c r="S22">
        <v>0.70528853338070929</v>
      </c>
      <c r="T22">
        <v>0.56123287912303166</v>
      </c>
      <c r="U22">
        <v>0.43876712087696829</v>
      </c>
      <c r="V22">
        <v>0.31874773999925499</v>
      </c>
      <c r="W22">
        <v>2904</v>
      </c>
      <c r="X22">
        <f t="shared" si="3"/>
        <v>659</v>
      </c>
      <c r="Y22">
        <v>4012</v>
      </c>
      <c r="Z22">
        <v>2939.5347740698248</v>
      </c>
      <c r="AA22">
        <v>2904</v>
      </c>
      <c r="AB22" s="12">
        <v>-4.5</v>
      </c>
      <c r="AC22">
        <v>0</v>
      </c>
      <c r="AD22">
        <f t="shared" si="4"/>
        <v>0</v>
      </c>
      <c r="AE22">
        <v>3431</v>
      </c>
      <c r="AF22">
        <v>2777</v>
      </c>
    </row>
    <row r="23" spans="1:32" x14ac:dyDescent="0.6">
      <c r="A23">
        <v>2023</v>
      </c>
      <c r="B23">
        <v>1</v>
      </c>
      <c r="C23">
        <v>22</v>
      </c>
      <c r="D23">
        <f t="shared" si="2"/>
        <v>7</v>
      </c>
      <c r="E23" t="s">
        <v>14</v>
      </c>
      <c r="F23" t="s">
        <v>13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1</v>
      </c>
      <c r="I23">
        <f t="shared" si="1"/>
        <v>1</v>
      </c>
      <c r="J23" s="14" t="s">
        <v>82</v>
      </c>
      <c r="K23" s="14"/>
      <c r="L23">
        <v>15939.639889196675</v>
      </c>
      <c r="M23">
        <v>15095.72299168975</v>
      </c>
      <c r="N23">
        <v>1528.9833795013851</v>
      </c>
      <c r="O23">
        <v>1164.4764542936286</v>
      </c>
      <c r="P23">
        <v>25882</v>
      </c>
      <c r="Q23">
        <v>28161</v>
      </c>
      <c r="R23">
        <v>0.25509900072724218</v>
      </c>
      <c r="S23">
        <v>0.74490099927275777</v>
      </c>
      <c r="T23">
        <v>0.54105227786403709</v>
      </c>
      <c r="U23">
        <v>0.45894772213596302</v>
      </c>
      <c r="V23">
        <v>0.38820646856620739</v>
      </c>
      <c r="W23">
        <v>3223</v>
      </c>
      <c r="X23">
        <f t="shared" si="3"/>
        <v>319</v>
      </c>
      <c r="Y23">
        <v>4012</v>
      </c>
      <c r="Z23">
        <v>2975.779232498619</v>
      </c>
      <c r="AA23">
        <v>3223</v>
      </c>
      <c r="AB23" s="12">
        <v>-0.6</v>
      </c>
      <c r="AC23">
        <v>0</v>
      </c>
      <c r="AD23">
        <f t="shared" si="4"/>
        <v>0</v>
      </c>
      <c r="AE23">
        <v>2453</v>
      </c>
      <c r="AF23">
        <v>2369</v>
      </c>
    </row>
    <row r="24" spans="1:32" x14ac:dyDescent="0.6">
      <c r="A24">
        <v>2023</v>
      </c>
      <c r="B24">
        <v>1</v>
      </c>
      <c r="C24">
        <v>23</v>
      </c>
      <c r="D24">
        <f t="shared" si="2"/>
        <v>1</v>
      </c>
      <c r="E24" t="s">
        <v>14</v>
      </c>
      <c r="F24" t="s">
        <v>17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1</v>
      </c>
      <c r="H24">
        <f t="shared" si="0"/>
        <v>0</v>
      </c>
      <c r="I24">
        <f t="shared" si="1"/>
        <v>1</v>
      </c>
      <c r="J24" s="14" t="s">
        <v>82</v>
      </c>
      <c r="K24" s="14"/>
      <c r="L24">
        <v>21321.809264305175</v>
      </c>
      <c r="M24">
        <v>18430.561307901906</v>
      </c>
      <c r="N24">
        <v>1828.8038147138964</v>
      </c>
      <c r="O24">
        <v>1392.1989100817439</v>
      </c>
      <c r="P24">
        <v>31793</v>
      </c>
      <c r="Q24">
        <v>28761</v>
      </c>
      <c r="R24">
        <v>0.24733819827540379</v>
      </c>
      <c r="S24">
        <v>0.75266180172459618</v>
      </c>
      <c r="T24">
        <v>0.53156719752829584</v>
      </c>
      <c r="U24">
        <v>0.46843280247170399</v>
      </c>
      <c r="V24">
        <v>0.14286684590393031</v>
      </c>
      <c r="W24">
        <v>3088</v>
      </c>
      <c r="X24">
        <f t="shared" si="3"/>
        <v>-135</v>
      </c>
      <c r="Y24">
        <v>4012</v>
      </c>
      <c r="Z24">
        <v>2908.4619473024131</v>
      </c>
      <c r="AA24">
        <v>3088</v>
      </c>
      <c r="AB24" s="12">
        <v>-0.8</v>
      </c>
      <c r="AC24">
        <v>0</v>
      </c>
      <c r="AD24">
        <f t="shared" si="4"/>
        <v>0</v>
      </c>
      <c r="AE24">
        <v>2588</v>
      </c>
      <c r="AF24">
        <v>3016</v>
      </c>
    </row>
    <row r="25" spans="1:32" x14ac:dyDescent="0.6">
      <c r="A25">
        <v>2023</v>
      </c>
      <c r="B25">
        <v>1</v>
      </c>
      <c r="C25">
        <v>24</v>
      </c>
      <c r="D25">
        <f t="shared" si="2"/>
        <v>2</v>
      </c>
      <c r="E25" t="s">
        <v>14</v>
      </c>
      <c r="F25" t="s">
        <v>19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2</v>
      </c>
      <c r="H25">
        <f t="shared" si="0"/>
        <v>0</v>
      </c>
      <c r="I25">
        <f t="shared" si="1"/>
        <v>1</v>
      </c>
      <c r="J25" s="14" t="s">
        <v>82</v>
      </c>
      <c r="K25" s="14"/>
      <c r="L25">
        <v>12522.704347826086</v>
      </c>
      <c r="M25">
        <v>10301.55652173913</v>
      </c>
      <c r="N25">
        <v>1155.0347826086957</v>
      </c>
      <c r="O25">
        <v>843.23478260869558</v>
      </c>
      <c r="P25" s="11">
        <v>7912</v>
      </c>
      <c r="Q25" s="11">
        <v>5470</v>
      </c>
      <c r="R25">
        <v>1</v>
      </c>
      <c r="S25">
        <v>0</v>
      </c>
      <c r="T25">
        <v>0.78529411764705881</v>
      </c>
      <c r="U25">
        <v>0.21470588235294119</v>
      </c>
      <c r="V25">
        <v>0.13214285714285709</v>
      </c>
      <c r="W25">
        <v>2153</v>
      </c>
      <c r="X25">
        <f t="shared" si="3"/>
        <v>-935</v>
      </c>
      <c r="Y25">
        <v>4012</v>
      </c>
      <c r="Z25">
        <v>2141.0169208235811</v>
      </c>
      <c r="AA25">
        <v>2153</v>
      </c>
      <c r="AB25" s="12">
        <v>-14.7</v>
      </c>
      <c r="AC25">
        <v>0</v>
      </c>
      <c r="AD25">
        <f t="shared" si="4"/>
        <v>0</v>
      </c>
      <c r="AE25">
        <v>962</v>
      </c>
      <c r="AF25">
        <v>1096</v>
      </c>
    </row>
    <row r="26" spans="1:32" x14ac:dyDescent="0.6">
      <c r="A26">
        <v>2023</v>
      </c>
      <c r="B26">
        <v>1</v>
      </c>
      <c r="C26">
        <v>25</v>
      </c>
      <c r="D26">
        <f t="shared" si="2"/>
        <v>3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25220.25</v>
      </c>
      <c r="M26">
        <v>22811.25</v>
      </c>
      <c r="N26">
        <v>1805.6666666666665</v>
      </c>
      <c r="O26">
        <v>1676.1666666666665</v>
      </c>
      <c r="P26">
        <v>38458</v>
      </c>
      <c r="Q26">
        <v>32238</v>
      </c>
      <c r="R26">
        <v>0.22050282210240929</v>
      </c>
      <c r="S26">
        <v>0.77949717789759065</v>
      </c>
      <c r="T26">
        <v>0.55781529911818872</v>
      </c>
      <c r="U26">
        <v>0.44218470088181128</v>
      </c>
      <c r="V26">
        <v>0.72410203468511003</v>
      </c>
      <c r="W26">
        <v>2668</v>
      </c>
      <c r="X26">
        <f t="shared" si="3"/>
        <v>515</v>
      </c>
      <c r="Y26">
        <v>4012</v>
      </c>
      <c r="Z26">
        <v>3130.711652063786</v>
      </c>
      <c r="AA26">
        <v>2668</v>
      </c>
      <c r="AB26" s="12">
        <v>-11.3</v>
      </c>
      <c r="AC26">
        <v>0</v>
      </c>
      <c r="AD26">
        <f t="shared" si="4"/>
        <v>0</v>
      </c>
      <c r="AE26">
        <v>2816</v>
      </c>
      <c r="AF26">
        <v>3038</v>
      </c>
    </row>
    <row r="27" spans="1:32" x14ac:dyDescent="0.6">
      <c r="A27">
        <v>2023</v>
      </c>
      <c r="B27">
        <v>1</v>
      </c>
      <c r="C27">
        <v>26</v>
      </c>
      <c r="D27">
        <f t="shared" si="2"/>
        <v>4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25338.462603878117</v>
      </c>
      <c r="M27">
        <v>23684.379501385043</v>
      </c>
      <c r="N27">
        <v>2024.0747922437672</v>
      </c>
      <c r="O27">
        <v>1775.7506925207756</v>
      </c>
      <c r="P27">
        <v>31171</v>
      </c>
      <c r="Q27">
        <v>26220</v>
      </c>
      <c r="R27">
        <v>0.22613243749458731</v>
      </c>
      <c r="S27">
        <v>0.77386756250541266</v>
      </c>
      <c r="T27">
        <v>0.54068227869044372</v>
      </c>
      <c r="U27">
        <v>0.45931772130955628</v>
      </c>
      <c r="V27">
        <v>0.66753425205794614</v>
      </c>
      <c r="W27">
        <v>2295</v>
      </c>
      <c r="X27">
        <f t="shared" si="3"/>
        <v>-373</v>
      </c>
      <c r="Y27">
        <v>4012</v>
      </c>
      <c r="Z27">
        <v>2945.7622928987948</v>
      </c>
      <c r="AA27">
        <v>2295</v>
      </c>
      <c r="AB27" s="12">
        <v>-6</v>
      </c>
      <c r="AC27">
        <v>0.8</v>
      </c>
      <c r="AD27">
        <f t="shared" si="4"/>
        <v>-4.8000000000000007</v>
      </c>
      <c r="AE27">
        <v>2455</v>
      </c>
      <c r="AF27">
        <v>2756</v>
      </c>
    </row>
    <row r="28" spans="1:32" x14ac:dyDescent="0.6">
      <c r="A28">
        <v>2023</v>
      </c>
      <c r="B28">
        <v>1</v>
      </c>
      <c r="C28">
        <v>27</v>
      </c>
      <c r="D28">
        <f t="shared" si="2"/>
        <v>5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23882.18305084746</v>
      </c>
      <c r="M28">
        <v>21983.233898305087</v>
      </c>
      <c r="N28" s="7">
        <v>0</v>
      </c>
      <c r="O28" s="7">
        <v>0</v>
      </c>
      <c r="P28">
        <v>21747</v>
      </c>
      <c r="Q28">
        <v>22282</v>
      </c>
      <c r="R28">
        <v>0.30957023080725499</v>
      </c>
      <c r="S28">
        <v>0.69042976919274501</v>
      </c>
      <c r="T28">
        <v>0.59625603635119206</v>
      </c>
      <c r="U28">
        <v>0.40374396364880788</v>
      </c>
      <c r="V28">
        <v>0.43515897309149898</v>
      </c>
      <c r="W28">
        <v>2243</v>
      </c>
      <c r="X28">
        <f t="shared" si="3"/>
        <v>-52</v>
      </c>
      <c r="Y28">
        <v>4012</v>
      </c>
      <c r="Z28">
        <v>2715.8059398041942</v>
      </c>
      <c r="AA28">
        <v>2243</v>
      </c>
      <c r="AB28" s="12">
        <v>-7.3</v>
      </c>
      <c r="AC28">
        <v>0</v>
      </c>
      <c r="AD28">
        <f t="shared" si="4"/>
        <v>0</v>
      </c>
      <c r="AE28">
        <v>2485</v>
      </c>
      <c r="AF28">
        <v>2117</v>
      </c>
    </row>
    <row r="29" spans="1:32" x14ac:dyDescent="0.6">
      <c r="A29">
        <v>2023</v>
      </c>
      <c r="B29">
        <v>1</v>
      </c>
      <c r="C29">
        <v>28</v>
      </c>
      <c r="D29">
        <f t="shared" si="2"/>
        <v>6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22872.044692737432</v>
      </c>
      <c r="M29">
        <v>21180.737430167599</v>
      </c>
      <c r="N29" s="7">
        <v>0</v>
      </c>
      <c r="O29" s="7">
        <v>0</v>
      </c>
      <c r="P29">
        <v>27126</v>
      </c>
      <c r="Q29">
        <v>26838</v>
      </c>
      <c r="R29">
        <v>0.26257251990625968</v>
      </c>
      <c r="S29">
        <v>0.73742748009374026</v>
      </c>
      <c r="T29">
        <v>0.55012730415593203</v>
      </c>
      <c r="U29">
        <v>0.44987269584406803</v>
      </c>
      <c r="V29">
        <v>0.51433313327420682</v>
      </c>
      <c r="W29">
        <v>2679</v>
      </c>
      <c r="X29">
        <f t="shared" si="3"/>
        <v>436</v>
      </c>
      <c r="Y29">
        <v>4012</v>
      </c>
      <c r="Z29">
        <v>2902.854014071007</v>
      </c>
      <c r="AA29">
        <v>2679</v>
      </c>
      <c r="AB29" s="12">
        <v>-6</v>
      </c>
      <c r="AC29">
        <v>0</v>
      </c>
      <c r="AD29">
        <f t="shared" si="4"/>
        <v>0</v>
      </c>
      <c r="AE29">
        <v>3061</v>
      </c>
      <c r="AF29">
        <v>3027</v>
      </c>
    </row>
    <row r="30" spans="1:32" x14ac:dyDescent="0.6">
      <c r="A30">
        <v>2023</v>
      </c>
      <c r="B30">
        <v>1</v>
      </c>
      <c r="C30">
        <v>29</v>
      </c>
      <c r="D30">
        <f t="shared" si="2"/>
        <v>7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19671.8</v>
      </c>
      <c r="M30">
        <v>19007.599999999999</v>
      </c>
      <c r="N30" s="7">
        <v>0</v>
      </c>
      <c r="O30" s="7">
        <v>0</v>
      </c>
      <c r="P30">
        <v>24338</v>
      </c>
      <c r="Q30">
        <v>27493</v>
      </c>
      <c r="R30">
        <v>0.24468913768448691</v>
      </c>
      <c r="S30">
        <v>0.75531086231551314</v>
      </c>
      <c r="T30">
        <v>0.55498104312184293</v>
      </c>
      <c r="U30">
        <v>0.44501895687815701</v>
      </c>
      <c r="V30">
        <v>0.20048201166796281</v>
      </c>
      <c r="W30">
        <v>2677</v>
      </c>
      <c r="X30">
        <f t="shared" si="3"/>
        <v>-2</v>
      </c>
      <c r="Y30">
        <v>4012</v>
      </c>
      <c r="Z30">
        <v>2897.8847487369808</v>
      </c>
      <c r="AA30">
        <v>2677</v>
      </c>
      <c r="AB30" s="12">
        <v>-1.8</v>
      </c>
      <c r="AC30">
        <v>0</v>
      </c>
      <c r="AD30">
        <f t="shared" si="4"/>
        <v>0</v>
      </c>
      <c r="AE30">
        <v>2973</v>
      </c>
      <c r="AF30">
        <v>3150</v>
      </c>
    </row>
    <row r="31" spans="1:32" x14ac:dyDescent="0.6">
      <c r="A31">
        <v>2023</v>
      </c>
      <c r="B31">
        <v>1</v>
      </c>
      <c r="C31">
        <v>30</v>
      </c>
      <c r="D31">
        <f t="shared" si="2"/>
        <v>1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24326.023255813951</v>
      </c>
      <c r="M31">
        <v>22464.906976744183</v>
      </c>
      <c r="N31" s="7">
        <v>0</v>
      </c>
      <c r="O31" s="7">
        <v>0</v>
      </c>
      <c r="P31">
        <v>27649</v>
      </c>
      <c r="Q31">
        <v>27132</v>
      </c>
      <c r="R31">
        <v>0.25019147637067868</v>
      </c>
      <c r="S31">
        <v>0.74980852362932127</v>
      </c>
      <c r="T31">
        <v>0.56789067182438158</v>
      </c>
      <c r="U31">
        <v>0.43210932817561848</v>
      </c>
      <c r="V31">
        <v>0.15437173664272549</v>
      </c>
      <c r="W31">
        <v>2655</v>
      </c>
      <c r="X31">
        <f t="shared" si="3"/>
        <v>-22</v>
      </c>
      <c r="Y31">
        <v>4012</v>
      </c>
      <c r="Z31">
        <v>2777.327489517741</v>
      </c>
      <c r="AA31">
        <v>2655</v>
      </c>
      <c r="AB31" s="12">
        <v>-0.9</v>
      </c>
      <c r="AC31">
        <v>0</v>
      </c>
      <c r="AD31">
        <f t="shared" si="4"/>
        <v>0</v>
      </c>
      <c r="AE31">
        <v>2620</v>
      </c>
      <c r="AF31">
        <v>2587</v>
      </c>
    </row>
    <row r="32" spans="1:32" x14ac:dyDescent="0.6">
      <c r="A32">
        <v>2023</v>
      </c>
      <c r="B32">
        <v>1</v>
      </c>
      <c r="C32">
        <v>31</v>
      </c>
      <c r="D32">
        <f t="shared" si="2"/>
        <v>2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23824.862275449101</v>
      </c>
      <c r="M32">
        <v>22239.329341317363</v>
      </c>
      <c r="N32" s="7">
        <v>0</v>
      </c>
      <c r="O32" s="7">
        <v>0</v>
      </c>
      <c r="P32">
        <v>27111</v>
      </c>
      <c r="Q32">
        <v>25831</v>
      </c>
      <c r="R32">
        <v>0.24601683020231549</v>
      </c>
      <c r="S32">
        <v>0.75398316979768443</v>
      </c>
      <c r="T32">
        <v>0.57940365144881634</v>
      </c>
      <c r="U32">
        <v>0.42059634855118372</v>
      </c>
      <c r="V32">
        <v>0.33686616101476791</v>
      </c>
      <c r="W32">
        <v>2801</v>
      </c>
      <c r="X32">
        <f t="shared" si="3"/>
        <v>146</v>
      </c>
      <c r="Y32">
        <v>4012</v>
      </c>
      <c r="Z32">
        <v>2843.688857494933</v>
      </c>
      <c r="AA32">
        <v>2801</v>
      </c>
      <c r="AB32" s="12">
        <v>2.4</v>
      </c>
      <c r="AC32">
        <v>0</v>
      </c>
      <c r="AD32">
        <f t="shared" si="4"/>
        <v>0</v>
      </c>
      <c r="AE32">
        <v>2782</v>
      </c>
      <c r="AF32">
        <v>2897</v>
      </c>
    </row>
    <row r="33" spans="1:32" x14ac:dyDescent="0.6">
      <c r="A33">
        <v>2023</v>
      </c>
      <c r="B33">
        <v>2</v>
      </c>
      <c r="C33">
        <v>1</v>
      </c>
      <c r="D33">
        <f t="shared" si="2"/>
        <v>3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23652.320699708453</v>
      </c>
      <c r="M33">
        <v>22751.962099125365</v>
      </c>
      <c r="N33">
        <v>1913.0816326530612</v>
      </c>
      <c r="O33">
        <v>1899.927113702624</v>
      </c>
      <c r="P33">
        <v>25484</v>
      </c>
      <c r="Q33">
        <v>27227</v>
      </c>
      <c r="R33">
        <v>0.2426901303853114</v>
      </c>
      <c r="S33">
        <v>0.7573098696146886</v>
      </c>
      <c r="T33">
        <v>0.56748063597908804</v>
      </c>
      <c r="U33">
        <v>0.43251936402091201</v>
      </c>
      <c r="V33">
        <v>0.19463178776175141</v>
      </c>
      <c r="W33">
        <v>2712</v>
      </c>
      <c r="X33">
        <f t="shared" si="3"/>
        <v>-89</v>
      </c>
      <c r="Y33">
        <v>4012</v>
      </c>
      <c r="Z33">
        <v>2805.906974197143</v>
      </c>
      <c r="AA33">
        <v>2712</v>
      </c>
      <c r="AB33" s="12">
        <v>0.9</v>
      </c>
      <c r="AC33">
        <v>0</v>
      </c>
      <c r="AD33">
        <f t="shared" si="4"/>
        <v>0</v>
      </c>
      <c r="AE33">
        <v>2635</v>
      </c>
      <c r="AF33">
        <v>2526</v>
      </c>
    </row>
    <row r="34" spans="1:32" x14ac:dyDescent="0.6">
      <c r="A34">
        <v>2023</v>
      </c>
      <c r="B34">
        <v>2</v>
      </c>
      <c r="C34">
        <v>2</v>
      </c>
      <c r="D34">
        <f t="shared" si="2"/>
        <v>4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23971.205882352941</v>
      </c>
      <c r="M34">
        <v>22519.676470588234</v>
      </c>
      <c r="N34">
        <v>1963.9411764705883</v>
      </c>
      <c r="O34">
        <v>1895.2058823529412</v>
      </c>
      <c r="P34">
        <v>25409</v>
      </c>
      <c r="Q34">
        <v>26866</v>
      </c>
      <c r="R34">
        <v>0.24030783946555209</v>
      </c>
      <c r="S34">
        <v>0.75969216053444799</v>
      </c>
      <c r="T34">
        <v>0.55323352612097831</v>
      </c>
      <c r="U34">
        <v>0.44676647387902169</v>
      </c>
      <c r="V34">
        <v>0.134125109530318</v>
      </c>
      <c r="W34">
        <v>2880</v>
      </c>
      <c r="X34">
        <f t="shared" si="3"/>
        <v>168</v>
      </c>
      <c r="Y34">
        <v>4012</v>
      </c>
      <c r="Z34">
        <v>2801.7174873439608</v>
      </c>
      <c r="AA34">
        <v>2880</v>
      </c>
      <c r="AB34" s="12">
        <v>-2.4</v>
      </c>
      <c r="AC34">
        <v>0</v>
      </c>
      <c r="AD34">
        <f t="shared" si="4"/>
        <v>0</v>
      </c>
      <c r="AE34">
        <v>2747</v>
      </c>
      <c r="AF34">
        <v>2497</v>
      </c>
    </row>
    <row r="35" spans="1:32" x14ac:dyDescent="0.6">
      <c r="A35">
        <v>2023</v>
      </c>
      <c r="B35">
        <v>2</v>
      </c>
      <c r="C35">
        <v>3</v>
      </c>
      <c r="D35">
        <f t="shared" si="2"/>
        <v>5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25714.519774011296</v>
      </c>
      <c r="M35">
        <v>23390.4802259887</v>
      </c>
      <c r="N35">
        <v>1872.1129943502824</v>
      </c>
      <c r="O35">
        <v>1832.593220338983</v>
      </c>
      <c r="P35">
        <v>27207</v>
      </c>
      <c r="Q35">
        <v>27151</v>
      </c>
      <c r="R35">
        <v>0.23715618290863949</v>
      </c>
      <c r="S35">
        <v>0.76284381709136051</v>
      </c>
      <c r="T35">
        <v>0.5498678059625024</v>
      </c>
      <c r="U35">
        <v>0.4501321940374976</v>
      </c>
      <c r="V35">
        <v>7.5049040326668537E-2</v>
      </c>
      <c r="W35">
        <v>3008</v>
      </c>
      <c r="X35">
        <f t="shared" si="3"/>
        <v>128</v>
      </c>
      <c r="Y35">
        <v>4012</v>
      </c>
      <c r="Z35">
        <v>2906.359691374385</v>
      </c>
      <c r="AA35">
        <v>3008</v>
      </c>
      <c r="AB35" s="12">
        <v>-1.6</v>
      </c>
      <c r="AC35">
        <v>0</v>
      </c>
      <c r="AD35">
        <f t="shared" si="4"/>
        <v>0</v>
      </c>
      <c r="AE35">
        <v>2896</v>
      </c>
      <c r="AF35">
        <v>2568</v>
      </c>
    </row>
    <row r="36" spans="1:32" x14ac:dyDescent="0.6">
      <c r="A36">
        <v>2023</v>
      </c>
      <c r="B36">
        <v>2</v>
      </c>
      <c r="C36">
        <v>4</v>
      </c>
      <c r="D36">
        <f t="shared" si="2"/>
        <v>6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22538.135593220341</v>
      </c>
      <c r="M36">
        <v>20985.864406779659</v>
      </c>
      <c r="N36">
        <v>1758.2542372881358</v>
      </c>
      <c r="O36">
        <v>1777.1694915254238</v>
      </c>
      <c r="P36">
        <v>26626</v>
      </c>
      <c r="Q36">
        <v>26584</v>
      </c>
      <c r="R36">
        <v>0.25709574663635171</v>
      </c>
      <c r="S36">
        <v>0.74290425336364829</v>
      </c>
      <c r="T36">
        <v>0.55164225355524821</v>
      </c>
      <c r="U36">
        <v>0.44835774644475168</v>
      </c>
      <c r="V36">
        <v>0.2102136281248892</v>
      </c>
      <c r="W36">
        <v>3238</v>
      </c>
      <c r="X36">
        <f t="shared" si="3"/>
        <v>230</v>
      </c>
      <c r="Y36">
        <v>4012</v>
      </c>
      <c r="Z36">
        <v>2936.7652683204869</v>
      </c>
      <c r="AA36">
        <v>3238</v>
      </c>
      <c r="AB36" s="12">
        <v>-0.2</v>
      </c>
      <c r="AC36">
        <v>0</v>
      </c>
      <c r="AD36">
        <f t="shared" si="4"/>
        <v>0</v>
      </c>
      <c r="AE36">
        <v>2715</v>
      </c>
      <c r="AF36">
        <v>2724</v>
      </c>
    </row>
    <row r="37" spans="1:32" x14ac:dyDescent="0.6">
      <c r="A37">
        <v>2023</v>
      </c>
      <c r="B37">
        <v>2</v>
      </c>
      <c r="C37">
        <v>5</v>
      </c>
      <c r="D37">
        <f t="shared" si="2"/>
        <v>7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19504.650704225351</v>
      </c>
      <c r="M37">
        <v>18795.870422535212</v>
      </c>
      <c r="N37">
        <v>1651.8197183098591</v>
      </c>
      <c r="O37">
        <v>1424.3718309859155</v>
      </c>
      <c r="P37">
        <v>27121</v>
      </c>
      <c r="Q37">
        <v>27794</v>
      </c>
      <c r="R37">
        <v>0.23866435596846231</v>
      </c>
      <c r="S37">
        <v>0.76133564403153764</v>
      </c>
      <c r="T37">
        <v>0.54088314114057823</v>
      </c>
      <c r="U37">
        <v>0.45911685885942177</v>
      </c>
      <c r="V37">
        <v>0.2063305697005704</v>
      </c>
      <c r="W37">
        <v>3053</v>
      </c>
      <c r="X37">
        <f t="shared" si="3"/>
        <v>-185</v>
      </c>
      <c r="Y37">
        <v>4012</v>
      </c>
      <c r="Z37">
        <v>3002.56433625103</v>
      </c>
      <c r="AA37">
        <v>3053</v>
      </c>
      <c r="AB37" s="12">
        <v>1.7</v>
      </c>
      <c r="AC37">
        <v>0</v>
      </c>
      <c r="AD37">
        <f t="shared" si="4"/>
        <v>0</v>
      </c>
      <c r="AE37">
        <v>2932</v>
      </c>
      <c r="AF37">
        <v>3366</v>
      </c>
    </row>
    <row r="38" spans="1:32" x14ac:dyDescent="0.6">
      <c r="A38">
        <v>2023</v>
      </c>
      <c r="B38">
        <v>2</v>
      </c>
      <c r="C38">
        <v>6</v>
      </c>
      <c r="D38">
        <f t="shared" si="2"/>
        <v>1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24092.275862068964</v>
      </c>
      <c r="M38">
        <v>22974.471264367818</v>
      </c>
      <c r="N38">
        <v>1946.1609195402298</v>
      </c>
      <c r="O38">
        <v>1957.655172413793</v>
      </c>
      <c r="P38">
        <v>27819</v>
      </c>
      <c r="Q38">
        <v>28432</v>
      </c>
      <c r="R38">
        <v>0.2299883574293082</v>
      </c>
      <c r="S38">
        <v>0.77001164257069177</v>
      </c>
      <c r="T38">
        <v>0.55374834929709305</v>
      </c>
      <c r="U38">
        <v>0.4462516507029069</v>
      </c>
      <c r="V38">
        <v>0.22704438320317669</v>
      </c>
      <c r="W38">
        <v>2765</v>
      </c>
      <c r="X38">
        <f t="shared" si="3"/>
        <v>-288</v>
      </c>
      <c r="Y38">
        <v>4012</v>
      </c>
      <c r="Z38">
        <v>2802.9538245014242</v>
      </c>
      <c r="AA38">
        <v>2765</v>
      </c>
      <c r="AB38" s="12">
        <v>3</v>
      </c>
      <c r="AC38">
        <v>0</v>
      </c>
      <c r="AD38">
        <f t="shared" si="4"/>
        <v>0</v>
      </c>
      <c r="AE38">
        <v>2664</v>
      </c>
      <c r="AF38">
        <v>2628</v>
      </c>
    </row>
    <row r="39" spans="1:32" x14ac:dyDescent="0.6">
      <c r="A39">
        <v>2023</v>
      </c>
      <c r="B39">
        <v>2</v>
      </c>
      <c r="C39">
        <v>7</v>
      </c>
      <c r="D39">
        <f t="shared" si="2"/>
        <v>2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23876.265895953758</v>
      </c>
      <c r="M39">
        <v>23222.346820809249</v>
      </c>
      <c r="N39">
        <v>2018.0173410404623</v>
      </c>
      <c r="O39">
        <v>2015.8034682080925</v>
      </c>
      <c r="P39">
        <v>26803</v>
      </c>
      <c r="Q39">
        <v>27686</v>
      </c>
      <c r="R39">
        <v>0.23606397460646419</v>
      </c>
      <c r="S39">
        <v>0.76393602539353578</v>
      </c>
      <c r="T39">
        <v>0.5565722503893743</v>
      </c>
      <c r="U39">
        <v>0.44342774961062559</v>
      </c>
      <c r="V39">
        <v>9.7319099503630296E-2</v>
      </c>
      <c r="W39">
        <v>2996</v>
      </c>
      <c r="X39">
        <f t="shared" si="3"/>
        <v>231</v>
      </c>
      <c r="Y39">
        <v>4012</v>
      </c>
      <c r="Z39">
        <v>2817.0649438451078</v>
      </c>
      <c r="AA39">
        <v>2996</v>
      </c>
      <c r="AB39" s="12">
        <v>3.5</v>
      </c>
      <c r="AC39">
        <v>0</v>
      </c>
      <c r="AD39">
        <f t="shared" si="4"/>
        <v>0</v>
      </c>
      <c r="AE39">
        <v>2666</v>
      </c>
      <c r="AF39">
        <v>2585</v>
      </c>
    </row>
    <row r="40" spans="1:32" x14ac:dyDescent="0.6">
      <c r="A40">
        <v>2023</v>
      </c>
      <c r="B40">
        <v>2</v>
      </c>
      <c r="C40">
        <v>8</v>
      </c>
      <c r="D40">
        <f t="shared" si="2"/>
        <v>3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24375.084985835692</v>
      </c>
      <c r="M40">
        <v>23520.297450424929</v>
      </c>
      <c r="N40">
        <v>1960.5552407932009</v>
      </c>
      <c r="O40">
        <v>1960.2266288951841</v>
      </c>
      <c r="P40">
        <v>27699</v>
      </c>
      <c r="Q40">
        <v>28860</v>
      </c>
      <c r="R40">
        <v>0.23009194543628561</v>
      </c>
      <c r="S40">
        <v>0.76990805456371436</v>
      </c>
      <c r="T40">
        <v>0.54192463924728207</v>
      </c>
      <c r="U40">
        <v>0.45807536075271788</v>
      </c>
      <c r="V40">
        <v>0.19580236438042051</v>
      </c>
      <c r="W40">
        <v>3140</v>
      </c>
      <c r="X40">
        <f t="shared" si="3"/>
        <v>144</v>
      </c>
      <c r="Y40">
        <v>4012</v>
      </c>
      <c r="Z40">
        <v>2860.927158593086</v>
      </c>
      <c r="AA40">
        <v>3140</v>
      </c>
      <c r="AB40" s="12">
        <v>2.1</v>
      </c>
      <c r="AC40">
        <v>0</v>
      </c>
      <c r="AD40">
        <f t="shared" si="4"/>
        <v>0</v>
      </c>
      <c r="AE40">
        <v>2887</v>
      </c>
      <c r="AF40">
        <v>2852</v>
      </c>
    </row>
    <row r="41" spans="1:32" x14ac:dyDescent="0.6">
      <c r="A41">
        <v>2023</v>
      </c>
      <c r="B41">
        <v>2</v>
      </c>
      <c r="C41">
        <v>9</v>
      </c>
      <c r="D41">
        <f t="shared" si="2"/>
        <v>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25288.228571428572</v>
      </c>
      <c r="M41">
        <v>23790.62857142857</v>
      </c>
      <c r="N41">
        <v>2134.2285714285713</v>
      </c>
      <c r="O41">
        <v>1875.1142857142856</v>
      </c>
      <c r="P41">
        <v>28564</v>
      </c>
      <c r="Q41">
        <v>29226</v>
      </c>
      <c r="R41">
        <v>0.2367621686355702</v>
      </c>
      <c r="S41">
        <v>0.7632378313644298</v>
      </c>
      <c r="T41">
        <v>0.53117687654772061</v>
      </c>
      <c r="U41">
        <v>0.4688231234522795</v>
      </c>
      <c r="V41">
        <v>0.23639345593309791</v>
      </c>
      <c r="W41">
        <v>3202</v>
      </c>
      <c r="X41">
        <f t="shared" si="3"/>
        <v>62</v>
      </c>
      <c r="Y41">
        <v>4012</v>
      </c>
      <c r="Z41">
        <v>2931.5933003447558</v>
      </c>
      <c r="AA41">
        <v>3202</v>
      </c>
      <c r="AB41" s="12">
        <v>4</v>
      </c>
      <c r="AC41">
        <v>0</v>
      </c>
      <c r="AD41">
        <f t="shared" si="4"/>
        <v>0</v>
      </c>
      <c r="AE41">
        <v>2948</v>
      </c>
      <c r="AF41">
        <v>2800</v>
      </c>
    </row>
    <row r="42" spans="1:32" x14ac:dyDescent="0.6">
      <c r="A42">
        <v>2023</v>
      </c>
      <c r="B42">
        <v>2</v>
      </c>
      <c r="C42">
        <v>10</v>
      </c>
      <c r="D42">
        <f t="shared" si="2"/>
        <v>5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25962.807365439094</v>
      </c>
      <c r="M42">
        <v>23781.28045325779</v>
      </c>
      <c r="N42">
        <v>1992.5665722379604</v>
      </c>
      <c r="O42">
        <v>1921.4220963172804</v>
      </c>
      <c r="P42">
        <v>28697</v>
      </c>
      <c r="Q42">
        <v>28898</v>
      </c>
      <c r="R42">
        <v>0.2209591565145699</v>
      </c>
      <c r="S42">
        <v>0.77904084348543012</v>
      </c>
      <c r="T42">
        <v>0.52639197424815265</v>
      </c>
      <c r="U42">
        <v>0.47360802575184741</v>
      </c>
      <c r="V42">
        <v>0.29597608752144983</v>
      </c>
      <c r="W42">
        <v>3215</v>
      </c>
      <c r="X42">
        <f t="shared" si="3"/>
        <v>13</v>
      </c>
      <c r="Y42">
        <v>4012</v>
      </c>
      <c r="Z42">
        <v>2971.4319686412982</v>
      </c>
      <c r="AA42">
        <v>3215</v>
      </c>
      <c r="AB42" s="12">
        <v>3.8</v>
      </c>
      <c r="AC42">
        <v>0.6</v>
      </c>
      <c r="AD42">
        <f t="shared" si="4"/>
        <v>2.2799999999999998</v>
      </c>
      <c r="AE42">
        <v>3041</v>
      </c>
      <c r="AF42">
        <v>2695</v>
      </c>
    </row>
    <row r="43" spans="1:32" x14ac:dyDescent="0.6">
      <c r="A43">
        <v>2023</v>
      </c>
      <c r="B43">
        <v>2</v>
      </c>
      <c r="C43">
        <v>11</v>
      </c>
      <c r="D43">
        <f t="shared" si="2"/>
        <v>6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23566.114206128135</v>
      </c>
      <c r="M43">
        <v>22173.133704735377</v>
      </c>
      <c r="N43">
        <v>1930.3704735376045</v>
      </c>
      <c r="O43">
        <v>1771.1810584958218</v>
      </c>
      <c r="P43">
        <v>28186</v>
      </c>
      <c r="Q43">
        <v>28777</v>
      </c>
      <c r="R43">
        <v>0.24465801487746491</v>
      </c>
      <c r="S43">
        <v>0.75534198512253514</v>
      </c>
      <c r="T43">
        <v>0.54452957872644625</v>
      </c>
      <c r="U43">
        <v>0.45547042127355358</v>
      </c>
      <c r="V43">
        <v>0.14584012765127319</v>
      </c>
      <c r="W43">
        <v>3507</v>
      </c>
      <c r="X43">
        <f t="shared" si="3"/>
        <v>292</v>
      </c>
      <c r="Y43">
        <v>4012</v>
      </c>
      <c r="Z43">
        <v>3007.490374959018</v>
      </c>
      <c r="AA43">
        <v>3507</v>
      </c>
      <c r="AB43" s="12">
        <v>2.8</v>
      </c>
      <c r="AC43">
        <v>0</v>
      </c>
      <c r="AD43">
        <f t="shared" si="4"/>
        <v>0</v>
      </c>
      <c r="AE43">
        <v>2808</v>
      </c>
      <c r="AF43">
        <v>2732</v>
      </c>
    </row>
    <row r="44" spans="1:32" x14ac:dyDescent="0.6">
      <c r="A44">
        <v>2023</v>
      </c>
      <c r="B44">
        <v>2</v>
      </c>
      <c r="C44">
        <v>12</v>
      </c>
      <c r="D44">
        <f t="shared" si="2"/>
        <v>7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20739.451253481893</v>
      </c>
      <c r="M44">
        <v>19925.139275766018</v>
      </c>
      <c r="N44">
        <v>1879.6713091922006</v>
      </c>
      <c r="O44">
        <v>1517.7883008356546</v>
      </c>
      <c r="P44">
        <v>29483</v>
      </c>
      <c r="Q44">
        <v>29343</v>
      </c>
      <c r="R44">
        <v>0.24507801928882281</v>
      </c>
      <c r="S44">
        <v>0.75492198071117722</v>
      </c>
      <c r="T44">
        <v>0.5347866041345094</v>
      </c>
      <c r="U44">
        <v>0.46521339586549049</v>
      </c>
      <c r="V44">
        <v>0.24996780977225261</v>
      </c>
      <c r="W44">
        <v>3366</v>
      </c>
      <c r="X44">
        <f t="shared" si="3"/>
        <v>-141</v>
      </c>
      <c r="Y44">
        <v>4012</v>
      </c>
      <c r="Z44">
        <v>3087.4278885758931</v>
      </c>
      <c r="AA44">
        <v>3366</v>
      </c>
      <c r="AB44" s="12">
        <v>3.7</v>
      </c>
      <c r="AC44">
        <v>0</v>
      </c>
      <c r="AD44">
        <f t="shared" si="4"/>
        <v>0</v>
      </c>
      <c r="AE44">
        <v>3084</v>
      </c>
      <c r="AF44">
        <v>3527</v>
      </c>
    </row>
    <row r="45" spans="1:32" x14ac:dyDescent="0.6">
      <c r="A45">
        <v>2023</v>
      </c>
      <c r="B45">
        <v>2</v>
      </c>
      <c r="C45">
        <v>13</v>
      </c>
      <c r="D45">
        <f t="shared" si="2"/>
        <v>1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24368.321839080461</v>
      </c>
      <c r="M45">
        <v>23819.862068965518</v>
      </c>
      <c r="N45">
        <v>1986.3333333333335</v>
      </c>
      <c r="O45">
        <v>1910.655172413793</v>
      </c>
      <c r="P45">
        <v>29028</v>
      </c>
      <c r="Q45">
        <v>28876</v>
      </c>
      <c r="R45">
        <v>0.2339673897131555</v>
      </c>
      <c r="S45">
        <v>0.76603261028684455</v>
      </c>
      <c r="T45">
        <v>0.55732842738852573</v>
      </c>
      <c r="U45">
        <v>0.44267157261147422</v>
      </c>
      <c r="V45">
        <v>0.1611482218247835</v>
      </c>
      <c r="W45">
        <v>2914</v>
      </c>
      <c r="X45">
        <f t="shared" si="3"/>
        <v>-452</v>
      </c>
      <c r="Y45">
        <v>4012</v>
      </c>
      <c r="Z45">
        <v>2869.67523180132</v>
      </c>
      <c r="AA45">
        <v>2914</v>
      </c>
      <c r="AB45" s="12">
        <v>5.9</v>
      </c>
      <c r="AC45">
        <v>0</v>
      </c>
      <c r="AD45">
        <f t="shared" si="4"/>
        <v>0</v>
      </c>
      <c r="AE45">
        <v>2539</v>
      </c>
      <c r="AF45">
        <v>2631</v>
      </c>
    </row>
    <row r="46" spans="1:32" x14ac:dyDescent="0.6">
      <c r="A46">
        <v>2023</v>
      </c>
      <c r="B46">
        <v>2</v>
      </c>
      <c r="C46">
        <v>14</v>
      </c>
      <c r="D46">
        <f t="shared" si="2"/>
        <v>2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25182.77233429395</v>
      </c>
      <c r="M46">
        <v>24912.363112391933</v>
      </c>
      <c r="N46">
        <v>2097.4899135446685</v>
      </c>
      <c r="O46">
        <v>1962.5619596541787</v>
      </c>
      <c r="P46">
        <v>28663</v>
      </c>
      <c r="Q46">
        <v>28699</v>
      </c>
      <c r="R46">
        <v>0.2405406603482704</v>
      </c>
      <c r="S46">
        <v>0.75945933965172951</v>
      </c>
      <c r="T46">
        <v>0.55004456504133847</v>
      </c>
      <c r="U46">
        <v>0.44995543495866158</v>
      </c>
      <c r="V46">
        <v>0.11797389619953021</v>
      </c>
      <c r="W46">
        <v>3117</v>
      </c>
      <c r="X46">
        <f t="shared" si="3"/>
        <v>203</v>
      </c>
      <c r="Y46">
        <v>4012</v>
      </c>
      <c r="Z46">
        <v>2854.5981774969041</v>
      </c>
      <c r="AA46">
        <v>3117</v>
      </c>
      <c r="AB46" s="12">
        <v>1.7</v>
      </c>
      <c r="AC46">
        <v>0</v>
      </c>
      <c r="AD46">
        <f t="shared" si="4"/>
        <v>0</v>
      </c>
      <c r="AE46">
        <v>2885</v>
      </c>
      <c r="AF46">
        <v>2878</v>
      </c>
    </row>
    <row r="47" spans="1:32" x14ac:dyDescent="0.6">
      <c r="A47">
        <v>2023</v>
      </c>
      <c r="B47">
        <v>2</v>
      </c>
      <c r="C47">
        <v>15</v>
      </c>
      <c r="D47">
        <f t="shared" si="2"/>
        <v>3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25536.322946175635</v>
      </c>
      <c r="M47">
        <v>23880.39943342776</v>
      </c>
      <c r="N47">
        <v>2121.5779036827194</v>
      </c>
      <c r="O47">
        <v>2081.2492917847026</v>
      </c>
      <c r="P47">
        <v>29433</v>
      </c>
      <c r="Q47">
        <v>29534</v>
      </c>
      <c r="R47">
        <v>0.22869660084093979</v>
      </c>
      <c r="S47">
        <v>0.77130339915906021</v>
      </c>
      <c r="T47">
        <v>0.54448782300929688</v>
      </c>
      <c r="U47">
        <v>0.45551217699070312</v>
      </c>
      <c r="V47">
        <v>0.24890440022414881</v>
      </c>
      <c r="W47">
        <v>3249</v>
      </c>
      <c r="X47">
        <f t="shared" si="3"/>
        <v>132</v>
      </c>
      <c r="Y47">
        <v>4012</v>
      </c>
      <c r="Z47">
        <v>2930.7571947672018</v>
      </c>
      <c r="AA47">
        <v>3249</v>
      </c>
      <c r="AB47" s="12">
        <v>3.2</v>
      </c>
      <c r="AC47">
        <v>0</v>
      </c>
      <c r="AD47">
        <f t="shared" si="4"/>
        <v>0</v>
      </c>
      <c r="AE47">
        <v>3053</v>
      </c>
      <c r="AF47">
        <v>2896</v>
      </c>
    </row>
    <row r="48" spans="1:32" x14ac:dyDescent="0.6">
      <c r="A48">
        <v>2023</v>
      </c>
      <c r="B48">
        <v>2</v>
      </c>
      <c r="C48">
        <v>16</v>
      </c>
      <c r="D48">
        <f t="shared" si="2"/>
        <v>4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25912.694524495677</v>
      </c>
      <c r="M48">
        <v>23559.403458213259</v>
      </c>
      <c r="N48">
        <v>2078.5907780979828</v>
      </c>
      <c r="O48">
        <v>1976.1527377521616</v>
      </c>
      <c r="P48">
        <v>29277</v>
      </c>
      <c r="Q48">
        <v>29159</v>
      </c>
      <c r="R48">
        <v>0.2295928375279567</v>
      </c>
      <c r="S48">
        <v>0.77040716247204333</v>
      </c>
      <c r="T48">
        <v>0.53975339140401735</v>
      </c>
      <c r="U48">
        <v>0.46024660859598271</v>
      </c>
      <c r="V48">
        <v>0.19819234828825619</v>
      </c>
      <c r="W48">
        <v>3352</v>
      </c>
      <c r="X48">
        <f t="shared" si="3"/>
        <v>103</v>
      </c>
      <c r="Y48">
        <v>4012</v>
      </c>
      <c r="Z48">
        <v>2954.135655835094</v>
      </c>
      <c r="AA48">
        <v>3352</v>
      </c>
      <c r="AB48" s="12">
        <v>2.2999999999999998</v>
      </c>
      <c r="AC48">
        <v>0</v>
      </c>
      <c r="AD48">
        <f t="shared" si="4"/>
        <v>0</v>
      </c>
      <c r="AE48">
        <v>3086</v>
      </c>
      <c r="AF48">
        <v>2907</v>
      </c>
    </row>
    <row r="49" spans="1:32" x14ac:dyDescent="0.6">
      <c r="A49">
        <v>2023</v>
      </c>
      <c r="B49">
        <v>2</v>
      </c>
      <c r="C49">
        <v>17</v>
      </c>
      <c r="D49">
        <f t="shared" si="2"/>
        <v>5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27000.980281690143</v>
      </c>
      <c r="M49">
        <v>23839.219718309858</v>
      </c>
      <c r="N49">
        <v>1900.861971830986</v>
      </c>
      <c r="O49">
        <v>1946.7830985915493</v>
      </c>
      <c r="P49">
        <v>30149</v>
      </c>
      <c r="Q49">
        <v>29823</v>
      </c>
      <c r="R49">
        <v>0.22922368652139899</v>
      </c>
      <c r="S49">
        <v>0.77077631347860098</v>
      </c>
      <c r="T49">
        <v>0.53299937936160835</v>
      </c>
      <c r="U49">
        <v>0.46700062063839148</v>
      </c>
      <c r="V49">
        <v>0.29084811802727678</v>
      </c>
      <c r="W49">
        <v>3493</v>
      </c>
      <c r="X49">
        <f t="shared" si="3"/>
        <v>141</v>
      </c>
      <c r="Y49">
        <v>4012</v>
      </c>
      <c r="Z49">
        <v>3025.5718604776771</v>
      </c>
      <c r="AA49">
        <v>3493</v>
      </c>
      <c r="AB49" s="12">
        <v>3.4</v>
      </c>
      <c r="AC49">
        <v>0</v>
      </c>
      <c r="AD49">
        <f t="shared" si="4"/>
        <v>0</v>
      </c>
      <c r="AE49">
        <v>3268</v>
      </c>
      <c r="AF49">
        <v>3021</v>
      </c>
    </row>
    <row r="50" spans="1:32" x14ac:dyDescent="0.6">
      <c r="A50">
        <v>2023</v>
      </c>
      <c r="B50">
        <v>2</v>
      </c>
      <c r="C50">
        <v>18</v>
      </c>
      <c r="D50">
        <f t="shared" si="2"/>
        <v>6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23754.980609418282</v>
      </c>
      <c r="M50">
        <v>22386.052631578947</v>
      </c>
      <c r="N50">
        <v>1955.1218836565097</v>
      </c>
      <c r="O50">
        <v>1850.0221606648199</v>
      </c>
      <c r="P50">
        <v>29798</v>
      </c>
      <c r="Q50">
        <v>29100</v>
      </c>
      <c r="R50">
        <v>0.24490692884633961</v>
      </c>
      <c r="S50">
        <v>0.75509307115366042</v>
      </c>
      <c r="T50">
        <v>0.54796592411729439</v>
      </c>
      <c r="U50">
        <v>0.45203407588270572</v>
      </c>
      <c r="V50">
        <v>0.1113320411070484</v>
      </c>
      <c r="W50">
        <v>3537</v>
      </c>
      <c r="X50">
        <f t="shared" si="3"/>
        <v>44</v>
      </c>
      <c r="Y50">
        <v>4012</v>
      </c>
      <c r="Z50">
        <v>3088.4571561383482</v>
      </c>
      <c r="AA50">
        <v>3537</v>
      </c>
      <c r="AB50" s="12">
        <v>5.7</v>
      </c>
      <c r="AC50">
        <v>0</v>
      </c>
      <c r="AD50">
        <f t="shared" si="4"/>
        <v>0</v>
      </c>
      <c r="AE50">
        <v>2821</v>
      </c>
      <c r="AF50">
        <v>2951</v>
      </c>
    </row>
    <row r="51" spans="1:32" x14ac:dyDescent="0.6">
      <c r="A51">
        <v>2023</v>
      </c>
      <c r="B51">
        <v>2</v>
      </c>
      <c r="C51">
        <v>19</v>
      </c>
      <c r="D51">
        <f t="shared" si="2"/>
        <v>7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20972.320441988952</v>
      </c>
      <c r="M51">
        <v>19820.966850828729</v>
      </c>
      <c r="N51">
        <v>1782.9613259668508</v>
      </c>
      <c r="O51">
        <v>1445.2983425414366</v>
      </c>
      <c r="P51">
        <v>30114</v>
      </c>
      <c r="Q51">
        <v>28259</v>
      </c>
      <c r="R51">
        <v>0.24167287279789559</v>
      </c>
      <c r="S51">
        <v>0.75832712720210449</v>
      </c>
      <c r="T51">
        <v>0.55018064964841518</v>
      </c>
      <c r="U51">
        <v>0.44981935035158488</v>
      </c>
      <c r="V51">
        <v>0.1117312718241511</v>
      </c>
      <c r="W51">
        <v>3188</v>
      </c>
      <c r="X51">
        <f t="shared" si="3"/>
        <v>-349</v>
      </c>
      <c r="Y51">
        <v>4012</v>
      </c>
      <c r="Z51">
        <v>3124.3122712734271</v>
      </c>
      <c r="AA51">
        <v>3188</v>
      </c>
      <c r="AB51" s="12">
        <v>3.5</v>
      </c>
      <c r="AC51">
        <v>0.4</v>
      </c>
      <c r="AD51">
        <f t="shared" si="4"/>
        <v>1.4000000000000001</v>
      </c>
      <c r="AE51">
        <v>3034</v>
      </c>
      <c r="AF51">
        <v>3555</v>
      </c>
    </row>
    <row r="52" spans="1:32" x14ac:dyDescent="0.6">
      <c r="A52">
        <v>2023</v>
      </c>
      <c r="B52">
        <v>2</v>
      </c>
      <c r="C52">
        <v>20</v>
      </c>
      <c r="D52">
        <f t="shared" si="2"/>
        <v>1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23846.262569832401</v>
      </c>
      <c r="M52">
        <v>22665.195530726258</v>
      </c>
      <c r="N52">
        <v>1926.536312849162</v>
      </c>
      <c r="O52">
        <v>1883.7039106145251</v>
      </c>
      <c r="P52">
        <v>27623</v>
      </c>
      <c r="Q52">
        <v>27685</v>
      </c>
      <c r="R52">
        <v>0.223542541749014</v>
      </c>
      <c r="S52">
        <v>0.776457458250986</v>
      </c>
      <c r="T52">
        <v>0.54253224712834502</v>
      </c>
      <c r="U52">
        <v>0.45746775287165492</v>
      </c>
      <c r="V52">
        <v>0.1418629697011515</v>
      </c>
      <c r="W52">
        <v>2938</v>
      </c>
      <c r="X52">
        <f t="shared" si="3"/>
        <v>-250</v>
      </c>
      <c r="Y52">
        <v>4012</v>
      </c>
      <c r="Z52">
        <v>2756.142248907759</v>
      </c>
      <c r="AA52">
        <v>2938</v>
      </c>
      <c r="AB52" s="12">
        <v>-0.5</v>
      </c>
      <c r="AC52">
        <v>0</v>
      </c>
      <c r="AD52">
        <f t="shared" si="4"/>
        <v>0</v>
      </c>
      <c r="AE52">
        <v>2627</v>
      </c>
      <c r="AF52">
        <v>2566</v>
      </c>
    </row>
    <row r="53" spans="1:32" x14ac:dyDescent="0.6">
      <c r="A53">
        <v>2023</v>
      </c>
      <c r="B53">
        <v>2</v>
      </c>
      <c r="C53">
        <v>21</v>
      </c>
      <c r="D53">
        <f t="shared" si="2"/>
        <v>2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24326.542372881355</v>
      </c>
      <c r="M53">
        <v>22599.457627118645</v>
      </c>
      <c r="N53">
        <v>1927.7457627118642</v>
      </c>
      <c r="O53">
        <v>1852.4237288135594</v>
      </c>
      <c r="P53">
        <v>27616</v>
      </c>
      <c r="Q53">
        <v>26599</v>
      </c>
      <c r="R53">
        <v>0.23796192425312801</v>
      </c>
      <c r="S53">
        <v>0.76203807574687188</v>
      </c>
      <c r="T53">
        <v>0.54805706980447466</v>
      </c>
      <c r="U53">
        <v>0.45194293019552528</v>
      </c>
      <c r="V53">
        <v>0.14643578876050189</v>
      </c>
      <c r="W53">
        <v>3068</v>
      </c>
      <c r="X53">
        <f t="shared" si="3"/>
        <v>130</v>
      </c>
      <c r="Y53">
        <v>4012</v>
      </c>
      <c r="Z53">
        <v>2793.984413895465</v>
      </c>
      <c r="AA53">
        <v>3068</v>
      </c>
      <c r="AB53" s="12">
        <v>-1.3</v>
      </c>
      <c r="AC53">
        <v>0</v>
      </c>
      <c r="AD53">
        <f t="shared" si="4"/>
        <v>0</v>
      </c>
      <c r="AE53">
        <v>2717</v>
      </c>
      <c r="AF53">
        <v>2693</v>
      </c>
    </row>
    <row r="54" spans="1:32" x14ac:dyDescent="0.6">
      <c r="A54">
        <v>2023</v>
      </c>
      <c r="B54">
        <v>2</v>
      </c>
      <c r="C54">
        <v>22</v>
      </c>
      <c r="D54">
        <f t="shared" si="2"/>
        <v>3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24725.916201117318</v>
      </c>
      <c r="M54">
        <v>22405.670391061452</v>
      </c>
      <c r="N54">
        <v>1992.8156424581007</v>
      </c>
      <c r="O54">
        <v>1859.4692737430166</v>
      </c>
      <c r="P54">
        <v>27826</v>
      </c>
      <c r="Q54">
        <v>27639</v>
      </c>
      <c r="R54">
        <v>0.2236815442446396</v>
      </c>
      <c r="S54">
        <v>0.7763184557553604</v>
      </c>
      <c r="T54">
        <v>0.55247155651928681</v>
      </c>
      <c r="U54">
        <v>0.44752844348071319</v>
      </c>
      <c r="V54">
        <v>0.21103444516925471</v>
      </c>
      <c r="W54">
        <v>3170</v>
      </c>
      <c r="X54">
        <f t="shared" si="3"/>
        <v>102</v>
      </c>
      <c r="Y54">
        <v>4012</v>
      </c>
      <c r="Z54">
        <v>2872.7855062972571</v>
      </c>
      <c r="AA54">
        <v>3170</v>
      </c>
      <c r="AB54" s="12">
        <v>1.2</v>
      </c>
      <c r="AC54">
        <v>0</v>
      </c>
      <c r="AD54">
        <f t="shared" si="4"/>
        <v>0</v>
      </c>
      <c r="AE54">
        <v>2846</v>
      </c>
      <c r="AF54">
        <v>2775</v>
      </c>
    </row>
    <row r="55" spans="1:32" x14ac:dyDescent="0.6">
      <c r="A55">
        <v>2023</v>
      </c>
      <c r="B55">
        <v>2</v>
      </c>
      <c r="C55">
        <v>23</v>
      </c>
      <c r="D55">
        <f t="shared" si="2"/>
        <v>4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24508.82608695652</v>
      </c>
      <c r="M55">
        <v>21882</v>
      </c>
      <c r="N55">
        <v>2002.8695652173913</v>
      </c>
      <c r="O55">
        <v>1917.5217391304348</v>
      </c>
      <c r="P55">
        <v>27842</v>
      </c>
      <c r="Q55">
        <v>27210</v>
      </c>
      <c r="R55">
        <v>0.2232583525326195</v>
      </c>
      <c r="S55">
        <v>0.7767416474673805</v>
      </c>
      <c r="T55">
        <v>0.52822913685598083</v>
      </c>
      <c r="U55">
        <v>0.47177086314401923</v>
      </c>
      <c r="V55">
        <v>6.6484521569205604E-2</v>
      </c>
      <c r="W55">
        <v>3316</v>
      </c>
      <c r="X55">
        <f t="shared" si="3"/>
        <v>146</v>
      </c>
      <c r="Y55">
        <v>4012</v>
      </c>
      <c r="Z55">
        <v>2899.1334821213641</v>
      </c>
      <c r="AA55">
        <v>3316</v>
      </c>
      <c r="AB55" s="12">
        <v>2.9</v>
      </c>
      <c r="AC55">
        <v>0</v>
      </c>
      <c r="AD55">
        <f t="shared" si="4"/>
        <v>0</v>
      </c>
      <c r="AE55">
        <v>2981</v>
      </c>
      <c r="AF55">
        <v>2788</v>
      </c>
    </row>
    <row r="56" spans="1:32" x14ac:dyDescent="0.6">
      <c r="A56">
        <v>2023</v>
      </c>
      <c r="B56">
        <v>2</v>
      </c>
      <c r="C56">
        <v>24</v>
      </c>
      <c r="D56">
        <f t="shared" si="2"/>
        <v>5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26398.526912181303</v>
      </c>
      <c r="M56">
        <v>23646.475920679888</v>
      </c>
      <c r="N56">
        <v>2091.988668555241</v>
      </c>
      <c r="O56">
        <v>2074.1274787535413</v>
      </c>
      <c r="P56">
        <v>29449</v>
      </c>
      <c r="Q56">
        <v>29337</v>
      </c>
      <c r="R56">
        <v>0.22697523360923161</v>
      </c>
      <c r="S56">
        <v>0.77302476639076845</v>
      </c>
      <c r="T56">
        <v>0.53662714043224047</v>
      </c>
      <c r="U56">
        <v>0.46337285956775948</v>
      </c>
      <c r="V56">
        <v>0.16212911490583251</v>
      </c>
      <c r="W56">
        <v>3460</v>
      </c>
      <c r="X56">
        <f t="shared" si="3"/>
        <v>144</v>
      </c>
      <c r="Y56">
        <v>4012</v>
      </c>
      <c r="Z56">
        <v>3008.3874266110479</v>
      </c>
      <c r="AA56">
        <v>3460</v>
      </c>
      <c r="AB56" s="12">
        <v>3.5</v>
      </c>
      <c r="AC56">
        <v>0</v>
      </c>
      <c r="AD56">
        <f t="shared" si="4"/>
        <v>0</v>
      </c>
      <c r="AE56">
        <v>3360</v>
      </c>
      <c r="AF56">
        <v>2993</v>
      </c>
    </row>
    <row r="57" spans="1:32" x14ac:dyDescent="0.6">
      <c r="A57">
        <v>2023</v>
      </c>
      <c r="B57">
        <v>2</v>
      </c>
      <c r="C57">
        <v>25</v>
      </c>
      <c r="D57">
        <f t="shared" si="2"/>
        <v>6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23129.269121813031</v>
      </c>
      <c r="M57">
        <v>21647.886685552407</v>
      </c>
      <c r="N57">
        <v>1782.7733711048159</v>
      </c>
      <c r="O57">
        <v>1710.85835694051</v>
      </c>
      <c r="P57">
        <v>28314</v>
      </c>
      <c r="Q57">
        <v>29206</v>
      </c>
      <c r="R57">
        <v>0.2375437800003028</v>
      </c>
      <c r="S57">
        <v>0.76245621999969715</v>
      </c>
      <c r="T57">
        <v>0.53432427008659289</v>
      </c>
      <c r="U57">
        <v>0.46567572991340711</v>
      </c>
      <c r="V57">
        <v>6.6876716491760552E-2</v>
      </c>
      <c r="W57">
        <v>3591</v>
      </c>
      <c r="X57">
        <f t="shared" si="3"/>
        <v>131</v>
      </c>
      <c r="Y57">
        <v>4012</v>
      </c>
      <c r="Z57">
        <v>2984.175872431344</v>
      </c>
      <c r="AA57">
        <v>3591</v>
      </c>
      <c r="AB57" s="12">
        <v>0.7</v>
      </c>
      <c r="AC57">
        <v>0</v>
      </c>
      <c r="AD57">
        <f t="shared" si="4"/>
        <v>0</v>
      </c>
      <c r="AE57">
        <v>2609</v>
      </c>
      <c r="AF57">
        <v>2677</v>
      </c>
    </row>
    <row r="58" spans="1:32" x14ac:dyDescent="0.6">
      <c r="A58">
        <v>2023</v>
      </c>
      <c r="B58">
        <v>2</v>
      </c>
      <c r="C58">
        <v>26</v>
      </c>
      <c r="D58">
        <f t="shared" si="2"/>
        <v>7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20724.050991501415</v>
      </c>
      <c r="M58">
        <v>18748.946175637393</v>
      </c>
      <c r="N58">
        <v>1812.3739376770538</v>
      </c>
      <c r="O58">
        <v>1470.1331444759205</v>
      </c>
      <c r="P58">
        <v>29501</v>
      </c>
      <c r="Q58">
        <v>27958</v>
      </c>
      <c r="R58">
        <v>0.2310262994086523</v>
      </c>
      <c r="S58">
        <v>0.76897370059134762</v>
      </c>
      <c r="T58">
        <v>0.53209842416498765</v>
      </c>
      <c r="U58">
        <v>0.46790157583501241</v>
      </c>
      <c r="V58">
        <v>0.1428153717627402</v>
      </c>
      <c r="W58">
        <v>3449</v>
      </c>
      <c r="X58">
        <f t="shared" si="3"/>
        <v>-142</v>
      </c>
      <c r="Y58">
        <v>4012</v>
      </c>
      <c r="Z58">
        <v>3076.682347421463</v>
      </c>
      <c r="AA58">
        <v>3449</v>
      </c>
      <c r="AB58" s="12">
        <v>2.2000000000000002</v>
      </c>
      <c r="AC58">
        <v>0</v>
      </c>
      <c r="AD58">
        <f t="shared" si="4"/>
        <v>0</v>
      </c>
      <c r="AE58">
        <v>3000</v>
      </c>
      <c r="AF58">
        <v>3296</v>
      </c>
    </row>
    <row r="59" spans="1:32" x14ac:dyDescent="0.6">
      <c r="A59">
        <v>2023</v>
      </c>
      <c r="B59">
        <v>2</v>
      </c>
      <c r="C59">
        <v>27</v>
      </c>
      <c r="D59">
        <f t="shared" si="2"/>
        <v>1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23479.302857142859</v>
      </c>
      <c r="M59">
        <v>21862.045714285716</v>
      </c>
      <c r="N59" s="7">
        <v>0</v>
      </c>
      <c r="O59" s="7">
        <v>0</v>
      </c>
      <c r="P59">
        <v>28058</v>
      </c>
      <c r="Q59">
        <v>25711</v>
      </c>
      <c r="R59">
        <v>0.2214664051368184</v>
      </c>
      <c r="S59">
        <v>0.77853359486318163</v>
      </c>
      <c r="T59">
        <v>0.52780059924022771</v>
      </c>
      <c r="U59">
        <v>0.47219940075977229</v>
      </c>
      <c r="V59">
        <v>0.18094199725980589</v>
      </c>
      <c r="W59">
        <v>3340</v>
      </c>
      <c r="X59">
        <f t="shared" si="3"/>
        <v>-109</v>
      </c>
      <c r="Y59">
        <v>4012</v>
      </c>
      <c r="Z59">
        <v>2792.567188187365</v>
      </c>
      <c r="AA59">
        <v>3340</v>
      </c>
      <c r="AB59" s="12">
        <v>4.4000000000000004</v>
      </c>
      <c r="AC59">
        <v>0</v>
      </c>
      <c r="AD59">
        <f t="shared" si="4"/>
        <v>0</v>
      </c>
      <c r="AE59">
        <v>2772</v>
      </c>
      <c r="AF59">
        <v>2756</v>
      </c>
    </row>
    <row r="60" spans="1:32" x14ac:dyDescent="0.6">
      <c r="A60">
        <v>2023</v>
      </c>
      <c r="B60">
        <v>2</v>
      </c>
      <c r="C60">
        <v>28</v>
      </c>
      <c r="D60">
        <f t="shared" si="2"/>
        <v>2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23191.939828080227</v>
      </c>
      <c r="M60">
        <v>23525.564469914039</v>
      </c>
      <c r="N60" s="7">
        <v>0</v>
      </c>
      <c r="O60" s="7">
        <v>0</v>
      </c>
      <c r="P60">
        <v>27156</v>
      </c>
      <c r="Q60">
        <v>24991</v>
      </c>
      <c r="R60">
        <v>0.2315584726747657</v>
      </c>
      <c r="S60">
        <v>0.7684415273252343</v>
      </c>
      <c r="T60">
        <v>0.53338830068181664</v>
      </c>
      <c r="U60">
        <v>0.46661169931818353</v>
      </c>
      <c r="V60">
        <v>0.24578276478381789</v>
      </c>
      <c r="W60">
        <v>3183</v>
      </c>
      <c r="X60">
        <f t="shared" si="3"/>
        <v>-157</v>
      </c>
      <c r="Y60">
        <v>4012</v>
      </c>
      <c r="Z60">
        <v>2807.8314640121439</v>
      </c>
      <c r="AA60">
        <v>3183</v>
      </c>
      <c r="AB60" s="12">
        <v>4.3</v>
      </c>
      <c r="AC60">
        <v>0</v>
      </c>
      <c r="AD60">
        <f t="shared" si="4"/>
        <v>0</v>
      </c>
      <c r="AE60">
        <v>2511</v>
      </c>
      <c r="AF60">
        <v>2834</v>
      </c>
    </row>
    <row r="61" spans="1:32" x14ac:dyDescent="0.6">
      <c r="A61">
        <v>2023</v>
      </c>
      <c r="B61">
        <v>3</v>
      </c>
      <c r="C61">
        <v>1</v>
      </c>
      <c r="D61">
        <f t="shared" si="2"/>
        <v>3</v>
      </c>
      <c r="E61" t="s">
        <v>18</v>
      </c>
      <c r="F61" t="s">
        <v>13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4" t="s">
        <v>85</v>
      </c>
      <c r="K61" s="14"/>
      <c r="L61">
        <v>20371.223796033992</v>
      </c>
      <c r="M61">
        <v>19651.929178470255</v>
      </c>
      <c r="N61">
        <v>1870.325779036827</v>
      </c>
      <c r="O61">
        <v>1648.3541076487252</v>
      </c>
      <c r="P61">
        <v>26950</v>
      </c>
      <c r="Q61">
        <v>24236</v>
      </c>
      <c r="R61">
        <v>0.21883122939169189</v>
      </c>
      <c r="S61">
        <v>0.78116877060830803</v>
      </c>
      <c r="T61">
        <v>0.53360665847234778</v>
      </c>
      <c r="U61">
        <v>0.46639334152765222</v>
      </c>
      <c r="V61">
        <v>0.1317027264236334</v>
      </c>
      <c r="W61">
        <v>2690</v>
      </c>
      <c r="X61">
        <f t="shared" si="3"/>
        <v>-493</v>
      </c>
      <c r="Y61">
        <v>4012</v>
      </c>
      <c r="Z61">
        <v>2898.177824312877</v>
      </c>
      <c r="AA61">
        <v>2690</v>
      </c>
      <c r="AB61" s="12">
        <v>6</v>
      </c>
      <c r="AC61">
        <v>0</v>
      </c>
      <c r="AD61">
        <f t="shared" si="4"/>
        <v>0</v>
      </c>
      <c r="AE61">
        <v>2756</v>
      </c>
      <c r="AF61">
        <v>3159</v>
      </c>
    </row>
    <row r="62" spans="1:32" x14ac:dyDescent="0.6">
      <c r="A62">
        <v>2023</v>
      </c>
      <c r="B62">
        <v>3</v>
      </c>
      <c r="C62">
        <v>2</v>
      </c>
      <c r="D62">
        <f t="shared" si="2"/>
        <v>4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0</v>
      </c>
      <c r="I62">
        <f t="shared" si="1"/>
        <v>0</v>
      </c>
      <c r="L62">
        <v>23415.508771929824</v>
      </c>
      <c r="M62">
        <v>21073.684210526313</v>
      </c>
      <c r="N62">
        <v>2049.1578947368421</v>
      </c>
      <c r="O62">
        <v>1898.7368421052631</v>
      </c>
      <c r="P62">
        <v>24351</v>
      </c>
      <c r="Q62">
        <v>22995</v>
      </c>
      <c r="R62">
        <v>0.23824233636142009</v>
      </c>
      <c r="S62">
        <v>0.76175766363857988</v>
      </c>
      <c r="T62">
        <v>0.53085593254052099</v>
      </c>
      <c r="U62">
        <v>0.46914406745947912</v>
      </c>
      <c r="V62">
        <v>5.2791663890915302E-2</v>
      </c>
      <c r="W62">
        <v>2633</v>
      </c>
      <c r="X62">
        <f t="shared" si="3"/>
        <v>-57</v>
      </c>
      <c r="Y62">
        <v>4012</v>
      </c>
      <c r="Z62">
        <v>2776.8720868732012</v>
      </c>
      <c r="AA62">
        <v>2633</v>
      </c>
      <c r="AB62" s="12">
        <v>2.2000000000000002</v>
      </c>
      <c r="AC62">
        <v>0</v>
      </c>
      <c r="AD62">
        <f t="shared" si="4"/>
        <v>0</v>
      </c>
      <c r="AE62">
        <v>2582</v>
      </c>
      <c r="AF62">
        <v>2425</v>
      </c>
    </row>
    <row r="63" spans="1:32" x14ac:dyDescent="0.6">
      <c r="A63">
        <v>2023</v>
      </c>
      <c r="B63">
        <v>3</v>
      </c>
      <c r="C63">
        <v>3</v>
      </c>
      <c r="D63">
        <f t="shared" si="2"/>
        <v>5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24289.103151862462</v>
      </c>
      <c r="M63">
        <v>21741.295128939826</v>
      </c>
      <c r="N63">
        <v>1993.1318051575931</v>
      </c>
      <c r="O63">
        <v>1848.8710601719197</v>
      </c>
      <c r="P63">
        <v>24330</v>
      </c>
      <c r="Q63">
        <v>23835</v>
      </c>
      <c r="R63">
        <v>0.2241849512109938</v>
      </c>
      <c r="S63">
        <v>0.77581504878900609</v>
      </c>
      <c r="T63">
        <v>0.53193340972752734</v>
      </c>
      <c r="U63">
        <v>0.4680665902724726</v>
      </c>
      <c r="V63">
        <v>0.1118858289164244</v>
      </c>
      <c r="W63">
        <v>2780</v>
      </c>
      <c r="X63">
        <f t="shared" si="3"/>
        <v>147</v>
      </c>
      <c r="Y63">
        <v>4012</v>
      </c>
      <c r="Z63">
        <v>2843.0270838751048</v>
      </c>
      <c r="AA63">
        <v>2780</v>
      </c>
      <c r="AB63" s="12">
        <v>4.5999999999999996</v>
      </c>
      <c r="AC63">
        <v>0</v>
      </c>
      <c r="AD63">
        <f t="shared" si="4"/>
        <v>0</v>
      </c>
      <c r="AE63">
        <v>2825</v>
      </c>
      <c r="AF63">
        <v>2593</v>
      </c>
    </row>
    <row r="64" spans="1:32" x14ac:dyDescent="0.6">
      <c r="A64">
        <v>2023</v>
      </c>
      <c r="B64">
        <v>3</v>
      </c>
      <c r="C64">
        <v>4</v>
      </c>
      <c r="D64">
        <f t="shared" si="2"/>
        <v>6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22100.114285714284</v>
      </c>
      <c r="M64">
        <v>19998.17142857143</v>
      </c>
      <c r="N64">
        <v>1871.5142857142857</v>
      </c>
      <c r="O64">
        <v>1764.0571428571427</v>
      </c>
      <c r="P64">
        <v>25832</v>
      </c>
      <c r="Q64">
        <v>22495</v>
      </c>
      <c r="R64">
        <v>0.2309661647464416</v>
      </c>
      <c r="S64">
        <v>0.7690338352535584</v>
      </c>
      <c r="T64">
        <v>0.53499010313024153</v>
      </c>
      <c r="U64">
        <v>0.46500989686975852</v>
      </c>
      <c r="V64">
        <v>0.1158959254893511</v>
      </c>
      <c r="W64">
        <v>2891</v>
      </c>
      <c r="X64">
        <f t="shared" si="3"/>
        <v>111</v>
      </c>
      <c r="Y64">
        <v>4012</v>
      </c>
      <c r="Z64">
        <v>2961.534380658482</v>
      </c>
      <c r="AA64">
        <v>2891</v>
      </c>
      <c r="AB64" s="12">
        <v>7.7</v>
      </c>
      <c r="AC64">
        <v>0</v>
      </c>
      <c r="AD64">
        <f t="shared" si="4"/>
        <v>0</v>
      </c>
      <c r="AE64">
        <v>2654</v>
      </c>
      <c r="AF64">
        <v>2666</v>
      </c>
    </row>
    <row r="65" spans="1:32" x14ac:dyDescent="0.6">
      <c r="A65">
        <v>2023</v>
      </c>
      <c r="B65">
        <v>3</v>
      </c>
      <c r="C65">
        <v>5</v>
      </c>
      <c r="D65">
        <f t="shared" si="2"/>
        <v>7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19607.676217765042</v>
      </c>
      <c r="M65">
        <v>18040.842406876789</v>
      </c>
      <c r="N65">
        <v>1820.9226361031519</v>
      </c>
      <c r="O65">
        <v>1470.9713467048709</v>
      </c>
      <c r="P65">
        <v>27162</v>
      </c>
      <c r="Q65">
        <v>23294</v>
      </c>
      <c r="R65">
        <v>0.22598018293625691</v>
      </c>
      <c r="S65">
        <v>0.77401981706374301</v>
      </c>
      <c r="T65">
        <v>0.53339121954123214</v>
      </c>
      <c r="U65">
        <v>0.46660878045876791</v>
      </c>
      <c r="V65">
        <v>7.844089761235018E-2</v>
      </c>
      <c r="W65">
        <v>2644</v>
      </c>
      <c r="X65">
        <f t="shared" si="3"/>
        <v>-247</v>
      </c>
      <c r="Y65">
        <v>4012</v>
      </c>
      <c r="Z65">
        <v>3049.3799608244972</v>
      </c>
      <c r="AA65">
        <v>2644</v>
      </c>
      <c r="AB65" s="12">
        <v>8</v>
      </c>
      <c r="AC65">
        <v>0</v>
      </c>
      <c r="AD65">
        <f t="shared" si="4"/>
        <v>0</v>
      </c>
      <c r="AE65">
        <v>2639</v>
      </c>
      <c r="AF65">
        <v>3221</v>
      </c>
    </row>
    <row r="66" spans="1:32" x14ac:dyDescent="0.6">
      <c r="A66">
        <v>2023</v>
      </c>
      <c r="B66">
        <v>3</v>
      </c>
      <c r="C66">
        <v>6</v>
      </c>
      <c r="D66">
        <f t="shared" si="2"/>
        <v>1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22378.616714697408</v>
      </c>
      <c r="M66">
        <v>20402.377521613835</v>
      </c>
      <c r="N66">
        <v>1863.7953890489914</v>
      </c>
      <c r="O66">
        <v>1734.985590778098</v>
      </c>
      <c r="P66">
        <v>24369</v>
      </c>
      <c r="Q66">
        <v>23182</v>
      </c>
      <c r="R66">
        <v>0.22818155941329829</v>
      </c>
      <c r="S66">
        <v>0.77181844058670179</v>
      </c>
      <c r="T66">
        <v>0.52701306887900756</v>
      </c>
      <c r="U66">
        <v>0.47298693112099233</v>
      </c>
      <c r="V66">
        <v>0.117628250161328</v>
      </c>
      <c r="W66">
        <v>2332</v>
      </c>
      <c r="X66">
        <f t="shared" si="3"/>
        <v>-312</v>
      </c>
      <c r="Y66">
        <v>4012</v>
      </c>
      <c r="Z66">
        <v>2706.4918907271758</v>
      </c>
      <c r="AA66">
        <v>2332</v>
      </c>
      <c r="AB66" s="12">
        <v>9.1999999999999993</v>
      </c>
      <c r="AC66">
        <v>0</v>
      </c>
      <c r="AD66">
        <f t="shared" si="4"/>
        <v>0</v>
      </c>
      <c r="AE66">
        <v>2435</v>
      </c>
      <c r="AF66">
        <v>2392</v>
      </c>
    </row>
    <row r="67" spans="1:32" x14ac:dyDescent="0.6">
      <c r="A67">
        <v>2023</v>
      </c>
      <c r="B67">
        <v>3</v>
      </c>
      <c r="C67">
        <v>7</v>
      </c>
      <c r="D67">
        <f t="shared" ref="D67:D130" si="7">WEEKDAY(DATE(A67,B67,C67), 2)</f>
        <v>2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21935.993808049538</v>
      </c>
      <c r="M67">
        <v>20425.637770897833</v>
      </c>
      <c r="N67">
        <v>1936.4489164086688</v>
      </c>
      <c r="O67">
        <v>1895.9938080495356</v>
      </c>
      <c r="P67">
        <v>22379</v>
      </c>
      <c r="Q67">
        <v>21728</v>
      </c>
      <c r="R67">
        <v>0.2402917747886788</v>
      </c>
      <c r="S67">
        <v>0.7597082252113212</v>
      </c>
      <c r="T67">
        <v>0.56139565628729715</v>
      </c>
      <c r="U67">
        <v>0.43860434371270279</v>
      </c>
      <c r="V67">
        <v>0.34702550287689599</v>
      </c>
      <c r="W67">
        <v>2615</v>
      </c>
      <c r="X67">
        <f t="shared" ref="X67:X130" si="8">W67-W66</f>
        <v>283</v>
      </c>
      <c r="Y67">
        <v>4012</v>
      </c>
      <c r="Z67">
        <v>2741.8916708941561</v>
      </c>
      <c r="AA67">
        <v>2615</v>
      </c>
      <c r="AB67" s="12">
        <v>11.7</v>
      </c>
      <c r="AC67">
        <v>0</v>
      </c>
      <c r="AD67">
        <f t="shared" ref="AD67:AD130" si="9">AB67*AC67</f>
        <v>0</v>
      </c>
      <c r="AE67">
        <v>2608</v>
      </c>
      <c r="AF67">
        <v>2494</v>
      </c>
    </row>
    <row r="68" spans="1:32" x14ac:dyDescent="0.6">
      <c r="A68">
        <v>2023</v>
      </c>
      <c r="B68">
        <v>3</v>
      </c>
      <c r="C68">
        <v>8</v>
      </c>
      <c r="D68">
        <f t="shared" si="7"/>
        <v>3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22821.79640718563</v>
      </c>
      <c r="M68">
        <v>21479.071856287424</v>
      </c>
      <c r="N68">
        <v>2007.5688622754492</v>
      </c>
      <c r="O68">
        <v>1909.0898203592815</v>
      </c>
      <c r="P68">
        <v>22656</v>
      </c>
      <c r="Q68">
        <v>22770</v>
      </c>
      <c r="R68">
        <v>0.23714217968165141</v>
      </c>
      <c r="S68">
        <v>0.76285782031834859</v>
      </c>
      <c r="T68">
        <v>0.5498966831176455</v>
      </c>
      <c r="U68">
        <v>0.4501033168823545</v>
      </c>
      <c r="V68">
        <v>0.17593769788893429</v>
      </c>
      <c r="W68">
        <v>2672</v>
      </c>
      <c r="X68">
        <f t="shared" si="8"/>
        <v>57</v>
      </c>
      <c r="Y68">
        <v>4012</v>
      </c>
      <c r="Z68">
        <v>2780.4801400217179</v>
      </c>
      <c r="AA68">
        <v>2672</v>
      </c>
      <c r="AB68" s="12">
        <v>12.5</v>
      </c>
      <c r="AC68">
        <v>1.2</v>
      </c>
      <c r="AD68">
        <f t="shared" si="9"/>
        <v>15</v>
      </c>
      <c r="AE68">
        <v>2597</v>
      </c>
      <c r="AF68">
        <v>2677</v>
      </c>
    </row>
    <row r="69" spans="1:32" x14ac:dyDescent="0.6">
      <c r="A69">
        <v>2023</v>
      </c>
      <c r="B69">
        <v>3</v>
      </c>
      <c r="C69">
        <v>9</v>
      </c>
      <c r="D69">
        <f t="shared" si="7"/>
        <v>4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22414.042296072508</v>
      </c>
      <c r="M69">
        <v>21508.314199395769</v>
      </c>
      <c r="N69">
        <v>1878.5558912386707</v>
      </c>
      <c r="O69">
        <v>1876.6102719033233</v>
      </c>
      <c r="P69">
        <v>22475</v>
      </c>
      <c r="Q69">
        <v>24116</v>
      </c>
      <c r="R69">
        <v>0.2343681718211581</v>
      </c>
      <c r="S69">
        <v>0.76563182817884179</v>
      </c>
      <c r="T69">
        <v>0.53729146973546893</v>
      </c>
      <c r="U69">
        <v>0.46270853026453101</v>
      </c>
      <c r="V69">
        <v>0.24478147879603229</v>
      </c>
      <c r="W69">
        <v>2598</v>
      </c>
      <c r="X69">
        <f t="shared" si="8"/>
        <v>-74</v>
      </c>
      <c r="Y69">
        <v>4012</v>
      </c>
      <c r="Z69">
        <v>2770.7947884904061</v>
      </c>
      <c r="AA69">
        <v>2598</v>
      </c>
      <c r="AB69" s="12">
        <v>10.3</v>
      </c>
      <c r="AC69">
        <v>3.7</v>
      </c>
      <c r="AD69">
        <f t="shared" si="9"/>
        <v>38.110000000000007</v>
      </c>
      <c r="AE69">
        <v>2715</v>
      </c>
      <c r="AF69">
        <v>2583</v>
      </c>
    </row>
    <row r="70" spans="1:32" x14ac:dyDescent="0.6">
      <c r="A70">
        <v>2023</v>
      </c>
      <c r="B70">
        <v>3</v>
      </c>
      <c r="C70">
        <v>10</v>
      </c>
      <c r="D70">
        <f t="shared" si="7"/>
        <v>5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24594.797687861272</v>
      </c>
      <c r="M70">
        <v>22978.890173410404</v>
      </c>
      <c r="N70">
        <v>1998.2716763005781</v>
      </c>
      <c r="O70">
        <v>1891.1156069364163</v>
      </c>
      <c r="P70">
        <v>23738</v>
      </c>
      <c r="Q70">
        <v>26448</v>
      </c>
      <c r="R70">
        <v>0.20844727676266239</v>
      </c>
      <c r="S70">
        <v>0.79155272323733761</v>
      </c>
      <c r="T70">
        <v>0.55294225173280231</v>
      </c>
      <c r="U70">
        <v>0.44705774826719769</v>
      </c>
      <c r="V70">
        <v>0.47697353587917601</v>
      </c>
      <c r="W70">
        <v>2711</v>
      </c>
      <c r="X70">
        <f t="shared" si="8"/>
        <v>113</v>
      </c>
      <c r="Y70">
        <v>4012</v>
      </c>
      <c r="Z70">
        <v>2926.15142138685</v>
      </c>
      <c r="AA70">
        <v>2711</v>
      </c>
      <c r="AB70" s="12">
        <v>13.5</v>
      </c>
      <c r="AC70">
        <v>0</v>
      </c>
      <c r="AD70">
        <f t="shared" si="9"/>
        <v>0</v>
      </c>
      <c r="AE70">
        <v>2969</v>
      </c>
      <c r="AF70">
        <v>2542</v>
      </c>
    </row>
    <row r="71" spans="1:32" x14ac:dyDescent="0.6">
      <c r="A71">
        <v>2023</v>
      </c>
      <c r="B71">
        <v>3</v>
      </c>
      <c r="C71">
        <v>11</v>
      </c>
      <c r="D71">
        <f t="shared" si="7"/>
        <v>6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22734.463276836159</v>
      </c>
      <c r="M71">
        <v>21455.367231638418</v>
      </c>
      <c r="N71">
        <v>1847.9774011299435</v>
      </c>
      <c r="O71">
        <v>1814.1638418079096</v>
      </c>
      <c r="P71">
        <v>23806</v>
      </c>
      <c r="Q71">
        <v>25397</v>
      </c>
      <c r="R71">
        <v>0.24132378278158331</v>
      </c>
      <c r="S71">
        <v>0.75867621721841672</v>
      </c>
      <c r="T71">
        <v>0.53407079568543392</v>
      </c>
      <c r="U71">
        <v>0.46592920431456608</v>
      </c>
      <c r="V71">
        <v>0.3152395529599531</v>
      </c>
      <c r="W71">
        <v>3067</v>
      </c>
      <c r="X71">
        <f t="shared" si="8"/>
        <v>356</v>
      </c>
      <c r="Y71">
        <v>4012</v>
      </c>
      <c r="Z71">
        <v>2951.0766792640538</v>
      </c>
      <c r="AA71">
        <v>3067</v>
      </c>
      <c r="AB71" s="12">
        <v>15.2</v>
      </c>
      <c r="AC71">
        <v>0</v>
      </c>
      <c r="AD71">
        <f t="shared" si="9"/>
        <v>0</v>
      </c>
      <c r="AE71">
        <v>2773</v>
      </c>
      <c r="AF71">
        <v>2635</v>
      </c>
    </row>
    <row r="72" spans="1:32" x14ac:dyDescent="0.6">
      <c r="A72">
        <v>2023</v>
      </c>
      <c r="B72">
        <v>3</v>
      </c>
      <c r="C72">
        <v>12</v>
      </c>
      <c r="D72">
        <f t="shared" si="7"/>
        <v>7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19958.400000000001</v>
      </c>
      <c r="M72">
        <v>18631.8</v>
      </c>
      <c r="N72">
        <v>1610.3000000000002</v>
      </c>
      <c r="O72">
        <v>1344.2</v>
      </c>
      <c r="P72">
        <v>28087</v>
      </c>
      <c r="Q72">
        <v>25267</v>
      </c>
      <c r="R72">
        <v>0.2297607870307862</v>
      </c>
      <c r="S72">
        <v>0.77023921296921383</v>
      </c>
      <c r="T72">
        <v>0.55118736990915185</v>
      </c>
      <c r="U72">
        <v>0.44881263009084821</v>
      </c>
      <c r="V72">
        <v>0.30040635596129572</v>
      </c>
      <c r="W72">
        <v>2844</v>
      </c>
      <c r="X72">
        <f t="shared" si="8"/>
        <v>-223</v>
      </c>
      <c r="Y72">
        <v>4012</v>
      </c>
      <c r="Z72">
        <v>3051.9087132542591</v>
      </c>
      <c r="AA72">
        <v>2844</v>
      </c>
      <c r="AB72" s="12">
        <v>5.9</v>
      </c>
      <c r="AC72">
        <v>5.6</v>
      </c>
      <c r="AD72">
        <f t="shared" si="9"/>
        <v>33.04</v>
      </c>
      <c r="AE72">
        <v>2740</v>
      </c>
      <c r="AF72">
        <v>3314</v>
      </c>
    </row>
    <row r="73" spans="1:32" x14ac:dyDescent="0.6">
      <c r="A73">
        <v>2023</v>
      </c>
      <c r="B73">
        <v>3</v>
      </c>
      <c r="C73">
        <v>13</v>
      </c>
      <c r="D73">
        <f t="shared" si="7"/>
        <v>1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23525.132596685085</v>
      </c>
      <c r="M73">
        <v>21477.276243093922</v>
      </c>
      <c r="N73">
        <v>1897.6022099447514</v>
      </c>
      <c r="O73">
        <v>1758.6243093922653</v>
      </c>
      <c r="P73">
        <v>26170</v>
      </c>
      <c r="Q73">
        <v>24516</v>
      </c>
      <c r="R73">
        <v>0.23536811721568601</v>
      </c>
      <c r="S73">
        <v>0.76463188278431404</v>
      </c>
      <c r="T73">
        <v>0.53961226892386971</v>
      </c>
      <c r="U73">
        <v>0.46038773107613029</v>
      </c>
      <c r="V73">
        <v>0.1917571171350082</v>
      </c>
      <c r="W73">
        <v>2566</v>
      </c>
      <c r="X73">
        <f t="shared" si="8"/>
        <v>-278</v>
      </c>
      <c r="Y73">
        <v>4012</v>
      </c>
      <c r="Z73">
        <v>2728.5284627987771</v>
      </c>
      <c r="AA73">
        <v>2566</v>
      </c>
      <c r="AB73" s="12">
        <v>2.9</v>
      </c>
      <c r="AC73">
        <v>0</v>
      </c>
      <c r="AD73">
        <f t="shared" si="9"/>
        <v>0</v>
      </c>
      <c r="AE73">
        <v>2589</v>
      </c>
      <c r="AF73">
        <v>2528</v>
      </c>
    </row>
    <row r="74" spans="1:32" x14ac:dyDescent="0.6">
      <c r="A74">
        <v>2023</v>
      </c>
      <c r="B74">
        <v>3</v>
      </c>
      <c r="C74">
        <v>14</v>
      </c>
      <c r="D74">
        <f t="shared" si="7"/>
        <v>2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22925.457725947523</v>
      </c>
      <c r="M74">
        <v>21704.772594752187</v>
      </c>
      <c r="N74">
        <v>2055.078717201166</v>
      </c>
      <c r="O74">
        <v>1928.5976676384839</v>
      </c>
      <c r="P74">
        <v>24153</v>
      </c>
      <c r="Q74">
        <v>23920</v>
      </c>
      <c r="R74">
        <v>0.24469470423096121</v>
      </c>
      <c r="S74">
        <v>0.75530529576903882</v>
      </c>
      <c r="T74">
        <v>0.56109189462393916</v>
      </c>
      <c r="U74">
        <v>0.43890810537606079</v>
      </c>
      <c r="V74">
        <v>0.1811171481511484</v>
      </c>
      <c r="W74">
        <v>2896</v>
      </c>
      <c r="X74">
        <f t="shared" si="8"/>
        <v>330</v>
      </c>
      <c r="Y74">
        <v>4012</v>
      </c>
      <c r="Z74">
        <v>2778.64237800607</v>
      </c>
      <c r="AA74">
        <v>2896</v>
      </c>
      <c r="AB74" s="12">
        <v>9.1999999999999993</v>
      </c>
      <c r="AC74">
        <v>0</v>
      </c>
      <c r="AD74">
        <f t="shared" si="9"/>
        <v>0</v>
      </c>
      <c r="AE74">
        <v>2713</v>
      </c>
      <c r="AF74">
        <v>2637</v>
      </c>
    </row>
    <row r="75" spans="1:32" x14ac:dyDescent="0.6">
      <c r="A75">
        <v>2023</v>
      </c>
      <c r="B75">
        <v>3</v>
      </c>
      <c r="C75">
        <v>15</v>
      </c>
      <c r="D75">
        <f t="shared" si="7"/>
        <v>3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22435.916426512966</v>
      </c>
      <c r="M75">
        <v>21459</v>
      </c>
      <c r="N75">
        <v>1972</v>
      </c>
      <c r="O75">
        <v>1879.0230547550432</v>
      </c>
      <c r="P75">
        <v>23874</v>
      </c>
      <c r="Q75">
        <v>24704</v>
      </c>
      <c r="R75">
        <v>0.22923818211053049</v>
      </c>
      <c r="S75">
        <v>0.7707618178894694</v>
      </c>
      <c r="T75">
        <v>0.54875064105055071</v>
      </c>
      <c r="U75">
        <v>0.45124935894944918</v>
      </c>
      <c r="V75">
        <v>0.2793351664466453</v>
      </c>
      <c r="W75">
        <v>2928</v>
      </c>
      <c r="X75">
        <f t="shared" si="8"/>
        <v>32</v>
      </c>
      <c r="Y75">
        <v>4012</v>
      </c>
      <c r="Z75">
        <v>2795.7720716474232</v>
      </c>
      <c r="AA75">
        <v>2928</v>
      </c>
      <c r="AB75" s="12">
        <v>8.6</v>
      </c>
      <c r="AC75">
        <v>0</v>
      </c>
      <c r="AD75">
        <f t="shared" si="9"/>
        <v>0</v>
      </c>
      <c r="AE75">
        <v>2742</v>
      </c>
      <c r="AF75">
        <v>2764</v>
      </c>
    </row>
    <row r="76" spans="1:32" x14ac:dyDescent="0.6">
      <c r="A76">
        <v>2023</v>
      </c>
      <c r="B76">
        <v>3</v>
      </c>
      <c r="C76">
        <v>16</v>
      </c>
      <c r="D76">
        <f t="shared" si="7"/>
        <v>4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23305.337110481585</v>
      </c>
      <c r="M76">
        <v>22507.898016997166</v>
      </c>
      <c r="N76">
        <v>1958.2067988668555</v>
      </c>
      <c r="O76">
        <v>1887.3569405099149</v>
      </c>
      <c r="P76">
        <v>24513</v>
      </c>
      <c r="Q76">
        <v>27436</v>
      </c>
      <c r="R76">
        <v>0.24174286351257759</v>
      </c>
      <c r="S76">
        <v>0.75825713648742243</v>
      </c>
      <c r="T76">
        <v>0.53990585604726926</v>
      </c>
      <c r="U76">
        <v>0.46009414395273068</v>
      </c>
      <c r="V76">
        <v>9.1821267675847903E-2</v>
      </c>
      <c r="W76">
        <v>2876</v>
      </c>
      <c r="X76">
        <f t="shared" si="8"/>
        <v>-52</v>
      </c>
      <c r="Y76">
        <v>4012</v>
      </c>
      <c r="Z76">
        <v>2811.8372248263959</v>
      </c>
      <c r="AA76">
        <v>2876</v>
      </c>
      <c r="AB76" s="12">
        <v>4.5999999999999996</v>
      </c>
      <c r="AC76">
        <v>0</v>
      </c>
      <c r="AD76">
        <f t="shared" si="9"/>
        <v>0</v>
      </c>
      <c r="AE76">
        <v>2909</v>
      </c>
      <c r="AF76">
        <v>2840</v>
      </c>
    </row>
    <row r="77" spans="1:32" x14ac:dyDescent="0.6">
      <c r="A77">
        <v>2023</v>
      </c>
      <c r="B77">
        <v>3</v>
      </c>
      <c r="C77">
        <v>17</v>
      </c>
      <c r="D77">
        <f t="shared" si="7"/>
        <v>5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25304.406593406595</v>
      </c>
      <c r="M77">
        <v>23240.934065934067</v>
      </c>
      <c r="N77">
        <v>1965.8846153846152</v>
      </c>
      <c r="O77">
        <v>2002.5714285714287</v>
      </c>
      <c r="P77">
        <v>25876</v>
      </c>
      <c r="Q77">
        <v>28795</v>
      </c>
      <c r="R77">
        <v>0.23302691237929141</v>
      </c>
      <c r="S77">
        <v>0.76697308762070859</v>
      </c>
      <c r="T77">
        <v>0.53749328561521237</v>
      </c>
      <c r="U77">
        <v>0.46250671438478758</v>
      </c>
      <c r="V77">
        <v>0.1529956220398288</v>
      </c>
      <c r="W77">
        <v>2847</v>
      </c>
      <c r="X77">
        <f t="shared" si="8"/>
        <v>-29</v>
      </c>
      <c r="Y77">
        <v>4012</v>
      </c>
      <c r="Z77">
        <v>2919.4849212667518</v>
      </c>
      <c r="AA77">
        <v>2847</v>
      </c>
      <c r="AB77" s="12">
        <v>7.2</v>
      </c>
      <c r="AC77">
        <v>0</v>
      </c>
      <c r="AD77">
        <f t="shared" si="9"/>
        <v>0</v>
      </c>
      <c r="AE77">
        <v>3093</v>
      </c>
      <c r="AF77">
        <v>2679</v>
      </c>
    </row>
    <row r="78" spans="1:32" x14ac:dyDescent="0.6">
      <c r="A78">
        <v>2023</v>
      </c>
      <c r="B78">
        <v>3</v>
      </c>
      <c r="C78">
        <v>18</v>
      </c>
      <c r="D78">
        <f t="shared" si="7"/>
        <v>6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23663.889807162534</v>
      </c>
      <c r="M78">
        <v>22443.151515151516</v>
      </c>
      <c r="N78">
        <v>2021.5702479338843</v>
      </c>
      <c r="O78">
        <v>1870.7906336088154</v>
      </c>
      <c r="P78">
        <v>24876</v>
      </c>
      <c r="Q78">
        <v>28484</v>
      </c>
      <c r="R78">
        <v>0.24748165704994271</v>
      </c>
      <c r="S78">
        <v>0.75251834295005726</v>
      </c>
      <c r="T78">
        <v>0.53829779556215307</v>
      </c>
      <c r="U78">
        <v>0.46170220443784687</v>
      </c>
      <c r="V78">
        <v>0.1145513491128054</v>
      </c>
      <c r="W78">
        <v>3228</v>
      </c>
      <c r="X78">
        <f t="shared" si="8"/>
        <v>381</v>
      </c>
      <c r="Y78">
        <v>4012</v>
      </c>
      <c r="Z78">
        <v>2929.160319930164</v>
      </c>
      <c r="AA78">
        <v>3228</v>
      </c>
      <c r="AB78" s="12">
        <v>7.7</v>
      </c>
      <c r="AC78">
        <v>0</v>
      </c>
      <c r="AD78">
        <f t="shared" si="9"/>
        <v>0</v>
      </c>
      <c r="AE78">
        <v>2729</v>
      </c>
      <c r="AF78">
        <v>2539</v>
      </c>
    </row>
    <row r="79" spans="1:32" x14ac:dyDescent="0.6">
      <c r="A79">
        <v>2023</v>
      </c>
      <c r="B79">
        <v>3</v>
      </c>
      <c r="C79">
        <v>19</v>
      </c>
      <c r="D79">
        <f t="shared" si="7"/>
        <v>7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20966.01092896175</v>
      </c>
      <c r="M79">
        <v>19628.918032786885</v>
      </c>
      <c r="N79">
        <v>1949.5409836065573</v>
      </c>
      <c r="O79">
        <v>1504.0874316939892</v>
      </c>
      <c r="P79">
        <v>29425</v>
      </c>
      <c r="Q79">
        <v>27898</v>
      </c>
      <c r="R79">
        <v>0.23820278718541729</v>
      </c>
      <c r="S79">
        <v>0.76179721281458268</v>
      </c>
      <c r="T79">
        <v>0.54268899817404159</v>
      </c>
      <c r="U79">
        <v>0.45731100182595852</v>
      </c>
      <c r="V79">
        <v>0.18538167622286661</v>
      </c>
      <c r="W79">
        <v>3144</v>
      </c>
      <c r="X79">
        <f t="shared" si="8"/>
        <v>-84</v>
      </c>
      <c r="Y79">
        <v>4012</v>
      </c>
      <c r="Z79">
        <v>3134.5603879458722</v>
      </c>
      <c r="AA79">
        <v>3144</v>
      </c>
      <c r="AB79" s="12">
        <v>8.3000000000000007</v>
      </c>
      <c r="AC79">
        <v>0</v>
      </c>
      <c r="AD79">
        <f t="shared" si="9"/>
        <v>0</v>
      </c>
      <c r="AE79">
        <v>3039</v>
      </c>
      <c r="AF79">
        <v>3583</v>
      </c>
    </row>
    <row r="80" spans="1:32" x14ac:dyDescent="0.6">
      <c r="A80">
        <v>2023</v>
      </c>
      <c r="B80">
        <v>3</v>
      </c>
      <c r="C80">
        <v>20</v>
      </c>
      <c r="D80">
        <f t="shared" si="7"/>
        <v>1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23887.560439560442</v>
      </c>
      <c r="M80">
        <v>22071.274725274725</v>
      </c>
      <c r="N80">
        <v>1940.401098901099</v>
      </c>
      <c r="O80">
        <v>1852.5274725274726</v>
      </c>
      <c r="P80">
        <v>28872</v>
      </c>
      <c r="Q80">
        <v>27242</v>
      </c>
      <c r="R80">
        <v>0.2315509797776234</v>
      </c>
      <c r="S80">
        <v>0.7684490202223766</v>
      </c>
      <c r="T80">
        <v>0.53737976460294801</v>
      </c>
      <c r="U80">
        <v>0.46262023539705199</v>
      </c>
      <c r="V80">
        <v>0.1686554285775739</v>
      </c>
      <c r="W80">
        <v>2733</v>
      </c>
      <c r="X80">
        <f t="shared" si="8"/>
        <v>-411</v>
      </c>
      <c r="Y80">
        <v>4012</v>
      </c>
      <c r="Z80">
        <v>2869.671706637233</v>
      </c>
      <c r="AA80">
        <v>2733</v>
      </c>
      <c r="AB80" s="12">
        <v>9.5</v>
      </c>
      <c r="AC80">
        <v>0</v>
      </c>
      <c r="AD80">
        <f t="shared" si="9"/>
        <v>0</v>
      </c>
      <c r="AE80">
        <v>2589</v>
      </c>
      <c r="AF80">
        <v>2718</v>
      </c>
    </row>
    <row r="81" spans="1:32" x14ac:dyDescent="0.6">
      <c r="A81">
        <v>2023</v>
      </c>
      <c r="B81">
        <v>3</v>
      </c>
      <c r="C81">
        <v>21</v>
      </c>
      <c r="D81">
        <f t="shared" si="7"/>
        <v>2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23117.375</v>
      </c>
      <c r="M81">
        <v>21824.647727272728</v>
      </c>
      <c r="N81">
        <v>1977.6136363636365</v>
      </c>
      <c r="O81">
        <v>1898.125</v>
      </c>
      <c r="P81">
        <v>26300</v>
      </c>
      <c r="Q81">
        <v>24773</v>
      </c>
      <c r="R81">
        <v>0.24479086710900819</v>
      </c>
      <c r="S81">
        <v>0.75520913289099179</v>
      </c>
      <c r="T81">
        <v>0.54447781267892048</v>
      </c>
      <c r="U81">
        <v>0.45552218732107957</v>
      </c>
      <c r="V81">
        <v>0.12516875763443269</v>
      </c>
      <c r="W81">
        <v>2780</v>
      </c>
      <c r="X81">
        <f t="shared" si="8"/>
        <v>47</v>
      </c>
      <c r="Y81">
        <v>4012</v>
      </c>
      <c r="Z81">
        <v>2859.8037935178781</v>
      </c>
      <c r="AA81">
        <v>2780</v>
      </c>
      <c r="AB81" s="12">
        <v>13</v>
      </c>
      <c r="AC81">
        <v>0</v>
      </c>
      <c r="AD81">
        <f t="shared" si="9"/>
        <v>0</v>
      </c>
      <c r="AE81">
        <v>2527</v>
      </c>
      <c r="AF81">
        <v>2561</v>
      </c>
    </row>
    <row r="82" spans="1:32" x14ac:dyDescent="0.6">
      <c r="A82">
        <v>2023</v>
      </c>
      <c r="B82">
        <v>3</v>
      </c>
      <c r="C82">
        <v>22</v>
      </c>
      <c r="D82">
        <f t="shared" si="7"/>
        <v>3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22460.57894736842</v>
      </c>
      <c r="M82">
        <v>21841.42105263158</v>
      </c>
      <c r="N82">
        <v>1975.421052631579</v>
      </c>
      <c r="O82">
        <v>1918.7894736842106</v>
      </c>
      <c r="P82">
        <v>24598</v>
      </c>
      <c r="Q82">
        <v>26438</v>
      </c>
      <c r="R82">
        <v>0.2360599048578588</v>
      </c>
      <c r="S82">
        <v>0.76394009514214123</v>
      </c>
      <c r="T82">
        <v>0.55394089783475964</v>
      </c>
      <c r="U82">
        <v>0.44605910216524031</v>
      </c>
      <c r="V82">
        <v>0.103386993796201</v>
      </c>
      <c r="W82">
        <v>2845</v>
      </c>
      <c r="X82">
        <f t="shared" si="8"/>
        <v>65</v>
      </c>
      <c r="Y82">
        <v>4012</v>
      </c>
      <c r="Z82">
        <v>2892.143117425881</v>
      </c>
      <c r="AA82">
        <v>2845</v>
      </c>
      <c r="AB82" s="12">
        <v>17</v>
      </c>
      <c r="AC82">
        <v>0</v>
      </c>
      <c r="AD82">
        <f t="shared" si="9"/>
        <v>0</v>
      </c>
      <c r="AE82">
        <v>2871</v>
      </c>
      <c r="AF82">
        <v>2731</v>
      </c>
    </row>
    <row r="83" spans="1:32" x14ac:dyDescent="0.6">
      <c r="A83">
        <v>2023</v>
      </c>
      <c r="B83">
        <v>3</v>
      </c>
      <c r="C83">
        <v>23</v>
      </c>
      <c r="D83">
        <f t="shared" si="7"/>
        <v>4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22692.084745762713</v>
      </c>
      <c r="M83">
        <v>22346.237288135595</v>
      </c>
      <c r="N83">
        <v>1986.3050847457628</v>
      </c>
      <c r="O83">
        <v>1931.7118644067798</v>
      </c>
      <c r="P83">
        <v>25482</v>
      </c>
      <c r="Q83">
        <v>27855</v>
      </c>
      <c r="R83">
        <v>0.23766501610372609</v>
      </c>
      <c r="S83">
        <v>0.76233498389627385</v>
      </c>
      <c r="T83">
        <v>0.53926033928516248</v>
      </c>
      <c r="U83">
        <v>0.46073966071483752</v>
      </c>
      <c r="V83">
        <v>0.11355116192296399</v>
      </c>
      <c r="W83">
        <v>3017</v>
      </c>
      <c r="X83">
        <f t="shared" si="8"/>
        <v>172</v>
      </c>
      <c r="Y83">
        <v>4012</v>
      </c>
      <c r="Z83">
        <v>2947.9127240163621</v>
      </c>
      <c r="AA83">
        <v>3017</v>
      </c>
      <c r="AB83" s="12">
        <v>17.399999999999999</v>
      </c>
      <c r="AC83">
        <v>0</v>
      </c>
      <c r="AD83">
        <f t="shared" si="9"/>
        <v>0</v>
      </c>
      <c r="AE83">
        <v>3041</v>
      </c>
      <c r="AF83">
        <v>2813</v>
      </c>
    </row>
    <row r="84" spans="1:32" x14ac:dyDescent="0.6">
      <c r="A84">
        <v>2023</v>
      </c>
      <c r="B84">
        <v>3</v>
      </c>
      <c r="C84">
        <v>24</v>
      </c>
      <c r="D84">
        <f t="shared" si="7"/>
        <v>5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25171.857142857145</v>
      </c>
      <c r="M84">
        <v>23457.670329670331</v>
      </c>
      <c r="N84">
        <v>2082.6153846153848</v>
      </c>
      <c r="O84">
        <v>1940.5494505494505</v>
      </c>
      <c r="P84">
        <v>27564</v>
      </c>
      <c r="Q84">
        <v>28685</v>
      </c>
      <c r="R84">
        <v>0.23634574595306779</v>
      </c>
      <c r="S84">
        <v>0.76365425404693221</v>
      </c>
      <c r="T84">
        <v>0.53829047570030841</v>
      </c>
      <c r="U84">
        <v>0.46170952429969159</v>
      </c>
      <c r="V84">
        <v>9.7424177639826956E-2</v>
      </c>
      <c r="W84">
        <v>3090</v>
      </c>
      <c r="X84">
        <f t="shared" si="8"/>
        <v>73</v>
      </c>
      <c r="Y84">
        <v>4012</v>
      </c>
      <c r="Z84">
        <v>3018.2251326819469</v>
      </c>
      <c r="AA84">
        <v>3090</v>
      </c>
      <c r="AB84" s="12">
        <v>12.5</v>
      </c>
      <c r="AC84">
        <v>0</v>
      </c>
      <c r="AD84">
        <f t="shared" si="9"/>
        <v>0</v>
      </c>
      <c r="AE84">
        <v>2911</v>
      </c>
      <c r="AF84">
        <v>2683</v>
      </c>
    </row>
    <row r="85" spans="1:32" x14ac:dyDescent="0.6">
      <c r="A85">
        <v>2023</v>
      </c>
      <c r="B85">
        <v>3</v>
      </c>
      <c r="C85">
        <v>25</v>
      </c>
      <c r="D85">
        <f t="shared" si="7"/>
        <v>6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23414.444444444445</v>
      </c>
      <c r="M85">
        <v>22531.527777777777</v>
      </c>
      <c r="N85">
        <v>1957.125</v>
      </c>
      <c r="O85">
        <v>1815.1666666666667</v>
      </c>
      <c r="P85">
        <v>26436</v>
      </c>
      <c r="Q85">
        <v>28410</v>
      </c>
      <c r="R85">
        <v>0.24449101743296461</v>
      </c>
      <c r="S85">
        <v>0.75550898256703547</v>
      </c>
      <c r="T85">
        <v>0.53984197917211107</v>
      </c>
      <c r="U85">
        <v>0.46015802082788898</v>
      </c>
      <c r="V85">
        <v>7.0157386947862804E-2</v>
      </c>
      <c r="W85">
        <v>3197</v>
      </c>
      <c r="X85">
        <f t="shared" si="8"/>
        <v>107</v>
      </c>
      <c r="Y85">
        <v>4012</v>
      </c>
      <c r="Z85">
        <v>3022.4002264278802</v>
      </c>
      <c r="AA85">
        <v>3197</v>
      </c>
      <c r="AB85" s="12">
        <v>12.5</v>
      </c>
      <c r="AC85">
        <v>0</v>
      </c>
      <c r="AD85">
        <f t="shared" si="9"/>
        <v>0</v>
      </c>
      <c r="AE85">
        <v>2718</v>
      </c>
      <c r="AF85">
        <v>2701</v>
      </c>
    </row>
    <row r="86" spans="1:32" x14ac:dyDescent="0.6">
      <c r="A86">
        <v>2023</v>
      </c>
      <c r="B86">
        <v>3</v>
      </c>
      <c r="C86">
        <v>26</v>
      </c>
      <c r="D86">
        <f t="shared" si="7"/>
        <v>7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20194.104683195594</v>
      </c>
      <c r="M86">
        <v>18442.856749311297</v>
      </c>
      <c r="N86">
        <v>1780.6997245179064</v>
      </c>
      <c r="O86">
        <v>1450.0936639118459</v>
      </c>
      <c r="P86">
        <v>27963</v>
      </c>
      <c r="Q86">
        <v>26537</v>
      </c>
      <c r="R86">
        <v>0.25733624938232469</v>
      </c>
      <c r="S86">
        <v>0.7426637506176752</v>
      </c>
      <c r="T86">
        <v>0.57290262197382935</v>
      </c>
      <c r="U86">
        <v>0.42709737802617059</v>
      </c>
      <c r="V86">
        <v>0.14689302793700901</v>
      </c>
      <c r="W86">
        <v>2931</v>
      </c>
      <c r="X86">
        <f t="shared" si="8"/>
        <v>-266</v>
      </c>
      <c r="Y86">
        <v>4012</v>
      </c>
      <c r="Z86">
        <v>3126.907412381644</v>
      </c>
      <c r="AA86">
        <v>2931</v>
      </c>
      <c r="AB86" s="12">
        <v>9.4</v>
      </c>
      <c r="AC86">
        <v>0</v>
      </c>
      <c r="AD86">
        <f t="shared" si="9"/>
        <v>0</v>
      </c>
      <c r="AE86">
        <v>2798</v>
      </c>
      <c r="AF86">
        <v>3285</v>
      </c>
    </row>
    <row r="87" spans="1:32" x14ac:dyDescent="0.6">
      <c r="A87">
        <v>2023</v>
      </c>
      <c r="B87">
        <v>3</v>
      </c>
      <c r="C87">
        <v>27</v>
      </c>
      <c r="D87">
        <f t="shared" si="7"/>
        <v>1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22911.554347826084</v>
      </c>
      <c r="M87">
        <v>20645.804347826084</v>
      </c>
      <c r="N87" s="7">
        <v>0</v>
      </c>
      <c r="O87" s="7">
        <v>0</v>
      </c>
      <c r="P87">
        <v>28599</v>
      </c>
      <c r="Q87">
        <v>28147</v>
      </c>
      <c r="R87">
        <v>0.2443532437836754</v>
      </c>
      <c r="S87">
        <v>0.7556467562163246</v>
      </c>
      <c r="T87">
        <v>0.57531356111259591</v>
      </c>
      <c r="U87">
        <v>0.42468643888740409</v>
      </c>
      <c r="V87">
        <v>0.15415915601628591</v>
      </c>
      <c r="W87">
        <v>2692</v>
      </c>
      <c r="X87">
        <f t="shared" si="8"/>
        <v>-239</v>
      </c>
      <c r="Y87">
        <v>4012</v>
      </c>
      <c r="Z87">
        <v>2886.040429320215</v>
      </c>
      <c r="AA87">
        <v>2692</v>
      </c>
      <c r="AB87" s="12">
        <v>7.3</v>
      </c>
      <c r="AC87">
        <v>0</v>
      </c>
      <c r="AD87">
        <f t="shared" si="9"/>
        <v>0</v>
      </c>
      <c r="AE87">
        <v>2654</v>
      </c>
      <c r="AF87">
        <v>2655</v>
      </c>
    </row>
    <row r="88" spans="1:32" x14ac:dyDescent="0.6">
      <c r="A88">
        <v>2023</v>
      </c>
      <c r="B88">
        <v>3</v>
      </c>
      <c r="C88">
        <v>28</v>
      </c>
      <c r="D88">
        <f t="shared" si="7"/>
        <v>2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22049.873626373628</v>
      </c>
      <c r="M88">
        <v>20620.483516483517</v>
      </c>
      <c r="N88" s="7">
        <v>0</v>
      </c>
      <c r="O88" s="7">
        <v>0</v>
      </c>
      <c r="P88">
        <v>26691</v>
      </c>
      <c r="Q88">
        <v>26438</v>
      </c>
      <c r="R88">
        <v>0.2552294817577731</v>
      </c>
      <c r="S88">
        <v>0.74477051824222684</v>
      </c>
      <c r="T88">
        <v>0.57883252447648337</v>
      </c>
      <c r="U88">
        <v>0.42116747552351658</v>
      </c>
      <c r="V88">
        <v>0.18255529963997569</v>
      </c>
      <c r="W88">
        <v>2975</v>
      </c>
      <c r="X88">
        <f t="shared" si="8"/>
        <v>283</v>
      </c>
      <c r="Y88">
        <v>4012</v>
      </c>
      <c r="Z88">
        <v>2881.438683311183</v>
      </c>
      <c r="AA88">
        <v>2975</v>
      </c>
      <c r="AB88" s="12">
        <v>9.1999999999999993</v>
      </c>
      <c r="AC88">
        <v>0</v>
      </c>
      <c r="AD88">
        <f t="shared" si="9"/>
        <v>0</v>
      </c>
      <c r="AE88">
        <v>2780</v>
      </c>
      <c r="AF88">
        <v>2722</v>
      </c>
    </row>
    <row r="89" spans="1:32" x14ac:dyDescent="0.6">
      <c r="A89">
        <v>2023</v>
      </c>
      <c r="B89">
        <v>3</v>
      </c>
      <c r="C89">
        <v>29</v>
      </c>
      <c r="D89">
        <f t="shared" si="7"/>
        <v>3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22044.946524064169</v>
      </c>
      <c r="M89">
        <v>20956.689839572191</v>
      </c>
      <c r="N89" s="7">
        <v>0</v>
      </c>
      <c r="O89" s="7">
        <v>0</v>
      </c>
      <c r="P89">
        <v>26785</v>
      </c>
      <c r="Q89">
        <v>28458</v>
      </c>
      <c r="R89">
        <v>0.24237099906103729</v>
      </c>
      <c r="S89">
        <v>0.75762900093896279</v>
      </c>
      <c r="T89">
        <v>0.58212769130543673</v>
      </c>
      <c r="U89">
        <v>0.41787230869456332</v>
      </c>
      <c r="V89">
        <v>0.2003177428209299</v>
      </c>
      <c r="W89">
        <v>2955</v>
      </c>
      <c r="X89">
        <f t="shared" si="8"/>
        <v>-20</v>
      </c>
      <c r="Y89">
        <v>4012</v>
      </c>
      <c r="Z89">
        <v>2955.4093181887929</v>
      </c>
      <c r="AA89">
        <v>2955</v>
      </c>
      <c r="AB89" s="12">
        <v>11.8</v>
      </c>
      <c r="AC89">
        <v>0</v>
      </c>
      <c r="AD89">
        <f t="shared" si="9"/>
        <v>0</v>
      </c>
      <c r="AE89">
        <v>2840</v>
      </c>
      <c r="AF89">
        <v>2873</v>
      </c>
    </row>
    <row r="90" spans="1:32" x14ac:dyDescent="0.6">
      <c r="A90">
        <v>2023</v>
      </c>
      <c r="B90">
        <v>3</v>
      </c>
      <c r="C90">
        <v>30</v>
      </c>
      <c r="D90">
        <f t="shared" si="7"/>
        <v>4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22621.733333333334</v>
      </c>
      <c r="M90">
        <v>21614.666666666668</v>
      </c>
      <c r="N90" s="7">
        <v>0</v>
      </c>
      <c r="O90" s="7">
        <v>0</v>
      </c>
      <c r="P90">
        <v>27443</v>
      </c>
      <c r="Q90">
        <v>29009</v>
      </c>
      <c r="R90">
        <v>0.24695123279605391</v>
      </c>
      <c r="S90">
        <v>0.75304876720394598</v>
      </c>
      <c r="T90">
        <v>0.58746106568472012</v>
      </c>
      <c r="U90">
        <v>0.41253893431527983</v>
      </c>
      <c r="V90">
        <v>0.15098186118808801</v>
      </c>
      <c r="W90">
        <v>3166</v>
      </c>
      <c r="X90">
        <f t="shared" si="8"/>
        <v>211</v>
      </c>
      <c r="Y90">
        <v>4012</v>
      </c>
      <c r="Z90">
        <v>3036.519678696357</v>
      </c>
      <c r="AA90">
        <v>3166</v>
      </c>
      <c r="AB90" s="12">
        <v>13.3</v>
      </c>
      <c r="AC90">
        <v>0</v>
      </c>
      <c r="AD90">
        <f t="shared" si="9"/>
        <v>0</v>
      </c>
      <c r="AE90">
        <v>3153</v>
      </c>
      <c r="AF90">
        <v>2903</v>
      </c>
    </row>
    <row r="91" spans="1:32" x14ac:dyDescent="0.6">
      <c r="A91">
        <v>2023</v>
      </c>
      <c r="B91">
        <v>3</v>
      </c>
      <c r="C91">
        <v>31</v>
      </c>
      <c r="D91">
        <f t="shared" si="7"/>
        <v>5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24040.674666666666</v>
      </c>
      <c r="M91">
        <v>22683.213333333333</v>
      </c>
      <c r="N91" s="7">
        <v>0</v>
      </c>
      <c r="O91" s="7">
        <v>0</v>
      </c>
      <c r="P91">
        <v>28773</v>
      </c>
      <c r="Q91">
        <v>29264</v>
      </c>
      <c r="R91">
        <v>0.24651455971465791</v>
      </c>
      <c r="S91">
        <v>0.75348544028534215</v>
      </c>
      <c r="T91">
        <v>0.57697550083066307</v>
      </c>
      <c r="U91">
        <v>0.42302449916933699</v>
      </c>
      <c r="V91">
        <v>0.17113716747156449</v>
      </c>
      <c r="W91">
        <v>3193</v>
      </c>
      <c r="X91">
        <f t="shared" si="8"/>
        <v>27</v>
      </c>
      <c r="Y91">
        <v>4012</v>
      </c>
      <c r="Z91">
        <v>3123.3578772867099</v>
      </c>
      <c r="AA91">
        <v>3193</v>
      </c>
      <c r="AB91" s="12">
        <v>15</v>
      </c>
      <c r="AC91">
        <v>0</v>
      </c>
      <c r="AD91">
        <f t="shared" si="9"/>
        <v>0</v>
      </c>
      <c r="AE91">
        <v>3209</v>
      </c>
      <c r="AF91">
        <v>2820</v>
      </c>
    </row>
    <row r="92" spans="1:32" x14ac:dyDescent="0.6">
      <c r="A92">
        <v>2023</v>
      </c>
      <c r="B92">
        <v>4</v>
      </c>
      <c r="C92">
        <v>1</v>
      </c>
      <c r="D92">
        <f t="shared" si="7"/>
        <v>6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22134.542553191488</v>
      </c>
      <c r="M92">
        <v>21139.276595744679</v>
      </c>
      <c r="N92">
        <v>1898.7127659574467</v>
      </c>
      <c r="O92">
        <v>1759.8510638297871</v>
      </c>
      <c r="P92">
        <v>27138</v>
      </c>
      <c r="Q92">
        <v>28886</v>
      </c>
      <c r="R92">
        <v>0.25129261732270208</v>
      </c>
      <c r="S92">
        <v>0.74870738267729786</v>
      </c>
      <c r="T92">
        <v>0.58247849483042646</v>
      </c>
      <c r="U92">
        <v>0.41752150516957348</v>
      </c>
      <c r="V92">
        <v>0.15232757158487401</v>
      </c>
      <c r="W92">
        <v>3403</v>
      </c>
      <c r="X92">
        <f t="shared" si="8"/>
        <v>210</v>
      </c>
      <c r="Y92">
        <v>4012</v>
      </c>
      <c r="Z92">
        <v>3136.8916779217889</v>
      </c>
      <c r="AA92">
        <v>3403</v>
      </c>
      <c r="AB92" s="12">
        <v>17.5</v>
      </c>
      <c r="AC92">
        <v>0</v>
      </c>
      <c r="AD92">
        <f t="shared" si="9"/>
        <v>0</v>
      </c>
      <c r="AE92">
        <v>2790</v>
      </c>
      <c r="AF92">
        <v>2781</v>
      </c>
    </row>
    <row r="93" spans="1:32" x14ac:dyDescent="0.6">
      <c r="A93">
        <v>2023</v>
      </c>
      <c r="B93">
        <v>4</v>
      </c>
      <c r="C93">
        <v>2</v>
      </c>
      <c r="D93">
        <f t="shared" si="7"/>
        <v>7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20440.148936170215</v>
      </c>
      <c r="M93">
        <v>18260.65425531915</v>
      </c>
      <c r="N93">
        <v>1875.3989361702129</v>
      </c>
      <c r="O93">
        <v>1487.8617021276596</v>
      </c>
      <c r="P93">
        <v>29343</v>
      </c>
      <c r="Q93">
        <v>26004</v>
      </c>
      <c r="R93">
        <v>0.25288513109572069</v>
      </c>
      <c r="S93">
        <v>0.74711486890427925</v>
      </c>
      <c r="T93">
        <v>0.58282286298922226</v>
      </c>
      <c r="U93">
        <v>0.41717713701077791</v>
      </c>
      <c r="V93">
        <v>0.30130185882484112</v>
      </c>
      <c r="W93">
        <v>3130</v>
      </c>
      <c r="X93">
        <f t="shared" si="8"/>
        <v>-273</v>
      </c>
      <c r="Y93">
        <v>4012</v>
      </c>
      <c r="Z93">
        <v>3262.2396468851339</v>
      </c>
      <c r="AA93">
        <v>3130</v>
      </c>
      <c r="AB93" s="12">
        <v>18.8</v>
      </c>
      <c r="AC93">
        <v>0</v>
      </c>
      <c r="AD93">
        <f t="shared" si="9"/>
        <v>0</v>
      </c>
      <c r="AE93">
        <v>2884</v>
      </c>
      <c r="AF93">
        <v>3415</v>
      </c>
    </row>
    <row r="94" spans="1:32" x14ac:dyDescent="0.6">
      <c r="A94">
        <v>2023</v>
      </c>
      <c r="B94">
        <v>4</v>
      </c>
      <c r="C94">
        <v>3</v>
      </c>
      <c r="D94">
        <f t="shared" si="7"/>
        <v>1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22886.656167979003</v>
      </c>
      <c r="M94">
        <v>20720.09186351706</v>
      </c>
      <c r="N94">
        <v>1997.7349081364828</v>
      </c>
      <c r="O94">
        <v>1782.4986876640419</v>
      </c>
      <c r="P94">
        <v>29674</v>
      </c>
      <c r="Q94">
        <v>27126</v>
      </c>
      <c r="R94">
        <v>0.2437082094624913</v>
      </c>
      <c r="S94">
        <v>0.75629179053750872</v>
      </c>
      <c r="T94">
        <v>0.59622028009375572</v>
      </c>
      <c r="U94">
        <v>0.40377971990624439</v>
      </c>
      <c r="V94">
        <v>0.26503233691364292</v>
      </c>
      <c r="W94">
        <v>2777</v>
      </c>
      <c r="X94">
        <f t="shared" si="8"/>
        <v>-353</v>
      </c>
      <c r="Y94">
        <v>4012</v>
      </c>
      <c r="Z94">
        <v>3042.393614729443</v>
      </c>
      <c r="AA94">
        <v>2777</v>
      </c>
      <c r="AB94" s="12">
        <v>19</v>
      </c>
      <c r="AC94">
        <v>0</v>
      </c>
      <c r="AD94">
        <f t="shared" si="9"/>
        <v>0</v>
      </c>
      <c r="AE94">
        <v>2580</v>
      </c>
      <c r="AF94">
        <v>2761</v>
      </c>
    </row>
    <row r="95" spans="1:32" x14ac:dyDescent="0.6">
      <c r="A95">
        <v>2023</v>
      </c>
      <c r="B95">
        <v>4</v>
      </c>
      <c r="C95">
        <v>4</v>
      </c>
      <c r="D95">
        <f t="shared" si="7"/>
        <v>2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21385.033707865168</v>
      </c>
      <c r="M95">
        <v>19424.404494382023</v>
      </c>
      <c r="N95">
        <v>1940.7528089887642</v>
      </c>
      <c r="O95">
        <v>1766.5056179775281</v>
      </c>
      <c r="P95">
        <v>25600</v>
      </c>
      <c r="Q95">
        <v>23055</v>
      </c>
      <c r="R95">
        <v>0.26262640413068389</v>
      </c>
      <c r="S95">
        <v>0.73737359586931606</v>
      </c>
      <c r="T95">
        <v>0.57442018209637957</v>
      </c>
      <c r="U95">
        <v>0.42557981790362048</v>
      </c>
      <c r="V95">
        <v>0.39863388801651423</v>
      </c>
      <c r="W95">
        <v>2766</v>
      </c>
      <c r="X95">
        <f t="shared" si="8"/>
        <v>-11</v>
      </c>
      <c r="Y95">
        <v>4012</v>
      </c>
      <c r="Z95">
        <v>2878.228588481144</v>
      </c>
      <c r="AA95">
        <v>2766</v>
      </c>
      <c r="AB95" s="12">
        <v>17.600000000000001</v>
      </c>
      <c r="AC95">
        <v>6.9</v>
      </c>
      <c r="AD95">
        <f t="shared" si="9"/>
        <v>121.44000000000001</v>
      </c>
      <c r="AE95">
        <v>2604</v>
      </c>
      <c r="AF95">
        <v>2582</v>
      </c>
    </row>
    <row r="96" spans="1:32" x14ac:dyDescent="0.6">
      <c r="A96">
        <v>2023</v>
      </c>
      <c r="B96">
        <v>4</v>
      </c>
      <c r="C96">
        <v>5</v>
      </c>
      <c r="D96">
        <f t="shared" si="7"/>
        <v>3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15925.481171548117</v>
      </c>
      <c r="M96">
        <v>15778.410041841003</v>
      </c>
      <c r="N96">
        <v>1463.5271966527196</v>
      </c>
      <c r="O96">
        <v>1374.757322175732</v>
      </c>
      <c r="P96">
        <v>16175</v>
      </c>
      <c r="Q96">
        <v>16267</v>
      </c>
      <c r="R96">
        <v>0.31354914817247109</v>
      </c>
      <c r="S96">
        <v>0.68645085182752874</v>
      </c>
      <c r="T96">
        <v>0.55680624248090704</v>
      </c>
      <c r="U96">
        <v>0.44319375751909301</v>
      </c>
      <c r="V96">
        <v>0.43688890587110402</v>
      </c>
      <c r="W96">
        <v>2174</v>
      </c>
      <c r="X96">
        <f t="shared" si="8"/>
        <v>-592</v>
      </c>
      <c r="Y96">
        <v>4012</v>
      </c>
      <c r="Z96">
        <v>2310.3140548450529</v>
      </c>
      <c r="AA96">
        <v>2174</v>
      </c>
      <c r="AB96" s="12">
        <v>11.9</v>
      </c>
      <c r="AC96">
        <v>50.3</v>
      </c>
      <c r="AD96">
        <f t="shared" si="9"/>
        <v>598.56999999999994</v>
      </c>
      <c r="AE96">
        <v>1941</v>
      </c>
      <c r="AF96">
        <v>2237</v>
      </c>
    </row>
    <row r="97" spans="1:32" x14ac:dyDescent="0.6">
      <c r="A97">
        <v>2023</v>
      </c>
      <c r="B97">
        <v>4</v>
      </c>
      <c r="C97">
        <v>6</v>
      </c>
      <c r="D97">
        <f t="shared" si="7"/>
        <v>4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22996.9453125</v>
      </c>
      <c r="M97">
        <v>21735.1875</v>
      </c>
      <c r="N97">
        <v>2008.2890625</v>
      </c>
      <c r="O97">
        <v>1807.875</v>
      </c>
      <c r="P97">
        <v>27415</v>
      </c>
      <c r="Q97">
        <v>29550</v>
      </c>
      <c r="R97">
        <v>0.2469438408943963</v>
      </c>
      <c r="S97">
        <v>0.75305615910560364</v>
      </c>
      <c r="T97">
        <v>0.607404968679782</v>
      </c>
      <c r="U97">
        <v>0.392595031320218</v>
      </c>
      <c r="V97">
        <v>0.21763632631962629</v>
      </c>
      <c r="W97">
        <v>2746</v>
      </c>
      <c r="X97">
        <f t="shared" si="8"/>
        <v>572</v>
      </c>
      <c r="Y97">
        <v>4012</v>
      </c>
      <c r="Z97">
        <v>3009.5936368019311</v>
      </c>
      <c r="AA97">
        <v>2746</v>
      </c>
      <c r="AB97" s="12">
        <v>8.8000000000000007</v>
      </c>
      <c r="AC97">
        <v>2.7</v>
      </c>
      <c r="AD97">
        <f t="shared" si="9"/>
        <v>23.760000000000005</v>
      </c>
      <c r="AE97">
        <v>3076</v>
      </c>
      <c r="AF97">
        <v>2696</v>
      </c>
    </row>
    <row r="98" spans="1:32" x14ac:dyDescent="0.6">
      <c r="A98">
        <v>2023</v>
      </c>
      <c r="B98">
        <v>4</v>
      </c>
      <c r="C98">
        <v>7</v>
      </c>
      <c r="D98">
        <f t="shared" si="7"/>
        <v>5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24058.00767263427</v>
      </c>
      <c r="M98">
        <v>22544.52429667519</v>
      </c>
      <c r="N98">
        <v>1929.0997442455241</v>
      </c>
      <c r="O98">
        <v>1895.1662404092071</v>
      </c>
      <c r="P98">
        <v>26599</v>
      </c>
      <c r="Q98">
        <v>30128</v>
      </c>
      <c r="R98">
        <v>0.26012131487363682</v>
      </c>
      <c r="S98">
        <v>0.73987868512636312</v>
      </c>
      <c r="T98">
        <v>0.5923312961548256</v>
      </c>
      <c r="U98">
        <v>0.40766870384517451</v>
      </c>
      <c r="V98">
        <v>0.18896800825593399</v>
      </c>
      <c r="W98">
        <v>3057</v>
      </c>
      <c r="X98">
        <f t="shared" si="8"/>
        <v>311</v>
      </c>
      <c r="Y98">
        <v>4012</v>
      </c>
      <c r="Z98">
        <v>3017.0941080008042</v>
      </c>
      <c r="AA98">
        <v>3057</v>
      </c>
      <c r="AB98" s="12">
        <v>8.9</v>
      </c>
      <c r="AC98">
        <v>0</v>
      </c>
      <c r="AD98">
        <f t="shared" si="9"/>
        <v>0</v>
      </c>
      <c r="AE98">
        <v>3234</v>
      </c>
      <c r="AF98">
        <v>2794</v>
      </c>
    </row>
    <row r="99" spans="1:32" x14ac:dyDescent="0.6">
      <c r="A99">
        <v>2023</v>
      </c>
      <c r="B99">
        <v>4</v>
      </c>
      <c r="C99">
        <v>8</v>
      </c>
      <c r="D99">
        <f t="shared" si="7"/>
        <v>6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22555.801033591732</v>
      </c>
      <c r="M99">
        <v>21613.126614987079</v>
      </c>
      <c r="N99">
        <v>1957.6511627906975</v>
      </c>
      <c r="O99">
        <v>1719.8397932816538</v>
      </c>
      <c r="P99">
        <v>26778</v>
      </c>
      <c r="Q99">
        <v>29187</v>
      </c>
      <c r="R99">
        <v>0.26348811270620082</v>
      </c>
      <c r="S99">
        <v>0.73651188729379913</v>
      </c>
      <c r="T99">
        <v>0.59103471809480845</v>
      </c>
      <c r="U99">
        <v>0.40896528190519138</v>
      </c>
      <c r="V99">
        <v>0.18657563657365711</v>
      </c>
      <c r="W99">
        <v>3267</v>
      </c>
      <c r="X99">
        <f t="shared" si="8"/>
        <v>210</v>
      </c>
      <c r="Y99">
        <v>4012</v>
      </c>
      <c r="Z99">
        <v>3061.557874391392</v>
      </c>
      <c r="AA99">
        <v>3267</v>
      </c>
      <c r="AB99" s="12">
        <v>8.8000000000000007</v>
      </c>
      <c r="AC99">
        <v>0</v>
      </c>
      <c r="AD99">
        <f t="shared" si="9"/>
        <v>0</v>
      </c>
      <c r="AE99">
        <v>2796</v>
      </c>
      <c r="AF99">
        <v>2794</v>
      </c>
    </row>
    <row r="100" spans="1:32" x14ac:dyDescent="0.6">
      <c r="A100">
        <v>2023</v>
      </c>
      <c r="B100">
        <v>4</v>
      </c>
      <c r="C100">
        <v>9</v>
      </c>
      <c r="D100">
        <f t="shared" si="7"/>
        <v>7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20049.015544041449</v>
      </c>
      <c r="M100">
        <v>17963.264248704661</v>
      </c>
      <c r="N100">
        <v>1860.9948186528497</v>
      </c>
      <c r="O100">
        <v>1479.1347150259066</v>
      </c>
      <c r="P100">
        <v>30112</v>
      </c>
      <c r="Q100">
        <v>26785</v>
      </c>
      <c r="R100">
        <v>0.27572982485091618</v>
      </c>
      <c r="S100">
        <v>0.72427017514908376</v>
      </c>
      <c r="T100">
        <v>0.59212125959550599</v>
      </c>
      <c r="U100">
        <v>0.40787874040449401</v>
      </c>
      <c r="V100">
        <v>0.20329479694210911</v>
      </c>
      <c r="W100">
        <v>3011</v>
      </c>
      <c r="X100">
        <f t="shared" si="8"/>
        <v>-256</v>
      </c>
      <c r="Y100">
        <v>4012</v>
      </c>
      <c r="Z100">
        <v>3227.6941536402501</v>
      </c>
      <c r="AA100">
        <v>3011</v>
      </c>
      <c r="AB100" s="12">
        <v>10.8</v>
      </c>
      <c r="AC100">
        <v>0</v>
      </c>
      <c r="AD100">
        <f t="shared" si="9"/>
        <v>0</v>
      </c>
      <c r="AE100">
        <v>2977</v>
      </c>
      <c r="AF100">
        <v>3391</v>
      </c>
    </row>
    <row r="101" spans="1:32" x14ac:dyDescent="0.6">
      <c r="A101">
        <v>2023</v>
      </c>
      <c r="B101">
        <v>4</v>
      </c>
      <c r="C101">
        <v>10</v>
      </c>
      <c r="D101">
        <f t="shared" si="7"/>
        <v>1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23214.21483375959</v>
      </c>
      <c r="M101">
        <v>21432.682864450126</v>
      </c>
      <c r="N101">
        <v>1934.8823529411766</v>
      </c>
      <c r="O101">
        <v>1768.8721227621484</v>
      </c>
      <c r="P101">
        <v>30309</v>
      </c>
      <c r="Q101">
        <v>29356</v>
      </c>
      <c r="R101">
        <v>0.26581464979927288</v>
      </c>
      <c r="S101">
        <v>0.73418535020072717</v>
      </c>
      <c r="T101">
        <v>0.59596934698531778</v>
      </c>
      <c r="U101">
        <v>0.40403065301468222</v>
      </c>
      <c r="V101">
        <v>0.25737171214664029</v>
      </c>
      <c r="W101">
        <v>2956</v>
      </c>
      <c r="X101">
        <f t="shared" si="8"/>
        <v>-55</v>
      </c>
      <c r="Y101">
        <v>4012</v>
      </c>
      <c r="Z101">
        <v>3009.6211488738409</v>
      </c>
      <c r="AA101">
        <v>2956</v>
      </c>
      <c r="AB101" s="12">
        <v>13.2</v>
      </c>
      <c r="AC101">
        <v>0</v>
      </c>
      <c r="AD101">
        <f t="shared" si="9"/>
        <v>0</v>
      </c>
      <c r="AE101">
        <v>2976</v>
      </c>
      <c r="AF101">
        <v>2970</v>
      </c>
    </row>
    <row r="102" spans="1:32" x14ac:dyDescent="0.6">
      <c r="A102">
        <v>2023</v>
      </c>
      <c r="B102">
        <v>4</v>
      </c>
      <c r="C102">
        <v>11</v>
      </c>
      <c r="D102">
        <f t="shared" si="7"/>
        <v>2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21426.667546174143</v>
      </c>
      <c r="M102">
        <v>20478.730870712403</v>
      </c>
      <c r="N102">
        <v>1881.0395778364116</v>
      </c>
      <c r="O102">
        <v>1672.844327176781</v>
      </c>
      <c r="P102">
        <v>27407</v>
      </c>
      <c r="Q102">
        <v>27543</v>
      </c>
      <c r="R102">
        <v>0.27592953719053342</v>
      </c>
      <c r="S102">
        <v>0.72407046280946652</v>
      </c>
      <c r="T102">
        <v>0.6086209172188205</v>
      </c>
      <c r="U102">
        <v>0.39137908278117939</v>
      </c>
      <c r="V102">
        <v>0.38636041673814953</v>
      </c>
      <c r="W102">
        <v>3073</v>
      </c>
      <c r="X102">
        <f t="shared" si="8"/>
        <v>117</v>
      </c>
      <c r="Y102">
        <v>4012</v>
      </c>
      <c r="Z102">
        <v>2954.0066699298318</v>
      </c>
      <c r="AA102">
        <v>3073</v>
      </c>
      <c r="AB102" s="12">
        <v>13.1</v>
      </c>
      <c r="AC102">
        <v>2.9</v>
      </c>
      <c r="AD102">
        <f t="shared" si="9"/>
        <v>37.989999999999995</v>
      </c>
      <c r="AE102">
        <v>2831</v>
      </c>
      <c r="AF102">
        <v>2837</v>
      </c>
    </row>
    <row r="103" spans="1:32" x14ac:dyDescent="0.6">
      <c r="A103">
        <v>2023</v>
      </c>
      <c r="B103">
        <v>4</v>
      </c>
      <c r="C103">
        <v>12</v>
      </c>
      <c r="D103">
        <f t="shared" si="7"/>
        <v>3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22813.538461538465</v>
      </c>
      <c r="M103">
        <v>21920.984615384616</v>
      </c>
      <c r="N103">
        <v>1997.9076923076923</v>
      </c>
      <c r="O103">
        <v>1880.4769230769232</v>
      </c>
      <c r="P103">
        <v>27876</v>
      </c>
      <c r="Q103">
        <v>30006</v>
      </c>
      <c r="R103">
        <v>0.25992319443678591</v>
      </c>
      <c r="S103">
        <v>0.74007680556321409</v>
      </c>
      <c r="T103">
        <v>0.59870791086891739</v>
      </c>
      <c r="U103">
        <v>0.40129208913108261</v>
      </c>
      <c r="V103">
        <v>0.24788909683183319</v>
      </c>
      <c r="W103">
        <v>3183</v>
      </c>
      <c r="X103">
        <f t="shared" si="8"/>
        <v>110</v>
      </c>
      <c r="Y103">
        <v>4012</v>
      </c>
      <c r="Z103">
        <v>2993.091947206618</v>
      </c>
      <c r="AA103">
        <v>3183</v>
      </c>
      <c r="AB103" s="12">
        <v>10.1</v>
      </c>
      <c r="AC103">
        <v>0</v>
      </c>
      <c r="AD103">
        <f t="shared" si="9"/>
        <v>0</v>
      </c>
      <c r="AE103">
        <v>2953</v>
      </c>
      <c r="AF103">
        <v>2826</v>
      </c>
    </row>
    <row r="104" spans="1:32" x14ac:dyDescent="0.6">
      <c r="A104">
        <v>2023</v>
      </c>
      <c r="B104">
        <v>4</v>
      </c>
      <c r="C104">
        <v>13</v>
      </c>
      <c r="D104">
        <f t="shared" si="7"/>
        <v>4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23607.133333333335</v>
      </c>
      <c r="M104">
        <v>22198.799999999999</v>
      </c>
      <c r="N104">
        <v>2018.1333333333332</v>
      </c>
      <c r="O104">
        <v>1940.7333333333333</v>
      </c>
      <c r="P104">
        <v>28628</v>
      </c>
      <c r="Q104">
        <v>30578</v>
      </c>
      <c r="R104">
        <v>0.25954889472740822</v>
      </c>
      <c r="S104">
        <v>0.74045110527259173</v>
      </c>
      <c r="T104">
        <v>0.61112880861570407</v>
      </c>
      <c r="U104">
        <v>0.38887119138429582</v>
      </c>
      <c r="V104">
        <v>0.32409483269942679</v>
      </c>
      <c r="W104">
        <v>3270</v>
      </c>
      <c r="X104">
        <f t="shared" si="8"/>
        <v>87</v>
      </c>
      <c r="Y104">
        <v>4012</v>
      </c>
      <c r="Z104">
        <v>3089.9730892217099</v>
      </c>
      <c r="AA104">
        <v>3270</v>
      </c>
      <c r="AB104" s="12">
        <v>11.9</v>
      </c>
      <c r="AC104">
        <v>0</v>
      </c>
      <c r="AD104">
        <f t="shared" si="9"/>
        <v>0</v>
      </c>
      <c r="AE104">
        <v>3146</v>
      </c>
      <c r="AF104">
        <v>3006</v>
      </c>
    </row>
    <row r="105" spans="1:32" x14ac:dyDescent="0.6">
      <c r="A105">
        <v>2023</v>
      </c>
      <c r="B105">
        <v>4</v>
      </c>
      <c r="C105">
        <v>14</v>
      </c>
      <c r="D105">
        <f t="shared" si="7"/>
        <v>5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25269.828644501278</v>
      </c>
      <c r="M105">
        <v>22861.700767263424</v>
      </c>
      <c r="N105">
        <v>2011.7902813299233</v>
      </c>
      <c r="O105">
        <v>1949.4552429667519</v>
      </c>
      <c r="P105">
        <v>30453</v>
      </c>
      <c r="Q105">
        <v>30087</v>
      </c>
      <c r="R105">
        <v>0.26328304977240391</v>
      </c>
      <c r="S105">
        <v>0.73671695022759609</v>
      </c>
      <c r="T105">
        <v>0.58713472201412942</v>
      </c>
      <c r="U105">
        <v>0.41286527798587053</v>
      </c>
      <c r="V105">
        <v>0.31816264936449751</v>
      </c>
      <c r="W105">
        <v>3249</v>
      </c>
      <c r="X105">
        <f t="shared" si="8"/>
        <v>-21</v>
      </c>
      <c r="Y105">
        <v>4012</v>
      </c>
      <c r="Z105">
        <v>3196.2762120548309</v>
      </c>
      <c r="AA105">
        <v>3249</v>
      </c>
      <c r="AB105" s="12">
        <v>16.2</v>
      </c>
      <c r="AC105">
        <v>0</v>
      </c>
      <c r="AD105">
        <f t="shared" si="9"/>
        <v>0</v>
      </c>
      <c r="AE105">
        <v>3370</v>
      </c>
      <c r="AF105">
        <v>3130</v>
      </c>
    </row>
    <row r="106" spans="1:32" x14ac:dyDescent="0.6">
      <c r="A106">
        <v>2023</v>
      </c>
      <c r="B106">
        <v>4</v>
      </c>
      <c r="C106">
        <v>15</v>
      </c>
      <c r="D106">
        <f t="shared" si="7"/>
        <v>6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21796.109375</v>
      </c>
      <c r="M106">
        <v>20583.619791666664</v>
      </c>
      <c r="N106">
        <v>1947.03125</v>
      </c>
      <c r="O106">
        <v>1643.6614583333333</v>
      </c>
      <c r="P106">
        <v>28983</v>
      </c>
      <c r="Q106">
        <v>29337</v>
      </c>
      <c r="R106">
        <v>0.25845644584925459</v>
      </c>
      <c r="S106">
        <v>0.74154355415074535</v>
      </c>
      <c r="T106">
        <v>0.58637532940790049</v>
      </c>
      <c r="U106">
        <v>0.41362467059209951</v>
      </c>
      <c r="V106">
        <v>0.155380005631999</v>
      </c>
      <c r="W106">
        <v>3416</v>
      </c>
      <c r="X106">
        <f t="shared" si="8"/>
        <v>167</v>
      </c>
      <c r="Y106">
        <v>4012</v>
      </c>
      <c r="Z106">
        <v>3147.11927634933</v>
      </c>
      <c r="AA106">
        <v>3416</v>
      </c>
      <c r="AB106" s="12">
        <v>13.5</v>
      </c>
      <c r="AC106">
        <v>4.5999999999999996</v>
      </c>
      <c r="AD106">
        <f t="shared" si="9"/>
        <v>62.099999999999994</v>
      </c>
      <c r="AE106">
        <v>2889</v>
      </c>
      <c r="AF106">
        <v>2867</v>
      </c>
    </row>
    <row r="107" spans="1:32" x14ac:dyDescent="0.6">
      <c r="A107">
        <v>2023</v>
      </c>
      <c r="B107">
        <v>4</v>
      </c>
      <c r="C107">
        <v>16</v>
      </c>
      <c r="D107">
        <f t="shared" si="7"/>
        <v>7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20020.201030927838</v>
      </c>
      <c r="M107">
        <v>18342.453608247422</v>
      </c>
      <c r="N107">
        <v>1835.7731958762888</v>
      </c>
      <c r="O107">
        <v>1517.840206185567</v>
      </c>
      <c r="P107">
        <v>30860</v>
      </c>
      <c r="Q107">
        <v>28397</v>
      </c>
      <c r="R107">
        <v>0.26762416590207921</v>
      </c>
      <c r="S107">
        <v>0.73237583409792084</v>
      </c>
      <c r="T107">
        <v>0.59467952560760562</v>
      </c>
      <c r="U107">
        <v>0.40532047439239438</v>
      </c>
      <c r="V107">
        <v>0.2234496731180633</v>
      </c>
      <c r="W107">
        <v>3171</v>
      </c>
      <c r="X107">
        <f t="shared" si="8"/>
        <v>-245</v>
      </c>
      <c r="Y107">
        <v>4012</v>
      </c>
      <c r="Z107">
        <v>3257.9806230427312</v>
      </c>
      <c r="AA107">
        <v>3171</v>
      </c>
      <c r="AB107" s="12">
        <v>10.8</v>
      </c>
      <c r="AC107">
        <v>0</v>
      </c>
      <c r="AD107">
        <f t="shared" si="9"/>
        <v>0</v>
      </c>
      <c r="AE107">
        <v>3173</v>
      </c>
      <c r="AF107">
        <v>3601</v>
      </c>
    </row>
    <row r="108" spans="1:32" x14ac:dyDescent="0.6">
      <c r="A108">
        <v>2023</v>
      </c>
      <c r="B108">
        <v>4</v>
      </c>
      <c r="C108">
        <v>17</v>
      </c>
      <c r="D108">
        <f t="shared" si="7"/>
        <v>1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22879.897172236502</v>
      </c>
      <c r="M108">
        <v>21453.778920308483</v>
      </c>
      <c r="N108">
        <v>1863.5732647814909</v>
      </c>
      <c r="O108">
        <v>1787.7172236503854</v>
      </c>
      <c r="P108">
        <v>30640</v>
      </c>
      <c r="Q108">
        <v>28766</v>
      </c>
      <c r="R108">
        <v>0.26454918176312081</v>
      </c>
      <c r="S108">
        <v>0.73545081823687919</v>
      </c>
      <c r="T108">
        <v>0.59890564611491348</v>
      </c>
      <c r="U108">
        <v>0.40109435388508657</v>
      </c>
      <c r="V108">
        <v>0.34588923345742811</v>
      </c>
      <c r="W108">
        <v>2957</v>
      </c>
      <c r="X108">
        <f t="shared" si="8"/>
        <v>-214</v>
      </c>
      <c r="Y108">
        <v>4012</v>
      </c>
      <c r="Z108">
        <v>3023.7651568063861</v>
      </c>
      <c r="AA108">
        <v>2957</v>
      </c>
      <c r="AB108" s="12">
        <v>13.1</v>
      </c>
      <c r="AC108">
        <v>0</v>
      </c>
      <c r="AD108">
        <f t="shared" si="9"/>
        <v>0</v>
      </c>
      <c r="AE108">
        <v>2828</v>
      </c>
      <c r="AF108">
        <v>2801</v>
      </c>
    </row>
    <row r="109" spans="1:32" x14ac:dyDescent="0.6">
      <c r="A109">
        <v>2023</v>
      </c>
      <c r="B109">
        <v>4</v>
      </c>
      <c r="C109">
        <v>18</v>
      </c>
      <c r="D109">
        <f t="shared" si="7"/>
        <v>2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20238.340983606558</v>
      </c>
      <c r="M109">
        <v>19458.603278688526</v>
      </c>
      <c r="N109">
        <v>1819.9081967213115</v>
      </c>
      <c r="O109">
        <v>1651.6754098360657</v>
      </c>
      <c r="P109">
        <v>22848</v>
      </c>
      <c r="Q109">
        <v>19988</v>
      </c>
      <c r="R109">
        <v>0.44218854527762569</v>
      </c>
      <c r="S109">
        <v>0.55781145472237426</v>
      </c>
      <c r="T109">
        <v>0.6035547041294167</v>
      </c>
      <c r="U109">
        <v>0.39644529587058319</v>
      </c>
      <c r="V109">
        <v>0.51914492489205133</v>
      </c>
      <c r="W109">
        <v>2890</v>
      </c>
      <c r="X109">
        <f t="shared" si="8"/>
        <v>-67</v>
      </c>
      <c r="Y109">
        <v>4012</v>
      </c>
      <c r="Z109">
        <v>2762.0765686209111</v>
      </c>
      <c r="AA109">
        <v>2890</v>
      </c>
      <c r="AB109" s="12">
        <v>14</v>
      </c>
      <c r="AC109">
        <v>1.5</v>
      </c>
      <c r="AD109">
        <f t="shared" si="9"/>
        <v>21</v>
      </c>
      <c r="AE109">
        <v>3147</v>
      </c>
      <c r="AF109">
        <v>3036</v>
      </c>
    </row>
    <row r="110" spans="1:32" x14ac:dyDescent="0.6">
      <c r="A110">
        <v>2023</v>
      </c>
      <c r="B110">
        <v>4</v>
      </c>
      <c r="C110">
        <v>19</v>
      </c>
      <c r="D110">
        <f t="shared" si="7"/>
        <v>3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23168.531969309464</v>
      </c>
      <c r="M110">
        <v>21697.350383631714</v>
      </c>
      <c r="N110">
        <v>2069.6879795396421</v>
      </c>
      <c r="O110">
        <v>1853.0332480818415</v>
      </c>
      <c r="P110">
        <v>29746</v>
      </c>
      <c r="Q110">
        <v>30128</v>
      </c>
      <c r="R110">
        <v>0.26280313218841078</v>
      </c>
      <c r="S110">
        <v>0.73719686781158911</v>
      </c>
      <c r="T110">
        <v>0.58672151910652848</v>
      </c>
      <c r="U110">
        <v>0.41327848089347141</v>
      </c>
      <c r="V110">
        <v>0.23641724655508081</v>
      </c>
      <c r="W110">
        <v>3136</v>
      </c>
      <c r="X110">
        <f t="shared" si="8"/>
        <v>246</v>
      </c>
      <c r="Y110">
        <v>4012</v>
      </c>
      <c r="Z110">
        <v>3112.1061241590478</v>
      </c>
      <c r="AA110">
        <v>3136</v>
      </c>
      <c r="AB110" s="12">
        <v>19.100000000000001</v>
      </c>
      <c r="AC110">
        <v>0</v>
      </c>
      <c r="AD110">
        <f t="shared" si="9"/>
        <v>0</v>
      </c>
      <c r="AE110">
        <v>3205</v>
      </c>
      <c r="AF110">
        <v>3344</v>
      </c>
    </row>
    <row r="111" spans="1:32" x14ac:dyDescent="0.6">
      <c r="A111">
        <v>2023</v>
      </c>
      <c r="B111">
        <v>4</v>
      </c>
      <c r="C111">
        <v>20</v>
      </c>
      <c r="D111">
        <f t="shared" si="7"/>
        <v>4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23099.418604651164</v>
      </c>
      <c r="M111">
        <v>21586.291989664081</v>
      </c>
      <c r="N111">
        <v>2013.9586563307494</v>
      </c>
      <c r="O111">
        <v>1815.733850129199</v>
      </c>
      <c r="P111">
        <v>28020</v>
      </c>
      <c r="Q111">
        <v>30633</v>
      </c>
      <c r="R111">
        <v>0.26331014096963118</v>
      </c>
      <c r="S111">
        <v>0.73668985903036877</v>
      </c>
      <c r="T111">
        <v>0.60380523204195147</v>
      </c>
      <c r="U111">
        <v>0.39619476795804848</v>
      </c>
      <c r="V111">
        <v>0.18076606748623411</v>
      </c>
      <c r="W111">
        <v>3211</v>
      </c>
      <c r="X111">
        <f t="shared" si="8"/>
        <v>75</v>
      </c>
      <c r="Y111">
        <v>4012</v>
      </c>
      <c r="Z111">
        <v>3089.1428697979259</v>
      </c>
      <c r="AA111">
        <v>3211</v>
      </c>
      <c r="AB111" s="12">
        <v>15.8</v>
      </c>
      <c r="AC111">
        <v>0.5</v>
      </c>
      <c r="AD111">
        <f t="shared" si="9"/>
        <v>7.9</v>
      </c>
      <c r="AE111">
        <v>3048</v>
      </c>
      <c r="AF111">
        <v>2879</v>
      </c>
    </row>
    <row r="112" spans="1:32" x14ac:dyDescent="0.6">
      <c r="A112">
        <v>2023</v>
      </c>
      <c r="B112">
        <v>4</v>
      </c>
      <c r="C112">
        <v>21</v>
      </c>
      <c r="D112">
        <f t="shared" si="7"/>
        <v>5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25023.380462724934</v>
      </c>
      <c r="M112">
        <v>22463.946015424164</v>
      </c>
      <c r="N112">
        <v>2016.3316195372749</v>
      </c>
      <c r="O112">
        <v>1909.9768637532134</v>
      </c>
      <c r="P112">
        <v>30303</v>
      </c>
      <c r="Q112">
        <v>30288</v>
      </c>
      <c r="R112">
        <v>0.26282906554328961</v>
      </c>
      <c r="S112">
        <v>0.73717093445671045</v>
      </c>
      <c r="T112">
        <v>0.58961697196979435</v>
      </c>
      <c r="U112">
        <v>0.41038302803020571</v>
      </c>
      <c r="V112">
        <v>0.23338959782472091</v>
      </c>
      <c r="W112">
        <v>3341</v>
      </c>
      <c r="X112">
        <f t="shared" si="8"/>
        <v>130</v>
      </c>
      <c r="Y112">
        <v>4012</v>
      </c>
      <c r="Z112">
        <v>3198.571444408959</v>
      </c>
      <c r="AA112">
        <v>3341</v>
      </c>
      <c r="AB112" s="12">
        <v>16.7</v>
      </c>
      <c r="AC112">
        <v>0</v>
      </c>
      <c r="AD112">
        <f t="shared" si="9"/>
        <v>0</v>
      </c>
      <c r="AE112">
        <v>3348</v>
      </c>
      <c r="AF112">
        <v>3013</v>
      </c>
    </row>
    <row r="113" spans="1:32" x14ac:dyDescent="0.6">
      <c r="A113">
        <v>2023</v>
      </c>
      <c r="B113">
        <v>4</v>
      </c>
      <c r="C113">
        <v>22</v>
      </c>
      <c r="D113">
        <f t="shared" si="7"/>
        <v>6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21595.130890052355</v>
      </c>
      <c r="M113">
        <v>20468.638743455496</v>
      </c>
      <c r="N113">
        <v>1849.4659685863874</v>
      </c>
      <c r="O113">
        <v>1643.6073298429319</v>
      </c>
      <c r="P113">
        <v>28593</v>
      </c>
      <c r="Q113">
        <v>29504</v>
      </c>
      <c r="R113">
        <v>0.26562282744881938</v>
      </c>
      <c r="S113">
        <v>0.73437717255118062</v>
      </c>
      <c r="T113">
        <v>0.58197057341600189</v>
      </c>
      <c r="U113">
        <v>0.41802942658399811</v>
      </c>
      <c r="V113">
        <v>0.26335585232568842</v>
      </c>
      <c r="W113">
        <v>3496</v>
      </c>
      <c r="X113">
        <f t="shared" si="8"/>
        <v>155</v>
      </c>
      <c r="Y113">
        <v>4012</v>
      </c>
      <c r="Z113">
        <v>3175.304396194651</v>
      </c>
      <c r="AA113">
        <v>3496</v>
      </c>
      <c r="AB113" s="12">
        <v>16.899999999999999</v>
      </c>
      <c r="AC113">
        <v>0</v>
      </c>
      <c r="AD113">
        <f t="shared" si="9"/>
        <v>0</v>
      </c>
      <c r="AE113">
        <v>3066</v>
      </c>
      <c r="AF113">
        <v>3116</v>
      </c>
    </row>
    <row r="114" spans="1:32" x14ac:dyDescent="0.6">
      <c r="A114">
        <v>2023</v>
      </c>
      <c r="B114">
        <v>4</v>
      </c>
      <c r="C114">
        <v>23</v>
      </c>
      <c r="D114">
        <f t="shared" si="7"/>
        <v>7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19522.632124352331</v>
      </c>
      <c r="M114">
        <v>17440.321243523314</v>
      </c>
      <c r="N114">
        <v>1773.5958549222796</v>
      </c>
      <c r="O114">
        <v>1356.9170984455959</v>
      </c>
      <c r="P114">
        <v>31064</v>
      </c>
      <c r="Q114">
        <v>28144</v>
      </c>
      <c r="R114">
        <v>0.26921259706691059</v>
      </c>
      <c r="S114">
        <v>0.7307874029330893</v>
      </c>
      <c r="T114">
        <v>0.59139803381312384</v>
      </c>
      <c r="U114">
        <v>0.40860196618687611</v>
      </c>
      <c r="V114">
        <v>0.16177877702941751</v>
      </c>
      <c r="W114">
        <v>3141</v>
      </c>
      <c r="X114">
        <f t="shared" si="8"/>
        <v>-355</v>
      </c>
      <c r="Y114">
        <v>4012</v>
      </c>
      <c r="Z114">
        <v>3303.1063363720741</v>
      </c>
      <c r="AA114">
        <v>3141</v>
      </c>
      <c r="AB114" s="12">
        <v>16.100000000000001</v>
      </c>
      <c r="AC114">
        <v>0</v>
      </c>
      <c r="AD114">
        <f t="shared" si="9"/>
        <v>0</v>
      </c>
      <c r="AE114">
        <v>3238</v>
      </c>
      <c r="AF114">
        <v>3686</v>
      </c>
    </row>
    <row r="115" spans="1:32" x14ac:dyDescent="0.6">
      <c r="A115">
        <v>2023</v>
      </c>
      <c r="B115">
        <v>4</v>
      </c>
      <c r="C115">
        <v>24</v>
      </c>
      <c r="D115">
        <f t="shared" si="7"/>
        <v>1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22658.294117647056</v>
      </c>
      <c r="M115">
        <v>20793.158567774935</v>
      </c>
      <c r="N115">
        <v>1981.6393861892584</v>
      </c>
      <c r="O115">
        <v>1746.4296675191815</v>
      </c>
      <c r="P115">
        <v>31177</v>
      </c>
      <c r="Q115">
        <v>28916</v>
      </c>
      <c r="R115">
        <v>0.25335959624165749</v>
      </c>
      <c r="S115">
        <v>0.7466404037583424</v>
      </c>
      <c r="T115">
        <v>0.61444550229155603</v>
      </c>
      <c r="U115">
        <v>0.38555449770844402</v>
      </c>
      <c r="V115">
        <v>0.3551001622270748</v>
      </c>
      <c r="W115">
        <v>3032</v>
      </c>
      <c r="X115">
        <f t="shared" si="8"/>
        <v>-109</v>
      </c>
      <c r="Y115">
        <v>4012</v>
      </c>
      <c r="Z115">
        <v>3085.916295432035</v>
      </c>
      <c r="AA115">
        <v>3032</v>
      </c>
      <c r="AB115" s="12">
        <v>15.8</v>
      </c>
      <c r="AC115">
        <v>0</v>
      </c>
      <c r="AD115">
        <f t="shared" si="9"/>
        <v>0</v>
      </c>
      <c r="AE115">
        <v>2943</v>
      </c>
      <c r="AF115">
        <v>2931</v>
      </c>
    </row>
    <row r="116" spans="1:32" x14ac:dyDescent="0.6">
      <c r="A116">
        <v>2023</v>
      </c>
      <c r="B116">
        <v>4</v>
      </c>
      <c r="C116">
        <v>25</v>
      </c>
      <c r="D116">
        <f t="shared" si="7"/>
        <v>2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22118.635416666668</v>
      </c>
      <c r="M116">
        <v>21105.34375</v>
      </c>
      <c r="N116">
        <v>2015.8125</v>
      </c>
      <c r="O116">
        <v>1688.5208333333335</v>
      </c>
      <c r="P116">
        <v>28681</v>
      </c>
      <c r="Q116">
        <v>27766</v>
      </c>
      <c r="R116">
        <v>0.26725988001252532</v>
      </c>
      <c r="S116">
        <v>0.73274011998747479</v>
      </c>
      <c r="T116">
        <v>0.59840785862129364</v>
      </c>
      <c r="U116">
        <v>0.40159214137870641</v>
      </c>
      <c r="V116">
        <v>0.18947861316274861</v>
      </c>
      <c r="W116">
        <v>3219</v>
      </c>
      <c r="X116">
        <f t="shared" si="8"/>
        <v>187</v>
      </c>
      <c r="Y116">
        <v>4012</v>
      </c>
      <c r="Z116">
        <v>2979.7200297496279</v>
      </c>
      <c r="AA116">
        <v>3219</v>
      </c>
      <c r="AB116" s="12">
        <v>10.9</v>
      </c>
      <c r="AC116">
        <v>0.4</v>
      </c>
      <c r="AD116">
        <f t="shared" si="9"/>
        <v>4.3600000000000003</v>
      </c>
      <c r="AE116">
        <v>2922</v>
      </c>
      <c r="AF116">
        <v>2949</v>
      </c>
    </row>
    <row r="117" spans="1:32" x14ac:dyDescent="0.6">
      <c r="A117">
        <v>2023</v>
      </c>
      <c r="B117">
        <v>4</v>
      </c>
      <c r="C117">
        <v>26</v>
      </c>
      <c r="D117">
        <f t="shared" si="7"/>
        <v>3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23621.890025575445</v>
      </c>
      <c r="M117">
        <v>22923.757033248079</v>
      </c>
      <c r="N117">
        <v>2079.5191815856779</v>
      </c>
      <c r="O117">
        <v>1841.5524296675192</v>
      </c>
      <c r="P117">
        <v>27883</v>
      </c>
      <c r="Q117">
        <v>30560</v>
      </c>
      <c r="R117">
        <v>0.26452104181249758</v>
      </c>
      <c r="S117">
        <v>0.73547895818750231</v>
      </c>
      <c r="T117">
        <v>0.59736446384012243</v>
      </c>
      <c r="U117">
        <v>0.40263553615987763</v>
      </c>
      <c r="V117">
        <v>0.1529029679530485</v>
      </c>
      <c r="W117">
        <v>3247</v>
      </c>
      <c r="X117">
        <f t="shared" si="8"/>
        <v>28</v>
      </c>
      <c r="Y117">
        <v>4012</v>
      </c>
      <c r="Z117">
        <v>2991.1172962082778</v>
      </c>
      <c r="AA117">
        <v>3247</v>
      </c>
      <c r="AB117" s="12">
        <v>10.199999999999999</v>
      </c>
      <c r="AC117">
        <v>0</v>
      </c>
      <c r="AD117">
        <f t="shared" si="9"/>
        <v>0</v>
      </c>
      <c r="AE117">
        <v>3131</v>
      </c>
      <c r="AF117">
        <v>3141</v>
      </c>
    </row>
    <row r="118" spans="1:32" x14ac:dyDescent="0.6">
      <c r="A118">
        <v>2023</v>
      </c>
      <c r="B118">
        <v>4</v>
      </c>
      <c r="C118">
        <v>27</v>
      </c>
      <c r="D118">
        <f t="shared" si="7"/>
        <v>4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24511.2661498708</v>
      </c>
      <c r="M118">
        <v>22786.925064599483</v>
      </c>
      <c r="N118" s="7">
        <v>0</v>
      </c>
      <c r="O118" s="7">
        <v>0</v>
      </c>
      <c r="P118">
        <v>29089</v>
      </c>
      <c r="Q118">
        <v>30842</v>
      </c>
      <c r="R118">
        <v>0.25456804696776419</v>
      </c>
      <c r="S118">
        <v>0.74543195303223564</v>
      </c>
      <c r="T118">
        <v>0.60146907559917384</v>
      </c>
      <c r="U118">
        <v>0.3985309244008261</v>
      </c>
      <c r="V118">
        <v>0.21250338218638129</v>
      </c>
      <c r="W118">
        <v>3283</v>
      </c>
      <c r="X118">
        <f t="shared" si="8"/>
        <v>36</v>
      </c>
      <c r="Y118">
        <v>4012</v>
      </c>
      <c r="Z118">
        <v>3102.8169426547202</v>
      </c>
      <c r="AA118">
        <v>3283</v>
      </c>
      <c r="AB118" s="12">
        <v>12.9</v>
      </c>
      <c r="AC118">
        <v>0</v>
      </c>
      <c r="AD118">
        <f t="shared" si="9"/>
        <v>0</v>
      </c>
      <c r="AE118">
        <v>3283</v>
      </c>
      <c r="AF118">
        <v>3147</v>
      </c>
    </row>
    <row r="119" spans="1:32" x14ac:dyDescent="0.6">
      <c r="A119">
        <v>2023</v>
      </c>
      <c r="B119">
        <v>4</v>
      </c>
      <c r="C119">
        <v>28</v>
      </c>
      <c r="D119">
        <f t="shared" si="7"/>
        <v>5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26251.938461538462</v>
      </c>
      <c r="M119">
        <v>23199.507692307692</v>
      </c>
      <c r="N119" s="7">
        <v>0</v>
      </c>
      <c r="O119" s="7">
        <v>0</v>
      </c>
      <c r="P119">
        <v>30828</v>
      </c>
      <c r="Q119">
        <v>31050</v>
      </c>
      <c r="R119">
        <v>0.26308353962370812</v>
      </c>
      <c r="S119">
        <v>0.73691646037629188</v>
      </c>
      <c r="T119">
        <v>0.58816641814798876</v>
      </c>
      <c r="U119">
        <v>0.41183358185201119</v>
      </c>
      <c r="V119">
        <v>0.2010699609691636</v>
      </c>
      <c r="W119">
        <v>3171</v>
      </c>
      <c r="X119">
        <f t="shared" si="8"/>
        <v>-112</v>
      </c>
      <c r="Y119">
        <v>4012</v>
      </c>
      <c r="Z119">
        <v>3197.8592041429738</v>
      </c>
      <c r="AA119">
        <v>3171</v>
      </c>
      <c r="AB119" s="12">
        <v>15.7</v>
      </c>
      <c r="AC119">
        <v>1.9</v>
      </c>
      <c r="AD119">
        <f t="shared" si="9"/>
        <v>29.83</v>
      </c>
      <c r="AE119">
        <v>3395</v>
      </c>
      <c r="AF119">
        <v>3141</v>
      </c>
    </row>
    <row r="120" spans="1:32" x14ac:dyDescent="0.6">
      <c r="A120">
        <v>2023</v>
      </c>
      <c r="B120">
        <v>4</v>
      </c>
      <c r="C120">
        <v>29</v>
      </c>
      <c r="D120">
        <f t="shared" si="7"/>
        <v>6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22269.591160220996</v>
      </c>
      <c r="M120">
        <v>21434.077348066301</v>
      </c>
      <c r="N120" s="7">
        <v>0</v>
      </c>
      <c r="O120" s="7">
        <v>0</v>
      </c>
      <c r="P120">
        <v>26146</v>
      </c>
      <c r="Q120">
        <v>29513</v>
      </c>
      <c r="R120">
        <v>0.19919590288415159</v>
      </c>
      <c r="S120">
        <v>0.80080409711584832</v>
      </c>
      <c r="T120">
        <v>0.567751884903271</v>
      </c>
      <c r="U120">
        <v>0.43224811509672911</v>
      </c>
      <c r="V120">
        <v>0.29674592529471661</v>
      </c>
      <c r="W120">
        <v>3350</v>
      </c>
      <c r="X120">
        <f t="shared" si="8"/>
        <v>179</v>
      </c>
      <c r="Y120">
        <v>4012</v>
      </c>
      <c r="Z120">
        <v>2950.028750066444</v>
      </c>
      <c r="AA120">
        <v>3350</v>
      </c>
      <c r="AB120" s="12">
        <v>13.2</v>
      </c>
      <c r="AC120">
        <v>25.1</v>
      </c>
      <c r="AD120">
        <f t="shared" si="9"/>
        <v>331.32</v>
      </c>
      <c r="AE120">
        <v>3022</v>
      </c>
      <c r="AF120">
        <v>2858</v>
      </c>
    </row>
    <row r="121" spans="1:32" x14ac:dyDescent="0.6">
      <c r="A121">
        <v>2023</v>
      </c>
      <c r="B121">
        <v>4</v>
      </c>
      <c r="C121">
        <v>30</v>
      </c>
      <c r="D121">
        <f t="shared" si="7"/>
        <v>7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22435.670103092783</v>
      </c>
      <c r="M121">
        <v>20213.494845360823</v>
      </c>
      <c r="N121" s="7">
        <v>0</v>
      </c>
      <c r="O121" s="7">
        <v>0</v>
      </c>
      <c r="P121">
        <v>28746</v>
      </c>
      <c r="Q121">
        <v>29539</v>
      </c>
      <c r="R121">
        <v>0.26657645479660558</v>
      </c>
      <c r="S121">
        <v>0.73342354520339448</v>
      </c>
      <c r="T121">
        <v>0.59259959895476111</v>
      </c>
      <c r="U121">
        <v>0.40740040104523878</v>
      </c>
      <c r="V121">
        <v>0.16117283540557201</v>
      </c>
      <c r="W121">
        <v>3359</v>
      </c>
      <c r="X121">
        <f t="shared" si="8"/>
        <v>9</v>
      </c>
      <c r="Y121">
        <v>4012</v>
      </c>
      <c r="Z121">
        <v>3200.7197597238892</v>
      </c>
      <c r="AA121">
        <v>3359</v>
      </c>
      <c r="AB121" s="12">
        <v>12.7</v>
      </c>
      <c r="AC121">
        <v>0.1</v>
      </c>
      <c r="AD121">
        <f t="shared" si="9"/>
        <v>1.27</v>
      </c>
      <c r="AE121">
        <v>3175</v>
      </c>
      <c r="AF121">
        <v>3364</v>
      </c>
    </row>
    <row r="122" spans="1:32" x14ac:dyDescent="0.6">
      <c r="A122">
        <v>2023</v>
      </c>
      <c r="B122">
        <v>5</v>
      </c>
      <c r="C122">
        <v>1</v>
      </c>
      <c r="D122">
        <f t="shared" si="7"/>
        <v>1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21622.493606138109</v>
      </c>
      <c r="M122">
        <v>18790.843989769819</v>
      </c>
      <c r="N122">
        <v>2099.3836317135551</v>
      </c>
      <c r="O122">
        <v>1740.4271099744244</v>
      </c>
      <c r="P122">
        <v>31926</v>
      </c>
      <c r="Q122">
        <v>29521</v>
      </c>
      <c r="R122">
        <v>0.25795954538969212</v>
      </c>
      <c r="S122">
        <v>0.74204045461030788</v>
      </c>
      <c r="T122">
        <v>0.58703849840306055</v>
      </c>
      <c r="U122">
        <v>0.4129615015969394</v>
      </c>
      <c r="V122">
        <v>0.14749835138279829</v>
      </c>
      <c r="W122">
        <v>3034</v>
      </c>
      <c r="X122">
        <f t="shared" si="8"/>
        <v>-325</v>
      </c>
      <c r="Y122">
        <v>4012</v>
      </c>
      <c r="Z122">
        <v>3065.677897385603</v>
      </c>
      <c r="AA122">
        <v>3034</v>
      </c>
      <c r="AB122" s="12">
        <v>14.6</v>
      </c>
      <c r="AC122">
        <v>0</v>
      </c>
      <c r="AD122">
        <f t="shared" si="9"/>
        <v>0</v>
      </c>
      <c r="AE122">
        <v>3063</v>
      </c>
      <c r="AF122">
        <v>3388</v>
      </c>
    </row>
    <row r="123" spans="1:32" x14ac:dyDescent="0.6">
      <c r="A123">
        <v>2023</v>
      </c>
      <c r="B123">
        <v>5</v>
      </c>
      <c r="C123">
        <v>2</v>
      </c>
      <c r="D123">
        <f t="shared" si="7"/>
        <v>2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23530.715025906735</v>
      </c>
      <c r="M123">
        <v>21065.658031088082</v>
      </c>
      <c r="N123">
        <v>2023.8963730569949</v>
      </c>
      <c r="O123">
        <v>1876.7668393782383</v>
      </c>
      <c r="P123">
        <v>30297</v>
      </c>
      <c r="Q123">
        <v>28179</v>
      </c>
      <c r="R123">
        <v>0.26653649824938908</v>
      </c>
      <c r="S123">
        <v>0.73346350175061081</v>
      </c>
      <c r="T123">
        <v>0.59716992879058661</v>
      </c>
      <c r="U123">
        <v>0.40283007120941339</v>
      </c>
      <c r="V123">
        <v>0.20142014953862489</v>
      </c>
      <c r="W123">
        <v>3073</v>
      </c>
      <c r="X123">
        <f t="shared" si="8"/>
        <v>39</v>
      </c>
      <c r="Y123">
        <v>4012</v>
      </c>
      <c r="Z123">
        <v>3080.7857279440909</v>
      </c>
      <c r="AA123">
        <v>3073</v>
      </c>
      <c r="AB123" s="12">
        <v>16.7</v>
      </c>
      <c r="AC123">
        <v>0</v>
      </c>
      <c r="AD123">
        <f t="shared" si="9"/>
        <v>0</v>
      </c>
      <c r="AE123">
        <v>2849</v>
      </c>
      <c r="AF123">
        <v>2964</v>
      </c>
    </row>
    <row r="124" spans="1:32" x14ac:dyDescent="0.6">
      <c r="A124">
        <v>2023</v>
      </c>
      <c r="B124">
        <v>5</v>
      </c>
      <c r="C124">
        <v>3</v>
      </c>
      <c r="D124">
        <f t="shared" si="7"/>
        <v>3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23957.487046632126</v>
      </c>
      <c r="M124">
        <v>22289.533678756477</v>
      </c>
      <c r="N124">
        <v>2100.4352331606219</v>
      </c>
      <c r="O124">
        <v>1987.9481865284974</v>
      </c>
      <c r="P124">
        <v>30206</v>
      </c>
      <c r="Q124">
        <v>28449</v>
      </c>
      <c r="R124">
        <v>0.26282392507658359</v>
      </c>
      <c r="S124">
        <v>0.73717607492341641</v>
      </c>
      <c r="T124">
        <v>0.58947305050582754</v>
      </c>
      <c r="U124">
        <v>0.41052694949417262</v>
      </c>
      <c r="V124">
        <v>0.25260393873935399</v>
      </c>
      <c r="W124">
        <v>3158</v>
      </c>
      <c r="X124">
        <f t="shared" si="8"/>
        <v>85</v>
      </c>
      <c r="Y124">
        <v>4012</v>
      </c>
      <c r="Z124">
        <v>3133.956976810477</v>
      </c>
      <c r="AA124">
        <v>3158</v>
      </c>
      <c r="AB124" s="12">
        <v>19.5</v>
      </c>
      <c r="AC124">
        <v>0</v>
      </c>
      <c r="AD124">
        <f t="shared" si="9"/>
        <v>0</v>
      </c>
      <c r="AE124">
        <v>3253</v>
      </c>
      <c r="AF124">
        <v>3192</v>
      </c>
    </row>
    <row r="125" spans="1:32" x14ac:dyDescent="0.6">
      <c r="A125">
        <v>2023</v>
      </c>
      <c r="B125">
        <v>5</v>
      </c>
      <c r="C125">
        <v>4</v>
      </c>
      <c r="D125">
        <f t="shared" si="7"/>
        <v>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5"/>
        <v>0</v>
      </c>
      <c r="I125">
        <f t="shared" si="6"/>
        <v>0</v>
      </c>
      <c r="L125">
        <v>21860.1875</v>
      </c>
      <c r="M125">
        <v>19530.875</v>
      </c>
      <c r="N125">
        <v>2018.4453125</v>
      </c>
      <c r="O125">
        <v>1861.703125</v>
      </c>
      <c r="P125">
        <v>18109</v>
      </c>
      <c r="Q125">
        <v>17074</v>
      </c>
      <c r="R125">
        <v>0.50546258048413872</v>
      </c>
      <c r="S125">
        <v>0.49453741951586122</v>
      </c>
      <c r="T125">
        <v>0.63837139646615182</v>
      </c>
      <c r="U125">
        <v>0.36162860353384818</v>
      </c>
      <c r="V125">
        <v>0.35317511927366468</v>
      </c>
      <c r="W125">
        <v>2948</v>
      </c>
      <c r="X125">
        <f t="shared" si="8"/>
        <v>-210</v>
      </c>
      <c r="Y125">
        <v>4012</v>
      </c>
      <c r="Z125">
        <v>2780.46041793317</v>
      </c>
      <c r="AA125">
        <v>2948</v>
      </c>
      <c r="AB125" s="12">
        <v>21.4</v>
      </c>
      <c r="AC125">
        <v>0</v>
      </c>
      <c r="AD125">
        <f t="shared" si="9"/>
        <v>0</v>
      </c>
      <c r="AE125">
        <v>2532</v>
      </c>
      <c r="AF125">
        <v>2321</v>
      </c>
    </row>
    <row r="126" spans="1:32" x14ac:dyDescent="0.6">
      <c r="A126">
        <v>2023</v>
      </c>
      <c r="B126">
        <v>5</v>
      </c>
      <c r="C126">
        <v>5</v>
      </c>
      <c r="D126">
        <f t="shared" si="7"/>
        <v>5</v>
      </c>
      <c r="E126" t="s">
        <v>22</v>
      </c>
      <c r="F126" t="s">
        <v>13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14" t="s">
        <v>91</v>
      </c>
      <c r="K126" s="14"/>
      <c r="L126">
        <v>15841.264000000001</v>
      </c>
      <c r="M126">
        <v>16552.856</v>
      </c>
      <c r="N126">
        <v>1467.3519999999999</v>
      </c>
      <c r="O126">
        <v>1318.2640000000001</v>
      </c>
      <c r="P126">
        <v>19164</v>
      </c>
      <c r="Q126">
        <v>17137</v>
      </c>
      <c r="R126">
        <v>0.1193452380952381</v>
      </c>
      <c r="S126">
        <v>0.88065476190476188</v>
      </c>
      <c r="T126">
        <v>0.49033117832459938</v>
      </c>
      <c r="U126">
        <v>0.50966882167540062</v>
      </c>
      <c r="V126">
        <v>0.57209880762512344</v>
      </c>
      <c r="W126">
        <v>2932</v>
      </c>
      <c r="X126">
        <f t="shared" si="8"/>
        <v>-16</v>
      </c>
      <c r="Y126">
        <v>4012</v>
      </c>
      <c r="Z126">
        <v>2683.862502113871</v>
      </c>
      <c r="AA126">
        <v>2932</v>
      </c>
      <c r="AB126" s="12">
        <v>18.399999999999999</v>
      </c>
      <c r="AC126">
        <v>30.2</v>
      </c>
      <c r="AD126">
        <f t="shared" si="9"/>
        <v>555.67999999999995</v>
      </c>
      <c r="AE126">
        <v>2769</v>
      </c>
      <c r="AF126">
        <v>2615</v>
      </c>
    </row>
    <row r="127" spans="1:32" x14ac:dyDescent="0.6">
      <c r="A127">
        <v>2023</v>
      </c>
      <c r="B127">
        <v>5</v>
      </c>
      <c r="C127">
        <v>6</v>
      </c>
      <c r="D127">
        <f t="shared" si="7"/>
        <v>6</v>
      </c>
      <c r="E127" t="s">
        <v>22</v>
      </c>
      <c r="F127" t="s">
        <v>17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14" t="s">
        <v>91</v>
      </c>
      <c r="K127" s="14"/>
      <c r="L127">
        <v>20138.466321243523</v>
      </c>
      <c r="M127">
        <v>19985.367875647666</v>
      </c>
      <c r="N127">
        <v>1698.0829015544041</v>
      </c>
      <c r="O127">
        <v>1496.958549222798</v>
      </c>
      <c r="P127">
        <v>27633</v>
      </c>
      <c r="Q127">
        <v>24411</v>
      </c>
      <c r="R127">
        <v>0.25857744632379798</v>
      </c>
      <c r="S127">
        <v>0.74142255367620191</v>
      </c>
      <c r="T127">
        <v>0.58096136579098812</v>
      </c>
      <c r="U127">
        <v>0.41903863420901177</v>
      </c>
      <c r="V127">
        <v>0.29719135736135882</v>
      </c>
      <c r="W127">
        <v>2842</v>
      </c>
      <c r="X127">
        <f t="shared" si="8"/>
        <v>-90</v>
      </c>
      <c r="Y127">
        <v>4012</v>
      </c>
      <c r="Z127">
        <v>2922.648881376917</v>
      </c>
      <c r="AA127">
        <v>2842</v>
      </c>
      <c r="AB127" s="12">
        <v>12.6</v>
      </c>
      <c r="AC127">
        <v>47.5</v>
      </c>
      <c r="AD127">
        <f t="shared" si="9"/>
        <v>598.5</v>
      </c>
      <c r="AE127">
        <v>2516</v>
      </c>
      <c r="AF127">
        <v>2968</v>
      </c>
    </row>
    <row r="128" spans="1:32" x14ac:dyDescent="0.6">
      <c r="A128">
        <v>2023</v>
      </c>
      <c r="B128">
        <v>5</v>
      </c>
      <c r="C128">
        <v>7</v>
      </c>
      <c r="D128">
        <f t="shared" si="7"/>
        <v>7</v>
      </c>
      <c r="E128" t="s">
        <v>22</v>
      </c>
      <c r="F128" t="s">
        <v>19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2</v>
      </c>
      <c r="H128">
        <f t="shared" si="5"/>
        <v>0</v>
      </c>
      <c r="I128">
        <f t="shared" si="6"/>
        <v>1</v>
      </c>
      <c r="J128" s="14" t="s">
        <v>91</v>
      </c>
      <c r="K128" s="14"/>
      <c r="L128">
        <v>19507.567010309278</v>
      </c>
      <c r="M128">
        <v>18108.546391752578</v>
      </c>
      <c r="N128">
        <v>1938.9278350515465</v>
      </c>
      <c r="O128">
        <v>1509.4226804123712</v>
      </c>
      <c r="P128">
        <v>24352</v>
      </c>
      <c r="Q128">
        <v>23092</v>
      </c>
      <c r="R128">
        <v>0.25803257859937567</v>
      </c>
      <c r="S128">
        <v>0.74196742140062444</v>
      </c>
      <c r="T128">
        <v>0.58504080619245358</v>
      </c>
      <c r="U128">
        <v>0.41495919380754642</v>
      </c>
      <c r="V128">
        <v>9.3744348149718992E-2</v>
      </c>
      <c r="W128">
        <v>2486</v>
      </c>
      <c r="X128">
        <f t="shared" si="8"/>
        <v>-356</v>
      </c>
      <c r="Y128">
        <v>4012</v>
      </c>
      <c r="Z128">
        <v>3100.2379331198822</v>
      </c>
      <c r="AA128">
        <v>2486</v>
      </c>
      <c r="AB128" s="12">
        <v>14.4</v>
      </c>
      <c r="AC128">
        <v>0</v>
      </c>
      <c r="AD128">
        <f t="shared" si="9"/>
        <v>0</v>
      </c>
      <c r="AE128">
        <v>2577</v>
      </c>
      <c r="AF128">
        <v>2757</v>
      </c>
    </row>
    <row r="129" spans="1:32" x14ac:dyDescent="0.6">
      <c r="A129">
        <v>2023</v>
      </c>
      <c r="B129">
        <v>5</v>
      </c>
      <c r="C129">
        <v>8</v>
      </c>
      <c r="D129">
        <f t="shared" si="7"/>
        <v>1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23087.442159383034</v>
      </c>
      <c r="M129">
        <v>21222.120822622106</v>
      </c>
      <c r="N129">
        <v>2124.8329048843189</v>
      </c>
      <c r="O129">
        <v>1807.9460154241644</v>
      </c>
      <c r="P129">
        <v>29745</v>
      </c>
      <c r="Q129">
        <v>28359</v>
      </c>
      <c r="R129">
        <v>0.25332656023885941</v>
      </c>
      <c r="S129">
        <v>0.74667343976114053</v>
      </c>
      <c r="T129">
        <v>0.60321737812275689</v>
      </c>
      <c r="U129">
        <v>0.39678262187724311</v>
      </c>
      <c r="V129">
        <v>0.18870566924991949</v>
      </c>
      <c r="W129">
        <v>2574</v>
      </c>
      <c r="X129">
        <f t="shared" si="8"/>
        <v>88</v>
      </c>
      <c r="Y129">
        <v>4012</v>
      </c>
      <c r="Z129">
        <v>3020.6208927872008</v>
      </c>
      <c r="AA129">
        <v>2574</v>
      </c>
      <c r="AB129" s="12">
        <v>15.3</v>
      </c>
      <c r="AC129">
        <v>0</v>
      </c>
      <c r="AD129">
        <f t="shared" si="9"/>
        <v>0</v>
      </c>
      <c r="AE129">
        <v>2651</v>
      </c>
      <c r="AF129">
        <v>2651</v>
      </c>
    </row>
    <row r="130" spans="1:32" x14ac:dyDescent="0.6">
      <c r="A130">
        <v>2023</v>
      </c>
      <c r="B130">
        <v>5</v>
      </c>
      <c r="C130">
        <v>9</v>
      </c>
      <c r="D130">
        <f t="shared" si="7"/>
        <v>2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23325.568831168828</v>
      </c>
      <c r="M130">
        <v>21125.174025974025</v>
      </c>
      <c r="N130">
        <v>2097.1350649350647</v>
      </c>
      <c r="O130">
        <v>1850.1636363636362</v>
      </c>
      <c r="P130">
        <v>28622</v>
      </c>
      <c r="Q130">
        <v>28360</v>
      </c>
      <c r="R130">
        <v>0.25573710036096958</v>
      </c>
      <c r="S130">
        <v>0.74426289963903025</v>
      </c>
      <c r="T130">
        <v>0.60473291406595586</v>
      </c>
      <c r="U130">
        <v>0.39526708593404408</v>
      </c>
      <c r="V130">
        <v>0.14475149855980199</v>
      </c>
      <c r="W130">
        <v>3048</v>
      </c>
      <c r="X130">
        <f t="shared" si="8"/>
        <v>474</v>
      </c>
      <c r="Y130">
        <v>4012</v>
      </c>
      <c r="Z130">
        <v>3040.367037604346</v>
      </c>
      <c r="AA130">
        <v>3048</v>
      </c>
      <c r="AB130" s="12">
        <v>17</v>
      </c>
      <c r="AC130">
        <v>0</v>
      </c>
      <c r="AD130">
        <f t="shared" si="9"/>
        <v>0</v>
      </c>
      <c r="AE130">
        <v>3010</v>
      </c>
      <c r="AF130">
        <v>2830</v>
      </c>
    </row>
    <row r="131" spans="1:32" x14ac:dyDescent="0.6">
      <c r="A131">
        <v>2023</v>
      </c>
      <c r="B131">
        <v>5</v>
      </c>
      <c r="C131">
        <v>10</v>
      </c>
      <c r="D131">
        <f t="shared" ref="D131:D194" si="12">WEEKDAY(DATE(A131,B131,C131), 2)</f>
        <v>3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23595.811704834607</v>
      </c>
      <c r="M131">
        <v>23310.343511450381</v>
      </c>
      <c r="N131">
        <v>2108.7353689567431</v>
      </c>
      <c r="O131">
        <v>1964.7226463104325</v>
      </c>
      <c r="P131">
        <v>28754</v>
      </c>
      <c r="Q131">
        <v>31276</v>
      </c>
      <c r="R131">
        <v>0.25013930104798171</v>
      </c>
      <c r="S131">
        <v>0.74986069895201835</v>
      </c>
      <c r="T131">
        <v>0.60168225327319658</v>
      </c>
      <c r="U131">
        <v>0.39831774672680342</v>
      </c>
      <c r="V131">
        <v>0.1120512372137165</v>
      </c>
      <c r="W131">
        <v>3040</v>
      </c>
      <c r="X131">
        <f t="shared" ref="X131:X194" si="13">W131-W130</f>
        <v>-8</v>
      </c>
      <c r="Y131">
        <v>4012</v>
      </c>
      <c r="Z131">
        <v>3095.885399453939</v>
      </c>
      <c r="AA131">
        <v>3040</v>
      </c>
      <c r="AB131" s="12">
        <v>18.399999999999999</v>
      </c>
      <c r="AC131">
        <v>0</v>
      </c>
      <c r="AD131">
        <f t="shared" ref="AD131:AD194" si="14">AB131*AC131</f>
        <v>0</v>
      </c>
      <c r="AE131">
        <v>3121</v>
      </c>
      <c r="AF131">
        <v>3125</v>
      </c>
    </row>
    <row r="132" spans="1:32" x14ac:dyDescent="0.6">
      <c r="A132">
        <v>2023</v>
      </c>
      <c r="B132">
        <v>5</v>
      </c>
      <c r="C132">
        <v>11</v>
      </c>
      <c r="D132">
        <f t="shared" si="12"/>
        <v>4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23885.69820971867</v>
      </c>
      <c r="M132">
        <v>22853.104859335039</v>
      </c>
      <c r="N132">
        <v>2075.7672634271103</v>
      </c>
      <c r="O132">
        <v>1978.4450127877237</v>
      </c>
      <c r="P132">
        <v>28975</v>
      </c>
      <c r="Q132">
        <v>30475</v>
      </c>
      <c r="R132">
        <v>0.24809438254720259</v>
      </c>
      <c r="S132">
        <v>0.75190561745279749</v>
      </c>
      <c r="T132">
        <v>0.60856768379315163</v>
      </c>
      <c r="U132">
        <v>0.39143231620684849</v>
      </c>
      <c r="V132">
        <v>0.11977511540373301</v>
      </c>
      <c r="W132">
        <v>3223</v>
      </c>
      <c r="X132">
        <f t="shared" si="13"/>
        <v>183</v>
      </c>
      <c r="Y132">
        <v>4012</v>
      </c>
      <c r="Z132">
        <v>3163.1768411592229</v>
      </c>
      <c r="AA132">
        <v>3223</v>
      </c>
      <c r="AB132" s="12">
        <v>19.5</v>
      </c>
      <c r="AC132">
        <v>0</v>
      </c>
      <c r="AD132">
        <f t="shared" si="14"/>
        <v>0</v>
      </c>
      <c r="AE132">
        <v>3189</v>
      </c>
      <c r="AF132">
        <v>2969</v>
      </c>
    </row>
    <row r="133" spans="1:32" x14ac:dyDescent="0.6">
      <c r="A133">
        <v>2023</v>
      </c>
      <c r="B133">
        <v>5</v>
      </c>
      <c r="C133">
        <v>12</v>
      </c>
      <c r="D133">
        <f t="shared" si="12"/>
        <v>5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27346.217821782178</v>
      </c>
      <c r="M133">
        <v>23647.603960396038</v>
      </c>
      <c r="N133">
        <v>2123.0495049504952</v>
      </c>
      <c r="O133">
        <v>2063.7524752475247</v>
      </c>
      <c r="P133">
        <v>32896</v>
      </c>
      <c r="Q133">
        <v>31729</v>
      </c>
      <c r="R133">
        <v>0.26257127289635029</v>
      </c>
      <c r="S133">
        <v>0.73742872710364971</v>
      </c>
      <c r="T133">
        <v>0.60242255164855774</v>
      </c>
      <c r="U133">
        <v>0.39757744835144221</v>
      </c>
      <c r="V133">
        <v>0.25537132114531502</v>
      </c>
      <c r="W133">
        <v>3279</v>
      </c>
      <c r="X133">
        <f t="shared" si="13"/>
        <v>56</v>
      </c>
      <c r="Y133">
        <v>4012</v>
      </c>
      <c r="Z133">
        <v>3314.0131520200189</v>
      </c>
      <c r="AA133">
        <v>3279</v>
      </c>
      <c r="AB133" s="12">
        <v>18.399999999999999</v>
      </c>
      <c r="AC133">
        <v>0</v>
      </c>
      <c r="AD133">
        <f t="shared" si="14"/>
        <v>0</v>
      </c>
      <c r="AE133">
        <v>3553</v>
      </c>
      <c r="AF133">
        <v>3160</v>
      </c>
    </row>
    <row r="134" spans="1:32" x14ac:dyDescent="0.6">
      <c r="A134">
        <v>2023</v>
      </c>
      <c r="B134">
        <v>5</v>
      </c>
      <c r="C134">
        <v>13</v>
      </c>
      <c r="D134">
        <f t="shared" si="12"/>
        <v>6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25525.537688442211</v>
      </c>
      <c r="M134">
        <v>23058.060301507539</v>
      </c>
      <c r="N134">
        <v>2098.1608040201004</v>
      </c>
      <c r="O134">
        <v>1807.1608040201006</v>
      </c>
      <c r="P134">
        <v>30722</v>
      </c>
      <c r="Q134">
        <v>30080</v>
      </c>
      <c r="R134">
        <v>0.27005975420062112</v>
      </c>
      <c r="S134">
        <v>0.72994024579937899</v>
      </c>
      <c r="T134">
        <v>0.60726418032145579</v>
      </c>
      <c r="U134">
        <v>0.39273581967854421</v>
      </c>
      <c r="V134">
        <v>0.19152894204751791</v>
      </c>
      <c r="W134">
        <v>3548</v>
      </c>
      <c r="X134">
        <f t="shared" si="13"/>
        <v>269</v>
      </c>
      <c r="Y134">
        <v>4012</v>
      </c>
      <c r="Z134">
        <v>3283.008712764165</v>
      </c>
      <c r="AA134">
        <v>3548</v>
      </c>
      <c r="AB134" s="12">
        <v>17.8</v>
      </c>
      <c r="AC134">
        <v>0</v>
      </c>
      <c r="AD134">
        <f t="shared" si="14"/>
        <v>0</v>
      </c>
      <c r="AE134">
        <v>2979</v>
      </c>
      <c r="AF134">
        <v>3041</v>
      </c>
    </row>
    <row r="135" spans="1:32" x14ac:dyDescent="0.6">
      <c r="A135">
        <v>2023</v>
      </c>
      <c r="B135">
        <v>5</v>
      </c>
      <c r="C135">
        <v>14</v>
      </c>
      <c r="D135">
        <f t="shared" si="12"/>
        <v>7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21498.345864661653</v>
      </c>
      <c r="M135">
        <v>19710.29573934837</v>
      </c>
      <c r="N135">
        <v>2015.2631578947369</v>
      </c>
      <c r="O135">
        <v>1585.1478696741856</v>
      </c>
      <c r="P135">
        <v>31718</v>
      </c>
      <c r="Q135">
        <v>28885</v>
      </c>
      <c r="R135">
        <v>0.2572456216789632</v>
      </c>
      <c r="S135">
        <v>0.74275437832103686</v>
      </c>
      <c r="T135">
        <v>0.59855238435270586</v>
      </c>
      <c r="U135">
        <v>0.4014476156472942</v>
      </c>
      <c r="V135">
        <v>0.26150924430761791</v>
      </c>
      <c r="W135">
        <v>3214</v>
      </c>
      <c r="X135">
        <f t="shared" si="13"/>
        <v>-334</v>
      </c>
      <c r="Y135">
        <v>4012</v>
      </c>
      <c r="Z135">
        <v>3353.3039129931622</v>
      </c>
      <c r="AA135">
        <v>3214</v>
      </c>
      <c r="AB135" s="12">
        <v>18.100000000000001</v>
      </c>
      <c r="AC135">
        <v>0</v>
      </c>
      <c r="AD135">
        <f t="shared" si="14"/>
        <v>0</v>
      </c>
      <c r="AE135">
        <v>3172</v>
      </c>
      <c r="AF135">
        <v>3676</v>
      </c>
    </row>
    <row r="136" spans="1:32" x14ac:dyDescent="0.6">
      <c r="A136">
        <v>2023</v>
      </c>
      <c r="B136">
        <v>5</v>
      </c>
      <c r="C136">
        <v>15</v>
      </c>
      <c r="D136">
        <f t="shared" si="12"/>
        <v>1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24342.091836734693</v>
      </c>
      <c r="M136">
        <v>22286.479591836734</v>
      </c>
      <c r="N136">
        <v>2133.4591836734694</v>
      </c>
      <c r="O136">
        <v>1864.8775510204082</v>
      </c>
      <c r="P136">
        <v>30618</v>
      </c>
      <c r="Q136">
        <v>30753</v>
      </c>
      <c r="R136">
        <v>0.25284315570760579</v>
      </c>
      <c r="S136">
        <v>0.74715684429239415</v>
      </c>
      <c r="T136">
        <v>0.59836121536888798</v>
      </c>
      <c r="U136">
        <v>0.40163878463111202</v>
      </c>
      <c r="V136">
        <v>0.3239479098622321</v>
      </c>
      <c r="W136">
        <v>2831</v>
      </c>
      <c r="X136">
        <f t="shared" si="13"/>
        <v>-383</v>
      </c>
      <c r="Y136">
        <v>4012</v>
      </c>
      <c r="Z136">
        <v>3086.5284421756919</v>
      </c>
      <c r="AA136">
        <v>2831</v>
      </c>
      <c r="AB136" s="12">
        <v>20.6</v>
      </c>
      <c r="AC136">
        <v>0</v>
      </c>
      <c r="AD136">
        <f t="shared" si="14"/>
        <v>0</v>
      </c>
      <c r="AE136">
        <v>2987</v>
      </c>
      <c r="AF136">
        <v>3071</v>
      </c>
    </row>
    <row r="137" spans="1:32" x14ac:dyDescent="0.6">
      <c r="A137">
        <v>2023</v>
      </c>
      <c r="B137">
        <v>5</v>
      </c>
      <c r="C137">
        <v>16</v>
      </c>
      <c r="D137">
        <f t="shared" si="12"/>
        <v>2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22868.992287917736</v>
      </c>
      <c r="M137">
        <v>21499.920308483288</v>
      </c>
      <c r="N137">
        <v>1971.0976863753212</v>
      </c>
      <c r="O137">
        <v>1899.8868894601542</v>
      </c>
      <c r="P137">
        <v>28919</v>
      </c>
      <c r="Q137">
        <v>29321</v>
      </c>
      <c r="R137">
        <v>0.2521668694997779</v>
      </c>
      <c r="S137">
        <v>0.74783313050022204</v>
      </c>
      <c r="T137">
        <v>0.60357869044356016</v>
      </c>
      <c r="U137">
        <v>0.39642130955643973</v>
      </c>
      <c r="V137">
        <v>0.17972254699171469</v>
      </c>
      <c r="W137">
        <v>3238</v>
      </c>
      <c r="X137">
        <f t="shared" si="13"/>
        <v>407</v>
      </c>
      <c r="Y137">
        <v>4012</v>
      </c>
      <c r="Z137">
        <v>3106.4830824636651</v>
      </c>
      <c r="AA137">
        <v>3238</v>
      </c>
      <c r="AB137" s="12">
        <v>24</v>
      </c>
      <c r="AC137">
        <v>0</v>
      </c>
      <c r="AD137">
        <f t="shared" si="14"/>
        <v>0</v>
      </c>
      <c r="AE137">
        <v>2982</v>
      </c>
      <c r="AF137">
        <v>2816</v>
      </c>
    </row>
    <row r="138" spans="1:32" x14ac:dyDescent="0.6">
      <c r="A138">
        <v>2023</v>
      </c>
      <c r="B138">
        <v>5</v>
      </c>
      <c r="C138">
        <v>17</v>
      </c>
      <c r="D138">
        <f t="shared" si="12"/>
        <v>3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24664.744897959183</v>
      </c>
      <c r="M138">
        <v>22349.795918367345</v>
      </c>
      <c r="N138">
        <v>2056.5408163265306</v>
      </c>
      <c r="O138">
        <v>1931.4489795918366</v>
      </c>
      <c r="P138">
        <v>30487</v>
      </c>
      <c r="Q138">
        <v>30701</v>
      </c>
      <c r="R138">
        <v>0.25104014978156858</v>
      </c>
      <c r="S138">
        <v>0.74895985021843148</v>
      </c>
      <c r="T138">
        <v>0.6019825585042976</v>
      </c>
      <c r="U138">
        <v>0.39801744149570228</v>
      </c>
      <c r="V138">
        <v>0.37796678202520168</v>
      </c>
      <c r="W138">
        <v>3333</v>
      </c>
      <c r="X138">
        <f t="shared" si="13"/>
        <v>95</v>
      </c>
      <c r="Y138">
        <v>4012</v>
      </c>
      <c r="Z138">
        <v>3194.5902187646961</v>
      </c>
      <c r="AA138">
        <v>3333</v>
      </c>
      <c r="AB138" s="12">
        <v>23.5</v>
      </c>
      <c r="AC138">
        <v>0</v>
      </c>
      <c r="AD138">
        <f t="shared" si="14"/>
        <v>0</v>
      </c>
      <c r="AE138">
        <v>3425</v>
      </c>
      <c r="AF138">
        <v>3413</v>
      </c>
    </row>
    <row r="139" spans="1:32" x14ac:dyDescent="0.6">
      <c r="A139">
        <v>2023</v>
      </c>
      <c r="B139">
        <v>5</v>
      </c>
      <c r="C139">
        <v>18</v>
      </c>
      <c r="D139">
        <f t="shared" si="12"/>
        <v>4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23855.794871794871</v>
      </c>
      <c r="M139">
        <v>22072.102564102563</v>
      </c>
      <c r="N139">
        <v>2067.102564102564</v>
      </c>
      <c r="O139">
        <v>1859.0769230769231</v>
      </c>
      <c r="P139">
        <v>29425</v>
      </c>
      <c r="Q139">
        <v>30903</v>
      </c>
      <c r="R139">
        <v>0.24534784875090959</v>
      </c>
      <c r="S139">
        <v>0.75465215124909046</v>
      </c>
      <c r="T139">
        <v>0.60779417717824769</v>
      </c>
      <c r="U139">
        <v>0.39220582282175231</v>
      </c>
      <c r="V139">
        <v>0.38821642959165797</v>
      </c>
      <c r="W139">
        <v>3384</v>
      </c>
      <c r="X139">
        <f t="shared" si="13"/>
        <v>51</v>
      </c>
      <c r="Y139">
        <v>4012</v>
      </c>
      <c r="Z139">
        <v>3187.1793733498862</v>
      </c>
      <c r="AA139">
        <v>3384</v>
      </c>
      <c r="AB139" s="12">
        <v>21.2</v>
      </c>
      <c r="AC139">
        <v>1.3</v>
      </c>
      <c r="AD139">
        <f t="shared" si="14"/>
        <v>27.56</v>
      </c>
      <c r="AE139">
        <v>3241</v>
      </c>
      <c r="AF139">
        <v>3088</v>
      </c>
    </row>
    <row r="140" spans="1:32" x14ac:dyDescent="0.6">
      <c r="A140">
        <v>2023</v>
      </c>
      <c r="B140">
        <v>5</v>
      </c>
      <c r="C140">
        <v>19</v>
      </c>
      <c r="D140">
        <f t="shared" si="12"/>
        <v>5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25417.777777777777</v>
      </c>
      <c r="M140">
        <v>22227.090909090912</v>
      </c>
      <c r="N140">
        <v>1988.818181818182</v>
      </c>
      <c r="O140">
        <v>1956.7474747474748</v>
      </c>
      <c r="P140">
        <v>31884</v>
      </c>
      <c r="Q140">
        <v>31544</v>
      </c>
      <c r="R140">
        <v>0.24442635456757381</v>
      </c>
      <c r="S140">
        <v>0.75557364543242622</v>
      </c>
      <c r="T140">
        <v>0.59616654966052796</v>
      </c>
      <c r="U140">
        <v>0.40383345033947199</v>
      </c>
      <c r="V140">
        <v>0.26455910503312169</v>
      </c>
      <c r="W140">
        <v>3329</v>
      </c>
      <c r="X140">
        <f t="shared" si="13"/>
        <v>-55</v>
      </c>
      <c r="Y140">
        <v>4012</v>
      </c>
      <c r="Z140">
        <v>3309.7134911135672</v>
      </c>
      <c r="AA140">
        <v>3329</v>
      </c>
      <c r="AB140" s="12">
        <v>22.3</v>
      </c>
      <c r="AC140">
        <v>0</v>
      </c>
      <c r="AD140">
        <f t="shared" si="14"/>
        <v>0</v>
      </c>
      <c r="AE140">
        <v>3587</v>
      </c>
      <c r="AF140">
        <v>3210</v>
      </c>
    </row>
    <row r="141" spans="1:32" x14ac:dyDescent="0.6">
      <c r="A141">
        <v>2023</v>
      </c>
      <c r="B141">
        <v>5</v>
      </c>
      <c r="C141">
        <v>20</v>
      </c>
      <c r="D141">
        <f t="shared" si="12"/>
        <v>6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24534.653465346535</v>
      </c>
      <c r="M141">
        <v>22624.455445544554</v>
      </c>
      <c r="N141">
        <v>2037.0544554455446</v>
      </c>
      <c r="O141">
        <v>1829.5693069306931</v>
      </c>
      <c r="P141">
        <v>31443</v>
      </c>
      <c r="Q141">
        <v>31591</v>
      </c>
      <c r="R141">
        <v>0.28073120635814131</v>
      </c>
      <c r="S141">
        <v>0.71926879364185858</v>
      </c>
      <c r="T141">
        <v>0.6142981376495309</v>
      </c>
      <c r="U141">
        <v>0.3857018623504691</v>
      </c>
      <c r="V141">
        <v>0.15136283593713939</v>
      </c>
      <c r="W141">
        <v>3604</v>
      </c>
      <c r="X141">
        <f t="shared" si="13"/>
        <v>275</v>
      </c>
      <c r="Y141">
        <v>4012</v>
      </c>
      <c r="Z141">
        <v>3339.9498793922949</v>
      </c>
      <c r="AA141">
        <v>3604</v>
      </c>
      <c r="AB141" s="12">
        <v>21.2</v>
      </c>
      <c r="AC141">
        <v>0</v>
      </c>
      <c r="AD141">
        <f t="shared" si="14"/>
        <v>0</v>
      </c>
      <c r="AE141">
        <v>2885</v>
      </c>
      <c r="AF141">
        <v>2931</v>
      </c>
    </row>
    <row r="142" spans="1:32" x14ac:dyDescent="0.6">
      <c r="A142">
        <v>2023</v>
      </c>
      <c r="B142">
        <v>5</v>
      </c>
      <c r="C142">
        <v>21</v>
      </c>
      <c r="D142">
        <f t="shared" si="12"/>
        <v>7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20850.667519181588</v>
      </c>
      <c r="M142">
        <v>19431.375959079283</v>
      </c>
      <c r="N142">
        <v>1953.4194373401535</v>
      </c>
      <c r="O142">
        <v>1570.6624040920717</v>
      </c>
      <c r="P142">
        <v>31730</v>
      </c>
      <c r="Q142">
        <v>29635</v>
      </c>
      <c r="R142">
        <v>0.24442565669735819</v>
      </c>
      <c r="S142">
        <v>0.75557434330264173</v>
      </c>
      <c r="T142">
        <v>0.59149116878919805</v>
      </c>
      <c r="U142">
        <v>0.408508831210802</v>
      </c>
      <c r="V142">
        <v>0.13617813024613079</v>
      </c>
      <c r="W142">
        <v>3243</v>
      </c>
      <c r="X142">
        <f t="shared" si="13"/>
        <v>-361</v>
      </c>
      <c r="Y142">
        <v>4012</v>
      </c>
      <c r="Z142">
        <v>3345.5069052858889</v>
      </c>
      <c r="AA142">
        <v>3243</v>
      </c>
      <c r="AB142" s="12">
        <v>17.8</v>
      </c>
      <c r="AC142">
        <v>0.2</v>
      </c>
      <c r="AD142">
        <f t="shared" si="14"/>
        <v>3.5600000000000005</v>
      </c>
      <c r="AE142">
        <v>3248</v>
      </c>
      <c r="AF142">
        <v>3718</v>
      </c>
    </row>
    <row r="143" spans="1:32" x14ac:dyDescent="0.6">
      <c r="A143">
        <v>2023</v>
      </c>
      <c r="B143">
        <v>5</v>
      </c>
      <c r="C143">
        <v>22</v>
      </c>
      <c r="D143">
        <f t="shared" si="12"/>
        <v>1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23101.292307692311</v>
      </c>
      <c r="M143">
        <v>21986.461538461539</v>
      </c>
      <c r="N143">
        <v>1910.8923076923077</v>
      </c>
      <c r="O143">
        <v>1768.1692307692308</v>
      </c>
      <c r="P143">
        <v>31520</v>
      </c>
      <c r="Q143">
        <v>30681</v>
      </c>
      <c r="R143">
        <v>0.24022380216215189</v>
      </c>
      <c r="S143">
        <v>0.75977619783784811</v>
      </c>
      <c r="T143">
        <v>0.60101435872872144</v>
      </c>
      <c r="U143">
        <v>0.39898564127127861</v>
      </c>
      <c r="V143">
        <v>0.2005648314384349</v>
      </c>
      <c r="W143">
        <v>2955</v>
      </c>
      <c r="X143">
        <f t="shared" si="13"/>
        <v>-288</v>
      </c>
      <c r="Y143">
        <v>4012</v>
      </c>
      <c r="Z143">
        <v>3120.923391475646</v>
      </c>
      <c r="AA143">
        <v>2955</v>
      </c>
      <c r="AB143" s="12">
        <v>20.3</v>
      </c>
      <c r="AC143">
        <v>0</v>
      </c>
      <c r="AD143">
        <f t="shared" si="14"/>
        <v>0</v>
      </c>
      <c r="AE143">
        <v>2976</v>
      </c>
      <c r="AF143">
        <v>3062</v>
      </c>
    </row>
    <row r="144" spans="1:32" x14ac:dyDescent="0.6">
      <c r="A144">
        <v>2023</v>
      </c>
      <c r="B144">
        <v>5</v>
      </c>
      <c r="C144">
        <v>23</v>
      </c>
      <c r="D144">
        <f t="shared" si="12"/>
        <v>2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23123.09462915601</v>
      </c>
      <c r="M144">
        <v>21566.815856777495</v>
      </c>
      <c r="N144">
        <v>2044.1867007672636</v>
      </c>
      <c r="O144">
        <v>1937.8132992327367</v>
      </c>
      <c r="P144">
        <v>30145</v>
      </c>
      <c r="Q144">
        <v>28649</v>
      </c>
      <c r="R144">
        <v>0.2544470828288023</v>
      </c>
      <c r="S144">
        <v>0.74555291717119765</v>
      </c>
      <c r="T144">
        <v>0.61283615608667275</v>
      </c>
      <c r="U144">
        <v>0.38716384391332731</v>
      </c>
      <c r="V144">
        <v>0.16616859205492379</v>
      </c>
      <c r="W144">
        <v>3305</v>
      </c>
      <c r="X144">
        <f t="shared" si="13"/>
        <v>350</v>
      </c>
      <c r="Y144">
        <v>4012</v>
      </c>
      <c r="Z144">
        <v>3129.480128761857</v>
      </c>
      <c r="AA144">
        <v>3305</v>
      </c>
      <c r="AB144" s="12">
        <v>20.5</v>
      </c>
      <c r="AC144">
        <v>0</v>
      </c>
      <c r="AD144">
        <f t="shared" si="14"/>
        <v>0</v>
      </c>
      <c r="AE144">
        <v>3072</v>
      </c>
      <c r="AF144">
        <v>3010</v>
      </c>
    </row>
    <row r="145" spans="1:32" x14ac:dyDescent="0.6">
      <c r="A145">
        <v>2023</v>
      </c>
      <c r="B145">
        <v>5</v>
      </c>
      <c r="C145">
        <v>24</v>
      </c>
      <c r="D145">
        <f t="shared" si="12"/>
        <v>3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24048.984615384616</v>
      </c>
      <c r="M145">
        <v>22104.492307692308</v>
      </c>
      <c r="N145">
        <v>1981.2153846153847</v>
      </c>
      <c r="O145">
        <v>1886.4</v>
      </c>
      <c r="P145">
        <v>30397</v>
      </c>
      <c r="Q145">
        <v>31052</v>
      </c>
      <c r="R145">
        <v>0.24148524590338469</v>
      </c>
      <c r="S145">
        <v>0.75851475409661528</v>
      </c>
      <c r="T145">
        <v>0.60795993591386044</v>
      </c>
      <c r="U145">
        <v>0.39204006408613951</v>
      </c>
      <c r="V145">
        <v>0.71652201215486588</v>
      </c>
      <c r="W145">
        <v>3346</v>
      </c>
      <c r="X145">
        <f t="shared" si="13"/>
        <v>41</v>
      </c>
      <c r="Y145">
        <v>4012</v>
      </c>
      <c r="Z145">
        <v>3178.3465420105408</v>
      </c>
      <c r="AA145">
        <v>3346</v>
      </c>
      <c r="AB145" s="12">
        <v>20.6</v>
      </c>
      <c r="AC145">
        <v>0</v>
      </c>
      <c r="AD145">
        <f t="shared" si="14"/>
        <v>0</v>
      </c>
      <c r="AE145">
        <v>3472</v>
      </c>
      <c r="AF145">
        <v>3356</v>
      </c>
    </row>
    <row r="146" spans="1:32" x14ac:dyDescent="0.6">
      <c r="A146">
        <v>2023</v>
      </c>
      <c r="B146">
        <v>5</v>
      </c>
      <c r="C146">
        <v>25</v>
      </c>
      <c r="D146">
        <f t="shared" si="12"/>
        <v>4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24810.56997455471</v>
      </c>
      <c r="M146">
        <v>22763.702290076337</v>
      </c>
      <c r="N146">
        <v>2040.3358778625955</v>
      </c>
      <c r="O146">
        <v>1975.3256997455471</v>
      </c>
      <c r="P146">
        <v>30223</v>
      </c>
      <c r="Q146">
        <v>32292</v>
      </c>
      <c r="R146">
        <v>0.2435878330251732</v>
      </c>
      <c r="S146">
        <v>0.75641216697482694</v>
      </c>
      <c r="T146">
        <v>0.60342663020412379</v>
      </c>
      <c r="U146">
        <v>0.39657336979587621</v>
      </c>
      <c r="V146">
        <v>0.30574871845971591</v>
      </c>
      <c r="W146">
        <v>3365</v>
      </c>
      <c r="X146">
        <f t="shared" si="13"/>
        <v>19</v>
      </c>
      <c r="Y146">
        <v>4012</v>
      </c>
      <c r="Z146">
        <v>3213.1685250074988</v>
      </c>
      <c r="AA146">
        <v>3365</v>
      </c>
      <c r="AB146" s="12">
        <v>21.2</v>
      </c>
      <c r="AC146">
        <v>0</v>
      </c>
      <c r="AD146">
        <f t="shared" si="14"/>
        <v>0</v>
      </c>
      <c r="AE146">
        <v>3248</v>
      </c>
      <c r="AF146">
        <v>3228</v>
      </c>
    </row>
    <row r="147" spans="1:32" x14ac:dyDescent="0.6">
      <c r="A147">
        <v>2023</v>
      </c>
      <c r="B147">
        <v>5</v>
      </c>
      <c r="C147">
        <v>26</v>
      </c>
      <c r="D147">
        <f t="shared" si="12"/>
        <v>5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27248.019801980197</v>
      </c>
      <c r="M147">
        <v>23371.163366336634</v>
      </c>
      <c r="N147">
        <v>2107.5346534653463</v>
      </c>
      <c r="O147">
        <v>2012.5594059405939</v>
      </c>
      <c r="P147">
        <v>32369</v>
      </c>
      <c r="Q147">
        <v>33031</v>
      </c>
      <c r="R147">
        <v>0.2582182523358994</v>
      </c>
      <c r="S147">
        <v>0.74178174766410054</v>
      </c>
      <c r="T147">
        <v>0.60365059776824481</v>
      </c>
      <c r="U147">
        <v>0.39634940223175508</v>
      </c>
      <c r="V147">
        <v>0.25902920608802971</v>
      </c>
      <c r="W147">
        <v>3219</v>
      </c>
      <c r="X147">
        <f t="shared" si="13"/>
        <v>-146</v>
      </c>
      <c r="Y147">
        <v>4012</v>
      </c>
      <c r="Z147">
        <v>3321.9633334772589</v>
      </c>
      <c r="AA147">
        <v>3219</v>
      </c>
      <c r="AB147" s="12">
        <v>21.4</v>
      </c>
      <c r="AC147">
        <v>0.5</v>
      </c>
      <c r="AD147">
        <f t="shared" si="14"/>
        <v>10.7</v>
      </c>
      <c r="AE147">
        <v>3653</v>
      </c>
      <c r="AF147">
        <v>3378</v>
      </c>
    </row>
    <row r="148" spans="1:32" x14ac:dyDescent="0.6">
      <c r="A148">
        <v>2023</v>
      </c>
      <c r="B148">
        <v>5</v>
      </c>
      <c r="C148">
        <v>27</v>
      </c>
      <c r="D148">
        <f t="shared" si="12"/>
        <v>6</v>
      </c>
      <c r="E148" t="s">
        <v>43</v>
      </c>
      <c r="F148" t="s">
        <v>13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1</v>
      </c>
      <c r="I148">
        <f t="shared" si="11"/>
        <v>1</v>
      </c>
      <c r="J148" s="14" t="s">
        <v>87</v>
      </c>
      <c r="K148" s="14"/>
      <c r="L148">
        <v>22570.849246231155</v>
      </c>
      <c r="M148">
        <v>21598.050251256282</v>
      </c>
      <c r="N148" s="7">
        <v>0</v>
      </c>
      <c r="O148" s="7">
        <v>0</v>
      </c>
      <c r="P148">
        <v>28318</v>
      </c>
      <c r="Q148">
        <v>33111</v>
      </c>
      <c r="R148">
        <v>0.26540551137399337</v>
      </c>
      <c r="S148">
        <v>0.73459448862600663</v>
      </c>
      <c r="T148">
        <v>0.60070305633943366</v>
      </c>
      <c r="U148">
        <v>0.39929694366056628</v>
      </c>
      <c r="V148">
        <v>0.20480371551343421</v>
      </c>
      <c r="W148">
        <v>3561</v>
      </c>
      <c r="X148">
        <f t="shared" si="13"/>
        <v>342</v>
      </c>
      <c r="Y148">
        <v>4012</v>
      </c>
      <c r="Z148">
        <v>3127.5519518976771</v>
      </c>
      <c r="AA148">
        <v>3561</v>
      </c>
      <c r="AB148" s="12">
        <v>19.3</v>
      </c>
      <c r="AC148">
        <v>31.8</v>
      </c>
      <c r="AD148">
        <f t="shared" si="14"/>
        <v>613.74</v>
      </c>
      <c r="AE148">
        <v>2943</v>
      </c>
      <c r="AF148">
        <v>2512</v>
      </c>
    </row>
    <row r="149" spans="1:32" x14ac:dyDescent="0.6">
      <c r="A149">
        <v>2023</v>
      </c>
      <c r="B149">
        <v>5</v>
      </c>
      <c r="C149">
        <v>28</v>
      </c>
      <c r="D149">
        <f t="shared" si="12"/>
        <v>7</v>
      </c>
      <c r="E149" t="s">
        <v>43</v>
      </c>
      <c r="F149" t="s">
        <v>17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1</v>
      </c>
      <c r="H149">
        <f t="shared" si="10"/>
        <v>0</v>
      </c>
      <c r="I149">
        <f t="shared" si="11"/>
        <v>1</v>
      </c>
      <c r="J149" s="14" t="s">
        <v>87</v>
      </c>
      <c r="K149" s="14"/>
      <c r="L149">
        <v>19379.654731457798</v>
      </c>
      <c r="M149">
        <v>18265.227621483376</v>
      </c>
      <c r="N149" s="7">
        <v>0</v>
      </c>
      <c r="O149" s="7">
        <v>0</v>
      </c>
      <c r="P149">
        <v>29970</v>
      </c>
      <c r="Q149">
        <v>28304</v>
      </c>
      <c r="R149">
        <v>0.2460448942973707</v>
      </c>
      <c r="S149">
        <v>0.75395510570262925</v>
      </c>
      <c r="T149">
        <v>0.59318824006554127</v>
      </c>
      <c r="U149">
        <v>0.40681175993445873</v>
      </c>
      <c r="V149">
        <v>0.36435421180795041</v>
      </c>
      <c r="W149">
        <v>3522</v>
      </c>
      <c r="X149">
        <f t="shared" si="13"/>
        <v>-39</v>
      </c>
      <c r="Y149">
        <v>4012</v>
      </c>
      <c r="Z149">
        <v>3181.7396476508102</v>
      </c>
      <c r="AA149">
        <v>3522</v>
      </c>
      <c r="AB149" s="12">
        <v>19.2</v>
      </c>
      <c r="AC149">
        <v>41.8</v>
      </c>
      <c r="AD149">
        <f t="shared" si="14"/>
        <v>802.56</v>
      </c>
      <c r="AE149">
        <v>2635</v>
      </c>
      <c r="AF149">
        <v>3133</v>
      </c>
    </row>
    <row r="150" spans="1:32" x14ac:dyDescent="0.6">
      <c r="A150">
        <v>2023</v>
      </c>
      <c r="B150">
        <v>5</v>
      </c>
      <c r="C150">
        <v>29</v>
      </c>
      <c r="D150">
        <f t="shared" si="12"/>
        <v>1</v>
      </c>
      <c r="E150" t="s">
        <v>43</v>
      </c>
      <c r="F150" t="s">
        <v>19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2</v>
      </c>
      <c r="H150">
        <f t="shared" si="10"/>
        <v>0</v>
      </c>
      <c r="I150">
        <f t="shared" si="11"/>
        <v>1</v>
      </c>
      <c r="J150" s="14" t="s">
        <v>87</v>
      </c>
      <c r="K150" s="14"/>
      <c r="L150">
        <v>21808.984615384616</v>
      </c>
      <c r="M150">
        <v>20672.615384615387</v>
      </c>
      <c r="N150" s="7">
        <v>0</v>
      </c>
      <c r="O150" s="7">
        <v>0</v>
      </c>
      <c r="P150">
        <v>32349</v>
      </c>
      <c r="Q150">
        <v>28580</v>
      </c>
      <c r="R150">
        <v>0.246336171755138</v>
      </c>
      <c r="S150">
        <v>0.753663828244862</v>
      </c>
      <c r="T150">
        <v>0.5932138392260885</v>
      </c>
      <c r="U150">
        <v>0.40678616077391139</v>
      </c>
      <c r="V150">
        <v>0.23686898887295979</v>
      </c>
      <c r="W150">
        <v>2945</v>
      </c>
      <c r="X150">
        <f t="shared" si="13"/>
        <v>-577</v>
      </c>
      <c r="Y150">
        <v>4012</v>
      </c>
      <c r="Z150">
        <v>3190.5219276262828</v>
      </c>
      <c r="AA150">
        <v>2945</v>
      </c>
      <c r="AB150" s="12">
        <v>23.2</v>
      </c>
      <c r="AC150">
        <v>2.2999999999999998</v>
      </c>
      <c r="AD150">
        <f t="shared" si="14"/>
        <v>53.359999999999992</v>
      </c>
      <c r="AE150">
        <v>2961</v>
      </c>
      <c r="AF150">
        <v>3356</v>
      </c>
    </row>
    <row r="151" spans="1:32" x14ac:dyDescent="0.6">
      <c r="A151">
        <v>2023</v>
      </c>
      <c r="B151">
        <v>5</v>
      </c>
      <c r="C151">
        <v>30</v>
      </c>
      <c r="D151">
        <f t="shared" si="12"/>
        <v>2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23710.031746031746</v>
      </c>
      <c r="M151">
        <v>20994.227513227514</v>
      </c>
      <c r="N151" s="7">
        <v>0</v>
      </c>
      <c r="O151" s="7">
        <v>0</v>
      </c>
      <c r="P151">
        <v>30482</v>
      </c>
      <c r="Q151">
        <v>27446</v>
      </c>
      <c r="R151">
        <v>0.25015290372979399</v>
      </c>
      <c r="S151">
        <v>0.74984709627020596</v>
      </c>
      <c r="T151">
        <v>0.59998518801637279</v>
      </c>
      <c r="U151">
        <v>0.40001481198362721</v>
      </c>
      <c r="V151">
        <v>0.46219685150175738</v>
      </c>
      <c r="W151">
        <v>2941</v>
      </c>
      <c r="X151">
        <f t="shared" si="13"/>
        <v>-4</v>
      </c>
      <c r="Y151">
        <v>4012</v>
      </c>
      <c r="Z151">
        <v>3154.310711799154</v>
      </c>
      <c r="AA151">
        <v>2941</v>
      </c>
      <c r="AB151" s="12">
        <v>24</v>
      </c>
      <c r="AC151">
        <v>0</v>
      </c>
      <c r="AD151">
        <f t="shared" si="14"/>
        <v>0</v>
      </c>
      <c r="AE151">
        <v>2889</v>
      </c>
      <c r="AF151">
        <v>2840</v>
      </c>
    </row>
    <row r="152" spans="1:32" x14ac:dyDescent="0.6">
      <c r="A152">
        <v>2023</v>
      </c>
      <c r="B152">
        <v>5</v>
      </c>
      <c r="C152">
        <v>31</v>
      </c>
      <c r="D152">
        <f t="shared" si="12"/>
        <v>3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24393.834586466164</v>
      </c>
      <c r="M152">
        <v>22763.082706766916</v>
      </c>
      <c r="N152" s="7">
        <v>0</v>
      </c>
      <c r="O152" s="7">
        <v>0</v>
      </c>
      <c r="P152">
        <v>30300</v>
      </c>
      <c r="Q152">
        <v>30810</v>
      </c>
      <c r="R152">
        <v>0.24805739384081019</v>
      </c>
      <c r="S152">
        <v>0.75194260615918984</v>
      </c>
      <c r="T152">
        <v>0.60757232914555559</v>
      </c>
      <c r="U152">
        <v>0.3924276708544443</v>
      </c>
      <c r="V152">
        <v>0.23232930850476949</v>
      </c>
      <c r="W152">
        <v>3095</v>
      </c>
      <c r="X152">
        <f t="shared" si="13"/>
        <v>154</v>
      </c>
      <c r="Y152">
        <v>4012</v>
      </c>
      <c r="Z152">
        <v>3190.5380703557671</v>
      </c>
      <c r="AA152">
        <v>3095</v>
      </c>
      <c r="AB152" s="12">
        <v>22.8</v>
      </c>
      <c r="AC152">
        <v>0</v>
      </c>
      <c r="AD152">
        <f t="shared" si="14"/>
        <v>0</v>
      </c>
      <c r="AE152">
        <v>3195</v>
      </c>
      <c r="AF152">
        <v>3309</v>
      </c>
    </row>
    <row r="153" spans="1:32" x14ac:dyDescent="0.6">
      <c r="A153">
        <v>2023</v>
      </c>
      <c r="B153">
        <v>6</v>
      </c>
      <c r="C153">
        <v>1</v>
      </c>
      <c r="D153">
        <f t="shared" si="12"/>
        <v>4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24295.305263157894</v>
      </c>
      <c r="M153">
        <v>22097.705263157895</v>
      </c>
      <c r="N153">
        <v>2124.1473684210528</v>
      </c>
      <c r="O153">
        <v>1933.0210526315789</v>
      </c>
      <c r="P153">
        <v>27177</v>
      </c>
      <c r="Q153">
        <v>30917</v>
      </c>
      <c r="R153">
        <v>0.25900039785330342</v>
      </c>
      <c r="S153">
        <v>0.74099960214669658</v>
      </c>
      <c r="T153">
        <v>0.60893621880869786</v>
      </c>
      <c r="U153">
        <v>0.39106378119130208</v>
      </c>
      <c r="V153">
        <v>0.52254959667781442</v>
      </c>
      <c r="W153">
        <v>3203</v>
      </c>
      <c r="X153">
        <f t="shared" si="13"/>
        <v>108</v>
      </c>
      <c r="Y153">
        <v>4012</v>
      </c>
      <c r="Z153">
        <v>3127.6875682347818</v>
      </c>
      <c r="AA153">
        <v>3203</v>
      </c>
      <c r="AB153" s="12">
        <v>22.8</v>
      </c>
      <c r="AC153">
        <v>0</v>
      </c>
      <c r="AD153">
        <f t="shared" si="14"/>
        <v>0</v>
      </c>
      <c r="AE153">
        <v>3126</v>
      </c>
      <c r="AF153">
        <v>2837</v>
      </c>
    </row>
    <row r="154" spans="1:32" x14ac:dyDescent="0.6">
      <c r="A154">
        <v>2023</v>
      </c>
      <c r="B154">
        <v>6</v>
      </c>
      <c r="C154">
        <v>2</v>
      </c>
      <c r="D154">
        <f t="shared" si="12"/>
        <v>5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26783.466666666667</v>
      </c>
      <c r="M154">
        <v>22675.466666666667</v>
      </c>
      <c r="N154">
        <v>2125.8666666666668</v>
      </c>
      <c r="O154">
        <v>2007.2666666666667</v>
      </c>
      <c r="P154">
        <v>29993</v>
      </c>
      <c r="Q154">
        <v>31790</v>
      </c>
      <c r="R154">
        <v>0.25704797656073658</v>
      </c>
      <c r="S154">
        <v>0.74295202343926336</v>
      </c>
      <c r="T154">
        <v>0.60798836974414794</v>
      </c>
      <c r="U154">
        <v>0.39201163025585201</v>
      </c>
      <c r="V154">
        <v>0.40750104825332673</v>
      </c>
      <c r="W154">
        <v>3168</v>
      </c>
      <c r="X154">
        <f t="shared" si="13"/>
        <v>-35</v>
      </c>
      <c r="Y154">
        <v>4012</v>
      </c>
      <c r="Z154">
        <v>3242.7260673167712</v>
      </c>
      <c r="AA154">
        <v>3168</v>
      </c>
      <c r="AB154" s="12">
        <v>20.399999999999999</v>
      </c>
      <c r="AC154">
        <v>0</v>
      </c>
      <c r="AD154">
        <f t="shared" si="14"/>
        <v>0</v>
      </c>
      <c r="AE154">
        <v>3302</v>
      </c>
      <c r="AF154">
        <v>3056</v>
      </c>
    </row>
    <row r="155" spans="1:32" x14ac:dyDescent="0.6">
      <c r="A155">
        <v>2023</v>
      </c>
      <c r="B155">
        <v>6</v>
      </c>
      <c r="C155">
        <v>3</v>
      </c>
      <c r="D155">
        <f t="shared" si="12"/>
        <v>6</v>
      </c>
      <c r="E155" s="17" t="s">
        <v>24</v>
      </c>
      <c r="F155" s="17" t="s">
        <v>33</v>
      </c>
      <c r="G155" s="17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-3</v>
      </c>
      <c r="H155" s="17">
        <f t="shared" si="10"/>
        <v>0</v>
      </c>
      <c r="I155" s="17">
        <f t="shared" si="11"/>
        <v>1</v>
      </c>
      <c r="J155" s="14"/>
      <c r="K155" s="14" t="s">
        <v>82</v>
      </c>
      <c r="L155">
        <v>23454.545454545456</v>
      </c>
      <c r="M155">
        <v>22342.626262626265</v>
      </c>
      <c r="N155">
        <v>2049.212121212121</v>
      </c>
      <c r="O155">
        <v>1927.2424242424242</v>
      </c>
      <c r="P155">
        <v>27494</v>
      </c>
      <c r="Q155">
        <v>32524</v>
      </c>
      <c r="R155">
        <v>0.26194977099992039</v>
      </c>
      <c r="S155">
        <v>0.73805022900007966</v>
      </c>
      <c r="T155">
        <v>0.60605085549964544</v>
      </c>
      <c r="U155">
        <v>0.39394914450035451</v>
      </c>
      <c r="V155">
        <v>9.8373619838449708E-2</v>
      </c>
      <c r="W155">
        <v>3464</v>
      </c>
      <c r="X155">
        <f t="shared" si="13"/>
        <v>296</v>
      </c>
      <c r="Y155">
        <v>4012</v>
      </c>
      <c r="Z155">
        <v>3248.5839571760271</v>
      </c>
      <c r="AA155">
        <v>3464</v>
      </c>
      <c r="AB155" s="12">
        <v>22</v>
      </c>
      <c r="AC155">
        <v>0</v>
      </c>
      <c r="AD155">
        <f t="shared" si="14"/>
        <v>0</v>
      </c>
      <c r="AE155">
        <v>2858</v>
      </c>
      <c r="AF155">
        <v>2491</v>
      </c>
    </row>
    <row r="156" spans="1:32" x14ac:dyDescent="0.6">
      <c r="A156">
        <v>2023</v>
      </c>
      <c r="B156">
        <v>6</v>
      </c>
      <c r="C156">
        <v>4</v>
      </c>
      <c r="D156">
        <f t="shared" si="12"/>
        <v>7</v>
      </c>
      <c r="E156" s="17" t="s">
        <v>24</v>
      </c>
      <c r="F156" s="17" t="s">
        <v>15</v>
      </c>
      <c r="G156" s="17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-2</v>
      </c>
      <c r="H156" s="17">
        <f t="shared" si="10"/>
        <v>0</v>
      </c>
      <c r="I156" s="17">
        <f t="shared" si="11"/>
        <v>1</v>
      </c>
      <c r="J156" s="14"/>
      <c r="K156" s="14" t="s">
        <v>82</v>
      </c>
      <c r="L156">
        <v>20699.718204488778</v>
      </c>
      <c r="M156">
        <v>20376.082294264339</v>
      </c>
      <c r="N156">
        <v>1894.1895261845386</v>
      </c>
      <c r="O156">
        <v>1641.1047381546134</v>
      </c>
      <c r="P156">
        <v>27603</v>
      </c>
      <c r="Q156">
        <v>31182</v>
      </c>
      <c r="R156">
        <v>0.26333455604450301</v>
      </c>
      <c r="S156">
        <v>0.73666544395549705</v>
      </c>
      <c r="T156">
        <v>0.61861315934040495</v>
      </c>
      <c r="U156">
        <v>0.38138684065959499</v>
      </c>
      <c r="V156">
        <v>0.1039176944474874</v>
      </c>
      <c r="W156">
        <v>3695</v>
      </c>
      <c r="X156">
        <f t="shared" si="13"/>
        <v>231</v>
      </c>
      <c r="Y156">
        <v>4012</v>
      </c>
      <c r="Z156">
        <v>3310.0964755751702</v>
      </c>
      <c r="AA156">
        <v>3695</v>
      </c>
      <c r="AB156" s="12">
        <v>22.1</v>
      </c>
      <c r="AC156">
        <v>0</v>
      </c>
      <c r="AD156">
        <f t="shared" si="14"/>
        <v>0</v>
      </c>
      <c r="AE156">
        <v>2584</v>
      </c>
      <c r="AF156">
        <v>2701</v>
      </c>
    </row>
    <row r="157" spans="1:32" x14ac:dyDescent="0.6">
      <c r="A157">
        <v>2023</v>
      </c>
      <c r="B157">
        <v>6</v>
      </c>
      <c r="C157">
        <v>5</v>
      </c>
      <c r="D157">
        <f t="shared" si="12"/>
        <v>1</v>
      </c>
      <c r="E157" s="17" t="s">
        <v>24</v>
      </c>
      <c r="F157" s="17" t="s">
        <v>16</v>
      </c>
      <c r="G157" s="1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-1</v>
      </c>
      <c r="H157" s="17">
        <f t="shared" si="10"/>
        <v>0</v>
      </c>
      <c r="I157" s="17">
        <f t="shared" si="11"/>
        <v>1</v>
      </c>
      <c r="J157" s="14"/>
      <c r="K157" s="14" t="s">
        <v>82</v>
      </c>
      <c r="L157">
        <v>22754.642857142859</v>
      </c>
      <c r="M157">
        <v>22088.127551020407</v>
      </c>
      <c r="N157">
        <v>2135.0255102040819</v>
      </c>
      <c r="O157">
        <v>1960.3061224489795</v>
      </c>
      <c r="P157">
        <v>29339</v>
      </c>
      <c r="Q157">
        <v>27019</v>
      </c>
      <c r="R157">
        <v>0.24409239954994669</v>
      </c>
      <c r="S157">
        <v>0.75590760045005334</v>
      </c>
      <c r="T157">
        <v>0.59763110728940183</v>
      </c>
      <c r="U157">
        <v>0.40236889271059811</v>
      </c>
      <c r="V157">
        <v>0.14041448953874819</v>
      </c>
      <c r="W157">
        <v>3496</v>
      </c>
      <c r="X157">
        <f t="shared" si="13"/>
        <v>-199</v>
      </c>
      <c r="Y157">
        <v>4012</v>
      </c>
      <c r="Z157">
        <v>3090.622037820443</v>
      </c>
      <c r="AA157">
        <v>3496</v>
      </c>
      <c r="AB157" s="12">
        <v>21.5</v>
      </c>
      <c r="AC157">
        <v>0</v>
      </c>
      <c r="AD157">
        <f t="shared" si="14"/>
        <v>0</v>
      </c>
      <c r="AE157">
        <v>2503</v>
      </c>
      <c r="AF157">
        <v>2691</v>
      </c>
    </row>
    <row r="158" spans="1:32" x14ac:dyDescent="0.6">
      <c r="A158">
        <v>2023</v>
      </c>
      <c r="B158">
        <v>6</v>
      </c>
      <c r="C158">
        <v>6</v>
      </c>
      <c r="D158">
        <f t="shared" si="12"/>
        <v>2</v>
      </c>
      <c r="E158" s="17" t="s">
        <v>24</v>
      </c>
      <c r="F158" s="17" t="s">
        <v>13</v>
      </c>
      <c r="G158" s="17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7">
        <f t="shared" si="10"/>
        <v>1</v>
      </c>
      <c r="I158" s="17">
        <f t="shared" si="11"/>
        <v>1</v>
      </c>
      <c r="J158" s="14" t="s">
        <v>89</v>
      </c>
      <c r="K158" s="14" t="s">
        <v>82</v>
      </c>
      <c r="L158">
        <v>20796.220253164556</v>
      </c>
      <c r="M158">
        <v>19547.526582278479</v>
      </c>
      <c r="N158">
        <v>2023.5924050632912</v>
      </c>
      <c r="O158">
        <v>1729.0556962025316</v>
      </c>
      <c r="P158">
        <v>31471</v>
      </c>
      <c r="Q158">
        <v>27349</v>
      </c>
      <c r="R158">
        <v>0.26028937569418698</v>
      </c>
      <c r="S158">
        <v>0.73971062430581302</v>
      </c>
      <c r="T158">
        <v>0.61230906663536366</v>
      </c>
      <c r="U158">
        <v>0.38769093336463628</v>
      </c>
      <c r="V158">
        <v>0.16162401381098149</v>
      </c>
      <c r="W158">
        <v>3325</v>
      </c>
      <c r="X158">
        <f t="shared" si="13"/>
        <v>-171</v>
      </c>
      <c r="Y158">
        <v>4012</v>
      </c>
      <c r="Z158">
        <v>3206.769444801756</v>
      </c>
      <c r="AA158">
        <v>3325</v>
      </c>
      <c r="AB158" s="12">
        <v>20.3</v>
      </c>
      <c r="AC158">
        <v>0</v>
      </c>
      <c r="AD158">
        <f t="shared" si="14"/>
        <v>0</v>
      </c>
      <c r="AE158">
        <v>2910</v>
      </c>
      <c r="AF158">
        <v>3130</v>
      </c>
    </row>
    <row r="159" spans="1:32" x14ac:dyDescent="0.6">
      <c r="A159">
        <v>2023</v>
      </c>
      <c r="B159">
        <v>6</v>
      </c>
      <c r="C159">
        <v>7</v>
      </c>
      <c r="D159">
        <f t="shared" si="12"/>
        <v>3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0"/>
        <v>0</v>
      </c>
      <c r="I159">
        <f t="shared" si="11"/>
        <v>0</v>
      </c>
      <c r="L159">
        <v>23305.351898734178</v>
      </c>
      <c r="M159">
        <v>20956.374683544302</v>
      </c>
      <c r="N159">
        <v>2030.8784810126581</v>
      </c>
      <c r="O159">
        <v>1905.632911392405</v>
      </c>
      <c r="P159">
        <v>31318</v>
      </c>
      <c r="Q159">
        <v>29623</v>
      </c>
      <c r="R159">
        <v>0.25261754472344128</v>
      </c>
      <c r="S159">
        <v>0.74738245527655867</v>
      </c>
      <c r="T159">
        <v>0.60208593940641641</v>
      </c>
      <c r="U159">
        <v>0.39791406059358359</v>
      </c>
      <c r="V159">
        <v>0.23814370686416239</v>
      </c>
      <c r="W159">
        <v>3337</v>
      </c>
      <c r="X159">
        <f t="shared" si="13"/>
        <v>12</v>
      </c>
      <c r="Y159">
        <v>4012</v>
      </c>
      <c r="Z159">
        <v>3204.7315257966438</v>
      </c>
      <c r="AA159">
        <v>3337</v>
      </c>
      <c r="AB159" s="12">
        <v>21.4</v>
      </c>
      <c r="AC159">
        <v>0</v>
      </c>
      <c r="AD159">
        <f t="shared" si="14"/>
        <v>0</v>
      </c>
      <c r="AE159">
        <v>2864</v>
      </c>
      <c r="AF159">
        <v>2914</v>
      </c>
    </row>
    <row r="160" spans="1:32" x14ac:dyDescent="0.6">
      <c r="A160">
        <v>2023</v>
      </c>
      <c r="B160">
        <v>6</v>
      </c>
      <c r="C160">
        <v>8</v>
      </c>
      <c r="D160">
        <f t="shared" si="12"/>
        <v>4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24176.412371134022</v>
      </c>
      <c r="M160">
        <v>20968.824742268043</v>
      </c>
      <c r="N160">
        <v>2030.5567010309278</v>
      </c>
      <c r="O160">
        <v>1907.6288659793815</v>
      </c>
      <c r="P160">
        <v>30634</v>
      </c>
      <c r="Q160">
        <v>28587</v>
      </c>
      <c r="R160">
        <v>0.25708231427847722</v>
      </c>
      <c r="S160">
        <v>0.74291768572152284</v>
      </c>
      <c r="T160">
        <v>0.60217783865590946</v>
      </c>
      <c r="U160">
        <v>0.39782216134409049</v>
      </c>
      <c r="V160">
        <v>0.2497308815816176</v>
      </c>
      <c r="W160">
        <v>3553</v>
      </c>
      <c r="X160">
        <f t="shared" si="13"/>
        <v>216</v>
      </c>
      <c r="Y160">
        <v>4012</v>
      </c>
      <c r="Z160">
        <v>3207.9785956173541</v>
      </c>
      <c r="AA160">
        <v>3553</v>
      </c>
      <c r="AB160" s="12">
        <v>20.399999999999999</v>
      </c>
      <c r="AC160">
        <v>1.9</v>
      </c>
      <c r="AD160">
        <f t="shared" si="14"/>
        <v>38.76</v>
      </c>
      <c r="AE160">
        <v>2961</v>
      </c>
      <c r="AF160">
        <v>2903</v>
      </c>
    </row>
    <row r="161" spans="1:32" x14ac:dyDescent="0.6">
      <c r="A161">
        <v>2023</v>
      </c>
      <c r="B161">
        <v>6</v>
      </c>
      <c r="C161">
        <v>9</v>
      </c>
      <c r="D161">
        <f t="shared" si="12"/>
        <v>5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25529.340101522845</v>
      </c>
      <c r="M161">
        <v>22235.482233502538</v>
      </c>
      <c r="N161">
        <v>2059.4213197969543</v>
      </c>
      <c r="O161">
        <v>1908.3908629441626</v>
      </c>
      <c r="P161">
        <v>31073</v>
      </c>
      <c r="Q161">
        <v>28746</v>
      </c>
      <c r="R161">
        <v>0.26600745686522409</v>
      </c>
      <c r="S161">
        <v>0.73399254313477591</v>
      </c>
      <c r="T161">
        <v>0.59718684840793745</v>
      </c>
      <c r="U161">
        <v>0.40281315159206249</v>
      </c>
      <c r="V161">
        <v>0.26621887085509383</v>
      </c>
      <c r="W161">
        <v>3325</v>
      </c>
      <c r="X161">
        <f t="shared" si="13"/>
        <v>-228</v>
      </c>
      <c r="Y161">
        <v>4012</v>
      </c>
      <c r="Z161">
        <v>3282.1338046568189</v>
      </c>
      <c r="AA161">
        <v>3325</v>
      </c>
      <c r="AB161" s="12">
        <v>23.3</v>
      </c>
      <c r="AC161">
        <v>1.2</v>
      </c>
      <c r="AD161">
        <f t="shared" si="14"/>
        <v>27.96</v>
      </c>
      <c r="AE161">
        <v>3351</v>
      </c>
      <c r="AF161">
        <v>3214</v>
      </c>
    </row>
    <row r="162" spans="1:32" x14ac:dyDescent="0.6">
      <c r="A162">
        <v>2023</v>
      </c>
      <c r="B162">
        <v>6</v>
      </c>
      <c r="C162">
        <v>10</v>
      </c>
      <c r="D162">
        <f t="shared" si="12"/>
        <v>6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22479.287671232876</v>
      </c>
      <c r="M162">
        <v>21173.731506849315</v>
      </c>
      <c r="N162">
        <v>1921.9972602739726</v>
      </c>
      <c r="O162">
        <v>1765.0657534246575</v>
      </c>
      <c r="P162">
        <v>28416</v>
      </c>
      <c r="Q162">
        <v>27140</v>
      </c>
      <c r="R162">
        <v>0.26655070621925481</v>
      </c>
      <c r="S162">
        <v>0.73344929378074519</v>
      </c>
      <c r="T162">
        <v>0.59116596671504695</v>
      </c>
      <c r="U162">
        <v>0.40883403328495288</v>
      </c>
      <c r="V162">
        <v>0.22848640159694611</v>
      </c>
      <c r="W162">
        <v>3442</v>
      </c>
      <c r="X162">
        <f t="shared" si="13"/>
        <v>117</v>
      </c>
      <c r="Y162">
        <v>4012</v>
      </c>
      <c r="Z162">
        <v>3229.0436616632101</v>
      </c>
      <c r="AA162">
        <v>3442</v>
      </c>
      <c r="AB162" s="12">
        <v>23.2</v>
      </c>
      <c r="AC162">
        <v>0.8</v>
      </c>
      <c r="AD162">
        <f t="shared" si="14"/>
        <v>18.559999999999999</v>
      </c>
      <c r="AE162">
        <v>3140</v>
      </c>
      <c r="AF162">
        <v>2993</v>
      </c>
    </row>
    <row r="163" spans="1:32" x14ac:dyDescent="0.6">
      <c r="A163">
        <v>2023</v>
      </c>
      <c r="B163">
        <v>6</v>
      </c>
      <c r="C163">
        <v>11</v>
      </c>
      <c r="D163">
        <f t="shared" si="12"/>
        <v>7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19808.877237851662</v>
      </c>
      <c r="M163">
        <v>18198</v>
      </c>
      <c r="N163">
        <v>1878.8567774936059</v>
      </c>
      <c r="O163">
        <v>1456.3657289002556</v>
      </c>
      <c r="P163">
        <v>30226</v>
      </c>
      <c r="Q163">
        <v>30237</v>
      </c>
      <c r="R163">
        <v>0.26395486710599048</v>
      </c>
      <c r="S163">
        <v>0.73604513289400952</v>
      </c>
      <c r="T163">
        <v>0.6170329731886669</v>
      </c>
      <c r="U163">
        <v>0.38296702681133299</v>
      </c>
      <c r="V163">
        <v>0.35670032066135049</v>
      </c>
      <c r="W163">
        <v>3328</v>
      </c>
      <c r="X163">
        <f t="shared" si="13"/>
        <v>-114</v>
      </c>
      <c r="Y163">
        <v>4012</v>
      </c>
      <c r="Z163">
        <v>3250.2812101667259</v>
      </c>
      <c r="AA163">
        <v>3328</v>
      </c>
      <c r="AB163" s="12">
        <v>22.1</v>
      </c>
      <c r="AC163">
        <v>32.200000000000003</v>
      </c>
      <c r="AD163">
        <f t="shared" si="14"/>
        <v>711.62000000000012</v>
      </c>
      <c r="AE163">
        <v>3122</v>
      </c>
      <c r="AF163">
        <v>3569</v>
      </c>
    </row>
    <row r="164" spans="1:32" x14ac:dyDescent="0.6">
      <c r="A164">
        <v>2023</v>
      </c>
      <c r="B164">
        <v>6</v>
      </c>
      <c r="C164">
        <v>12</v>
      </c>
      <c r="D164">
        <f t="shared" si="12"/>
        <v>1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23979.593908629442</v>
      </c>
      <c r="M164">
        <v>22294.517766497462</v>
      </c>
      <c r="N164">
        <v>2009.0862944162436</v>
      </c>
      <c r="O164">
        <v>1868.5532994923858</v>
      </c>
      <c r="P164">
        <v>30924</v>
      </c>
      <c r="Q164">
        <v>30998</v>
      </c>
      <c r="R164">
        <v>0.26019012237844641</v>
      </c>
      <c r="S164">
        <v>0.7398098776215537</v>
      </c>
      <c r="T164">
        <v>0.6071611964454402</v>
      </c>
      <c r="U164">
        <v>0.39283880355455969</v>
      </c>
      <c r="V164">
        <v>0.35539357680687772</v>
      </c>
      <c r="W164">
        <v>3198</v>
      </c>
      <c r="X164">
        <f t="shared" si="13"/>
        <v>-130</v>
      </c>
      <c r="Y164">
        <v>4012</v>
      </c>
      <c r="Z164">
        <v>3118.337613833819</v>
      </c>
      <c r="AA164">
        <v>3198</v>
      </c>
      <c r="AB164" s="12">
        <v>22.2</v>
      </c>
      <c r="AC164">
        <v>0</v>
      </c>
      <c r="AD164">
        <f t="shared" si="14"/>
        <v>0</v>
      </c>
      <c r="AE164">
        <v>3148</v>
      </c>
      <c r="AF164">
        <v>3040</v>
      </c>
    </row>
    <row r="165" spans="1:32" x14ac:dyDescent="0.6">
      <c r="A165">
        <v>2023</v>
      </c>
      <c r="B165">
        <v>6</v>
      </c>
      <c r="C165">
        <v>13</v>
      </c>
      <c r="D165">
        <f t="shared" si="12"/>
        <v>2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23764.327999999998</v>
      </c>
      <c r="M165">
        <v>22186.882666666665</v>
      </c>
      <c r="N165">
        <v>2010.1413333333333</v>
      </c>
      <c r="O165">
        <v>2004.5519999999999</v>
      </c>
      <c r="P165">
        <v>28548</v>
      </c>
      <c r="Q165">
        <v>29110</v>
      </c>
      <c r="R165">
        <v>0.2647392257225385</v>
      </c>
      <c r="S165">
        <v>0.7352607742774615</v>
      </c>
      <c r="T165">
        <v>0.60045862634582847</v>
      </c>
      <c r="U165">
        <v>0.39954137365417153</v>
      </c>
      <c r="V165">
        <v>0.33293626158500861</v>
      </c>
      <c r="W165">
        <v>3508</v>
      </c>
      <c r="X165">
        <f t="shared" si="13"/>
        <v>310</v>
      </c>
      <c r="Y165">
        <v>4012</v>
      </c>
      <c r="Z165">
        <v>3070.461318685534</v>
      </c>
      <c r="AA165">
        <v>3508</v>
      </c>
      <c r="AB165" s="12">
        <v>22</v>
      </c>
      <c r="AC165">
        <v>0</v>
      </c>
      <c r="AD165">
        <f t="shared" si="14"/>
        <v>0</v>
      </c>
      <c r="AE165">
        <v>2927</v>
      </c>
      <c r="AF165">
        <v>2823</v>
      </c>
    </row>
    <row r="166" spans="1:32" x14ac:dyDescent="0.6">
      <c r="A166">
        <v>2023</v>
      </c>
      <c r="B166">
        <v>6</v>
      </c>
      <c r="C166">
        <v>14</v>
      </c>
      <c r="D166">
        <f t="shared" si="12"/>
        <v>3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24289.675324675325</v>
      </c>
      <c r="M166">
        <v>22741.714285714286</v>
      </c>
      <c r="N166">
        <v>2053.6883116883118</v>
      </c>
      <c r="O166">
        <v>1886.5844155844154</v>
      </c>
      <c r="P166">
        <v>30399</v>
      </c>
      <c r="Q166">
        <v>30675</v>
      </c>
      <c r="R166">
        <v>0.25456166670260089</v>
      </c>
      <c r="S166">
        <v>0.74543833329739917</v>
      </c>
      <c r="T166">
        <v>0.5914881522957981</v>
      </c>
      <c r="U166">
        <v>0.40851184770420201</v>
      </c>
      <c r="V166">
        <v>0.21418202368666761</v>
      </c>
      <c r="W166">
        <v>3532</v>
      </c>
      <c r="X166">
        <f t="shared" si="13"/>
        <v>24</v>
      </c>
      <c r="Y166">
        <v>4012</v>
      </c>
      <c r="Z166">
        <v>3045.7363762079081</v>
      </c>
      <c r="AA166">
        <v>3532</v>
      </c>
      <c r="AB166" s="12">
        <v>20.6</v>
      </c>
      <c r="AC166">
        <v>30.6</v>
      </c>
      <c r="AD166">
        <f t="shared" si="14"/>
        <v>630.36000000000013</v>
      </c>
      <c r="AE166">
        <v>3007</v>
      </c>
      <c r="AF166">
        <v>3072</v>
      </c>
    </row>
    <row r="167" spans="1:32" x14ac:dyDescent="0.6">
      <c r="A167">
        <v>2023</v>
      </c>
      <c r="B167">
        <v>6</v>
      </c>
      <c r="C167">
        <v>15</v>
      </c>
      <c r="D167">
        <f t="shared" si="12"/>
        <v>4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25170.515463917527</v>
      </c>
      <c r="M167">
        <v>22898.298969072166</v>
      </c>
      <c r="N167">
        <v>2110.5051546391751</v>
      </c>
      <c r="O167">
        <v>1964.6288659793815</v>
      </c>
      <c r="P167">
        <v>31297</v>
      </c>
      <c r="Q167">
        <v>31122</v>
      </c>
      <c r="R167">
        <v>0.26073012962668368</v>
      </c>
      <c r="S167">
        <v>0.73926987037331626</v>
      </c>
      <c r="T167">
        <v>0.61563969956149245</v>
      </c>
      <c r="U167">
        <v>0.38436030043850739</v>
      </c>
      <c r="V167">
        <v>0.28017655676559972</v>
      </c>
      <c r="W167">
        <v>3549</v>
      </c>
      <c r="X167">
        <f t="shared" si="13"/>
        <v>17</v>
      </c>
      <c r="Y167">
        <v>4012</v>
      </c>
      <c r="Z167">
        <v>3270.9099291648999</v>
      </c>
      <c r="AA167">
        <v>3549</v>
      </c>
      <c r="AB167" s="12">
        <v>22.7</v>
      </c>
      <c r="AC167">
        <v>0</v>
      </c>
      <c r="AD167">
        <f t="shared" si="14"/>
        <v>0</v>
      </c>
      <c r="AE167">
        <v>3044</v>
      </c>
      <c r="AF167">
        <v>3007</v>
      </c>
    </row>
    <row r="168" spans="1:32" x14ac:dyDescent="0.6">
      <c r="A168">
        <v>2023</v>
      </c>
      <c r="B168">
        <v>6</v>
      </c>
      <c r="C168">
        <v>16</v>
      </c>
      <c r="D168">
        <f t="shared" si="12"/>
        <v>5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26857.770992366412</v>
      </c>
      <c r="M168">
        <v>23465.183206106871</v>
      </c>
      <c r="N168">
        <v>2120.0687022900765</v>
      </c>
      <c r="O168">
        <v>2006.0076335877864</v>
      </c>
      <c r="P168">
        <v>31166</v>
      </c>
      <c r="Q168">
        <v>30056</v>
      </c>
      <c r="R168">
        <v>0.26076871679177432</v>
      </c>
      <c r="S168">
        <v>0.73923128320822573</v>
      </c>
      <c r="T168">
        <v>0.59901111885667635</v>
      </c>
      <c r="U168">
        <v>0.40098888114332359</v>
      </c>
      <c r="V168">
        <v>0.18213765142371641</v>
      </c>
      <c r="W168">
        <v>3324</v>
      </c>
      <c r="X168">
        <f t="shared" si="13"/>
        <v>-225</v>
      </c>
      <c r="Y168">
        <v>4012</v>
      </c>
      <c r="Z168">
        <v>3296.0218628315279</v>
      </c>
      <c r="AA168">
        <v>3324</v>
      </c>
      <c r="AB168" s="12">
        <v>23.7</v>
      </c>
      <c r="AC168">
        <v>0</v>
      </c>
      <c r="AD168">
        <f t="shared" si="14"/>
        <v>0</v>
      </c>
      <c r="AE168">
        <v>3363</v>
      </c>
      <c r="AF168">
        <v>3167</v>
      </c>
    </row>
    <row r="169" spans="1:32" x14ac:dyDescent="0.6">
      <c r="A169">
        <v>2023</v>
      </c>
      <c r="B169">
        <v>6</v>
      </c>
      <c r="C169">
        <v>17</v>
      </c>
      <c r="D169">
        <f t="shared" si="12"/>
        <v>6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24337.622047244095</v>
      </c>
      <c r="M169">
        <v>22598.351706036745</v>
      </c>
      <c r="N169">
        <v>1995.6535433070867</v>
      </c>
      <c r="O169">
        <v>1888.9763779527559</v>
      </c>
      <c r="P169">
        <v>30249</v>
      </c>
      <c r="Q169">
        <v>29711</v>
      </c>
      <c r="R169">
        <v>0.26131001023536637</v>
      </c>
      <c r="S169">
        <v>0.73868998976463363</v>
      </c>
      <c r="T169">
        <v>0.58909299321812281</v>
      </c>
      <c r="U169">
        <v>0.41090700678187708</v>
      </c>
      <c r="V169">
        <v>0.12906287292100441</v>
      </c>
      <c r="W169">
        <v>3491</v>
      </c>
      <c r="X169">
        <f t="shared" si="13"/>
        <v>167</v>
      </c>
      <c r="Y169">
        <v>4012</v>
      </c>
      <c r="Z169">
        <v>3299.2559279128668</v>
      </c>
      <c r="AA169">
        <v>3491</v>
      </c>
      <c r="AB169" s="12">
        <v>24.2</v>
      </c>
      <c r="AC169">
        <v>0</v>
      </c>
      <c r="AD169">
        <f t="shared" si="14"/>
        <v>0</v>
      </c>
      <c r="AE169">
        <v>2978</v>
      </c>
      <c r="AF169">
        <v>2953</v>
      </c>
    </row>
    <row r="170" spans="1:32" x14ac:dyDescent="0.6">
      <c r="A170">
        <v>2023</v>
      </c>
      <c r="B170">
        <v>6</v>
      </c>
      <c r="C170">
        <v>18</v>
      </c>
      <c r="D170">
        <f t="shared" si="12"/>
        <v>7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21764.314720812185</v>
      </c>
      <c r="M170">
        <v>20570</v>
      </c>
      <c r="N170">
        <v>2010.746192893401</v>
      </c>
      <c r="O170">
        <v>1655.284263959391</v>
      </c>
      <c r="P170">
        <v>31409</v>
      </c>
      <c r="Q170">
        <v>29231</v>
      </c>
      <c r="R170">
        <v>0.25861719985592652</v>
      </c>
      <c r="S170">
        <v>0.74138280014407354</v>
      </c>
      <c r="T170">
        <v>0.60583836185700501</v>
      </c>
      <c r="U170">
        <v>0.39416163814299499</v>
      </c>
      <c r="V170">
        <v>0.1207426455777512</v>
      </c>
      <c r="W170">
        <v>3250</v>
      </c>
      <c r="X170">
        <f t="shared" si="13"/>
        <v>-241</v>
      </c>
      <c r="Y170">
        <v>4012</v>
      </c>
      <c r="Z170">
        <v>3414.8559589972028</v>
      </c>
      <c r="AA170">
        <v>3250</v>
      </c>
      <c r="AB170" s="12">
        <v>25.9</v>
      </c>
      <c r="AC170">
        <v>0</v>
      </c>
      <c r="AD170">
        <f t="shared" si="14"/>
        <v>0</v>
      </c>
      <c r="AE170">
        <v>3027</v>
      </c>
      <c r="AF170">
        <v>3489</v>
      </c>
    </row>
    <row r="171" spans="1:32" x14ac:dyDescent="0.6">
      <c r="A171">
        <v>2023</v>
      </c>
      <c r="B171">
        <v>6</v>
      </c>
      <c r="C171">
        <v>19</v>
      </c>
      <c r="D171">
        <f t="shared" si="12"/>
        <v>1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25006.666666666668</v>
      </c>
      <c r="M171">
        <v>22940.709923664122</v>
      </c>
      <c r="N171">
        <v>2066.6463104325699</v>
      </c>
      <c r="O171">
        <v>1965.9134860050892</v>
      </c>
      <c r="P171">
        <v>31075</v>
      </c>
      <c r="Q171">
        <v>29343</v>
      </c>
      <c r="R171">
        <v>0.26153339138451143</v>
      </c>
      <c r="S171">
        <v>0.73846660861548852</v>
      </c>
      <c r="T171">
        <v>0.60996923865709152</v>
      </c>
      <c r="U171">
        <v>0.39003076134290848</v>
      </c>
      <c r="V171">
        <v>0.26414501989306211</v>
      </c>
      <c r="W171">
        <v>3078</v>
      </c>
      <c r="X171">
        <f t="shared" si="13"/>
        <v>-172</v>
      </c>
      <c r="Y171">
        <v>4012</v>
      </c>
      <c r="Z171">
        <v>3177.4197648634722</v>
      </c>
      <c r="AA171">
        <v>3078</v>
      </c>
      <c r="AB171" s="12">
        <v>28.5</v>
      </c>
      <c r="AC171">
        <v>0</v>
      </c>
      <c r="AD171">
        <f t="shared" si="14"/>
        <v>0</v>
      </c>
      <c r="AE171">
        <v>2877</v>
      </c>
      <c r="AF171">
        <v>2905</v>
      </c>
    </row>
    <row r="172" spans="1:32" x14ac:dyDescent="0.6">
      <c r="A172">
        <v>2023</v>
      </c>
      <c r="B172">
        <v>6</v>
      </c>
      <c r="C172">
        <v>20</v>
      </c>
      <c r="D172">
        <f t="shared" si="12"/>
        <v>2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24874.484210526316</v>
      </c>
      <c r="M172">
        <v>22487.85263157895</v>
      </c>
      <c r="N172">
        <v>2068.7473684210527</v>
      </c>
      <c r="O172">
        <v>1913.7789473684211</v>
      </c>
      <c r="P172">
        <v>29725</v>
      </c>
      <c r="Q172">
        <v>27196</v>
      </c>
      <c r="R172">
        <v>0.2498797936872823</v>
      </c>
      <c r="S172">
        <v>0.75012020631271759</v>
      </c>
      <c r="T172">
        <v>0.61902830685697385</v>
      </c>
      <c r="U172">
        <v>0.3809716931430262</v>
      </c>
      <c r="V172">
        <v>0.37024182630758212</v>
      </c>
      <c r="W172">
        <v>3205</v>
      </c>
      <c r="X172">
        <f t="shared" si="13"/>
        <v>127</v>
      </c>
      <c r="Y172">
        <v>4012</v>
      </c>
      <c r="Z172">
        <v>3139.797014287763</v>
      </c>
      <c r="AA172">
        <v>3205</v>
      </c>
      <c r="AB172" s="12">
        <v>24.7</v>
      </c>
      <c r="AC172">
        <v>6.4</v>
      </c>
      <c r="AD172">
        <f t="shared" si="14"/>
        <v>158.08000000000001</v>
      </c>
      <c r="AE172">
        <v>2794</v>
      </c>
      <c r="AF172">
        <v>2845</v>
      </c>
    </row>
    <row r="173" spans="1:32" x14ac:dyDescent="0.6">
      <c r="A173">
        <v>2023</v>
      </c>
      <c r="B173">
        <v>6</v>
      </c>
      <c r="C173">
        <v>21</v>
      </c>
      <c r="D173">
        <f t="shared" si="12"/>
        <v>3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24264.780361757108</v>
      </c>
      <c r="M173">
        <v>22780.839793281655</v>
      </c>
      <c r="N173">
        <v>2084.2894056847545</v>
      </c>
      <c r="O173">
        <v>1958.2661498708012</v>
      </c>
      <c r="P173">
        <v>29119</v>
      </c>
      <c r="Q173">
        <v>29599</v>
      </c>
      <c r="R173">
        <v>0.24738181368804199</v>
      </c>
      <c r="S173">
        <v>0.75261818631195798</v>
      </c>
      <c r="T173">
        <v>0.59322508619084835</v>
      </c>
      <c r="U173">
        <v>0.40677491380915171</v>
      </c>
      <c r="V173">
        <v>0.26708092389206939</v>
      </c>
      <c r="W173">
        <v>3139</v>
      </c>
      <c r="X173">
        <f t="shared" si="13"/>
        <v>-66</v>
      </c>
      <c r="Y173">
        <v>4012</v>
      </c>
      <c r="Z173">
        <v>3026.6934699823082</v>
      </c>
      <c r="AA173">
        <v>3139</v>
      </c>
      <c r="AB173" s="12">
        <v>20.5</v>
      </c>
      <c r="AC173">
        <v>24.9</v>
      </c>
      <c r="AD173">
        <f t="shared" si="14"/>
        <v>510.45</v>
      </c>
      <c r="AE173">
        <v>3000</v>
      </c>
      <c r="AF173">
        <v>2959</v>
      </c>
    </row>
    <row r="174" spans="1:32" x14ac:dyDescent="0.6">
      <c r="A174">
        <v>2023</v>
      </c>
      <c r="B174">
        <v>6</v>
      </c>
      <c r="C174">
        <v>22</v>
      </c>
      <c r="D174">
        <f t="shared" si="12"/>
        <v>4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26828.318766066837</v>
      </c>
      <c r="M174">
        <v>24556.817480719794</v>
      </c>
      <c r="N174">
        <v>2196.3161953727504</v>
      </c>
      <c r="O174">
        <v>2105.3830334190234</v>
      </c>
      <c r="P174">
        <v>29579</v>
      </c>
      <c r="Q174">
        <v>31276</v>
      </c>
      <c r="R174">
        <v>0.25946237173185621</v>
      </c>
      <c r="S174">
        <v>0.74053762826814384</v>
      </c>
      <c r="T174">
        <v>0.60224690805522685</v>
      </c>
      <c r="U174">
        <v>0.39775309194477321</v>
      </c>
      <c r="V174">
        <v>0.1848982747757818</v>
      </c>
      <c r="W174">
        <v>3333</v>
      </c>
      <c r="X174">
        <f t="shared" si="13"/>
        <v>194</v>
      </c>
      <c r="Y174">
        <v>4012</v>
      </c>
      <c r="Z174">
        <v>3196.2686216053498</v>
      </c>
      <c r="AA174">
        <v>3333</v>
      </c>
      <c r="AB174" s="12">
        <v>22.5</v>
      </c>
      <c r="AC174">
        <v>0</v>
      </c>
      <c r="AD174">
        <f t="shared" si="14"/>
        <v>0</v>
      </c>
      <c r="AE174">
        <v>3116</v>
      </c>
      <c r="AF174">
        <v>2950</v>
      </c>
    </row>
    <row r="175" spans="1:32" x14ac:dyDescent="0.6">
      <c r="A175">
        <v>2023</v>
      </c>
      <c r="B175">
        <v>6</v>
      </c>
      <c r="C175">
        <v>23</v>
      </c>
      <c r="D175">
        <f t="shared" si="12"/>
        <v>5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28336.238578680204</v>
      </c>
      <c r="M175">
        <v>24038.319796954314</v>
      </c>
      <c r="N175">
        <v>2216.0609137055835</v>
      </c>
      <c r="O175">
        <v>2141.9137055837564</v>
      </c>
      <c r="P175">
        <v>31198</v>
      </c>
      <c r="Q175">
        <v>30095</v>
      </c>
      <c r="R175">
        <v>0.26434696651278328</v>
      </c>
      <c r="S175">
        <v>0.73565303348721667</v>
      </c>
      <c r="T175">
        <v>0.59772316022133909</v>
      </c>
      <c r="U175">
        <v>0.40227683977866091</v>
      </c>
      <c r="V175">
        <v>0.30253962669597351</v>
      </c>
      <c r="W175">
        <v>3277</v>
      </c>
      <c r="X175">
        <f t="shared" si="13"/>
        <v>-56</v>
      </c>
      <c r="Y175">
        <v>4012</v>
      </c>
      <c r="Z175">
        <v>3300.100259541332</v>
      </c>
      <c r="AA175">
        <v>3277</v>
      </c>
      <c r="AB175" s="12">
        <v>24.4</v>
      </c>
      <c r="AC175">
        <v>0</v>
      </c>
      <c r="AD175">
        <f t="shared" si="14"/>
        <v>0</v>
      </c>
      <c r="AE175">
        <v>3159</v>
      </c>
      <c r="AF175">
        <v>2992</v>
      </c>
    </row>
    <row r="176" spans="1:32" x14ac:dyDescent="0.6">
      <c r="A176">
        <v>2023</v>
      </c>
      <c r="B176">
        <v>6</v>
      </c>
      <c r="C176">
        <v>24</v>
      </c>
      <c r="D176">
        <f t="shared" si="12"/>
        <v>6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24706.033591731266</v>
      </c>
      <c r="M176">
        <v>23131.447028423772</v>
      </c>
      <c r="N176">
        <v>2063.498708010336</v>
      </c>
      <c r="O176">
        <v>1891.6227390180879</v>
      </c>
      <c r="P176">
        <v>30086</v>
      </c>
      <c r="Q176">
        <v>28804</v>
      </c>
      <c r="R176">
        <v>0.26056412821419589</v>
      </c>
      <c r="S176">
        <v>0.73943587178580406</v>
      </c>
      <c r="T176">
        <v>0.59035469496468918</v>
      </c>
      <c r="U176">
        <v>0.40964530503531082</v>
      </c>
      <c r="V176">
        <v>0.22031872469901501</v>
      </c>
      <c r="W176">
        <v>3376</v>
      </c>
      <c r="X176">
        <f t="shared" si="13"/>
        <v>99</v>
      </c>
      <c r="Y176">
        <v>4012</v>
      </c>
      <c r="Z176">
        <v>3313.4594532727192</v>
      </c>
      <c r="AA176">
        <v>3376</v>
      </c>
      <c r="AB176" s="12">
        <v>26.4</v>
      </c>
      <c r="AC176">
        <v>0</v>
      </c>
      <c r="AD176">
        <f t="shared" si="14"/>
        <v>0</v>
      </c>
      <c r="AE176">
        <v>3009</v>
      </c>
      <c r="AF176">
        <v>3066</v>
      </c>
    </row>
    <row r="177" spans="1:32" x14ac:dyDescent="0.6">
      <c r="A177">
        <v>2023</v>
      </c>
      <c r="B177">
        <v>6</v>
      </c>
      <c r="C177">
        <v>25</v>
      </c>
      <c r="D177">
        <f t="shared" si="12"/>
        <v>7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21480.742268041235</v>
      </c>
      <c r="M177">
        <v>20109.958762886596</v>
      </c>
      <c r="N177">
        <v>1965.1958762886597</v>
      </c>
      <c r="O177">
        <v>1608.0824742268042</v>
      </c>
      <c r="P177">
        <v>30259</v>
      </c>
      <c r="Q177">
        <v>27850</v>
      </c>
      <c r="R177">
        <v>0.24366621128954549</v>
      </c>
      <c r="S177">
        <v>0.75633378871045442</v>
      </c>
      <c r="T177">
        <v>0.62131292339648114</v>
      </c>
      <c r="U177">
        <v>0.37868707660351891</v>
      </c>
      <c r="V177">
        <v>0.42919505663717528</v>
      </c>
      <c r="W177">
        <v>2946</v>
      </c>
      <c r="X177">
        <f t="shared" si="13"/>
        <v>-430</v>
      </c>
      <c r="Y177">
        <v>4012</v>
      </c>
      <c r="Z177">
        <v>3419.0083324366119</v>
      </c>
      <c r="AA177">
        <v>2946</v>
      </c>
      <c r="AB177" s="12">
        <v>28.2</v>
      </c>
      <c r="AC177">
        <v>0</v>
      </c>
      <c r="AD177">
        <f t="shared" si="14"/>
        <v>0</v>
      </c>
      <c r="AE177">
        <v>2893</v>
      </c>
      <c r="AF177">
        <v>3488</v>
      </c>
    </row>
    <row r="178" spans="1:32" x14ac:dyDescent="0.6">
      <c r="A178">
        <v>2023</v>
      </c>
      <c r="B178">
        <v>6</v>
      </c>
      <c r="C178">
        <v>26</v>
      </c>
      <c r="D178">
        <f t="shared" si="12"/>
        <v>1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23225.453608247422</v>
      </c>
      <c r="M178">
        <v>23056.886597938144</v>
      </c>
      <c r="N178">
        <v>1964.4536082474226</v>
      </c>
      <c r="O178">
        <v>1840.2164948453608</v>
      </c>
      <c r="P178">
        <v>27814</v>
      </c>
      <c r="Q178">
        <v>28240</v>
      </c>
      <c r="R178">
        <v>0.24848853846531871</v>
      </c>
      <c r="S178">
        <v>0.75151146153468129</v>
      </c>
      <c r="T178">
        <v>0.60680183460780956</v>
      </c>
      <c r="U178">
        <v>0.39319816539219038</v>
      </c>
      <c r="V178">
        <v>0.32838870540643411</v>
      </c>
      <c r="W178">
        <v>2497</v>
      </c>
      <c r="X178">
        <f t="shared" si="13"/>
        <v>-449</v>
      </c>
      <c r="Y178">
        <v>4012</v>
      </c>
      <c r="Z178">
        <v>2943.3980202303728</v>
      </c>
      <c r="AA178">
        <v>2497</v>
      </c>
      <c r="AB178" s="12">
        <v>24.2</v>
      </c>
      <c r="AC178">
        <v>30.3</v>
      </c>
      <c r="AD178">
        <f t="shared" si="14"/>
        <v>733.26</v>
      </c>
      <c r="AE178">
        <v>2481</v>
      </c>
      <c r="AF178">
        <v>2487</v>
      </c>
    </row>
    <row r="179" spans="1:32" x14ac:dyDescent="0.6">
      <c r="A179">
        <v>2023</v>
      </c>
      <c r="B179">
        <v>6</v>
      </c>
      <c r="C179">
        <v>27</v>
      </c>
      <c r="D179">
        <f t="shared" si="12"/>
        <v>2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24276.29319371728</v>
      </c>
      <c r="M179">
        <v>23150.617801047119</v>
      </c>
      <c r="N179" s="7">
        <v>0</v>
      </c>
      <c r="O179" s="7">
        <v>0</v>
      </c>
      <c r="P179">
        <v>26985</v>
      </c>
      <c r="Q179">
        <v>27225</v>
      </c>
      <c r="R179">
        <v>0.26712072756964389</v>
      </c>
      <c r="S179">
        <v>0.732879272430356</v>
      </c>
      <c r="T179">
        <v>0.60130503311617867</v>
      </c>
      <c r="U179">
        <v>0.39869496688382128</v>
      </c>
      <c r="V179">
        <v>0.37586596982881809</v>
      </c>
      <c r="W179">
        <v>2743</v>
      </c>
      <c r="X179">
        <f t="shared" si="13"/>
        <v>246</v>
      </c>
      <c r="Y179">
        <v>4012</v>
      </c>
      <c r="Z179">
        <v>3038.715237104112</v>
      </c>
      <c r="AA179">
        <v>2743</v>
      </c>
      <c r="AB179" s="12">
        <v>25.3</v>
      </c>
      <c r="AC179">
        <v>2.5</v>
      </c>
      <c r="AD179">
        <f t="shared" si="14"/>
        <v>63.25</v>
      </c>
      <c r="AE179">
        <v>2672</v>
      </c>
      <c r="AF179">
        <v>2606</v>
      </c>
    </row>
    <row r="180" spans="1:32" x14ac:dyDescent="0.6">
      <c r="A180">
        <v>2023</v>
      </c>
      <c r="B180">
        <v>6</v>
      </c>
      <c r="C180">
        <v>28</v>
      </c>
      <c r="D180">
        <f t="shared" si="12"/>
        <v>3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25027.705426356591</v>
      </c>
      <c r="M180">
        <v>23517.250645994834</v>
      </c>
      <c r="N180" s="7">
        <v>0</v>
      </c>
      <c r="O180" s="7">
        <v>0</v>
      </c>
      <c r="P180">
        <v>27817</v>
      </c>
      <c r="Q180">
        <v>28382</v>
      </c>
      <c r="R180">
        <v>0.25797242938095949</v>
      </c>
      <c r="S180">
        <v>0.74202757061904046</v>
      </c>
      <c r="T180">
        <v>0.59316488402692702</v>
      </c>
      <c r="U180">
        <v>0.40683511597307298</v>
      </c>
      <c r="V180">
        <v>0.49090936118693002</v>
      </c>
      <c r="W180">
        <v>2999</v>
      </c>
      <c r="X180">
        <f t="shared" si="13"/>
        <v>256</v>
      </c>
      <c r="Y180">
        <v>4012</v>
      </c>
      <c r="Z180">
        <v>3117.6302434567342</v>
      </c>
      <c r="AA180">
        <v>2999</v>
      </c>
      <c r="AB180" s="12">
        <v>26.5</v>
      </c>
      <c r="AC180">
        <v>0</v>
      </c>
      <c r="AD180">
        <f t="shared" si="14"/>
        <v>0</v>
      </c>
      <c r="AE180">
        <v>2953</v>
      </c>
      <c r="AF180">
        <v>2838</v>
      </c>
    </row>
    <row r="181" spans="1:32" x14ac:dyDescent="0.6">
      <c r="A181">
        <v>2023</v>
      </c>
      <c r="B181">
        <v>6</v>
      </c>
      <c r="C181">
        <v>29</v>
      </c>
      <c r="D181">
        <f t="shared" si="12"/>
        <v>4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24745.313984168864</v>
      </c>
      <c r="M181">
        <v>21470.071240105543</v>
      </c>
      <c r="N181" s="7">
        <v>0</v>
      </c>
      <c r="O181" s="7">
        <v>0</v>
      </c>
      <c r="P181">
        <v>28849</v>
      </c>
      <c r="Q181">
        <v>25962</v>
      </c>
      <c r="R181">
        <v>0.24881852279857311</v>
      </c>
      <c r="S181">
        <v>0.75118147720142681</v>
      </c>
      <c r="T181">
        <v>0.59589653792004682</v>
      </c>
      <c r="U181">
        <v>0.40410346207995329</v>
      </c>
      <c r="V181">
        <v>0.39300623409065683</v>
      </c>
      <c r="W181">
        <v>2928</v>
      </c>
      <c r="X181">
        <f t="shared" si="13"/>
        <v>-71</v>
      </c>
      <c r="Y181">
        <v>4012</v>
      </c>
      <c r="Z181">
        <v>2988.9438712043188</v>
      </c>
      <c r="AA181">
        <v>2928</v>
      </c>
      <c r="AB181" s="12">
        <v>24.2</v>
      </c>
      <c r="AC181">
        <v>63.8</v>
      </c>
      <c r="AD181">
        <f t="shared" si="14"/>
        <v>1543.9599999999998</v>
      </c>
      <c r="AE181">
        <v>2744</v>
      </c>
      <c r="AF181">
        <v>2807</v>
      </c>
    </row>
    <row r="182" spans="1:32" x14ac:dyDescent="0.6">
      <c r="A182">
        <v>2023</v>
      </c>
      <c r="B182">
        <v>6</v>
      </c>
      <c r="C182">
        <v>30</v>
      </c>
      <c r="D182">
        <f t="shared" si="12"/>
        <v>5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28134.806788511753</v>
      </c>
      <c r="M182">
        <v>23355.313315926895</v>
      </c>
      <c r="N182" s="7">
        <v>0</v>
      </c>
      <c r="O182" s="7">
        <v>0</v>
      </c>
      <c r="P182">
        <v>29171</v>
      </c>
      <c r="Q182">
        <v>25493</v>
      </c>
      <c r="R182">
        <v>0.25058389131053488</v>
      </c>
      <c r="S182">
        <v>0.74941610868946518</v>
      </c>
      <c r="T182">
        <v>0.59035415948910752</v>
      </c>
      <c r="U182">
        <v>0.40964584051089242</v>
      </c>
      <c r="V182">
        <v>0.2365974125835717</v>
      </c>
      <c r="W182">
        <v>2650</v>
      </c>
      <c r="X182">
        <f t="shared" si="13"/>
        <v>-278</v>
      </c>
      <c r="Y182">
        <v>4012</v>
      </c>
      <c r="Z182">
        <v>3232.430269127236</v>
      </c>
      <c r="AA182">
        <v>2650</v>
      </c>
      <c r="AB182" s="12">
        <v>25.3</v>
      </c>
      <c r="AC182">
        <v>1</v>
      </c>
      <c r="AD182">
        <f t="shared" si="14"/>
        <v>25.3</v>
      </c>
      <c r="AE182">
        <v>2909</v>
      </c>
      <c r="AF182">
        <v>2796</v>
      </c>
    </row>
    <row r="183" spans="1:32" x14ac:dyDescent="0.6">
      <c r="A183">
        <v>2023</v>
      </c>
      <c r="B183">
        <v>7</v>
      </c>
      <c r="C183">
        <v>1</v>
      </c>
      <c r="D183">
        <f t="shared" si="12"/>
        <v>6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27315.36842105263</v>
      </c>
      <c r="M183">
        <v>25606.442105263159</v>
      </c>
      <c r="N183">
        <v>1992.3368421052633</v>
      </c>
      <c r="O183">
        <v>1859.242105263158</v>
      </c>
      <c r="P183">
        <v>26258</v>
      </c>
      <c r="Q183">
        <v>25959</v>
      </c>
      <c r="R183">
        <v>0.2480540701128936</v>
      </c>
      <c r="S183">
        <v>0.75194592988710629</v>
      </c>
      <c r="T183">
        <v>0.60199261522790937</v>
      </c>
      <c r="U183">
        <v>0.39800738477209058</v>
      </c>
      <c r="V183">
        <v>4.7578728461081403E-2</v>
      </c>
      <c r="W183">
        <v>2916</v>
      </c>
      <c r="X183">
        <f t="shared" si="13"/>
        <v>266</v>
      </c>
      <c r="Y183">
        <v>4012</v>
      </c>
      <c r="Z183">
        <v>3215.490900042023</v>
      </c>
      <c r="AA183">
        <v>2916</v>
      </c>
      <c r="AB183" s="12">
        <v>27.7</v>
      </c>
      <c r="AC183">
        <v>0</v>
      </c>
      <c r="AD183">
        <f t="shared" si="14"/>
        <v>0</v>
      </c>
      <c r="AE183">
        <v>2871</v>
      </c>
      <c r="AF183">
        <v>2679</v>
      </c>
    </row>
    <row r="184" spans="1:32" x14ac:dyDescent="0.6">
      <c r="A184">
        <v>2023</v>
      </c>
      <c r="B184">
        <v>7</v>
      </c>
      <c r="C184">
        <v>2</v>
      </c>
      <c r="D184">
        <f t="shared" si="12"/>
        <v>7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23410.705263157895</v>
      </c>
      <c r="M184">
        <v>21927.978947368421</v>
      </c>
      <c r="N184">
        <v>1896.0526315789475</v>
      </c>
      <c r="O184">
        <v>1590.5263157894738</v>
      </c>
      <c r="P184">
        <v>27453</v>
      </c>
      <c r="Q184">
        <v>26045</v>
      </c>
      <c r="R184">
        <v>0.24500349394850671</v>
      </c>
      <c r="S184">
        <v>0.75499650605149327</v>
      </c>
      <c r="T184">
        <v>0.60011729532189884</v>
      </c>
      <c r="U184">
        <v>0.39988270467810111</v>
      </c>
      <c r="V184">
        <v>2.9342524483189449E-2</v>
      </c>
      <c r="W184">
        <v>2751</v>
      </c>
      <c r="X184">
        <f t="shared" si="13"/>
        <v>-165</v>
      </c>
      <c r="Y184">
        <v>4012</v>
      </c>
      <c r="Z184">
        <v>3287.4356168868412</v>
      </c>
      <c r="AA184">
        <v>2751</v>
      </c>
      <c r="AB184" s="12">
        <v>26.7</v>
      </c>
      <c r="AC184">
        <v>0</v>
      </c>
      <c r="AD184">
        <f t="shared" si="14"/>
        <v>0</v>
      </c>
      <c r="AE184">
        <v>2711</v>
      </c>
      <c r="AF184">
        <v>3170</v>
      </c>
    </row>
    <row r="185" spans="1:32" x14ac:dyDescent="0.6">
      <c r="A185">
        <v>2023</v>
      </c>
      <c r="B185">
        <v>7</v>
      </c>
      <c r="C185">
        <v>3</v>
      </c>
      <c r="D185">
        <f t="shared" si="12"/>
        <v>1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25354.931506849312</v>
      </c>
      <c r="M185">
        <v>24006.336986301369</v>
      </c>
      <c r="N185">
        <v>2044.0219178082193</v>
      </c>
      <c r="O185">
        <v>2000.358904109589</v>
      </c>
      <c r="P185">
        <v>25244</v>
      </c>
      <c r="Q185">
        <v>25249</v>
      </c>
      <c r="R185">
        <v>0.25874166218047118</v>
      </c>
      <c r="S185">
        <v>0.74125833781952888</v>
      </c>
      <c r="T185">
        <v>0.60609157344405928</v>
      </c>
      <c r="U185">
        <v>0.39390842655594072</v>
      </c>
      <c r="V185">
        <v>0.61929758963996806</v>
      </c>
      <c r="W185">
        <v>2569</v>
      </c>
      <c r="X185">
        <f t="shared" si="13"/>
        <v>-182</v>
      </c>
      <c r="Y185">
        <v>4012</v>
      </c>
      <c r="Z185">
        <v>2985.4778641663011</v>
      </c>
      <c r="AA185">
        <v>2569</v>
      </c>
      <c r="AB185" s="12">
        <v>29.1</v>
      </c>
      <c r="AC185">
        <v>0</v>
      </c>
      <c r="AD185">
        <f t="shared" si="14"/>
        <v>0</v>
      </c>
      <c r="AE185">
        <v>2524</v>
      </c>
      <c r="AF185">
        <v>2418</v>
      </c>
    </row>
    <row r="186" spans="1:32" x14ac:dyDescent="0.6">
      <c r="A186">
        <v>2023</v>
      </c>
      <c r="B186">
        <v>7</v>
      </c>
      <c r="C186">
        <v>4</v>
      </c>
      <c r="D186">
        <f t="shared" si="12"/>
        <v>2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24726.031662269128</v>
      </c>
      <c r="M186">
        <v>23355.910290237465</v>
      </c>
      <c r="N186">
        <v>1954.8997361477573</v>
      </c>
      <c r="O186">
        <v>1828.844327176781</v>
      </c>
      <c r="P186">
        <v>25540</v>
      </c>
      <c r="Q186">
        <v>25884</v>
      </c>
      <c r="R186">
        <v>0.24912716226654849</v>
      </c>
      <c r="S186">
        <v>0.75087283773345159</v>
      </c>
      <c r="T186">
        <v>0.61249044717714796</v>
      </c>
      <c r="U186">
        <v>0.38750955282285199</v>
      </c>
      <c r="V186">
        <v>0.44931373329710927</v>
      </c>
      <c r="W186">
        <v>2835</v>
      </c>
      <c r="X186">
        <f t="shared" si="13"/>
        <v>266</v>
      </c>
      <c r="Y186">
        <v>4012</v>
      </c>
      <c r="Z186">
        <v>2854.8012907978268</v>
      </c>
      <c r="AA186">
        <v>2835</v>
      </c>
      <c r="AB186" s="12">
        <v>26.1</v>
      </c>
      <c r="AC186">
        <v>61.8</v>
      </c>
      <c r="AD186">
        <f t="shared" si="14"/>
        <v>1612.98</v>
      </c>
      <c r="AE186">
        <v>2399</v>
      </c>
      <c r="AF186">
        <v>2440</v>
      </c>
    </row>
    <row r="187" spans="1:32" x14ac:dyDescent="0.6">
      <c r="A187">
        <v>2023</v>
      </c>
      <c r="B187">
        <v>7</v>
      </c>
      <c r="C187">
        <v>5</v>
      </c>
      <c r="D187">
        <f t="shared" si="12"/>
        <v>3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25029.506393861891</v>
      </c>
      <c r="M187">
        <v>23912.976982097185</v>
      </c>
      <c r="N187">
        <v>2062.7647058823532</v>
      </c>
      <c r="O187">
        <v>2083.5191815856779</v>
      </c>
      <c r="P187">
        <v>25212</v>
      </c>
      <c r="Q187">
        <v>28492</v>
      </c>
      <c r="R187">
        <v>0.24404025111455449</v>
      </c>
      <c r="S187">
        <v>0.75595974888544548</v>
      </c>
      <c r="T187">
        <v>0.60970773636408315</v>
      </c>
      <c r="U187">
        <v>0.39029226363591679</v>
      </c>
      <c r="V187">
        <v>0.30275984192392857</v>
      </c>
      <c r="W187">
        <v>2960</v>
      </c>
      <c r="X187">
        <f t="shared" si="13"/>
        <v>125</v>
      </c>
      <c r="Y187">
        <v>4012</v>
      </c>
      <c r="Z187">
        <v>2994.4591037935888</v>
      </c>
      <c r="AA187">
        <v>2960</v>
      </c>
      <c r="AB187" s="12">
        <v>24.5</v>
      </c>
      <c r="AC187">
        <v>15.3</v>
      </c>
      <c r="AD187">
        <f t="shared" si="14"/>
        <v>374.85</v>
      </c>
      <c r="AE187">
        <v>2769</v>
      </c>
      <c r="AF187">
        <v>2559</v>
      </c>
    </row>
    <row r="188" spans="1:32" x14ac:dyDescent="0.6">
      <c r="A188">
        <v>2023</v>
      </c>
      <c r="B188">
        <v>7</v>
      </c>
      <c r="C188">
        <v>6</v>
      </c>
      <c r="D188">
        <f t="shared" si="12"/>
        <v>4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27798.947916666668</v>
      </c>
      <c r="M188">
        <v>24470.302083333336</v>
      </c>
      <c r="N188">
        <v>2124.604166666667</v>
      </c>
      <c r="O188">
        <v>2051.3958333333335</v>
      </c>
      <c r="P188">
        <v>27699</v>
      </c>
      <c r="Q188">
        <v>28349</v>
      </c>
      <c r="R188">
        <v>0.24957813618685559</v>
      </c>
      <c r="S188">
        <v>0.75042186381314435</v>
      </c>
      <c r="T188">
        <v>0.610616441801068</v>
      </c>
      <c r="U188">
        <v>0.38938355819893189</v>
      </c>
      <c r="V188">
        <v>0.26771956387621942</v>
      </c>
      <c r="W188">
        <v>3185</v>
      </c>
      <c r="X188">
        <f t="shared" si="13"/>
        <v>225</v>
      </c>
      <c r="Y188">
        <v>4012</v>
      </c>
      <c r="Z188">
        <v>3186.2340107712148</v>
      </c>
      <c r="AA188">
        <v>3185</v>
      </c>
      <c r="AB188" s="12">
        <v>27.3</v>
      </c>
      <c r="AC188">
        <v>0</v>
      </c>
      <c r="AD188">
        <f t="shared" si="14"/>
        <v>0</v>
      </c>
      <c r="AE188">
        <v>2868</v>
      </c>
      <c r="AF188">
        <v>2844</v>
      </c>
    </row>
    <row r="189" spans="1:32" x14ac:dyDescent="0.6">
      <c r="A189">
        <v>2023</v>
      </c>
      <c r="B189">
        <v>7</v>
      </c>
      <c r="C189">
        <v>7</v>
      </c>
      <c r="D189">
        <f t="shared" si="12"/>
        <v>5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28880</v>
      </c>
      <c r="M189">
        <v>24962.553191489362</v>
      </c>
      <c r="N189">
        <v>2106.6170212765956</v>
      </c>
      <c r="O189">
        <v>2094.255319148936</v>
      </c>
      <c r="P189">
        <v>28240</v>
      </c>
      <c r="Q189">
        <v>26323</v>
      </c>
      <c r="R189">
        <v>0.2450007102005827</v>
      </c>
      <c r="S189">
        <v>0.75499928979941722</v>
      </c>
      <c r="T189">
        <v>0.58553175890864839</v>
      </c>
      <c r="U189">
        <v>0.41446824109135172</v>
      </c>
      <c r="V189">
        <v>0.53197677795201015</v>
      </c>
      <c r="W189">
        <v>2884</v>
      </c>
      <c r="X189">
        <f t="shared" si="13"/>
        <v>-301</v>
      </c>
      <c r="Y189">
        <v>4012</v>
      </c>
      <c r="Z189">
        <v>3211.499874010748</v>
      </c>
      <c r="AA189">
        <v>2884</v>
      </c>
      <c r="AB189" s="12">
        <v>26.7</v>
      </c>
      <c r="AC189">
        <v>0</v>
      </c>
      <c r="AD189">
        <f t="shared" si="14"/>
        <v>0</v>
      </c>
      <c r="AE189">
        <v>2844</v>
      </c>
      <c r="AF189">
        <v>2710</v>
      </c>
    </row>
    <row r="190" spans="1:32" x14ac:dyDescent="0.6">
      <c r="A190">
        <v>2023</v>
      </c>
      <c r="B190">
        <v>7</v>
      </c>
      <c r="C190">
        <v>8</v>
      </c>
      <c r="D190">
        <f t="shared" si="12"/>
        <v>6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25567.262734584452</v>
      </c>
      <c r="M190">
        <v>24090.490616621984</v>
      </c>
      <c r="N190">
        <v>2024.9410187667561</v>
      </c>
      <c r="O190">
        <v>1887.3967828418231</v>
      </c>
      <c r="P190">
        <v>25796</v>
      </c>
      <c r="Q190">
        <v>25953</v>
      </c>
      <c r="R190">
        <v>0.24775505419800831</v>
      </c>
      <c r="S190">
        <v>0.75224494580199164</v>
      </c>
      <c r="T190">
        <v>0.58909559232914444</v>
      </c>
      <c r="U190">
        <v>0.41090440767085551</v>
      </c>
      <c r="V190">
        <v>0.22273843718440811</v>
      </c>
      <c r="W190">
        <v>2919</v>
      </c>
      <c r="X190">
        <f t="shared" si="13"/>
        <v>35</v>
      </c>
      <c r="Y190">
        <v>4012</v>
      </c>
      <c r="Z190">
        <v>3167.328915077022</v>
      </c>
      <c r="AA190">
        <v>2919</v>
      </c>
      <c r="AB190" s="12">
        <v>25.6</v>
      </c>
      <c r="AC190">
        <v>0</v>
      </c>
      <c r="AD190">
        <f t="shared" si="14"/>
        <v>0</v>
      </c>
      <c r="AE190">
        <v>2740</v>
      </c>
      <c r="AF190">
        <v>2698</v>
      </c>
    </row>
    <row r="191" spans="1:32" x14ac:dyDescent="0.6">
      <c r="A191">
        <v>2023</v>
      </c>
      <c r="B191">
        <v>7</v>
      </c>
      <c r="C191">
        <v>9</v>
      </c>
      <c r="D191">
        <f t="shared" si="12"/>
        <v>7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21662.81697612732</v>
      </c>
      <c r="M191">
        <v>20257.909814323608</v>
      </c>
      <c r="N191">
        <v>1735.9628647214854</v>
      </c>
      <c r="O191">
        <v>1428.7108753315649</v>
      </c>
      <c r="P191">
        <v>27855</v>
      </c>
      <c r="Q191">
        <v>27310</v>
      </c>
      <c r="R191">
        <v>0.2548133895195886</v>
      </c>
      <c r="S191">
        <v>0.74518661048041135</v>
      </c>
      <c r="T191">
        <v>0.59283667149601915</v>
      </c>
      <c r="U191">
        <v>0.40716332850398079</v>
      </c>
      <c r="V191">
        <v>0.30308891985251718</v>
      </c>
      <c r="W191">
        <v>2826</v>
      </c>
      <c r="X191">
        <f t="shared" si="13"/>
        <v>-93</v>
      </c>
      <c r="Y191">
        <v>4012</v>
      </c>
      <c r="Z191">
        <v>3133.030441803649</v>
      </c>
      <c r="AA191">
        <v>2826</v>
      </c>
      <c r="AB191" s="12">
        <v>24.7</v>
      </c>
      <c r="AC191">
        <v>47.5</v>
      </c>
      <c r="AD191">
        <f t="shared" si="14"/>
        <v>1173.25</v>
      </c>
      <c r="AE191">
        <v>2746</v>
      </c>
      <c r="AF191">
        <v>3124</v>
      </c>
    </row>
    <row r="192" spans="1:32" x14ac:dyDescent="0.6">
      <c r="A192">
        <v>2023</v>
      </c>
      <c r="B192">
        <v>7</v>
      </c>
      <c r="C192">
        <v>10</v>
      </c>
      <c r="D192">
        <f t="shared" si="12"/>
        <v>1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24523.111111111113</v>
      </c>
      <c r="M192">
        <v>23575.85185185185</v>
      </c>
      <c r="N192">
        <v>1973.037037037037</v>
      </c>
      <c r="O192">
        <v>1870.1851851851852</v>
      </c>
      <c r="P192">
        <v>26057</v>
      </c>
      <c r="Q192">
        <v>28125</v>
      </c>
      <c r="R192">
        <v>0.24555289432907351</v>
      </c>
      <c r="S192">
        <v>0.75444710567092643</v>
      </c>
      <c r="T192">
        <v>0.58881959188278621</v>
      </c>
      <c r="U192">
        <v>0.41118040811721379</v>
      </c>
      <c r="V192">
        <v>0.30533910008322679</v>
      </c>
      <c r="W192">
        <v>2624</v>
      </c>
      <c r="X192">
        <f t="shared" si="13"/>
        <v>-202</v>
      </c>
      <c r="Y192">
        <v>4012</v>
      </c>
      <c r="Z192">
        <v>2941.0971275749139</v>
      </c>
      <c r="AA192">
        <v>2624</v>
      </c>
      <c r="AB192" s="12">
        <v>26.3</v>
      </c>
      <c r="AC192">
        <v>11.5</v>
      </c>
      <c r="AD192">
        <f t="shared" si="14"/>
        <v>302.45</v>
      </c>
      <c r="AE192">
        <v>2526</v>
      </c>
      <c r="AF192">
        <v>2453</v>
      </c>
    </row>
    <row r="193" spans="1:32" x14ac:dyDescent="0.6">
      <c r="A193">
        <v>2023</v>
      </c>
      <c r="B193">
        <v>7</v>
      </c>
      <c r="C193">
        <v>11</v>
      </c>
      <c r="D193">
        <f t="shared" si="12"/>
        <v>2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24607.447154471545</v>
      </c>
      <c r="M193">
        <v>23408.173441734416</v>
      </c>
      <c r="N193">
        <v>1846.9051490514905</v>
      </c>
      <c r="O193">
        <v>1743.0731707317073</v>
      </c>
      <c r="P193">
        <v>26109</v>
      </c>
      <c r="Q193">
        <v>27153</v>
      </c>
      <c r="R193">
        <v>0.24152649435794579</v>
      </c>
      <c r="S193">
        <v>0.75847350564205418</v>
      </c>
      <c r="T193">
        <v>0.58630028463210027</v>
      </c>
      <c r="U193">
        <v>0.41369971536789968</v>
      </c>
      <c r="V193">
        <v>0.44969647958629932</v>
      </c>
      <c r="W193">
        <v>2962</v>
      </c>
      <c r="X193">
        <f t="shared" si="13"/>
        <v>338</v>
      </c>
      <c r="Y193">
        <v>4012</v>
      </c>
      <c r="Z193">
        <v>2809.5850909550968</v>
      </c>
      <c r="AA193">
        <v>2962</v>
      </c>
      <c r="AB193" s="12">
        <v>23.5</v>
      </c>
      <c r="AC193">
        <v>58.3</v>
      </c>
      <c r="AD193">
        <f t="shared" si="14"/>
        <v>1370.05</v>
      </c>
      <c r="AE193">
        <v>2530</v>
      </c>
      <c r="AF193">
        <v>2379</v>
      </c>
    </row>
    <row r="194" spans="1:32" x14ac:dyDescent="0.6">
      <c r="A194">
        <v>2023</v>
      </c>
      <c r="B194">
        <v>7</v>
      </c>
      <c r="C194">
        <v>12</v>
      </c>
      <c r="D194">
        <f t="shared" si="12"/>
        <v>3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25643.296296296296</v>
      </c>
      <c r="M194">
        <v>24074.185185185186</v>
      </c>
      <c r="N194">
        <v>2107.1111111111113</v>
      </c>
      <c r="O194">
        <v>2042.962962962963</v>
      </c>
      <c r="P194">
        <v>26502</v>
      </c>
      <c r="Q194">
        <v>28048</v>
      </c>
      <c r="R194">
        <v>0.23279944433709879</v>
      </c>
      <c r="S194">
        <v>0.76720055566290113</v>
      </c>
      <c r="T194">
        <v>0.58921468794323972</v>
      </c>
      <c r="U194">
        <v>0.41078531205676022</v>
      </c>
      <c r="V194">
        <v>0.27789155012298811</v>
      </c>
      <c r="W194">
        <v>3106</v>
      </c>
      <c r="X194">
        <f t="shared" si="13"/>
        <v>144</v>
      </c>
      <c r="Y194">
        <v>4012</v>
      </c>
      <c r="Z194">
        <v>3069.0463068566578</v>
      </c>
      <c r="AA194">
        <v>3106</v>
      </c>
      <c r="AB194" s="12">
        <v>25.8</v>
      </c>
      <c r="AC194">
        <v>0.7</v>
      </c>
      <c r="AD194">
        <f t="shared" si="14"/>
        <v>18.059999999999999</v>
      </c>
      <c r="AE194">
        <v>2743</v>
      </c>
      <c r="AF194">
        <v>2789</v>
      </c>
    </row>
    <row r="195" spans="1:32" x14ac:dyDescent="0.6">
      <c r="A195">
        <v>2023</v>
      </c>
      <c r="B195">
        <v>7</v>
      </c>
      <c r="C195">
        <v>13</v>
      </c>
      <c r="D195">
        <f t="shared" ref="D195:D258" si="17">WEEKDAY(DATE(A195,B195,C195), 2)</f>
        <v>4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25826.300268096515</v>
      </c>
      <c r="M195">
        <v>22913.203753351208</v>
      </c>
      <c r="N195">
        <v>2003.4182305630027</v>
      </c>
      <c r="O195">
        <v>1776.1394101876676</v>
      </c>
      <c r="P195">
        <v>27646</v>
      </c>
      <c r="Q195">
        <v>26571</v>
      </c>
      <c r="R195">
        <v>0.2379234916083752</v>
      </c>
      <c r="S195">
        <v>0.76207650839162488</v>
      </c>
      <c r="T195">
        <v>0.59413905835867065</v>
      </c>
      <c r="U195">
        <v>0.4058609416413293</v>
      </c>
      <c r="V195">
        <v>0.49960282609360551</v>
      </c>
      <c r="W195">
        <v>2942</v>
      </c>
      <c r="X195">
        <f t="shared" ref="X195:X258" si="18">W195-W194</f>
        <v>-164</v>
      </c>
      <c r="Y195">
        <v>4012</v>
      </c>
      <c r="Z195">
        <v>2888.0379996766169</v>
      </c>
      <c r="AA195">
        <v>2942</v>
      </c>
      <c r="AB195" s="12">
        <v>25.2</v>
      </c>
      <c r="AC195">
        <v>91.6</v>
      </c>
      <c r="AD195">
        <f t="shared" ref="AD195:AD258" si="19">AB195*AC195</f>
        <v>2308.3199999999997</v>
      </c>
      <c r="AE195">
        <v>2521</v>
      </c>
      <c r="AF195">
        <v>2553</v>
      </c>
    </row>
    <row r="196" spans="1:32" x14ac:dyDescent="0.6">
      <c r="A196">
        <v>2023</v>
      </c>
      <c r="B196">
        <v>7</v>
      </c>
      <c r="C196">
        <v>14</v>
      </c>
      <c r="D196">
        <f t="shared" si="17"/>
        <v>5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25505</v>
      </c>
      <c r="M196">
        <v>22525</v>
      </c>
      <c r="N196">
        <v>1866</v>
      </c>
      <c r="O196">
        <v>1816.8333333333335</v>
      </c>
      <c r="P196">
        <v>25091</v>
      </c>
      <c r="Q196">
        <v>23601</v>
      </c>
      <c r="R196">
        <v>0.1657643768643586</v>
      </c>
      <c r="S196">
        <v>0.83423562313564137</v>
      </c>
      <c r="T196">
        <v>0.57245271220412364</v>
      </c>
      <c r="U196">
        <v>0.42754728779587642</v>
      </c>
      <c r="V196">
        <v>0.52511607607673905</v>
      </c>
      <c r="W196">
        <v>2667</v>
      </c>
      <c r="X196">
        <f t="shared" si="18"/>
        <v>-275</v>
      </c>
      <c r="Y196">
        <v>4012</v>
      </c>
      <c r="Z196">
        <v>2882.732039695416</v>
      </c>
      <c r="AA196">
        <v>2667</v>
      </c>
      <c r="AB196" s="12">
        <v>24.6</v>
      </c>
      <c r="AC196">
        <v>72.7</v>
      </c>
      <c r="AD196">
        <f t="shared" si="19"/>
        <v>1788.42</v>
      </c>
      <c r="AE196">
        <v>2555</v>
      </c>
      <c r="AF196">
        <v>2445</v>
      </c>
    </row>
    <row r="197" spans="1:32" x14ac:dyDescent="0.6">
      <c r="A197">
        <v>2023</v>
      </c>
      <c r="B197">
        <v>7</v>
      </c>
      <c r="C197">
        <v>15</v>
      </c>
      <c r="D197">
        <f t="shared" si="17"/>
        <v>6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23615.438016528926</v>
      </c>
      <c r="M197">
        <v>22791.24517906336</v>
      </c>
      <c r="N197">
        <v>1876.504132231405</v>
      </c>
      <c r="O197">
        <v>1769.0798898071625</v>
      </c>
      <c r="P197">
        <v>25452</v>
      </c>
      <c r="Q197">
        <v>24917</v>
      </c>
      <c r="R197">
        <v>0.24552657524793739</v>
      </c>
      <c r="S197">
        <v>0.75447342475206258</v>
      </c>
      <c r="T197">
        <v>0.58162811990211372</v>
      </c>
      <c r="U197">
        <v>0.41837188009788617</v>
      </c>
      <c r="V197">
        <v>0.45521893397280389</v>
      </c>
      <c r="W197">
        <v>2812</v>
      </c>
      <c r="X197">
        <f t="shared" si="18"/>
        <v>145</v>
      </c>
      <c r="Y197">
        <v>4012</v>
      </c>
      <c r="Z197">
        <v>3131.6284009008632</v>
      </c>
      <c r="AA197">
        <v>2812</v>
      </c>
      <c r="AB197" s="12">
        <v>24.5</v>
      </c>
      <c r="AC197">
        <v>2.2999999999999998</v>
      </c>
      <c r="AD197">
        <f t="shared" si="19"/>
        <v>56.349999999999994</v>
      </c>
      <c r="AE197">
        <v>2625</v>
      </c>
      <c r="AF197">
        <v>2671</v>
      </c>
    </row>
    <row r="198" spans="1:32" x14ac:dyDescent="0.6">
      <c r="A198">
        <v>2023</v>
      </c>
      <c r="B198">
        <v>7</v>
      </c>
      <c r="C198">
        <v>16</v>
      </c>
      <c r="D198">
        <f t="shared" si="17"/>
        <v>7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22024.121212121212</v>
      </c>
      <c r="M198">
        <v>20921.939393939396</v>
      </c>
      <c r="N198">
        <v>1918.6969696969697</v>
      </c>
      <c r="O198">
        <v>1568.0909090909092</v>
      </c>
      <c r="P198">
        <v>26297</v>
      </c>
      <c r="Q198">
        <v>25735</v>
      </c>
      <c r="R198">
        <v>0.22153360413809331</v>
      </c>
      <c r="S198">
        <v>0.77846639586190669</v>
      </c>
      <c r="T198">
        <v>0.59238786024776735</v>
      </c>
      <c r="U198">
        <v>0.40761213975223259</v>
      </c>
      <c r="V198">
        <v>0.36140238259046309</v>
      </c>
      <c r="W198">
        <v>2586</v>
      </c>
      <c r="X198">
        <f t="shared" si="18"/>
        <v>-226</v>
      </c>
      <c r="Y198">
        <v>4012</v>
      </c>
      <c r="Z198">
        <v>3200.8858857166219</v>
      </c>
      <c r="AA198">
        <v>2586</v>
      </c>
      <c r="AB198" s="12">
        <v>24.6</v>
      </c>
      <c r="AC198">
        <v>9.6999999999999993</v>
      </c>
      <c r="AD198">
        <f t="shared" si="19"/>
        <v>238.62</v>
      </c>
      <c r="AE198">
        <v>2602</v>
      </c>
      <c r="AF198">
        <v>2910</v>
      </c>
    </row>
    <row r="199" spans="1:32" x14ac:dyDescent="0.6">
      <c r="A199">
        <v>2023</v>
      </c>
      <c r="B199">
        <v>7</v>
      </c>
      <c r="C199">
        <v>17</v>
      </c>
      <c r="D199">
        <f t="shared" si="17"/>
        <v>1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25320.32608695652</v>
      </c>
      <c r="M199">
        <v>23447.478260869564</v>
      </c>
      <c r="N199">
        <v>2027.717391304348</v>
      </c>
      <c r="O199">
        <v>1890.5217391304348</v>
      </c>
      <c r="P199">
        <v>26014</v>
      </c>
      <c r="Q199">
        <v>26720</v>
      </c>
      <c r="R199">
        <v>0.25231970300081757</v>
      </c>
      <c r="S199">
        <v>0.74768029699918248</v>
      </c>
      <c r="T199">
        <v>0.58222131755413487</v>
      </c>
      <c r="U199">
        <v>0.41777868244586508</v>
      </c>
      <c r="V199">
        <v>0.29869850651584401</v>
      </c>
      <c r="W199">
        <v>2510</v>
      </c>
      <c r="X199">
        <f t="shared" si="18"/>
        <v>-76</v>
      </c>
      <c r="Y199">
        <v>4012</v>
      </c>
      <c r="Z199">
        <v>2950.1741551161572</v>
      </c>
      <c r="AA199">
        <v>2510</v>
      </c>
      <c r="AB199" s="12">
        <v>25.5</v>
      </c>
      <c r="AC199">
        <v>1.4</v>
      </c>
      <c r="AD199">
        <f t="shared" si="19"/>
        <v>35.699999999999996</v>
      </c>
      <c r="AE199">
        <v>2427</v>
      </c>
      <c r="AF199">
        <v>2319</v>
      </c>
    </row>
    <row r="200" spans="1:32" x14ac:dyDescent="0.6">
      <c r="A200">
        <v>2023</v>
      </c>
      <c r="B200">
        <v>7</v>
      </c>
      <c r="C200">
        <v>18</v>
      </c>
      <c r="D200">
        <f t="shared" si="17"/>
        <v>2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24963.884057971012</v>
      </c>
      <c r="M200">
        <v>23228.811594202896</v>
      </c>
      <c r="N200">
        <v>1988.0898550724637</v>
      </c>
      <c r="O200">
        <v>1912.4579710144926</v>
      </c>
      <c r="P200">
        <v>25364</v>
      </c>
      <c r="Q200">
        <v>25126</v>
      </c>
      <c r="R200">
        <v>0.21990395023540171</v>
      </c>
      <c r="S200">
        <v>0.78009604976459834</v>
      </c>
      <c r="T200">
        <v>0.59422569579189499</v>
      </c>
      <c r="U200">
        <v>0.40577430420810501</v>
      </c>
      <c r="V200">
        <v>0.55118404633064977</v>
      </c>
      <c r="W200">
        <v>2835</v>
      </c>
      <c r="X200">
        <f t="shared" si="18"/>
        <v>325</v>
      </c>
      <c r="Y200">
        <v>4012</v>
      </c>
      <c r="Z200">
        <v>2989.9583629271119</v>
      </c>
      <c r="AA200">
        <v>2835</v>
      </c>
      <c r="AB200" s="12">
        <v>25.2</v>
      </c>
      <c r="AC200">
        <v>2.2999999999999998</v>
      </c>
      <c r="AD200">
        <f t="shared" si="19"/>
        <v>57.959999999999994</v>
      </c>
      <c r="AE200">
        <v>2657</v>
      </c>
      <c r="AF200">
        <v>2481</v>
      </c>
    </row>
    <row r="201" spans="1:32" x14ac:dyDescent="0.6">
      <c r="A201">
        <v>2023</v>
      </c>
      <c r="B201">
        <v>7</v>
      </c>
      <c r="C201">
        <v>19</v>
      </c>
      <c r="D201">
        <f t="shared" si="17"/>
        <v>3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26855.655737704921</v>
      </c>
      <c r="M201">
        <v>24113.934426229509</v>
      </c>
      <c r="N201">
        <v>2080.4426229508199</v>
      </c>
      <c r="O201">
        <v>1941.0983606557379</v>
      </c>
      <c r="P201">
        <v>27682</v>
      </c>
      <c r="Q201">
        <v>28248</v>
      </c>
      <c r="R201">
        <v>0.23266272936810889</v>
      </c>
      <c r="S201">
        <v>0.76733727063189106</v>
      </c>
      <c r="T201">
        <v>0.58545651186721948</v>
      </c>
      <c r="U201">
        <v>0.41454348813278052</v>
      </c>
      <c r="V201">
        <v>7.3047041375155358E-2</v>
      </c>
      <c r="W201">
        <v>3035</v>
      </c>
      <c r="X201">
        <f t="shared" si="18"/>
        <v>200</v>
      </c>
      <c r="Y201">
        <v>4012</v>
      </c>
      <c r="Z201">
        <v>3116.7315746318218</v>
      </c>
      <c r="AA201">
        <v>3035</v>
      </c>
      <c r="AB201" s="12">
        <v>27.2</v>
      </c>
      <c r="AC201">
        <v>0</v>
      </c>
      <c r="AD201">
        <f t="shared" si="19"/>
        <v>0</v>
      </c>
      <c r="AE201">
        <v>2775</v>
      </c>
      <c r="AF201">
        <v>2652</v>
      </c>
    </row>
    <row r="202" spans="1:32" x14ac:dyDescent="0.6">
      <c r="A202">
        <v>2023</v>
      </c>
      <c r="B202">
        <v>7</v>
      </c>
      <c r="C202">
        <v>20</v>
      </c>
      <c r="D202">
        <f t="shared" si="17"/>
        <v>4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28524.249329758713</v>
      </c>
      <c r="M202">
        <v>24704.951742627345</v>
      </c>
      <c r="N202">
        <v>2133.5978552278821</v>
      </c>
      <c r="O202">
        <v>2074.0911528150136</v>
      </c>
      <c r="P202">
        <v>27510</v>
      </c>
      <c r="Q202">
        <v>27918</v>
      </c>
      <c r="R202">
        <v>0.23024751042079791</v>
      </c>
      <c r="S202">
        <v>0.76975248957920206</v>
      </c>
      <c r="T202">
        <v>0.59074111141347641</v>
      </c>
      <c r="U202">
        <v>0.40925888858652348</v>
      </c>
      <c r="V202">
        <v>0.14284364896037749</v>
      </c>
      <c r="W202">
        <v>3106</v>
      </c>
      <c r="X202">
        <f t="shared" si="18"/>
        <v>71</v>
      </c>
      <c r="Y202">
        <v>4012</v>
      </c>
      <c r="Z202">
        <v>3165.91540462791</v>
      </c>
      <c r="AA202">
        <v>3106</v>
      </c>
      <c r="AB202" s="12">
        <v>27.9</v>
      </c>
      <c r="AC202">
        <v>0</v>
      </c>
      <c r="AD202">
        <f t="shared" si="19"/>
        <v>0</v>
      </c>
      <c r="AE202">
        <v>2764</v>
      </c>
      <c r="AF202">
        <v>2711</v>
      </c>
    </row>
    <row r="203" spans="1:32" x14ac:dyDescent="0.6">
      <c r="A203">
        <v>2023</v>
      </c>
      <c r="B203">
        <v>7</v>
      </c>
      <c r="C203">
        <v>21</v>
      </c>
      <c r="D203">
        <f t="shared" si="17"/>
        <v>5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28524.507978723403</v>
      </c>
      <c r="M203">
        <v>25186.268617021276</v>
      </c>
      <c r="N203">
        <v>2196.8085106382978</v>
      </c>
      <c r="O203">
        <v>2071.9734042553191</v>
      </c>
      <c r="P203">
        <v>26768</v>
      </c>
      <c r="Q203">
        <v>26435</v>
      </c>
      <c r="R203">
        <v>0.23517825509038401</v>
      </c>
      <c r="S203">
        <v>0.76482174490961596</v>
      </c>
      <c r="T203">
        <v>0.57788526049316435</v>
      </c>
      <c r="U203">
        <v>0.42211473950683559</v>
      </c>
      <c r="V203">
        <v>0.10178253119429589</v>
      </c>
      <c r="W203">
        <v>3027</v>
      </c>
      <c r="X203">
        <f t="shared" si="18"/>
        <v>-79</v>
      </c>
      <c r="Y203">
        <v>4012</v>
      </c>
      <c r="Z203">
        <v>3178.9136428267511</v>
      </c>
      <c r="AA203">
        <v>3027</v>
      </c>
      <c r="AB203" s="12">
        <v>29.5</v>
      </c>
      <c r="AC203">
        <v>0</v>
      </c>
      <c r="AD203">
        <f t="shared" si="19"/>
        <v>0</v>
      </c>
      <c r="AE203">
        <v>2823</v>
      </c>
      <c r="AF203">
        <v>2665</v>
      </c>
    </row>
    <row r="204" spans="1:32" x14ac:dyDescent="0.6">
      <c r="A204">
        <v>2023</v>
      </c>
      <c r="B204">
        <v>7</v>
      </c>
      <c r="C204">
        <v>22</v>
      </c>
      <c r="D204">
        <f t="shared" si="17"/>
        <v>6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23317.714285714286</v>
      </c>
      <c r="M204">
        <v>22537.714285714286</v>
      </c>
      <c r="N204">
        <v>1755.2857142857142</v>
      </c>
      <c r="O204">
        <v>1752.8571428571429</v>
      </c>
      <c r="P204">
        <v>24576</v>
      </c>
      <c r="Q204">
        <v>26143</v>
      </c>
      <c r="R204">
        <v>0.23734778460594619</v>
      </c>
      <c r="S204">
        <v>0.76265221539405381</v>
      </c>
      <c r="T204">
        <v>0.58486616688060955</v>
      </c>
      <c r="U204">
        <v>0.41513383311939051</v>
      </c>
      <c r="V204">
        <v>0.44112165165459888</v>
      </c>
      <c r="W204">
        <v>3130</v>
      </c>
      <c r="X204">
        <f t="shared" si="18"/>
        <v>103</v>
      </c>
      <c r="Y204">
        <v>4012</v>
      </c>
      <c r="Z204">
        <v>3111.1020250812171</v>
      </c>
      <c r="AA204">
        <v>3130</v>
      </c>
      <c r="AB204" s="12">
        <v>27.7</v>
      </c>
      <c r="AC204">
        <v>12.3</v>
      </c>
      <c r="AD204">
        <f t="shared" si="19"/>
        <v>340.71000000000004</v>
      </c>
      <c r="AE204">
        <v>2754</v>
      </c>
      <c r="AF204">
        <v>2777</v>
      </c>
    </row>
    <row r="205" spans="1:32" x14ac:dyDescent="0.6">
      <c r="A205">
        <v>2023</v>
      </c>
      <c r="B205">
        <v>7</v>
      </c>
      <c r="C205">
        <v>23</v>
      </c>
      <c r="D205">
        <f t="shared" si="17"/>
        <v>7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19857.782608695652</v>
      </c>
      <c r="M205">
        <v>17943.391304347824</v>
      </c>
      <c r="N205">
        <v>1536.1521739130435</v>
      </c>
      <c r="O205">
        <v>1237.413043478261</v>
      </c>
      <c r="P205">
        <v>25881</v>
      </c>
      <c r="Q205">
        <v>24804</v>
      </c>
      <c r="R205">
        <v>0.21720578840411289</v>
      </c>
      <c r="S205">
        <v>0.78279421159588713</v>
      </c>
      <c r="T205">
        <v>0.58729840749509299</v>
      </c>
      <c r="U205">
        <v>0.41270159250490701</v>
      </c>
      <c r="V205">
        <v>0.37785126152909798</v>
      </c>
      <c r="W205">
        <v>2859</v>
      </c>
      <c r="X205">
        <f t="shared" si="18"/>
        <v>-271</v>
      </c>
      <c r="Y205">
        <v>4012</v>
      </c>
      <c r="Z205">
        <v>3100.42331657049</v>
      </c>
      <c r="AA205">
        <v>2859</v>
      </c>
      <c r="AB205" s="12">
        <v>25.2</v>
      </c>
      <c r="AC205">
        <v>40.200000000000003</v>
      </c>
      <c r="AD205">
        <f t="shared" si="19"/>
        <v>1013.0400000000001</v>
      </c>
      <c r="AE205">
        <v>2588</v>
      </c>
      <c r="AF205">
        <v>3022</v>
      </c>
    </row>
    <row r="206" spans="1:32" x14ac:dyDescent="0.6">
      <c r="A206">
        <v>2023</v>
      </c>
      <c r="B206">
        <v>7</v>
      </c>
      <c r="C206">
        <v>24</v>
      </c>
      <c r="D206">
        <f t="shared" si="17"/>
        <v>1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23381.898071625343</v>
      </c>
      <c r="M206">
        <v>22518.407713498622</v>
      </c>
      <c r="N206">
        <v>1929.1845730027549</v>
      </c>
      <c r="O206">
        <v>1957.1542699724519</v>
      </c>
      <c r="P206">
        <v>21484</v>
      </c>
      <c r="Q206">
        <v>25315</v>
      </c>
      <c r="R206">
        <v>0.19636240402712021</v>
      </c>
      <c r="S206">
        <v>0.80363759597287976</v>
      </c>
      <c r="T206">
        <v>0.58349434005210643</v>
      </c>
      <c r="U206">
        <v>0.41650565994789351</v>
      </c>
      <c r="V206">
        <v>0.28741374955060589</v>
      </c>
      <c r="W206">
        <v>2730</v>
      </c>
      <c r="X206">
        <f t="shared" si="18"/>
        <v>-129</v>
      </c>
      <c r="Y206">
        <v>4012</v>
      </c>
      <c r="Z206">
        <v>2832.6478057143122</v>
      </c>
      <c r="AA206">
        <v>2730</v>
      </c>
      <c r="AB206" s="12">
        <v>26.9</v>
      </c>
      <c r="AC206">
        <v>0.4</v>
      </c>
      <c r="AD206">
        <f t="shared" si="19"/>
        <v>10.76</v>
      </c>
      <c r="AE206">
        <v>2512</v>
      </c>
      <c r="AF206">
        <v>2296</v>
      </c>
    </row>
    <row r="207" spans="1:32" x14ac:dyDescent="0.6">
      <c r="A207">
        <v>2023</v>
      </c>
      <c r="B207">
        <v>7</v>
      </c>
      <c r="C207">
        <v>25</v>
      </c>
      <c r="D207">
        <f t="shared" si="17"/>
        <v>2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24456.774193548386</v>
      </c>
      <c r="M207">
        <v>22941.075268817203</v>
      </c>
      <c r="N207">
        <v>2002.8387096774195</v>
      </c>
      <c r="O207">
        <v>2052.2903225806449</v>
      </c>
      <c r="P207">
        <v>23850</v>
      </c>
      <c r="Q207">
        <v>26858</v>
      </c>
      <c r="R207">
        <v>0.24073095661821881</v>
      </c>
      <c r="S207">
        <v>0.75926904338178125</v>
      </c>
      <c r="T207">
        <v>0.59487652907359456</v>
      </c>
      <c r="U207">
        <v>0.40512347092640538</v>
      </c>
      <c r="V207">
        <v>0.33948452888744513</v>
      </c>
      <c r="W207">
        <v>3098</v>
      </c>
      <c r="X207">
        <f t="shared" si="18"/>
        <v>368</v>
      </c>
      <c r="Y207">
        <v>4012</v>
      </c>
      <c r="Z207">
        <v>2948.3160744146348</v>
      </c>
      <c r="AA207">
        <v>3098</v>
      </c>
      <c r="AB207" s="12">
        <v>27.8</v>
      </c>
      <c r="AC207">
        <v>5.6</v>
      </c>
      <c r="AD207">
        <f t="shared" si="19"/>
        <v>155.68</v>
      </c>
      <c r="AE207">
        <v>2806</v>
      </c>
      <c r="AF207">
        <v>2661</v>
      </c>
    </row>
    <row r="208" spans="1:32" x14ac:dyDescent="0.6">
      <c r="A208">
        <v>2023</v>
      </c>
      <c r="B208">
        <v>7</v>
      </c>
      <c r="C208">
        <v>26</v>
      </c>
      <c r="D208">
        <f t="shared" si="17"/>
        <v>3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25060.780748663099</v>
      </c>
      <c r="M208">
        <v>23195.294117647056</v>
      </c>
      <c r="N208">
        <v>2025.9411764705883</v>
      </c>
      <c r="O208">
        <v>2004.9518716577538</v>
      </c>
      <c r="P208">
        <v>25109</v>
      </c>
      <c r="Q208">
        <v>28283</v>
      </c>
      <c r="R208">
        <v>0.23187072417859159</v>
      </c>
      <c r="S208">
        <v>0.76812927582140844</v>
      </c>
      <c r="T208">
        <v>0.58037577823136011</v>
      </c>
      <c r="U208">
        <v>0.41962422176863989</v>
      </c>
      <c r="V208">
        <v>0.24601706570610229</v>
      </c>
      <c r="W208">
        <v>3289</v>
      </c>
      <c r="X208">
        <f t="shared" si="18"/>
        <v>191</v>
      </c>
      <c r="Y208">
        <v>4012</v>
      </c>
      <c r="Z208">
        <v>3026.316367658912</v>
      </c>
      <c r="AA208">
        <v>3289</v>
      </c>
      <c r="AB208" s="12">
        <v>27.6</v>
      </c>
      <c r="AC208">
        <v>1</v>
      </c>
      <c r="AD208">
        <f t="shared" si="19"/>
        <v>27.6</v>
      </c>
      <c r="AE208">
        <v>2830</v>
      </c>
      <c r="AF208">
        <v>2636</v>
      </c>
    </row>
    <row r="209" spans="1:32" x14ac:dyDescent="0.6">
      <c r="A209">
        <v>2023</v>
      </c>
      <c r="B209">
        <v>7</v>
      </c>
      <c r="C209">
        <v>27</v>
      </c>
      <c r="D209">
        <f t="shared" si="17"/>
        <v>4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25920.965333333334</v>
      </c>
      <c r="M209">
        <v>23870.991999999998</v>
      </c>
      <c r="N209" s="7">
        <v>0</v>
      </c>
      <c r="O209" s="7">
        <v>0</v>
      </c>
      <c r="P209">
        <v>25341</v>
      </c>
      <c r="Q209">
        <v>29328</v>
      </c>
      <c r="R209">
        <v>0.2381036557574647</v>
      </c>
      <c r="S209">
        <v>0.76189634424253527</v>
      </c>
      <c r="T209">
        <v>0.58336306856996845</v>
      </c>
      <c r="U209">
        <v>0.41663693143003161</v>
      </c>
      <c r="V209">
        <v>0.29809294717674428</v>
      </c>
      <c r="W209">
        <v>3473</v>
      </c>
      <c r="X209">
        <f t="shared" si="18"/>
        <v>184</v>
      </c>
      <c r="Y209">
        <v>4012</v>
      </c>
      <c r="Z209">
        <v>3086.7926653983059</v>
      </c>
      <c r="AA209">
        <v>3473</v>
      </c>
      <c r="AB209" s="12">
        <v>28.4</v>
      </c>
      <c r="AC209">
        <v>0</v>
      </c>
      <c r="AD209">
        <f t="shared" si="19"/>
        <v>0</v>
      </c>
      <c r="AE209">
        <v>2781</v>
      </c>
      <c r="AF209">
        <v>2692</v>
      </c>
    </row>
    <row r="210" spans="1:32" x14ac:dyDescent="0.6">
      <c r="A210">
        <v>2023</v>
      </c>
      <c r="B210">
        <v>7</v>
      </c>
      <c r="C210">
        <v>28</v>
      </c>
      <c r="D210">
        <f t="shared" si="17"/>
        <v>5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26880.588390501322</v>
      </c>
      <c r="M210">
        <v>25053.37994722955</v>
      </c>
      <c r="N210" s="7">
        <v>0</v>
      </c>
      <c r="O210" s="7">
        <v>0</v>
      </c>
      <c r="P210">
        <v>26925</v>
      </c>
      <c r="Q210">
        <v>29679</v>
      </c>
      <c r="R210">
        <v>0.2320229618420136</v>
      </c>
      <c r="S210">
        <v>0.76797703815798635</v>
      </c>
      <c r="T210">
        <v>0.57245239528036274</v>
      </c>
      <c r="U210">
        <v>0.42754760471963721</v>
      </c>
      <c r="V210">
        <v>0.2818012350377565</v>
      </c>
      <c r="W210">
        <v>3351</v>
      </c>
      <c r="X210">
        <f t="shared" si="18"/>
        <v>-122</v>
      </c>
      <c r="Y210">
        <v>4012</v>
      </c>
      <c r="Z210">
        <v>3178.3057641000569</v>
      </c>
      <c r="AA210">
        <v>3351</v>
      </c>
      <c r="AB210" s="12">
        <v>29.5</v>
      </c>
      <c r="AC210">
        <v>0</v>
      </c>
      <c r="AD210">
        <f t="shared" si="19"/>
        <v>0</v>
      </c>
      <c r="AE210">
        <v>2912</v>
      </c>
      <c r="AF210">
        <v>2881</v>
      </c>
    </row>
    <row r="211" spans="1:32" x14ac:dyDescent="0.6">
      <c r="A211">
        <v>2023</v>
      </c>
      <c r="B211">
        <v>7</v>
      </c>
      <c r="C211">
        <v>29</v>
      </c>
      <c r="D211">
        <f t="shared" si="17"/>
        <v>6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24112.978609625668</v>
      </c>
      <c r="M211">
        <v>23153.005347593582</v>
      </c>
      <c r="N211" s="7">
        <v>0</v>
      </c>
      <c r="O211" s="7">
        <v>0</v>
      </c>
      <c r="P211">
        <v>26946</v>
      </c>
      <c r="Q211">
        <v>29751</v>
      </c>
      <c r="R211">
        <v>0.23132567405775339</v>
      </c>
      <c r="S211">
        <v>0.76867432594224661</v>
      </c>
      <c r="T211">
        <v>0.57102530929445328</v>
      </c>
      <c r="U211">
        <v>0.42897469070554672</v>
      </c>
      <c r="V211">
        <v>0.1089351313267128</v>
      </c>
      <c r="W211">
        <v>3356</v>
      </c>
      <c r="X211">
        <f t="shared" si="18"/>
        <v>5</v>
      </c>
      <c r="Y211">
        <v>4012</v>
      </c>
      <c r="Z211">
        <v>3216.1495025093559</v>
      </c>
      <c r="AA211">
        <v>3356</v>
      </c>
      <c r="AB211" s="12">
        <v>29.1</v>
      </c>
      <c r="AC211">
        <v>0</v>
      </c>
      <c r="AD211">
        <f t="shared" si="19"/>
        <v>0</v>
      </c>
      <c r="AE211">
        <v>3010</v>
      </c>
      <c r="AF211">
        <v>2980</v>
      </c>
    </row>
    <row r="212" spans="1:32" x14ac:dyDescent="0.6">
      <c r="A212">
        <v>2023</v>
      </c>
      <c r="B212">
        <v>7</v>
      </c>
      <c r="C212">
        <v>30</v>
      </c>
      <c r="D212">
        <f t="shared" si="17"/>
        <v>7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23108.08510638298</v>
      </c>
      <c r="M212">
        <v>20885.957446808512</v>
      </c>
      <c r="N212" s="7">
        <v>0</v>
      </c>
      <c r="O212" s="7">
        <v>0</v>
      </c>
      <c r="P212">
        <v>29308</v>
      </c>
      <c r="Q212">
        <v>28799</v>
      </c>
      <c r="R212">
        <v>0.23282982864689691</v>
      </c>
      <c r="S212">
        <v>0.76717017135310317</v>
      </c>
      <c r="T212">
        <v>0.57751326393303781</v>
      </c>
      <c r="U212">
        <v>0.42248673606696219</v>
      </c>
      <c r="V212">
        <v>0.1568837803711273</v>
      </c>
      <c r="W212">
        <v>3396</v>
      </c>
      <c r="X212">
        <f t="shared" si="18"/>
        <v>40</v>
      </c>
      <c r="Y212">
        <v>4012</v>
      </c>
      <c r="Z212">
        <v>3283.0052919492941</v>
      </c>
      <c r="AA212">
        <v>3396</v>
      </c>
      <c r="AB212" s="12">
        <v>28.8</v>
      </c>
      <c r="AC212">
        <v>25</v>
      </c>
      <c r="AD212">
        <f t="shared" si="19"/>
        <v>720</v>
      </c>
      <c r="AE212">
        <v>3182</v>
      </c>
      <c r="AF212">
        <v>3177</v>
      </c>
    </row>
    <row r="213" spans="1:32" x14ac:dyDescent="0.6">
      <c r="A213">
        <v>2023</v>
      </c>
      <c r="B213">
        <v>7</v>
      </c>
      <c r="C213">
        <v>31</v>
      </c>
      <c r="D213">
        <f t="shared" si="17"/>
        <v>1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25593.560209424082</v>
      </c>
      <c r="M213">
        <v>24158.98952879581</v>
      </c>
      <c r="N213" s="7">
        <v>0</v>
      </c>
      <c r="O213" s="7">
        <v>0</v>
      </c>
      <c r="P213">
        <v>27502</v>
      </c>
      <c r="Q213">
        <v>29549</v>
      </c>
      <c r="R213">
        <v>0.22881272819691811</v>
      </c>
      <c r="S213">
        <v>0.77118727180308178</v>
      </c>
      <c r="T213">
        <v>0.58426900465043907</v>
      </c>
      <c r="U213">
        <v>0.41573099534956087</v>
      </c>
      <c r="V213">
        <v>0.12742466464135521</v>
      </c>
      <c r="W213">
        <v>3503</v>
      </c>
      <c r="X213">
        <f t="shared" si="18"/>
        <v>107</v>
      </c>
      <c r="Y213">
        <v>4012</v>
      </c>
      <c r="Z213">
        <v>3037.9809497001752</v>
      </c>
      <c r="AA213">
        <v>3503</v>
      </c>
      <c r="AB213" s="12">
        <v>28.7</v>
      </c>
      <c r="AC213">
        <v>0.3</v>
      </c>
      <c r="AD213">
        <f t="shared" si="19"/>
        <v>8.61</v>
      </c>
      <c r="AE213">
        <v>2786</v>
      </c>
      <c r="AF213">
        <v>2669</v>
      </c>
    </row>
    <row r="214" spans="1:32" x14ac:dyDescent="0.6">
      <c r="A214">
        <v>2023</v>
      </c>
      <c r="B214">
        <v>8</v>
      </c>
      <c r="C214">
        <v>1</v>
      </c>
      <c r="D214">
        <f t="shared" si="17"/>
        <v>2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26102.192612137202</v>
      </c>
      <c r="M214">
        <v>24960.712401055407</v>
      </c>
      <c r="N214">
        <v>2041.1240105540896</v>
      </c>
      <c r="O214">
        <v>1993.778364116095</v>
      </c>
      <c r="P214">
        <v>28683</v>
      </c>
      <c r="Q214">
        <v>29251</v>
      </c>
      <c r="R214">
        <v>0.2321159640078741</v>
      </c>
      <c r="S214">
        <v>0.76788403599212596</v>
      </c>
      <c r="T214">
        <v>0.59807451326834826</v>
      </c>
      <c r="U214">
        <v>0.40192548673165168</v>
      </c>
      <c r="V214">
        <v>0.13154064343995689</v>
      </c>
      <c r="W214">
        <v>3622</v>
      </c>
      <c r="X214">
        <f t="shared" si="18"/>
        <v>119</v>
      </c>
      <c r="Y214">
        <v>4012</v>
      </c>
      <c r="Z214">
        <v>3145.5282551476839</v>
      </c>
      <c r="AA214">
        <v>3622</v>
      </c>
      <c r="AB214" s="12">
        <v>29.9</v>
      </c>
      <c r="AC214">
        <v>0</v>
      </c>
      <c r="AD214">
        <f t="shared" si="19"/>
        <v>0</v>
      </c>
      <c r="AE214">
        <v>2593</v>
      </c>
      <c r="AF214">
        <v>2641</v>
      </c>
    </row>
    <row r="215" spans="1:32" x14ac:dyDescent="0.6">
      <c r="A215">
        <v>2023</v>
      </c>
      <c r="B215">
        <v>8</v>
      </c>
      <c r="C215">
        <v>2</v>
      </c>
      <c r="D215">
        <f t="shared" si="17"/>
        <v>3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25862.139534883721</v>
      </c>
      <c r="M215">
        <v>24370.953488372092</v>
      </c>
      <c r="N215">
        <v>1941.9069767441861</v>
      </c>
      <c r="O215">
        <v>1991.8139534883721</v>
      </c>
      <c r="P215">
        <v>29724</v>
      </c>
      <c r="Q215">
        <v>30414</v>
      </c>
      <c r="R215">
        <v>0.21655700661791649</v>
      </c>
      <c r="S215">
        <v>0.78344299338208345</v>
      </c>
      <c r="T215">
        <v>0.58375301256577339</v>
      </c>
      <c r="U215">
        <v>0.41624698743422661</v>
      </c>
      <c r="V215">
        <v>0.13277348396307881</v>
      </c>
      <c r="W215">
        <v>3514</v>
      </c>
      <c r="X215">
        <f t="shared" si="18"/>
        <v>-108</v>
      </c>
      <c r="Y215">
        <v>4012</v>
      </c>
      <c r="Z215">
        <v>3207.1241213104681</v>
      </c>
      <c r="AA215">
        <v>3514</v>
      </c>
      <c r="AB215" s="12">
        <v>29.7</v>
      </c>
      <c r="AC215">
        <v>0</v>
      </c>
      <c r="AD215">
        <f t="shared" si="19"/>
        <v>0</v>
      </c>
      <c r="AE215">
        <v>2560</v>
      </c>
      <c r="AF215">
        <v>2619</v>
      </c>
    </row>
    <row r="216" spans="1:32" x14ac:dyDescent="0.6">
      <c r="A216">
        <v>2023</v>
      </c>
      <c r="B216">
        <v>8</v>
      </c>
      <c r="C216">
        <v>3</v>
      </c>
      <c r="D216">
        <f t="shared" si="17"/>
        <v>4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26730.09230769231</v>
      </c>
      <c r="M216">
        <v>24416.86153846154</v>
      </c>
      <c r="N216">
        <v>2017.1846153846154</v>
      </c>
      <c r="O216">
        <v>2081.0461538461541</v>
      </c>
      <c r="P216">
        <v>28879</v>
      </c>
      <c r="Q216">
        <v>28837</v>
      </c>
      <c r="R216">
        <v>0.23831484426677749</v>
      </c>
      <c r="S216">
        <v>0.7616851557332226</v>
      </c>
      <c r="T216">
        <v>0.59978182662664381</v>
      </c>
      <c r="U216">
        <v>0.40021817337335608</v>
      </c>
      <c r="V216">
        <v>0.239908085996547</v>
      </c>
      <c r="W216">
        <v>3498</v>
      </c>
      <c r="X216">
        <f t="shared" si="18"/>
        <v>-16</v>
      </c>
      <c r="Y216">
        <v>4012</v>
      </c>
      <c r="Z216">
        <v>3232.9620183603638</v>
      </c>
      <c r="AA216">
        <v>3498</v>
      </c>
      <c r="AB216" s="12">
        <v>29.5</v>
      </c>
      <c r="AC216">
        <v>0</v>
      </c>
      <c r="AD216">
        <f t="shared" si="19"/>
        <v>0</v>
      </c>
      <c r="AE216">
        <v>2580</v>
      </c>
      <c r="AF216">
        <v>2587</v>
      </c>
    </row>
    <row r="217" spans="1:32" x14ac:dyDescent="0.6">
      <c r="A217">
        <v>2023</v>
      </c>
      <c r="B217">
        <v>8</v>
      </c>
      <c r="C217">
        <v>4</v>
      </c>
      <c r="D217">
        <f t="shared" si="17"/>
        <v>5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27307</v>
      </c>
      <c r="M217">
        <v>25011.237113402061</v>
      </c>
      <c r="N217">
        <v>1946</v>
      </c>
      <c r="O217">
        <v>2098.680412371134</v>
      </c>
      <c r="P217">
        <v>30165</v>
      </c>
      <c r="Q217">
        <v>27639</v>
      </c>
      <c r="R217">
        <v>0.239233835732652</v>
      </c>
      <c r="S217">
        <v>0.760766164267348</v>
      </c>
      <c r="T217">
        <v>0.58292259249279832</v>
      </c>
      <c r="U217">
        <v>0.41707740750720168</v>
      </c>
      <c r="V217">
        <v>0.20178186106978679</v>
      </c>
      <c r="W217">
        <v>3332</v>
      </c>
      <c r="X217">
        <f t="shared" si="18"/>
        <v>-166</v>
      </c>
      <c r="Y217">
        <v>4012</v>
      </c>
      <c r="Z217">
        <v>3300.3384999667742</v>
      </c>
      <c r="AA217">
        <v>3332</v>
      </c>
      <c r="AB217" s="12">
        <v>30</v>
      </c>
      <c r="AC217">
        <v>0</v>
      </c>
      <c r="AD217">
        <f t="shared" si="19"/>
        <v>0</v>
      </c>
      <c r="AE217">
        <v>2679</v>
      </c>
      <c r="AF217">
        <v>2706</v>
      </c>
    </row>
    <row r="218" spans="1:32" x14ac:dyDescent="0.6">
      <c r="A218">
        <v>2023</v>
      </c>
      <c r="B218">
        <v>8</v>
      </c>
      <c r="C218">
        <v>5</v>
      </c>
      <c r="D218">
        <f t="shared" si="17"/>
        <v>6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23700.589473684209</v>
      </c>
      <c r="M218">
        <v>22405.85263157895</v>
      </c>
      <c r="N218">
        <v>1929.9684210526316</v>
      </c>
      <c r="O218">
        <v>1834.2631578947369</v>
      </c>
      <c r="P218">
        <v>29657</v>
      </c>
      <c r="Q218">
        <v>27133</v>
      </c>
      <c r="R218">
        <v>0.2314782237303675</v>
      </c>
      <c r="S218">
        <v>0.76852177626963236</v>
      </c>
      <c r="T218">
        <v>0.58300624371032073</v>
      </c>
      <c r="U218">
        <v>0.41699375628967927</v>
      </c>
      <c r="V218">
        <v>0.11223111842940341</v>
      </c>
      <c r="W218">
        <v>3234</v>
      </c>
      <c r="X218">
        <f t="shared" si="18"/>
        <v>-98</v>
      </c>
      <c r="Y218">
        <v>4012</v>
      </c>
      <c r="Z218">
        <v>3330.3032392653272</v>
      </c>
      <c r="AA218">
        <v>3234</v>
      </c>
      <c r="AB218" s="12">
        <v>30.3</v>
      </c>
      <c r="AC218">
        <v>0</v>
      </c>
      <c r="AD218">
        <f t="shared" si="19"/>
        <v>0</v>
      </c>
      <c r="AE218">
        <v>2774</v>
      </c>
      <c r="AF218">
        <v>2842</v>
      </c>
    </row>
    <row r="219" spans="1:32" x14ac:dyDescent="0.6">
      <c r="A219">
        <v>2023</v>
      </c>
      <c r="B219">
        <v>8</v>
      </c>
      <c r="C219">
        <v>6</v>
      </c>
      <c r="D219">
        <f t="shared" si="17"/>
        <v>7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22102.809399477806</v>
      </c>
      <c r="M219">
        <v>19756.605744125329</v>
      </c>
      <c r="N219">
        <v>1854.7937336814621</v>
      </c>
      <c r="O219">
        <v>1592.6919060052221</v>
      </c>
      <c r="P219">
        <v>30457</v>
      </c>
      <c r="Q219">
        <v>26929</v>
      </c>
      <c r="R219">
        <v>0.21932702984574429</v>
      </c>
      <c r="S219">
        <v>0.78067297015425563</v>
      </c>
      <c r="T219">
        <v>0.58274011565755768</v>
      </c>
      <c r="U219">
        <v>0.41725988434244232</v>
      </c>
      <c r="V219">
        <v>0.13049188218271221</v>
      </c>
      <c r="W219">
        <v>3090</v>
      </c>
      <c r="X219">
        <f t="shared" si="18"/>
        <v>-144</v>
      </c>
      <c r="Y219">
        <v>4012</v>
      </c>
      <c r="Z219">
        <v>3387.186607079766</v>
      </c>
      <c r="AA219">
        <v>3090</v>
      </c>
      <c r="AB219" s="12">
        <v>29.8</v>
      </c>
      <c r="AC219">
        <v>4.9000000000000004</v>
      </c>
      <c r="AD219">
        <f t="shared" si="19"/>
        <v>146.02000000000001</v>
      </c>
      <c r="AE219">
        <v>2951</v>
      </c>
      <c r="AF219">
        <v>3199</v>
      </c>
    </row>
    <row r="220" spans="1:32" x14ac:dyDescent="0.6">
      <c r="A220">
        <v>2023</v>
      </c>
      <c r="B220">
        <v>8</v>
      </c>
      <c r="C220">
        <v>7</v>
      </c>
      <c r="D220">
        <f t="shared" si="17"/>
        <v>1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26308.890909090907</v>
      </c>
      <c r="M220">
        <v>23008.636363636364</v>
      </c>
      <c r="N220">
        <v>2013.909090909091</v>
      </c>
      <c r="O220">
        <v>1925.8</v>
      </c>
      <c r="P220">
        <v>29807</v>
      </c>
      <c r="Q220">
        <v>26944</v>
      </c>
      <c r="R220">
        <v>0.23656962171656179</v>
      </c>
      <c r="S220">
        <v>0.76343037828343818</v>
      </c>
      <c r="T220">
        <v>0.58604372303627206</v>
      </c>
      <c r="U220">
        <v>0.41395627696372789</v>
      </c>
      <c r="V220">
        <v>0.25399301596388918</v>
      </c>
      <c r="W220">
        <v>3141</v>
      </c>
      <c r="X220">
        <f t="shared" si="18"/>
        <v>51</v>
      </c>
      <c r="Y220">
        <v>4012</v>
      </c>
      <c r="Z220">
        <v>3128.5874112472361</v>
      </c>
      <c r="AA220">
        <v>3141</v>
      </c>
      <c r="AB220" s="12">
        <v>30.4</v>
      </c>
      <c r="AC220">
        <v>0</v>
      </c>
      <c r="AD220">
        <f t="shared" si="19"/>
        <v>0</v>
      </c>
      <c r="AE220">
        <v>2792</v>
      </c>
      <c r="AF220">
        <v>2781</v>
      </c>
    </row>
    <row r="221" spans="1:32" x14ac:dyDescent="0.6">
      <c r="A221">
        <v>2023</v>
      </c>
      <c r="B221">
        <v>8</v>
      </c>
      <c r="C221">
        <v>8</v>
      </c>
      <c r="D221">
        <f t="shared" si="17"/>
        <v>2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26706.105263157897</v>
      </c>
      <c r="M221">
        <v>23934.505263157895</v>
      </c>
      <c r="N221">
        <v>2066.8947368421054</v>
      </c>
      <c r="O221">
        <v>1933.8210526315791</v>
      </c>
      <c r="P221">
        <v>29344</v>
      </c>
      <c r="Q221">
        <v>26512</v>
      </c>
      <c r="R221">
        <v>0.24045517881646961</v>
      </c>
      <c r="S221">
        <v>0.75954482118353039</v>
      </c>
      <c r="T221">
        <v>0.59773902512355948</v>
      </c>
      <c r="U221">
        <v>0.40226097487644052</v>
      </c>
      <c r="V221">
        <v>0.30144546382134768</v>
      </c>
      <c r="W221">
        <v>3158</v>
      </c>
      <c r="X221">
        <f t="shared" si="18"/>
        <v>17</v>
      </c>
      <c r="Y221">
        <v>4012</v>
      </c>
      <c r="Z221">
        <v>3172.614554144031</v>
      </c>
      <c r="AA221">
        <v>3158</v>
      </c>
      <c r="AB221" s="12">
        <v>30.9</v>
      </c>
      <c r="AC221">
        <v>0</v>
      </c>
      <c r="AD221">
        <f t="shared" si="19"/>
        <v>0</v>
      </c>
      <c r="AE221">
        <v>2780</v>
      </c>
      <c r="AF221">
        <v>2961</v>
      </c>
    </row>
    <row r="222" spans="1:32" x14ac:dyDescent="0.6">
      <c r="A222">
        <v>2023</v>
      </c>
      <c r="B222">
        <v>8</v>
      </c>
      <c r="C222">
        <v>9</v>
      </c>
      <c r="D222">
        <f t="shared" si="17"/>
        <v>3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21969.146341463416</v>
      </c>
      <c r="M222">
        <v>18423.658536585368</v>
      </c>
      <c r="N222">
        <v>1860.2926829268295</v>
      </c>
      <c r="O222">
        <v>1834.2439024390244</v>
      </c>
      <c r="P222">
        <v>20764</v>
      </c>
      <c r="Q222">
        <v>17316</v>
      </c>
      <c r="R222">
        <v>0.27585086748290072</v>
      </c>
      <c r="S222">
        <v>0.72414913251709923</v>
      </c>
      <c r="T222">
        <v>0.62598643297772139</v>
      </c>
      <c r="U222">
        <v>0.37401356702227873</v>
      </c>
      <c r="V222">
        <v>0.25038610552916818</v>
      </c>
      <c r="W222">
        <v>2671</v>
      </c>
      <c r="X222">
        <f t="shared" si="18"/>
        <v>-487</v>
      </c>
      <c r="Y222">
        <v>4012</v>
      </c>
      <c r="Z222">
        <v>2933.878779921672</v>
      </c>
      <c r="AA222">
        <v>2671</v>
      </c>
      <c r="AB222" s="12">
        <v>28.3</v>
      </c>
      <c r="AC222">
        <v>0.2</v>
      </c>
      <c r="AD222">
        <f t="shared" si="19"/>
        <v>5.66</v>
      </c>
      <c r="AE222">
        <v>1844</v>
      </c>
      <c r="AF222">
        <v>2000</v>
      </c>
    </row>
    <row r="223" spans="1:32" x14ac:dyDescent="0.6">
      <c r="A223">
        <v>2023</v>
      </c>
      <c r="B223">
        <v>8</v>
      </c>
      <c r="C223">
        <v>10</v>
      </c>
      <c r="D223">
        <f t="shared" si="17"/>
        <v>4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16579.081818181818</v>
      </c>
      <c r="M223">
        <v>15574.190909090908</v>
      </c>
      <c r="N223">
        <v>1383.0363636363636</v>
      </c>
      <c r="O223">
        <v>1327.1090909090908</v>
      </c>
      <c r="P223">
        <v>13155</v>
      </c>
      <c r="Q223">
        <v>14349</v>
      </c>
      <c r="R223">
        <v>6.2103174603174598E-2</v>
      </c>
      <c r="S223">
        <v>0.9378968253968254</v>
      </c>
      <c r="T223">
        <v>0.70768638768638781</v>
      </c>
      <c r="U223">
        <v>0.2923136123136123</v>
      </c>
      <c r="V223">
        <v>0.21846200096200091</v>
      </c>
      <c r="W223">
        <v>2325</v>
      </c>
      <c r="X223">
        <f t="shared" si="18"/>
        <v>-346</v>
      </c>
      <c r="Y223">
        <v>4012</v>
      </c>
      <c r="Z223">
        <v>2554.5476732415891</v>
      </c>
      <c r="AA223">
        <v>2325</v>
      </c>
      <c r="AB223" s="12">
        <v>22.2</v>
      </c>
      <c r="AC223">
        <v>86.1</v>
      </c>
      <c r="AD223">
        <f t="shared" si="19"/>
        <v>1911.4199999999998</v>
      </c>
      <c r="AE223">
        <v>1312</v>
      </c>
      <c r="AF223">
        <v>1277</v>
      </c>
    </row>
    <row r="224" spans="1:32" x14ac:dyDescent="0.6">
      <c r="A224">
        <v>2023</v>
      </c>
      <c r="B224">
        <v>8</v>
      </c>
      <c r="C224">
        <v>11</v>
      </c>
      <c r="D224">
        <f t="shared" si="17"/>
        <v>5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25606.060606060604</v>
      </c>
      <c r="M224">
        <v>23852.898989898989</v>
      </c>
      <c r="N224">
        <v>1889.2929292929293</v>
      </c>
      <c r="O224">
        <v>1783.4393939393938</v>
      </c>
      <c r="P224">
        <v>27609</v>
      </c>
      <c r="Q224">
        <v>30427</v>
      </c>
      <c r="R224">
        <v>0.228089089827922</v>
      </c>
      <c r="S224">
        <v>0.77191091017207802</v>
      </c>
      <c r="T224">
        <v>0.58879019854382086</v>
      </c>
      <c r="U224">
        <v>0.41120980145617908</v>
      </c>
      <c r="V224">
        <v>0.26677966941716991</v>
      </c>
      <c r="W224">
        <v>2866</v>
      </c>
      <c r="X224">
        <f t="shared" si="18"/>
        <v>541</v>
      </c>
      <c r="Y224">
        <v>4012</v>
      </c>
      <c r="Z224">
        <v>3028.2173047139509</v>
      </c>
      <c r="AA224">
        <v>2866</v>
      </c>
      <c r="AB224" s="12">
        <v>23.5</v>
      </c>
      <c r="AC224">
        <v>46.7</v>
      </c>
      <c r="AD224">
        <f t="shared" si="19"/>
        <v>1097.45</v>
      </c>
      <c r="AE224">
        <v>2932</v>
      </c>
      <c r="AF224">
        <v>2521</v>
      </c>
    </row>
    <row r="225" spans="1:32" x14ac:dyDescent="0.6">
      <c r="A225">
        <v>2023</v>
      </c>
      <c r="B225">
        <v>8</v>
      </c>
      <c r="C225">
        <v>12</v>
      </c>
      <c r="D225">
        <f t="shared" si="17"/>
        <v>6</v>
      </c>
      <c r="E225" s="17" t="s">
        <v>25</v>
      </c>
      <c r="F225" s="17" t="s">
        <v>33</v>
      </c>
      <c r="G225" s="17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-3</v>
      </c>
      <c r="H225" s="17">
        <f t="shared" si="15"/>
        <v>0</v>
      </c>
      <c r="I225" s="17">
        <f t="shared" si="16"/>
        <v>1</v>
      </c>
      <c r="J225" s="14"/>
      <c r="K225" s="14" t="s">
        <v>82</v>
      </c>
      <c r="L225">
        <v>21896.815999999999</v>
      </c>
      <c r="M225">
        <v>22108.703999999998</v>
      </c>
      <c r="N225">
        <v>1804.704</v>
      </c>
      <c r="O225">
        <v>1724.1013333333333</v>
      </c>
      <c r="P225">
        <v>23022</v>
      </c>
      <c r="Q225">
        <v>30353</v>
      </c>
      <c r="R225">
        <v>0.21266613846760671</v>
      </c>
      <c r="S225">
        <v>0.78733386153239326</v>
      </c>
      <c r="T225">
        <v>0.57945424008103374</v>
      </c>
      <c r="U225">
        <v>0.4205457599189662</v>
      </c>
      <c r="V225">
        <v>0.105361497646993</v>
      </c>
      <c r="W225">
        <v>3293</v>
      </c>
      <c r="X225">
        <f t="shared" si="18"/>
        <v>427</v>
      </c>
      <c r="Y225">
        <v>4012</v>
      </c>
      <c r="Z225">
        <v>3088.070589447751</v>
      </c>
      <c r="AA225">
        <v>3293</v>
      </c>
      <c r="AB225" s="12">
        <v>23.3</v>
      </c>
      <c r="AC225">
        <v>1.5</v>
      </c>
      <c r="AD225">
        <f t="shared" si="19"/>
        <v>34.950000000000003</v>
      </c>
      <c r="AE225">
        <v>2937</v>
      </c>
      <c r="AF225">
        <v>2489</v>
      </c>
    </row>
    <row r="226" spans="1:32" x14ac:dyDescent="0.6">
      <c r="A226">
        <v>2023</v>
      </c>
      <c r="B226">
        <v>8</v>
      </c>
      <c r="C226">
        <v>13</v>
      </c>
      <c r="D226">
        <f t="shared" si="17"/>
        <v>7</v>
      </c>
      <c r="E226" s="17" t="s">
        <v>25</v>
      </c>
      <c r="F226" s="17" t="s">
        <v>15</v>
      </c>
      <c r="G226" s="17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-2</v>
      </c>
      <c r="H226" s="17">
        <f t="shared" si="15"/>
        <v>0</v>
      </c>
      <c r="I226" s="17">
        <f t="shared" si="16"/>
        <v>1</v>
      </c>
      <c r="J226" s="14"/>
      <c r="K226" s="14" t="s">
        <v>82</v>
      </c>
      <c r="L226">
        <v>21495.236363636363</v>
      </c>
      <c r="M226">
        <v>20879.963636363635</v>
      </c>
      <c r="N226">
        <v>1877.2545454545455</v>
      </c>
      <c r="O226">
        <v>1588.2545454545455</v>
      </c>
      <c r="P226">
        <v>26728</v>
      </c>
      <c r="Q226">
        <v>29591</v>
      </c>
      <c r="R226">
        <v>0.222866044717909</v>
      </c>
      <c r="S226">
        <v>0.77713395528209095</v>
      </c>
      <c r="T226">
        <v>0.58384455746314678</v>
      </c>
      <c r="U226">
        <v>0.41615544253685322</v>
      </c>
      <c r="V226">
        <v>0.14516711676322661</v>
      </c>
      <c r="W226">
        <v>3662</v>
      </c>
      <c r="X226">
        <f t="shared" si="18"/>
        <v>369</v>
      </c>
      <c r="Y226">
        <v>4012</v>
      </c>
      <c r="Z226">
        <v>3289.681602356764</v>
      </c>
      <c r="AA226">
        <v>3662</v>
      </c>
      <c r="AB226" s="12">
        <v>27</v>
      </c>
      <c r="AC226">
        <v>0</v>
      </c>
      <c r="AD226">
        <f t="shared" si="19"/>
        <v>0</v>
      </c>
      <c r="AE226">
        <v>2827</v>
      </c>
      <c r="AF226">
        <v>2919</v>
      </c>
    </row>
    <row r="227" spans="1:32" x14ac:dyDescent="0.6">
      <c r="A227">
        <v>2023</v>
      </c>
      <c r="B227">
        <v>8</v>
      </c>
      <c r="C227">
        <v>14</v>
      </c>
      <c r="D227">
        <f t="shared" si="17"/>
        <v>1</v>
      </c>
      <c r="E227" s="17" t="s">
        <v>25</v>
      </c>
      <c r="F227" s="17" t="s">
        <v>16</v>
      </c>
      <c r="G227" s="1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-1</v>
      </c>
      <c r="H227" s="17">
        <f t="shared" si="15"/>
        <v>0</v>
      </c>
      <c r="I227" s="17">
        <f t="shared" si="16"/>
        <v>1</v>
      </c>
      <c r="J227" s="14"/>
      <c r="K227" s="14" t="s">
        <v>82</v>
      </c>
      <c r="L227">
        <v>25186.442159383034</v>
      </c>
      <c r="M227">
        <v>23851.017994858612</v>
      </c>
      <c r="N227">
        <v>2053.483290488432</v>
      </c>
      <c r="O227">
        <v>1919.0282776349616</v>
      </c>
      <c r="P227">
        <v>29827</v>
      </c>
      <c r="Q227">
        <v>27826</v>
      </c>
      <c r="R227">
        <v>0.22927903911054201</v>
      </c>
      <c r="S227">
        <v>0.77072096088945796</v>
      </c>
      <c r="T227">
        <v>0.59048955964105654</v>
      </c>
      <c r="U227">
        <v>0.40951044035894352</v>
      </c>
      <c r="V227">
        <v>0.11888628090674121</v>
      </c>
      <c r="W227">
        <v>3470</v>
      </c>
      <c r="X227">
        <f t="shared" si="18"/>
        <v>-192</v>
      </c>
      <c r="Y227">
        <v>4012</v>
      </c>
      <c r="Z227">
        <v>3155.70795035316</v>
      </c>
      <c r="AA227">
        <v>3470</v>
      </c>
      <c r="AB227" s="12">
        <v>28.1</v>
      </c>
      <c r="AC227">
        <v>0</v>
      </c>
      <c r="AD227">
        <f t="shared" si="19"/>
        <v>0</v>
      </c>
      <c r="AE227">
        <v>2450</v>
      </c>
      <c r="AF227">
        <v>2643</v>
      </c>
    </row>
    <row r="228" spans="1:32" x14ac:dyDescent="0.6">
      <c r="A228">
        <v>2023</v>
      </c>
      <c r="B228">
        <v>8</v>
      </c>
      <c r="C228">
        <v>15</v>
      </c>
      <c r="D228">
        <f t="shared" si="17"/>
        <v>2</v>
      </c>
      <c r="E228" s="17" t="s">
        <v>25</v>
      </c>
      <c r="F228" s="17" t="s">
        <v>13</v>
      </c>
      <c r="G228" s="17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 s="17">
        <f t="shared" si="15"/>
        <v>1</v>
      </c>
      <c r="I228" s="17">
        <f t="shared" si="16"/>
        <v>1</v>
      </c>
      <c r="J228" s="14" t="s">
        <v>89</v>
      </c>
      <c r="K228" s="14" t="s">
        <v>82</v>
      </c>
      <c r="L228">
        <v>24373.870967741936</v>
      </c>
      <c r="M228">
        <v>23194.919354838708</v>
      </c>
      <c r="N228">
        <v>2006.7096774193549</v>
      </c>
      <c r="O228">
        <v>1783.8387096774193</v>
      </c>
      <c r="P228">
        <v>30609</v>
      </c>
      <c r="Q228">
        <v>27712</v>
      </c>
      <c r="R228">
        <v>0.22993120761682759</v>
      </c>
      <c r="S228">
        <v>0.77006879238317238</v>
      </c>
      <c r="T228">
        <v>0.59737464693954756</v>
      </c>
      <c r="U228">
        <v>0.40262535306045238</v>
      </c>
      <c r="V228">
        <v>0.16189159465469319</v>
      </c>
      <c r="W228">
        <v>3163</v>
      </c>
      <c r="X228">
        <f t="shared" si="18"/>
        <v>-307</v>
      </c>
      <c r="Y228">
        <v>4012</v>
      </c>
      <c r="Z228">
        <v>3235.8990978176189</v>
      </c>
      <c r="AA228">
        <v>3163</v>
      </c>
      <c r="AB228" s="12">
        <v>28.6</v>
      </c>
      <c r="AC228">
        <v>0</v>
      </c>
      <c r="AD228">
        <f t="shared" si="19"/>
        <v>0</v>
      </c>
      <c r="AE228">
        <v>2941</v>
      </c>
      <c r="AF228">
        <v>3083</v>
      </c>
    </row>
    <row r="229" spans="1:32" x14ac:dyDescent="0.6">
      <c r="A229">
        <v>2023</v>
      </c>
      <c r="B229">
        <v>8</v>
      </c>
      <c r="C229">
        <v>16</v>
      </c>
      <c r="D229">
        <f t="shared" si="17"/>
        <v>3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5"/>
        <v>0</v>
      </c>
      <c r="I229">
        <f t="shared" si="16"/>
        <v>0</v>
      </c>
      <c r="L229">
        <v>26069.145077720208</v>
      </c>
      <c r="M229">
        <v>23773.678756476686</v>
      </c>
      <c r="N229">
        <v>2023.7616580310882</v>
      </c>
      <c r="O229">
        <v>1985.6891191709844</v>
      </c>
      <c r="P229">
        <v>30271</v>
      </c>
      <c r="Q229">
        <v>27803</v>
      </c>
      <c r="R229">
        <v>0.22183907439226419</v>
      </c>
      <c r="S229">
        <v>0.77816092560773575</v>
      </c>
      <c r="T229">
        <v>0.58979488865587071</v>
      </c>
      <c r="U229">
        <v>0.41020511134412929</v>
      </c>
      <c r="V229">
        <v>0.2167320443679783</v>
      </c>
      <c r="W229">
        <v>3451</v>
      </c>
      <c r="X229">
        <f t="shared" si="18"/>
        <v>288</v>
      </c>
      <c r="Y229">
        <v>4012</v>
      </c>
      <c r="Z229">
        <v>3210.9426299251172</v>
      </c>
      <c r="AA229">
        <v>3451</v>
      </c>
      <c r="AB229" s="12">
        <v>27.3</v>
      </c>
      <c r="AC229">
        <v>0.3</v>
      </c>
      <c r="AD229">
        <f t="shared" si="19"/>
        <v>8.19</v>
      </c>
      <c r="AE229">
        <v>2799</v>
      </c>
      <c r="AF229">
        <v>2669</v>
      </c>
    </row>
    <row r="230" spans="1:32" x14ac:dyDescent="0.6">
      <c r="A230">
        <v>2023</v>
      </c>
      <c r="B230">
        <v>8</v>
      </c>
      <c r="C230">
        <v>17</v>
      </c>
      <c r="D230">
        <f t="shared" si="17"/>
        <v>4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27913.184415584416</v>
      </c>
      <c r="M230">
        <v>24629.025974025972</v>
      </c>
      <c r="N230">
        <v>2092.5714285714284</v>
      </c>
      <c r="O230">
        <v>2068.2883116883113</v>
      </c>
      <c r="P230">
        <v>30231</v>
      </c>
      <c r="Q230">
        <v>26573</v>
      </c>
      <c r="R230">
        <v>0.227854205725604</v>
      </c>
      <c r="S230">
        <v>0.772145794274396</v>
      </c>
      <c r="T230">
        <v>0.60213971660310728</v>
      </c>
      <c r="U230">
        <v>0.39786028339689272</v>
      </c>
      <c r="V230">
        <v>0.2164580395206796</v>
      </c>
      <c r="W230">
        <v>3546</v>
      </c>
      <c r="X230">
        <f t="shared" si="18"/>
        <v>95</v>
      </c>
      <c r="Y230">
        <v>4012</v>
      </c>
      <c r="Z230">
        <v>3273.1407545778102</v>
      </c>
      <c r="AA230">
        <v>3546</v>
      </c>
      <c r="AB230" s="12">
        <v>28.2</v>
      </c>
      <c r="AC230">
        <v>0</v>
      </c>
      <c r="AD230">
        <f t="shared" si="19"/>
        <v>0</v>
      </c>
      <c r="AE230">
        <v>2646</v>
      </c>
      <c r="AF230">
        <v>2759</v>
      </c>
    </row>
    <row r="231" spans="1:32" x14ac:dyDescent="0.6">
      <c r="A231">
        <v>2023</v>
      </c>
      <c r="B231">
        <v>8</v>
      </c>
      <c r="C231">
        <v>18</v>
      </c>
      <c r="D231">
        <f t="shared" si="17"/>
        <v>5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28627.212435233163</v>
      </c>
      <c r="M231">
        <v>25298.347150259069</v>
      </c>
      <c r="N231">
        <v>1988.3031088082903</v>
      </c>
      <c r="O231">
        <v>2121.1165803108806</v>
      </c>
      <c r="P231">
        <v>30020</v>
      </c>
      <c r="Q231">
        <v>27553</v>
      </c>
      <c r="R231">
        <v>0.22468927313673259</v>
      </c>
      <c r="S231">
        <v>0.77531072686326741</v>
      </c>
      <c r="T231">
        <v>0.58628513745978683</v>
      </c>
      <c r="U231">
        <v>0.41371486254021311</v>
      </c>
      <c r="V231">
        <v>0.28866224934336387</v>
      </c>
      <c r="W231">
        <v>3171</v>
      </c>
      <c r="X231">
        <f t="shared" si="18"/>
        <v>-375</v>
      </c>
      <c r="Y231">
        <v>4012</v>
      </c>
      <c r="Z231">
        <v>3296.4691548105579</v>
      </c>
      <c r="AA231">
        <v>3171</v>
      </c>
      <c r="AB231" s="12">
        <v>29.1</v>
      </c>
      <c r="AC231">
        <v>0.1</v>
      </c>
      <c r="AD231">
        <f t="shared" si="19"/>
        <v>2.91</v>
      </c>
      <c r="AE231">
        <v>2742</v>
      </c>
      <c r="AF231">
        <v>2828</v>
      </c>
    </row>
    <row r="232" spans="1:32" x14ac:dyDescent="0.6">
      <c r="A232">
        <v>2023</v>
      </c>
      <c r="B232">
        <v>8</v>
      </c>
      <c r="C232">
        <v>19</v>
      </c>
      <c r="D232">
        <f t="shared" si="17"/>
        <v>6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24506.018469656992</v>
      </c>
      <c r="M232">
        <v>23499.99736147757</v>
      </c>
      <c r="N232">
        <v>1860.8100263852243</v>
      </c>
      <c r="O232">
        <v>1835.7308707124009</v>
      </c>
      <c r="P232">
        <v>27399</v>
      </c>
      <c r="Q232">
        <v>26705</v>
      </c>
      <c r="R232">
        <v>0.2192131760783626</v>
      </c>
      <c r="S232">
        <v>0.78078682392163745</v>
      </c>
      <c r="T232">
        <v>0.59176648517813502</v>
      </c>
      <c r="U232">
        <v>0.40823351482186487</v>
      </c>
      <c r="V232">
        <v>6.4210484716272845E-2</v>
      </c>
      <c r="W232">
        <v>3122</v>
      </c>
      <c r="X232">
        <f t="shared" si="18"/>
        <v>-49</v>
      </c>
      <c r="Y232">
        <v>4012</v>
      </c>
      <c r="Z232">
        <v>3260.3750732126218</v>
      </c>
      <c r="AA232">
        <v>3122</v>
      </c>
      <c r="AB232" s="12">
        <v>29.1</v>
      </c>
      <c r="AC232">
        <v>0</v>
      </c>
      <c r="AD232">
        <f t="shared" si="19"/>
        <v>0</v>
      </c>
      <c r="AE232">
        <v>2730</v>
      </c>
      <c r="AF232">
        <v>2705</v>
      </c>
    </row>
    <row r="233" spans="1:32" x14ac:dyDescent="0.6">
      <c r="A233">
        <v>2023</v>
      </c>
      <c r="B233">
        <v>8</v>
      </c>
      <c r="C233">
        <v>20</v>
      </c>
      <c r="D233">
        <f t="shared" si="17"/>
        <v>7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23221.481481481482</v>
      </c>
      <c r="M233">
        <v>21280.962962962964</v>
      </c>
      <c r="N233">
        <v>1861</v>
      </c>
      <c r="O233">
        <v>1512.9259259259259</v>
      </c>
      <c r="P233">
        <v>29823</v>
      </c>
      <c r="Q233">
        <v>28197</v>
      </c>
      <c r="R233">
        <v>0.20625960807439589</v>
      </c>
      <c r="S233">
        <v>0.79374039192560408</v>
      </c>
      <c r="T233">
        <v>0.57978044881523294</v>
      </c>
      <c r="U233">
        <v>0.420219551184767</v>
      </c>
      <c r="V233">
        <v>0.105299537771765</v>
      </c>
      <c r="W233">
        <v>3017</v>
      </c>
      <c r="X233">
        <f t="shared" si="18"/>
        <v>-105</v>
      </c>
      <c r="Y233">
        <v>4012</v>
      </c>
      <c r="Z233">
        <v>3364.9718534420899</v>
      </c>
      <c r="AA233">
        <v>3017</v>
      </c>
      <c r="AB233" s="12">
        <v>28.3</v>
      </c>
      <c r="AC233">
        <v>0</v>
      </c>
      <c r="AD233">
        <f t="shared" si="19"/>
        <v>0</v>
      </c>
      <c r="AE233">
        <v>3062</v>
      </c>
      <c r="AF233">
        <v>3315</v>
      </c>
    </row>
    <row r="234" spans="1:32" x14ac:dyDescent="0.6">
      <c r="A234">
        <v>2023</v>
      </c>
      <c r="B234">
        <v>8</v>
      </c>
      <c r="C234">
        <v>21</v>
      </c>
      <c r="D234">
        <f t="shared" si="17"/>
        <v>1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26118.327272727271</v>
      </c>
      <c r="M234">
        <v>24351.981818181815</v>
      </c>
      <c r="N234">
        <v>2050.5272727272727</v>
      </c>
      <c r="O234">
        <v>2008.5272727272727</v>
      </c>
      <c r="P234">
        <v>29246</v>
      </c>
      <c r="Q234">
        <v>29611</v>
      </c>
      <c r="R234">
        <v>0.22417916847022179</v>
      </c>
      <c r="S234">
        <v>0.77582083152977821</v>
      </c>
      <c r="T234">
        <v>0.58452652256346838</v>
      </c>
      <c r="U234">
        <v>0.41547347743653162</v>
      </c>
      <c r="V234">
        <v>0.22697978648981479</v>
      </c>
      <c r="W234">
        <v>3050</v>
      </c>
      <c r="X234">
        <f t="shared" si="18"/>
        <v>33</v>
      </c>
      <c r="Y234">
        <v>4012</v>
      </c>
      <c r="Z234">
        <v>3104.5147884761568</v>
      </c>
      <c r="AA234">
        <v>3050</v>
      </c>
      <c r="AB234" s="12">
        <v>29.5</v>
      </c>
      <c r="AC234">
        <v>0</v>
      </c>
      <c r="AD234">
        <f t="shared" si="19"/>
        <v>0</v>
      </c>
      <c r="AE234">
        <v>2815</v>
      </c>
      <c r="AF234">
        <v>2625</v>
      </c>
    </row>
    <row r="235" spans="1:32" x14ac:dyDescent="0.6">
      <c r="A235">
        <v>2023</v>
      </c>
      <c r="B235">
        <v>8</v>
      </c>
      <c r="C235">
        <v>22</v>
      </c>
      <c r="D235">
        <f t="shared" si="17"/>
        <v>2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25970</v>
      </c>
      <c r="M235">
        <v>24242.975609756097</v>
      </c>
      <c r="N235">
        <v>1941.7479674796748</v>
      </c>
      <c r="O235">
        <v>1994.2520325203252</v>
      </c>
      <c r="P235">
        <v>28050</v>
      </c>
      <c r="Q235">
        <v>27652</v>
      </c>
      <c r="R235">
        <v>0.2335886112203881</v>
      </c>
      <c r="S235">
        <v>0.76641138877961179</v>
      </c>
      <c r="T235">
        <v>0.58422466309087095</v>
      </c>
      <c r="U235">
        <v>0.41577533690912888</v>
      </c>
      <c r="V235">
        <v>0.43728960550261009</v>
      </c>
      <c r="W235">
        <v>3277</v>
      </c>
      <c r="X235">
        <f t="shared" si="18"/>
        <v>227</v>
      </c>
      <c r="Y235">
        <v>4012</v>
      </c>
      <c r="Z235">
        <v>2981.4030103735972</v>
      </c>
      <c r="AA235">
        <v>3277</v>
      </c>
      <c r="AB235" s="12">
        <v>27.6</v>
      </c>
      <c r="AC235">
        <v>42.6</v>
      </c>
      <c r="AD235">
        <f t="shared" si="19"/>
        <v>1175.76</v>
      </c>
      <c r="AE235">
        <v>2634</v>
      </c>
      <c r="AF235">
        <v>2656</v>
      </c>
    </row>
    <row r="236" spans="1:32" x14ac:dyDescent="0.6">
      <c r="A236">
        <v>2023</v>
      </c>
      <c r="B236">
        <v>8</v>
      </c>
      <c r="C236">
        <v>23</v>
      </c>
      <c r="D236">
        <f t="shared" si="17"/>
        <v>3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25477.05</v>
      </c>
      <c r="M236">
        <v>22539.45</v>
      </c>
      <c r="N236">
        <v>1867.25</v>
      </c>
      <c r="O236">
        <v>1810.7</v>
      </c>
      <c r="P236">
        <v>29546</v>
      </c>
      <c r="Q236">
        <v>27178</v>
      </c>
      <c r="R236">
        <v>0.21633895561072841</v>
      </c>
      <c r="S236">
        <v>0.78366104438927164</v>
      </c>
      <c r="T236">
        <v>0.57791334370449998</v>
      </c>
      <c r="U236">
        <v>0.42208665629550002</v>
      </c>
      <c r="V236">
        <v>0.64286581114552577</v>
      </c>
      <c r="W236">
        <v>3264</v>
      </c>
      <c r="X236">
        <f t="shared" si="18"/>
        <v>-13</v>
      </c>
      <c r="Y236">
        <v>4012</v>
      </c>
      <c r="Z236">
        <v>3032.162650285069</v>
      </c>
      <c r="AA236">
        <v>3264</v>
      </c>
      <c r="AB236" s="12">
        <v>24.8</v>
      </c>
      <c r="AC236">
        <v>41.8</v>
      </c>
      <c r="AD236">
        <f t="shared" si="19"/>
        <v>1036.6399999999999</v>
      </c>
      <c r="AE236">
        <v>2779</v>
      </c>
      <c r="AF236">
        <v>2910</v>
      </c>
    </row>
    <row r="237" spans="1:32" x14ac:dyDescent="0.6">
      <c r="A237">
        <v>2023</v>
      </c>
      <c r="B237">
        <v>8</v>
      </c>
      <c r="C237">
        <v>24</v>
      </c>
      <c r="D237">
        <f t="shared" si="17"/>
        <v>4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26794.198391420912</v>
      </c>
      <c r="M237">
        <v>23482.691689008043</v>
      </c>
      <c r="N237">
        <v>2020.2225201072388</v>
      </c>
      <c r="O237">
        <v>1989.774798927614</v>
      </c>
      <c r="P237">
        <v>28662</v>
      </c>
      <c r="Q237">
        <v>26932</v>
      </c>
      <c r="R237">
        <v>0.20452699632074051</v>
      </c>
      <c r="S237">
        <v>0.79547300367925955</v>
      </c>
      <c r="T237">
        <v>0.59504214670552347</v>
      </c>
      <c r="U237">
        <v>0.40495785329447648</v>
      </c>
      <c r="V237">
        <v>0.51199794590713754</v>
      </c>
      <c r="W237">
        <v>3156</v>
      </c>
      <c r="X237">
        <f t="shared" si="18"/>
        <v>-108</v>
      </c>
      <c r="Y237">
        <v>4012</v>
      </c>
      <c r="Z237">
        <v>3179.2536145181962</v>
      </c>
      <c r="AA237">
        <v>3156</v>
      </c>
      <c r="AB237" s="12">
        <v>25.1</v>
      </c>
      <c r="AC237">
        <v>5.2</v>
      </c>
      <c r="AD237">
        <f t="shared" si="19"/>
        <v>130.52000000000001</v>
      </c>
      <c r="AE237">
        <v>2905</v>
      </c>
      <c r="AF237">
        <v>2887</v>
      </c>
    </row>
    <row r="238" spans="1:32" x14ac:dyDescent="0.6">
      <c r="A238">
        <v>2023</v>
      </c>
      <c r="B238">
        <v>8</v>
      </c>
      <c r="C238">
        <v>25</v>
      </c>
      <c r="D238">
        <f t="shared" si="17"/>
        <v>5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28927.28238341969</v>
      </c>
      <c r="M238">
        <v>25679.046632124355</v>
      </c>
      <c r="N238">
        <v>2110.8445595854923</v>
      </c>
      <c r="O238">
        <v>2162.5906735751296</v>
      </c>
      <c r="P238">
        <v>29399</v>
      </c>
      <c r="Q238">
        <v>29102</v>
      </c>
      <c r="R238">
        <v>0.21822000581298409</v>
      </c>
      <c r="S238">
        <v>0.78177999418701594</v>
      </c>
      <c r="T238">
        <v>0.5847577041636095</v>
      </c>
      <c r="U238">
        <v>0.41524229583639061</v>
      </c>
      <c r="V238">
        <v>0.1550962893333413</v>
      </c>
      <c r="W238">
        <v>3182</v>
      </c>
      <c r="X238">
        <f t="shared" si="18"/>
        <v>26</v>
      </c>
      <c r="Y238">
        <v>4012</v>
      </c>
      <c r="Z238">
        <v>3255.1237315584858</v>
      </c>
      <c r="AA238">
        <v>3182</v>
      </c>
      <c r="AB238" s="12">
        <v>26.5</v>
      </c>
      <c r="AC238">
        <v>0</v>
      </c>
      <c r="AD238">
        <f t="shared" si="19"/>
        <v>0</v>
      </c>
      <c r="AE238">
        <v>3070</v>
      </c>
      <c r="AF238">
        <v>2823</v>
      </c>
    </row>
    <row r="239" spans="1:32" x14ac:dyDescent="0.6">
      <c r="A239">
        <v>2023</v>
      </c>
      <c r="B239">
        <v>8</v>
      </c>
      <c r="C239">
        <v>26</v>
      </c>
      <c r="D239">
        <f t="shared" si="17"/>
        <v>6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25706.571428571428</v>
      </c>
      <c r="M239">
        <v>24425.142857142855</v>
      </c>
      <c r="N239">
        <v>2022</v>
      </c>
      <c r="O239">
        <v>1879.8571428571429</v>
      </c>
      <c r="P239">
        <v>27753</v>
      </c>
      <c r="Q239">
        <v>28873</v>
      </c>
      <c r="R239">
        <v>0.2134214770437681</v>
      </c>
      <c r="S239">
        <v>0.78657852295623198</v>
      </c>
      <c r="T239">
        <v>0.58678194297389352</v>
      </c>
      <c r="U239">
        <v>0.41321805702610659</v>
      </c>
      <c r="V239">
        <v>8.5818750679431788E-2</v>
      </c>
      <c r="W239">
        <v>3269</v>
      </c>
      <c r="X239">
        <f t="shared" si="18"/>
        <v>87</v>
      </c>
      <c r="Y239">
        <v>4012</v>
      </c>
      <c r="Z239">
        <v>3245.7520282706678</v>
      </c>
      <c r="AA239">
        <v>3269</v>
      </c>
      <c r="AB239" s="12">
        <v>26.4</v>
      </c>
      <c r="AC239">
        <v>0</v>
      </c>
      <c r="AD239">
        <f t="shared" si="19"/>
        <v>0</v>
      </c>
      <c r="AE239">
        <v>2785</v>
      </c>
      <c r="AF239">
        <v>2679</v>
      </c>
    </row>
    <row r="240" spans="1:32" x14ac:dyDescent="0.6">
      <c r="A240">
        <v>2023</v>
      </c>
      <c r="B240">
        <v>8</v>
      </c>
      <c r="C240">
        <v>27</v>
      </c>
      <c r="D240">
        <f t="shared" si="17"/>
        <v>7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22757.222222222223</v>
      </c>
      <c r="M240">
        <v>20964.074074074073</v>
      </c>
      <c r="N240" s="7">
        <v>0</v>
      </c>
      <c r="O240" s="7">
        <v>0</v>
      </c>
      <c r="P240">
        <v>29363</v>
      </c>
      <c r="Q240">
        <v>28841</v>
      </c>
      <c r="R240">
        <v>0.20483752287157861</v>
      </c>
      <c r="S240">
        <v>0.79516247712842136</v>
      </c>
      <c r="T240">
        <v>0.57880414935368496</v>
      </c>
      <c r="U240">
        <v>0.42119585064631498</v>
      </c>
      <c r="V240">
        <v>0.1016056383703443</v>
      </c>
      <c r="W240">
        <v>3184</v>
      </c>
      <c r="X240">
        <f t="shared" si="18"/>
        <v>-85</v>
      </c>
      <c r="Y240">
        <v>4012</v>
      </c>
      <c r="Z240">
        <v>3331.158003399777</v>
      </c>
      <c r="AA240">
        <v>3184</v>
      </c>
      <c r="AB240" s="12">
        <v>26.1</v>
      </c>
      <c r="AC240">
        <v>0</v>
      </c>
      <c r="AD240">
        <f t="shared" si="19"/>
        <v>0</v>
      </c>
      <c r="AE240">
        <v>3133</v>
      </c>
      <c r="AF240">
        <v>3440</v>
      </c>
    </row>
    <row r="241" spans="1:32" x14ac:dyDescent="0.6">
      <c r="A241">
        <v>2023</v>
      </c>
      <c r="B241">
        <v>8</v>
      </c>
      <c r="C241">
        <v>28</v>
      </c>
      <c r="D241">
        <f t="shared" si="17"/>
        <v>1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26099.934036939314</v>
      </c>
      <c r="M241">
        <v>23642.918205804752</v>
      </c>
      <c r="N241" s="7">
        <v>0</v>
      </c>
      <c r="O241" s="7">
        <v>0</v>
      </c>
      <c r="P241">
        <v>29167</v>
      </c>
      <c r="Q241">
        <v>28424</v>
      </c>
      <c r="R241">
        <v>0.20598285089725629</v>
      </c>
      <c r="S241">
        <v>0.79401714910274368</v>
      </c>
      <c r="T241">
        <v>0.58333877973743209</v>
      </c>
      <c r="U241">
        <v>0.41666122026256802</v>
      </c>
      <c r="V241">
        <v>0.46363231408305172</v>
      </c>
      <c r="W241">
        <v>3048</v>
      </c>
      <c r="X241">
        <f t="shared" si="18"/>
        <v>-136</v>
      </c>
      <c r="Y241">
        <v>4012</v>
      </c>
      <c r="Z241">
        <v>3017.094981612091</v>
      </c>
      <c r="AA241">
        <v>3048</v>
      </c>
      <c r="AB241" s="12">
        <v>22.7</v>
      </c>
      <c r="AC241">
        <v>10.4</v>
      </c>
      <c r="AD241">
        <f t="shared" si="19"/>
        <v>236.08</v>
      </c>
      <c r="AE241">
        <v>2732</v>
      </c>
      <c r="AF241">
        <v>2652</v>
      </c>
    </row>
    <row r="242" spans="1:32" x14ac:dyDescent="0.6">
      <c r="A242">
        <v>2023</v>
      </c>
      <c r="B242">
        <v>8</v>
      </c>
      <c r="C242">
        <v>29</v>
      </c>
      <c r="D242">
        <f t="shared" si="17"/>
        <v>2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25563.578512396696</v>
      </c>
      <c r="M242">
        <v>22534.867768595042</v>
      </c>
      <c r="N242" s="7">
        <v>0</v>
      </c>
      <c r="O242" s="7">
        <v>0</v>
      </c>
      <c r="P242">
        <v>27509</v>
      </c>
      <c r="Q242">
        <v>24460</v>
      </c>
      <c r="R242">
        <v>0.18232576261930619</v>
      </c>
      <c r="S242">
        <v>0.81767423738069378</v>
      </c>
      <c r="T242">
        <v>0.5836315189827459</v>
      </c>
      <c r="U242">
        <v>0.4163684810172541</v>
      </c>
      <c r="V242">
        <v>0.40926146406220509</v>
      </c>
      <c r="W242">
        <v>3289</v>
      </c>
      <c r="X242">
        <f t="shared" si="18"/>
        <v>241</v>
      </c>
      <c r="Y242">
        <v>4012</v>
      </c>
      <c r="Z242">
        <v>2887.362263654752</v>
      </c>
      <c r="AA242">
        <v>3289</v>
      </c>
      <c r="AB242" s="12">
        <v>23.9</v>
      </c>
      <c r="AC242">
        <v>54.8</v>
      </c>
      <c r="AD242">
        <f t="shared" si="19"/>
        <v>1309.7199999999998</v>
      </c>
      <c r="AE242">
        <v>2546</v>
      </c>
      <c r="AF242">
        <v>2566</v>
      </c>
    </row>
    <row r="243" spans="1:32" x14ac:dyDescent="0.6">
      <c r="A243">
        <v>2023</v>
      </c>
      <c r="B243">
        <v>8</v>
      </c>
      <c r="C243">
        <v>30</v>
      </c>
      <c r="D243">
        <f t="shared" si="17"/>
        <v>3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26637.20472440945</v>
      </c>
      <c r="M243">
        <v>22813.976377952757</v>
      </c>
      <c r="N243" s="7">
        <v>0</v>
      </c>
      <c r="O243" s="7">
        <v>0</v>
      </c>
      <c r="P243">
        <v>28992</v>
      </c>
      <c r="Q243">
        <v>25688</v>
      </c>
      <c r="R243">
        <v>0.20439710408978301</v>
      </c>
      <c r="S243">
        <v>0.79560289591021693</v>
      </c>
      <c r="T243">
        <v>0.57963511435784254</v>
      </c>
      <c r="U243">
        <v>0.42036488564215763</v>
      </c>
      <c r="V243">
        <v>0.3189494644216006</v>
      </c>
      <c r="W243">
        <v>3250</v>
      </c>
      <c r="X243">
        <f t="shared" si="18"/>
        <v>-39</v>
      </c>
      <c r="Y243">
        <v>4012</v>
      </c>
      <c r="Z243">
        <v>3114.2635693091102</v>
      </c>
      <c r="AA243">
        <v>3250</v>
      </c>
      <c r="AB243" s="12">
        <v>22.8</v>
      </c>
      <c r="AC243">
        <v>3.5</v>
      </c>
      <c r="AD243">
        <f t="shared" si="19"/>
        <v>79.8</v>
      </c>
      <c r="AE243">
        <v>2686</v>
      </c>
      <c r="AF243">
        <v>2796</v>
      </c>
    </row>
    <row r="244" spans="1:32" x14ac:dyDescent="0.6">
      <c r="A244">
        <v>2023</v>
      </c>
      <c r="B244">
        <v>8</v>
      </c>
      <c r="C244">
        <v>31</v>
      </c>
      <c r="D244">
        <f t="shared" si="17"/>
        <v>4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27495.526315789473</v>
      </c>
      <c r="M244">
        <v>23635.857894736841</v>
      </c>
      <c r="N244" s="7">
        <v>0</v>
      </c>
      <c r="O244" s="7">
        <v>0</v>
      </c>
      <c r="P244">
        <v>29038</v>
      </c>
      <c r="Q244">
        <v>26348</v>
      </c>
      <c r="R244">
        <v>0.20890868106561389</v>
      </c>
      <c r="S244">
        <v>0.79109131893438611</v>
      </c>
      <c r="T244">
        <v>0.58760133832648564</v>
      </c>
      <c r="U244">
        <v>0.4123986616735143</v>
      </c>
      <c r="V244">
        <v>0.15044144330393569</v>
      </c>
      <c r="W244">
        <v>3119</v>
      </c>
      <c r="X244">
        <f t="shared" si="18"/>
        <v>-131</v>
      </c>
      <c r="Y244">
        <v>4012</v>
      </c>
      <c r="Z244">
        <v>3186.4454943591418</v>
      </c>
      <c r="AA244">
        <v>3119</v>
      </c>
      <c r="AB244" s="12">
        <v>23.9</v>
      </c>
      <c r="AC244">
        <v>0</v>
      </c>
      <c r="AD244">
        <f t="shared" si="19"/>
        <v>0</v>
      </c>
      <c r="AE244">
        <v>2808</v>
      </c>
      <c r="AF244">
        <v>2876</v>
      </c>
    </row>
    <row r="245" spans="1:32" x14ac:dyDescent="0.6">
      <c r="A245">
        <v>2023</v>
      </c>
      <c r="B245">
        <v>9</v>
      </c>
      <c r="C245">
        <v>1</v>
      </c>
      <c r="D245">
        <f t="shared" si="17"/>
        <v>5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26711.344086021505</v>
      </c>
      <c r="M245">
        <v>23315.193548387098</v>
      </c>
      <c r="N245">
        <v>2006.0860215053763</v>
      </c>
      <c r="O245">
        <v>2068.4516129032259</v>
      </c>
      <c r="P245">
        <v>27617</v>
      </c>
      <c r="Q245">
        <v>26107</v>
      </c>
      <c r="R245">
        <v>0.20463801552074459</v>
      </c>
      <c r="S245">
        <v>0.79536198447925543</v>
      </c>
      <c r="T245">
        <v>0.58041240912272962</v>
      </c>
      <c r="U245">
        <v>0.41958759087727038</v>
      </c>
      <c r="V245">
        <v>0.14268669310229409</v>
      </c>
      <c r="W245">
        <v>2930</v>
      </c>
      <c r="X245">
        <f t="shared" si="18"/>
        <v>-189</v>
      </c>
      <c r="Y245">
        <v>4012</v>
      </c>
      <c r="Z245">
        <v>3178.617649896129</v>
      </c>
      <c r="AA245">
        <v>2930</v>
      </c>
      <c r="AB245" s="12">
        <v>24.5</v>
      </c>
      <c r="AC245">
        <v>0</v>
      </c>
      <c r="AD245">
        <f t="shared" si="19"/>
        <v>0</v>
      </c>
      <c r="AE245">
        <v>2860</v>
      </c>
      <c r="AF245">
        <v>2605</v>
      </c>
    </row>
    <row r="246" spans="1:32" x14ac:dyDescent="0.6">
      <c r="A246">
        <v>2023</v>
      </c>
      <c r="B246">
        <v>9</v>
      </c>
      <c r="C246">
        <v>2</v>
      </c>
      <c r="D246">
        <f t="shared" si="17"/>
        <v>6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23511.541554959786</v>
      </c>
      <c r="M246">
        <v>21807.560321715817</v>
      </c>
      <c r="N246">
        <v>1833.7319034852549</v>
      </c>
      <c r="O246">
        <v>1691.6916890080429</v>
      </c>
      <c r="P246">
        <v>25788</v>
      </c>
      <c r="Q246">
        <v>26093</v>
      </c>
      <c r="R246">
        <v>0.20038924510605441</v>
      </c>
      <c r="S246">
        <v>0.79961075489394551</v>
      </c>
      <c r="T246">
        <v>0.59430976518574408</v>
      </c>
      <c r="U246">
        <v>0.40569023481425592</v>
      </c>
      <c r="V246">
        <v>0.26736693363901531</v>
      </c>
      <c r="W246">
        <v>3207</v>
      </c>
      <c r="X246">
        <f t="shared" si="18"/>
        <v>277</v>
      </c>
      <c r="Y246">
        <v>4012</v>
      </c>
      <c r="Z246">
        <v>3185.8315481775262</v>
      </c>
      <c r="AA246">
        <v>3207</v>
      </c>
      <c r="AB246" s="12">
        <v>25.4</v>
      </c>
      <c r="AC246">
        <v>0</v>
      </c>
      <c r="AD246">
        <f t="shared" si="19"/>
        <v>0</v>
      </c>
      <c r="AE246">
        <v>2609</v>
      </c>
      <c r="AF246">
        <v>2460</v>
      </c>
    </row>
    <row r="247" spans="1:32" x14ac:dyDescent="0.6">
      <c r="A247">
        <v>2023</v>
      </c>
      <c r="B247">
        <v>9</v>
      </c>
      <c r="C247">
        <v>3</v>
      </c>
      <c r="D247">
        <f t="shared" si="17"/>
        <v>7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20921.408602150539</v>
      </c>
      <c r="M247">
        <v>19224.182795698925</v>
      </c>
      <c r="N247">
        <v>1816.1290322580644</v>
      </c>
      <c r="O247">
        <v>1442.1075268817206</v>
      </c>
      <c r="P247">
        <v>27548</v>
      </c>
      <c r="Q247">
        <v>27210</v>
      </c>
      <c r="R247">
        <v>0.20257672839716179</v>
      </c>
      <c r="S247">
        <v>0.79742327160283821</v>
      </c>
      <c r="T247">
        <v>0.58100703304263679</v>
      </c>
      <c r="U247">
        <v>0.41899296695736321</v>
      </c>
      <c r="V247">
        <v>0.15715643747377489</v>
      </c>
      <c r="W247">
        <v>3205</v>
      </c>
      <c r="X247">
        <f t="shared" si="18"/>
        <v>-2</v>
      </c>
      <c r="Y247">
        <v>4012</v>
      </c>
      <c r="Z247">
        <v>3271.8258458227201</v>
      </c>
      <c r="AA247">
        <v>3205</v>
      </c>
      <c r="AB247" s="12">
        <v>25.8</v>
      </c>
      <c r="AC247">
        <v>0.1</v>
      </c>
      <c r="AD247">
        <f t="shared" si="19"/>
        <v>2.58</v>
      </c>
      <c r="AE247">
        <v>3004</v>
      </c>
      <c r="AF247">
        <v>3382</v>
      </c>
    </row>
    <row r="248" spans="1:32" x14ac:dyDescent="0.6">
      <c r="A248">
        <v>2023</v>
      </c>
      <c r="B248">
        <v>9</v>
      </c>
      <c r="C248">
        <v>4</v>
      </c>
      <c r="D248">
        <f t="shared" si="17"/>
        <v>1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24562.220708446865</v>
      </c>
      <c r="M248">
        <v>22524.196185286102</v>
      </c>
      <c r="N248">
        <v>1891.1362397820162</v>
      </c>
      <c r="O248">
        <v>1964.9346049046321</v>
      </c>
      <c r="P248">
        <v>25764</v>
      </c>
      <c r="Q248">
        <v>26637</v>
      </c>
      <c r="R248">
        <v>0.21527211091242751</v>
      </c>
      <c r="S248">
        <v>0.78472788908757252</v>
      </c>
      <c r="T248">
        <v>0.60172034004071406</v>
      </c>
      <c r="U248">
        <v>0.39827965995928588</v>
      </c>
      <c r="V248">
        <v>0.1550244298945731</v>
      </c>
      <c r="W248">
        <v>3009</v>
      </c>
      <c r="X248">
        <f t="shared" si="18"/>
        <v>-196</v>
      </c>
      <c r="Y248">
        <v>4012</v>
      </c>
      <c r="Z248">
        <v>2992.2619986479431</v>
      </c>
      <c r="AA248">
        <v>3009</v>
      </c>
      <c r="AB248" s="12">
        <v>27</v>
      </c>
      <c r="AC248">
        <v>0.3</v>
      </c>
      <c r="AD248">
        <f t="shared" si="19"/>
        <v>8.1</v>
      </c>
      <c r="AE248">
        <v>2633</v>
      </c>
      <c r="AF248">
        <v>2548</v>
      </c>
    </row>
    <row r="249" spans="1:32" x14ac:dyDescent="0.6">
      <c r="A249">
        <v>2023</v>
      </c>
      <c r="B249">
        <v>9</v>
      </c>
      <c r="C249">
        <v>5</v>
      </c>
      <c r="D249">
        <f t="shared" si="17"/>
        <v>2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25040.852054794519</v>
      </c>
      <c r="M249">
        <v>22651.816438356163</v>
      </c>
      <c r="N249">
        <v>1965.0054794520547</v>
      </c>
      <c r="O249">
        <v>1991.1424657534246</v>
      </c>
      <c r="P249">
        <v>26103</v>
      </c>
      <c r="Q249">
        <v>25304</v>
      </c>
      <c r="R249">
        <v>0.23212788987085661</v>
      </c>
      <c r="S249">
        <v>0.76787211012914336</v>
      </c>
      <c r="T249">
        <v>0.61433024704763839</v>
      </c>
      <c r="U249">
        <v>0.38566975295236161</v>
      </c>
      <c r="V249">
        <v>8.9508779796503582E-2</v>
      </c>
      <c r="W249">
        <v>3222</v>
      </c>
      <c r="X249">
        <f t="shared" si="18"/>
        <v>213</v>
      </c>
      <c r="Y249">
        <v>4012</v>
      </c>
      <c r="Z249">
        <v>3069.0040499780498</v>
      </c>
      <c r="AA249">
        <v>3222</v>
      </c>
      <c r="AB249" s="12">
        <v>28.5</v>
      </c>
      <c r="AC249">
        <v>0</v>
      </c>
      <c r="AD249">
        <f t="shared" si="19"/>
        <v>0</v>
      </c>
      <c r="AE249">
        <v>2563</v>
      </c>
      <c r="AF249">
        <v>2587</v>
      </c>
    </row>
    <row r="250" spans="1:32" x14ac:dyDescent="0.6">
      <c r="A250">
        <v>2023</v>
      </c>
      <c r="B250">
        <v>9</v>
      </c>
      <c r="C250">
        <v>6</v>
      </c>
      <c r="D250">
        <f t="shared" si="17"/>
        <v>3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25100.326975476837</v>
      </c>
      <c r="M250">
        <v>22986.882833787466</v>
      </c>
      <c r="N250">
        <v>1958.2534059945503</v>
      </c>
      <c r="O250">
        <v>2109.6920980926429</v>
      </c>
      <c r="P250">
        <v>26019</v>
      </c>
      <c r="Q250">
        <v>27376</v>
      </c>
      <c r="R250">
        <v>0.22112722320661399</v>
      </c>
      <c r="S250">
        <v>0.77887277679338596</v>
      </c>
      <c r="T250">
        <v>0.60068123912111704</v>
      </c>
      <c r="U250">
        <v>0.39931876087888302</v>
      </c>
      <c r="V250">
        <v>0.2049798453341207</v>
      </c>
      <c r="W250">
        <v>3218</v>
      </c>
      <c r="X250">
        <f t="shared" si="18"/>
        <v>-4</v>
      </c>
      <c r="Y250">
        <v>4012</v>
      </c>
      <c r="Z250">
        <v>3089.6521860248972</v>
      </c>
      <c r="AA250">
        <v>3218</v>
      </c>
      <c r="AB250" s="12">
        <v>27.9</v>
      </c>
      <c r="AC250">
        <v>0</v>
      </c>
      <c r="AD250">
        <f t="shared" si="19"/>
        <v>0</v>
      </c>
      <c r="AE250">
        <v>2791</v>
      </c>
      <c r="AF250">
        <v>2736</v>
      </c>
    </row>
    <row r="251" spans="1:32" x14ac:dyDescent="0.6">
      <c r="A251">
        <v>2023</v>
      </c>
      <c r="B251">
        <v>9</v>
      </c>
      <c r="C251">
        <v>7</v>
      </c>
      <c r="D251">
        <f t="shared" si="17"/>
        <v>4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26136.77747989276</v>
      </c>
      <c r="M251">
        <v>24042.707774798928</v>
      </c>
      <c r="N251">
        <v>1944.4530831099196</v>
      </c>
      <c r="O251">
        <v>2037.4048257372654</v>
      </c>
      <c r="P251">
        <v>27559</v>
      </c>
      <c r="Q251">
        <v>28237</v>
      </c>
      <c r="R251">
        <v>0.24118982757507851</v>
      </c>
      <c r="S251">
        <v>0.75881017242492144</v>
      </c>
      <c r="T251">
        <v>0.61571824496184913</v>
      </c>
      <c r="U251">
        <v>0.38428175503815087</v>
      </c>
      <c r="V251">
        <v>0.18558353768131819</v>
      </c>
      <c r="W251">
        <v>3309</v>
      </c>
      <c r="X251">
        <f t="shared" si="18"/>
        <v>91</v>
      </c>
      <c r="Y251">
        <v>4012</v>
      </c>
      <c r="Z251">
        <v>3182.2926282789981</v>
      </c>
      <c r="AA251">
        <v>3309</v>
      </c>
      <c r="AB251" s="12">
        <v>26.3</v>
      </c>
      <c r="AC251">
        <v>0</v>
      </c>
      <c r="AD251">
        <f t="shared" si="19"/>
        <v>0</v>
      </c>
      <c r="AE251">
        <v>2766</v>
      </c>
      <c r="AF251">
        <v>2758</v>
      </c>
    </row>
    <row r="252" spans="1:32" x14ac:dyDescent="0.6">
      <c r="A252">
        <v>2023</v>
      </c>
      <c r="B252">
        <v>9</v>
      </c>
      <c r="C252">
        <v>8</v>
      </c>
      <c r="D252">
        <f t="shared" si="17"/>
        <v>5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27669.93565683646</v>
      </c>
      <c r="M252">
        <v>24955.463806970511</v>
      </c>
      <c r="N252">
        <v>2090.7908847184985</v>
      </c>
      <c r="O252">
        <v>2050.9436997319035</v>
      </c>
      <c r="P252">
        <v>28956</v>
      </c>
      <c r="Q252">
        <v>28358</v>
      </c>
      <c r="R252">
        <v>0.22449124095850359</v>
      </c>
      <c r="S252">
        <v>0.77550875904149641</v>
      </c>
      <c r="T252">
        <v>0.61867286391299992</v>
      </c>
      <c r="U252">
        <v>0.38132713608700008</v>
      </c>
      <c r="V252">
        <v>0.182134356759138</v>
      </c>
      <c r="W252">
        <v>3216</v>
      </c>
      <c r="X252">
        <f t="shared" si="18"/>
        <v>-93</v>
      </c>
      <c r="Y252">
        <v>4012</v>
      </c>
      <c r="Z252">
        <v>3270.91167362939</v>
      </c>
      <c r="AA252">
        <v>3216</v>
      </c>
      <c r="AB252" s="12">
        <v>25.3</v>
      </c>
      <c r="AC252">
        <v>0</v>
      </c>
      <c r="AD252">
        <f t="shared" si="19"/>
        <v>0</v>
      </c>
      <c r="AE252">
        <v>3124</v>
      </c>
      <c r="AF252">
        <v>2904</v>
      </c>
    </row>
    <row r="253" spans="1:32" x14ac:dyDescent="0.6">
      <c r="A253">
        <v>2023</v>
      </c>
      <c r="B253">
        <v>9</v>
      </c>
      <c r="C253">
        <v>9</v>
      </c>
      <c r="D253">
        <f t="shared" si="17"/>
        <v>6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24378.033240997232</v>
      </c>
      <c r="M253">
        <v>23291.523545706372</v>
      </c>
      <c r="N253">
        <v>1878.6980609418283</v>
      </c>
      <c r="O253">
        <v>1822.8393351800555</v>
      </c>
      <c r="P253">
        <v>26487</v>
      </c>
      <c r="Q253">
        <v>27468</v>
      </c>
      <c r="R253">
        <v>0.21023928878174561</v>
      </c>
      <c r="S253">
        <v>0.78976071121825431</v>
      </c>
      <c r="T253">
        <v>0.60210077779074078</v>
      </c>
      <c r="U253">
        <v>0.39789922220925922</v>
      </c>
      <c r="V253">
        <v>6.1046996468595439E-2</v>
      </c>
      <c r="W253">
        <v>3358</v>
      </c>
      <c r="X253">
        <f t="shared" si="18"/>
        <v>142</v>
      </c>
      <c r="Y253">
        <v>4012</v>
      </c>
      <c r="Z253">
        <v>3218.9353119432722</v>
      </c>
      <c r="AA253">
        <v>3358</v>
      </c>
      <c r="AB253" s="12">
        <v>25.8</v>
      </c>
      <c r="AC253">
        <v>0</v>
      </c>
      <c r="AD253">
        <f t="shared" si="19"/>
        <v>0</v>
      </c>
      <c r="AE253">
        <v>2824</v>
      </c>
      <c r="AF253">
        <v>2762</v>
      </c>
    </row>
    <row r="254" spans="1:32" x14ac:dyDescent="0.6">
      <c r="A254">
        <v>2023</v>
      </c>
      <c r="B254">
        <v>9</v>
      </c>
      <c r="C254">
        <v>10</v>
      </c>
      <c r="D254">
        <f t="shared" si="17"/>
        <v>7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21782.764227642274</v>
      </c>
      <c r="M254">
        <v>19990.436314363142</v>
      </c>
      <c r="N254">
        <v>1736.6422764227641</v>
      </c>
      <c r="O254">
        <v>1433.9322493224931</v>
      </c>
      <c r="P254">
        <v>29174</v>
      </c>
      <c r="Q254">
        <v>27660</v>
      </c>
      <c r="R254">
        <v>0.2120987556661941</v>
      </c>
      <c r="S254">
        <v>0.78790124433380593</v>
      </c>
      <c r="T254">
        <v>0.58670799780976124</v>
      </c>
      <c r="U254">
        <v>0.41329200219023882</v>
      </c>
      <c r="V254">
        <v>0.14868548521967559</v>
      </c>
      <c r="W254">
        <v>3201</v>
      </c>
      <c r="X254">
        <f t="shared" si="18"/>
        <v>-157</v>
      </c>
      <c r="Y254">
        <v>4012</v>
      </c>
      <c r="Z254">
        <v>3329.321473858924</v>
      </c>
      <c r="AA254">
        <v>3201</v>
      </c>
      <c r="AB254" s="12">
        <v>25.7</v>
      </c>
      <c r="AC254">
        <v>0</v>
      </c>
      <c r="AD254">
        <f t="shared" si="19"/>
        <v>0</v>
      </c>
      <c r="AE254">
        <v>2995</v>
      </c>
      <c r="AF254">
        <v>3541</v>
      </c>
    </row>
    <row r="255" spans="1:32" x14ac:dyDescent="0.6">
      <c r="A255">
        <v>2023</v>
      </c>
      <c r="B255">
        <v>9</v>
      </c>
      <c r="C255">
        <v>11</v>
      </c>
      <c r="D255">
        <f t="shared" si="17"/>
        <v>1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26063.156498673739</v>
      </c>
      <c r="M255">
        <v>23599.885941644563</v>
      </c>
      <c r="N255">
        <v>1882.5862068965516</v>
      </c>
      <c r="O255">
        <v>1981.6259946949601</v>
      </c>
      <c r="P255">
        <v>28327</v>
      </c>
      <c r="Q255">
        <v>28186</v>
      </c>
      <c r="R255">
        <v>0.22591275779841261</v>
      </c>
      <c r="S255">
        <v>0.77408724220158742</v>
      </c>
      <c r="T255">
        <v>0.60774514934116031</v>
      </c>
      <c r="U255">
        <v>0.3922548506588398</v>
      </c>
      <c r="V255">
        <v>0.12833035096505749</v>
      </c>
      <c r="W255">
        <v>2859</v>
      </c>
      <c r="X255">
        <f t="shared" si="18"/>
        <v>-342</v>
      </c>
      <c r="Y255">
        <v>4012</v>
      </c>
      <c r="Z255">
        <v>3069.9817629974332</v>
      </c>
      <c r="AA255">
        <v>2859</v>
      </c>
      <c r="AB255" s="12">
        <v>25.5</v>
      </c>
      <c r="AC255">
        <v>0</v>
      </c>
      <c r="AD255">
        <f t="shared" si="19"/>
        <v>0</v>
      </c>
      <c r="AE255">
        <v>2652</v>
      </c>
      <c r="AF255">
        <v>2546</v>
      </c>
    </row>
    <row r="256" spans="1:32" x14ac:dyDescent="0.6">
      <c r="A256">
        <v>2023</v>
      </c>
      <c r="B256">
        <v>9</v>
      </c>
      <c r="C256">
        <v>12</v>
      </c>
      <c r="D256">
        <f t="shared" si="17"/>
        <v>2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25140.940379403793</v>
      </c>
      <c r="M256">
        <v>22694.620596205961</v>
      </c>
      <c r="N256">
        <v>1947.0975609756097</v>
      </c>
      <c r="O256">
        <v>1998.5880758807587</v>
      </c>
      <c r="P256">
        <v>27742</v>
      </c>
      <c r="Q256">
        <v>26477</v>
      </c>
      <c r="R256">
        <v>0.23565383603628001</v>
      </c>
      <c r="S256">
        <v>0.7643461639637199</v>
      </c>
      <c r="T256">
        <v>0.59202791195597615</v>
      </c>
      <c r="U256">
        <v>0.40797208804402402</v>
      </c>
      <c r="V256">
        <v>9.1224463244587078E-2</v>
      </c>
      <c r="W256">
        <v>3218</v>
      </c>
      <c r="X256">
        <f t="shared" si="18"/>
        <v>359</v>
      </c>
      <c r="Y256">
        <v>4012</v>
      </c>
      <c r="Z256">
        <v>3071.878927970537</v>
      </c>
      <c r="AA256">
        <v>3218</v>
      </c>
      <c r="AB256" s="12">
        <v>25.7</v>
      </c>
      <c r="AC256">
        <v>0</v>
      </c>
      <c r="AD256">
        <f t="shared" si="19"/>
        <v>0</v>
      </c>
      <c r="AE256">
        <v>2699</v>
      </c>
      <c r="AF256">
        <v>2598</v>
      </c>
    </row>
    <row r="257" spans="1:32" x14ac:dyDescent="0.6">
      <c r="A257">
        <v>2023</v>
      </c>
      <c r="B257">
        <v>9</v>
      </c>
      <c r="C257">
        <v>13</v>
      </c>
      <c r="D257">
        <f t="shared" si="17"/>
        <v>3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25263.829787234044</v>
      </c>
      <c r="M257">
        <v>22780.425531914894</v>
      </c>
      <c r="N257">
        <v>1938.8297872340427</v>
      </c>
      <c r="O257">
        <v>1973.7659574468084</v>
      </c>
      <c r="P257">
        <v>28360</v>
      </c>
      <c r="Q257">
        <v>28206</v>
      </c>
      <c r="R257">
        <v>0.23533853764709789</v>
      </c>
      <c r="S257">
        <v>0.76466146235290211</v>
      </c>
      <c r="T257">
        <v>0.5860292368815011</v>
      </c>
      <c r="U257">
        <v>0.41397076311849901</v>
      </c>
      <c r="V257">
        <v>0.2493767379253313</v>
      </c>
      <c r="W257">
        <v>3197</v>
      </c>
      <c r="X257">
        <f t="shared" si="18"/>
        <v>-21</v>
      </c>
      <c r="Y257">
        <v>4012</v>
      </c>
      <c r="Z257">
        <v>3044.956255139497</v>
      </c>
      <c r="AA257">
        <v>3197</v>
      </c>
      <c r="AB257" s="12">
        <v>22.1</v>
      </c>
      <c r="AC257">
        <v>15.9</v>
      </c>
      <c r="AD257">
        <f t="shared" si="19"/>
        <v>351.39000000000004</v>
      </c>
      <c r="AE257">
        <v>2807</v>
      </c>
      <c r="AF257">
        <v>2893</v>
      </c>
    </row>
    <row r="258" spans="1:32" x14ac:dyDescent="0.6">
      <c r="A258">
        <v>2023</v>
      </c>
      <c r="B258">
        <v>9</v>
      </c>
      <c r="C258">
        <v>14</v>
      </c>
      <c r="D258">
        <f t="shared" si="17"/>
        <v>4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26011.123287671231</v>
      </c>
      <c r="M258">
        <v>23231.31506849315</v>
      </c>
      <c r="N258">
        <v>1965.0547945205481</v>
      </c>
      <c r="O258">
        <v>2030.958904109589</v>
      </c>
      <c r="P258">
        <v>28336</v>
      </c>
      <c r="Q258">
        <v>27501</v>
      </c>
      <c r="R258">
        <v>0.24616806836332061</v>
      </c>
      <c r="S258">
        <v>0.75383193163667939</v>
      </c>
      <c r="T258">
        <v>0.60141653557446595</v>
      </c>
      <c r="U258">
        <v>0.39858346442553411</v>
      </c>
      <c r="V258">
        <v>0.24337457823343819</v>
      </c>
      <c r="W258">
        <v>3254</v>
      </c>
      <c r="X258">
        <f t="shared" si="18"/>
        <v>57</v>
      </c>
      <c r="Y258">
        <v>4012</v>
      </c>
      <c r="Z258">
        <v>3165.3333460383601</v>
      </c>
      <c r="AA258">
        <v>3254</v>
      </c>
      <c r="AB258" s="12">
        <v>23.4</v>
      </c>
      <c r="AC258">
        <v>0</v>
      </c>
      <c r="AD258">
        <f t="shared" si="19"/>
        <v>0</v>
      </c>
      <c r="AE258">
        <v>2989</v>
      </c>
      <c r="AF258">
        <v>2954</v>
      </c>
    </row>
    <row r="259" spans="1:32" x14ac:dyDescent="0.6">
      <c r="A259">
        <v>2023</v>
      </c>
      <c r="B259">
        <v>9</v>
      </c>
      <c r="C259">
        <v>15</v>
      </c>
      <c r="D259">
        <f t="shared" ref="D259:D322" si="22">WEEKDAY(DATE(A259,B259,C259), 2)</f>
        <v>5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27418.723404255321</v>
      </c>
      <c r="M259">
        <v>23824.680851063829</v>
      </c>
      <c r="N259">
        <v>1909.9787234042553</v>
      </c>
      <c r="O259">
        <v>2055.4468085106382</v>
      </c>
      <c r="P259">
        <v>29998</v>
      </c>
      <c r="Q259">
        <v>27887</v>
      </c>
      <c r="R259">
        <v>0.23236692076738641</v>
      </c>
      <c r="S259">
        <v>0.7676330792326137</v>
      </c>
      <c r="T259">
        <v>0.59901136942497113</v>
      </c>
      <c r="U259">
        <v>0.40098863057502893</v>
      </c>
      <c r="V259">
        <v>0.33583463400505909</v>
      </c>
      <c r="W259">
        <v>3077</v>
      </c>
      <c r="X259">
        <f t="shared" ref="X259:X322" si="23">W259-W258</f>
        <v>-177</v>
      </c>
      <c r="Y259">
        <v>4012</v>
      </c>
      <c r="Z259">
        <v>3247.501516892281</v>
      </c>
      <c r="AA259">
        <v>3077</v>
      </c>
      <c r="AB259" s="12">
        <v>22.3</v>
      </c>
      <c r="AC259">
        <v>2.1</v>
      </c>
      <c r="AD259">
        <f t="shared" ref="AD259:AD322" si="24">AB259*AC259</f>
        <v>46.830000000000005</v>
      </c>
      <c r="AE259">
        <v>3347</v>
      </c>
      <c r="AF259">
        <v>3093</v>
      </c>
    </row>
    <row r="260" spans="1:32" x14ac:dyDescent="0.6">
      <c r="A260">
        <v>2023</v>
      </c>
      <c r="B260">
        <v>9</v>
      </c>
      <c r="C260">
        <v>16</v>
      </c>
      <c r="D260">
        <f t="shared" si="22"/>
        <v>6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23956.799457994577</v>
      </c>
      <c r="M260">
        <v>22943.154471544713</v>
      </c>
      <c r="N260">
        <v>1895.0650406504064</v>
      </c>
      <c r="O260">
        <v>1705.7940379403794</v>
      </c>
      <c r="P260">
        <v>27165</v>
      </c>
      <c r="Q260">
        <v>27363</v>
      </c>
      <c r="R260">
        <v>0.2358182419900805</v>
      </c>
      <c r="S260">
        <v>0.7641817580099195</v>
      </c>
      <c r="T260">
        <v>0.59934789879034611</v>
      </c>
      <c r="U260">
        <v>0.40065210120965389</v>
      </c>
      <c r="V260">
        <v>0.5538225319154586</v>
      </c>
      <c r="W260">
        <v>3306</v>
      </c>
      <c r="X260">
        <f t="shared" si="23"/>
        <v>229</v>
      </c>
      <c r="Y260">
        <v>4012</v>
      </c>
      <c r="Z260">
        <v>3096.734481247126</v>
      </c>
      <c r="AA260">
        <v>3306</v>
      </c>
      <c r="AB260" s="12">
        <v>23.9</v>
      </c>
      <c r="AC260">
        <v>38.700000000000003</v>
      </c>
      <c r="AD260">
        <f t="shared" si="24"/>
        <v>924.93000000000006</v>
      </c>
      <c r="AE260">
        <v>2755</v>
      </c>
      <c r="AF260">
        <v>2772</v>
      </c>
    </row>
    <row r="261" spans="1:32" x14ac:dyDescent="0.6">
      <c r="A261">
        <v>2023</v>
      </c>
      <c r="B261">
        <v>9</v>
      </c>
      <c r="C261">
        <v>17</v>
      </c>
      <c r="D261">
        <f t="shared" si="22"/>
        <v>7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21474.205405405406</v>
      </c>
      <c r="M261">
        <v>19834.616216216215</v>
      </c>
      <c r="N261">
        <v>1781.8</v>
      </c>
      <c r="O261">
        <v>1527.2486486486487</v>
      </c>
      <c r="P261">
        <v>28794</v>
      </c>
      <c r="Q261">
        <v>26761</v>
      </c>
      <c r="R261">
        <v>0.22201380561606379</v>
      </c>
      <c r="S261">
        <v>0.77798619438393612</v>
      </c>
      <c r="T261">
        <v>0.57945807753629641</v>
      </c>
      <c r="U261">
        <v>0.42054192246370348</v>
      </c>
      <c r="V261">
        <v>0.23005302130233829</v>
      </c>
      <c r="W261">
        <v>3039</v>
      </c>
      <c r="X261">
        <f t="shared" si="23"/>
        <v>-267</v>
      </c>
      <c r="Y261">
        <v>4012</v>
      </c>
      <c r="Z261">
        <v>3287.948743787696</v>
      </c>
      <c r="AA261">
        <v>3039</v>
      </c>
      <c r="AB261" s="12">
        <v>24.7</v>
      </c>
      <c r="AC261">
        <v>3</v>
      </c>
      <c r="AD261">
        <f t="shared" si="24"/>
        <v>74.099999999999994</v>
      </c>
      <c r="AE261">
        <v>3131</v>
      </c>
      <c r="AF261">
        <v>3616</v>
      </c>
    </row>
    <row r="262" spans="1:32" x14ac:dyDescent="0.6">
      <c r="A262">
        <v>2023</v>
      </c>
      <c r="B262">
        <v>9</v>
      </c>
      <c r="C262">
        <v>18</v>
      </c>
      <c r="D262">
        <f t="shared" si="22"/>
        <v>1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26314.399463806971</v>
      </c>
      <c r="M262">
        <v>23274.428954423594</v>
      </c>
      <c r="N262">
        <v>1941.3083109919571</v>
      </c>
      <c r="O262">
        <v>2033.2520107238606</v>
      </c>
      <c r="P262">
        <v>27194</v>
      </c>
      <c r="Q262">
        <v>27602</v>
      </c>
      <c r="R262">
        <v>0.22962188969154909</v>
      </c>
      <c r="S262">
        <v>0.77037811030845083</v>
      </c>
      <c r="T262">
        <v>0.6007449364647508</v>
      </c>
      <c r="U262">
        <v>0.39925506353524931</v>
      </c>
      <c r="V262">
        <v>0.16561004784689001</v>
      </c>
      <c r="W262">
        <v>2811</v>
      </c>
      <c r="X262">
        <f t="shared" si="23"/>
        <v>-228</v>
      </c>
      <c r="Y262">
        <v>4012</v>
      </c>
      <c r="Z262">
        <v>3016.2796362458598</v>
      </c>
      <c r="AA262">
        <v>2811</v>
      </c>
      <c r="AB262" s="12">
        <v>24.7</v>
      </c>
      <c r="AC262">
        <v>0</v>
      </c>
      <c r="AD262">
        <f t="shared" si="24"/>
        <v>0</v>
      </c>
      <c r="AE262">
        <v>2732</v>
      </c>
      <c r="AF262">
        <v>2594</v>
      </c>
    </row>
    <row r="263" spans="1:32" x14ac:dyDescent="0.6">
      <c r="A263">
        <v>2023</v>
      </c>
      <c r="B263">
        <v>9</v>
      </c>
      <c r="C263">
        <v>19</v>
      </c>
      <c r="D263">
        <f t="shared" si="22"/>
        <v>2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24659.893150684929</v>
      </c>
      <c r="M263">
        <v>22071.065753424657</v>
      </c>
      <c r="N263">
        <v>1982.7835616438356</v>
      </c>
      <c r="O263">
        <v>2023.5452054794521</v>
      </c>
      <c r="P263">
        <v>26547</v>
      </c>
      <c r="Q263">
        <v>24791</v>
      </c>
      <c r="R263">
        <v>0.23373879966248509</v>
      </c>
      <c r="S263">
        <v>0.76626120033751488</v>
      </c>
      <c r="T263">
        <v>0.59919917976619452</v>
      </c>
      <c r="U263">
        <v>0.40080082023380542</v>
      </c>
      <c r="V263">
        <v>0.1056894624418161</v>
      </c>
      <c r="W263">
        <v>3160</v>
      </c>
      <c r="X263">
        <f t="shared" si="23"/>
        <v>349</v>
      </c>
      <c r="Y263">
        <v>4012</v>
      </c>
      <c r="Z263">
        <v>3028.8519927020761</v>
      </c>
      <c r="AA263">
        <v>3160</v>
      </c>
      <c r="AB263" s="12">
        <v>24.1</v>
      </c>
      <c r="AC263">
        <v>0</v>
      </c>
      <c r="AD263">
        <f t="shared" si="24"/>
        <v>0</v>
      </c>
      <c r="AE263">
        <v>2721</v>
      </c>
      <c r="AF263">
        <v>2749</v>
      </c>
    </row>
    <row r="264" spans="1:32" x14ac:dyDescent="0.6">
      <c r="A264">
        <v>2023</v>
      </c>
      <c r="B264">
        <v>9</v>
      </c>
      <c r="C264">
        <v>20</v>
      </c>
      <c r="D264">
        <f t="shared" si="22"/>
        <v>3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24739.565217391304</v>
      </c>
      <c r="M264">
        <v>22386</v>
      </c>
      <c r="N264">
        <v>1893.5434782608695</v>
      </c>
      <c r="O264">
        <v>1912.4130434782608</v>
      </c>
      <c r="P264">
        <v>27187</v>
      </c>
      <c r="Q264">
        <v>26433</v>
      </c>
      <c r="R264">
        <v>0.21886869137617401</v>
      </c>
      <c r="S264">
        <v>0.78113130862382607</v>
      </c>
      <c r="T264">
        <v>0.59638357476945125</v>
      </c>
      <c r="U264">
        <v>0.40361642523054869</v>
      </c>
      <c r="V264">
        <v>0.3375541348124943</v>
      </c>
      <c r="W264">
        <v>2922</v>
      </c>
      <c r="X264">
        <f t="shared" si="23"/>
        <v>-238</v>
      </c>
      <c r="Y264">
        <v>4012</v>
      </c>
      <c r="Z264">
        <v>2937.6544548447191</v>
      </c>
      <c r="AA264">
        <v>2922</v>
      </c>
      <c r="AB264" s="12">
        <v>20.6</v>
      </c>
      <c r="AC264">
        <v>35.799999999999997</v>
      </c>
      <c r="AD264">
        <f t="shared" si="24"/>
        <v>737.48</v>
      </c>
      <c r="AE264">
        <v>2815</v>
      </c>
      <c r="AF264">
        <v>2973</v>
      </c>
    </row>
    <row r="265" spans="1:32" x14ac:dyDescent="0.6">
      <c r="A265">
        <v>2023</v>
      </c>
      <c r="B265">
        <v>9</v>
      </c>
      <c r="C265">
        <v>21</v>
      </c>
      <c r="D265">
        <f t="shared" si="22"/>
        <v>4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25233.369973190347</v>
      </c>
      <c r="M265">
        <v>23084.908847184986</v>
      </c>
      <c r="N265">
        <v>2073.0938337801608</v>
      </c>
      <c r="O265">
        <v>2151.096514745308</v>
      </c>
      <c r="P265">
        <v>26692</v>
      </c>
      <c r="Q265">
        <v>27043</v>
      </c>
      <c r="R265">
        <v>0.24004157887251171</v>
      </c>
      <c r="S265">
        <v>0.75995842112748835</v>
      </c>
      <c r="T265">
        <v>0.61401385792523866</v>
      </c>
      <c r="U265">
        <v>0.3859861420747614</v>
      </c>
      <c r="V265">
        <v>0.17264497592019701</v>
      </c>
      <c r="W265">
        <v>2976</v>
      </c>
      <c r="X265">
        <f t="shared" si="23"/>
        <v>54</v>
      </c>
      <c r="Y265">
        <v>4012</v>
      </c>
      <c r="Z265">
        <v>3101.6527755087482</v>
      </c>
      <c r="AA265">
        <v>2976</v>
      </c>
      <c r="AB265" s="12">
        <v>20.100000000000001</v>
      </c>
      <c r="AC265">
        <v>0</v>
      </c>
      <c r="AD265">
        <f t="shared" si="24"/>
        <v>0</v>
      </c>
      <c r="AE265">
        <v>2960</v>
      </c>
      <c r="AF265">
        <v>2895</v>
      </c>
    </row>
    <row r="266" spans="1:32" x14ac:dyDescent="0.6">
      <c r="A266">
        <v>2023</v>
      </c>
      <c r="B266">
        <v>9</v>
      </c>
      <c r="C266">
        <v>22</v>
      </c>
      <c r="D266">
        <f t="shared" si="22"/>
        <v>5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27467.887700534757</v>
      </c>
      <c r="M266">
        <v>24153.545454545452</v>
      </c>
      <c r="N266">
        <v>1953.4171122994653</v>
      </c>
      <c r="O266">
        <v>2119.7807486631018</v>
      </c>
      <c r="P266">
        <v>29229</v>
      </c>
      <c r="Q266">
        <v>26410</v>
      </c>
      <c r="R266">
        <v>0.2193771629359112</v>
      </c>
      <c r="S266">
        <v>0.78062283706408875</v>
      </c>
      <c r="T266">
        <v>0.60648764557520385</v>
      </c>
      <c r="U266">
        <v>0.3935123544247961</v>
      </c>
      <c r="V266">
        <v>0.136068725695625</v>
      </c>
      <c r="W266">
        <v>2862</v>
      </c>
      <c r="X266">
        <f t="shared" si="23"/>
        <v>-114</v>
      </c>
      <c r="Y266">
        <v>4012</v>
      </c>
      <c r="Z266">
        <v>3227.4920475759909</v>
      </c>
      <c r="AA266">
        <v>2862</v>
      </c>
      <c r="AB266" s="12">
        <v>20.5</v>
      </c>
      <c r="AC266">
        <v>0</v>
      </c>
      <c r="AD266">
        <f t="shared" si="24"/>
        <v>0</v>
      </c>
      <c r="AE266">
        <v>3245</v>
      </c>
      <c r="AF266">
        <v>2978</v>
      </c>
    </row>
    <row r="267" spans="1:32" x14ac:dyDescent="0.6">
      <c r="A267">
        <v>2023</v>
      </c>
      <c r="B267">
        <v>9</v>
      </c>
      <c r="C267">
        <v>23</v>
      </c>
      <c r="D267">
        <f t="shared" si="22"/>
        <v>6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22982.021739130436</v>
      </c>
      <c r="M267">
        <v>22152.847826086956</v>
      </c>
      <c r="N267">
        <v>1794.9565217391305</v>
      </c>
      <c r="O267">
        <v>1659.8695652173913</v>
      </c>
      <c r="P267">
        <v>25655</v>
      </c>
      <c r="Q267">
        <v>25803</v>
      </c>
      <c r="R267">
        <v>0.23055007935642649</v>
      </c>
      <c r="S267">
        <v>0.76944992064357354</v>
      </c>
      <c r="T267">
        <v>0.59813541909303358</v>
      </c>
      <c r="U267">
        <v>0.40186458090696647</v>
      </c>
      <c r="V267">
        <v>0.19986763729172249</v>
      </c>
      <c r="W267">
        <v>3067</v>
      </c>
      <c r="X267">
        <f t="shared" si="23"/>
        <v>205</v>
      </c>
      <c r="Y267">
        <v>4012</v>
      </c>
      <c r="Z267">
        <v>3148.1541063921281</v>
      </c>
      <c r="AA267">
        <v>3067</v>
      </c>
      <c r="AB267" s="12">
        <v>21.8</v>
      </c>
      <c r="AC267">
        <v>0</v>
      </c>
      <c r="AD267">
        <f t="shared" si="24"/>
        <v>0</v>
      </c>
      <c r="AE267">
        <v>2804</v>
      </c>
      <c r="AF267">
        <v>2725</v>
      </c>
    </row>
    <row r="268" spans="1:32" x14ac:dyDescent="0.6">
      <c r="A268">
        <v>2023</v>
      </c>
      <c r="B268">
        <v>9</v>
      </c>
      <c r="C268">
        <v>24</v>
      </c>
      <c r="D268">
        <f t="shared" si="22"/>
        <v>7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19816.28</v>
      </c>
      <c r="M268">
        <v>19110.226666666666</v>
      </c>
      <c r="N268">
        <v>1718.5840000000001</v>
      </c>
      <c r="O268">
        <v>1441.4506666666666</v>
      </c>
      <c r="P268">
        <v>25934</v>
      </c>
      <c r="Q268">
        <v>24183</v>
      </c>
      <c r="R268">
        <v>0.22650554258491751</v>
      </c>
      <c r="S268">
        <v>0.77349445741508238</v>
      </c>
      <c r="T268">
        <v>0.58890332170264548</v>
      </c>
      <c r="U268">
        <v>0.41109667829735452</v>
      </c>
      <c r="V268">
        <v>0.12752157424526439</v>
      </c>
      <c r="W268">
        <v>2850</v>
      </c>
      <c r="X268">
        <f t="shared" si="23"/>
        <v>-217</v>
      </c>
      <c r="Y268">
        <v>4012</v>
      </c>
      <c r="Z268">
        <v>3189.0873900547358</v>
      </c>
      <c r="AA268">
        <v>2850</v>
      </c>
      <c r="AB268" s="12">
        <v>21.8</v>
      </c>
      <c r="AC268">
        <v>0</v>
      </c>
      <c r="AD268">
        <f t="shared" si="24"/>
        <v>0</v>
      </c>
      <c r="AE268">
        <v>2766</v>
      </c>
      <c r="AF268">
        <v>3254</v>
      </c>
    </row>
    <row r="269" spans="1:32" x14ac:dyDescent="0.6">
      <c r="A269">
        <v>2023</v>
      </c>
      <c r="B269">
        <v>9</v>
      </c>
      <c r="C269">
        <v>25</v>
      </c>
      <c r="D269">
        <f t="shared" si="22"/>
        <v>1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24763.872727272726</v>
      </c>
      <c r="M269">
        <v>24143.472727272725</v>
      </c>
      <c r="N269">
        <v>1996.6909090909089</v>
      </c>
      <c r="O269">
        <v>2048.9818181818182</v>
      </c>
      <c r="P269">
        <v>26230</v>
      </c>
      <c r="Q269">
        <v>27093</v>
      </c>
      <c r="R269">
        <v>0.22406836571394381</v>
      </c>
      <c r="S269">
        <v>0.77593163428605616</v>
      </c>
      <c r="T269">
        <v>0.58748522192424468</v>
      </c>
      <c r="U269">
        <v>0.41251477807575532</v>
      </c>
      <c r="V269">
        <v>0.2065728583870326</v>
      </c>
      <c r="W269">
        <v>2794</v>
      </c>
      <c r="X269">
        <f t="shared" si="23"/>
        <v>-56</v>
      </c>
      <c r="Y269">
        <v>4012</v>
      </c>
      <c r="Z269">
        <v>2938.0647523204689</v>
      </c>
      <c r="AA269">
        <v>2794</v>
      </c>
      <c r="AB269" s="12">
        <v>21.6</v>
      </c>
      <c r="AC269">
        <v>1.9</v>
      </c>
      <c r="AD269">
        <f t="shared" si="24"/>
        <v>41.04</v>
      </c>
      <c r="AE269">
        <v>2717</v>
      </c>
      <c r="AF269">
        <v>2686</v>
      </c>
    </row>
    <row r="270" spans="1:32" x14ac:dyDescent="0.6">
      <c r="A270">
        <v>2023</v>
      </c>
      <c r="B270">
        <v>9</v>
      </c>
      <c r="C270">
        <v>26</v>
      </c>
      <c r="D270">
        <f t="shared" si="22"/>
        <v>2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24376.699208443271</v>
      </c>
      <c r="M270">
        <v>24055.403693931399</v>
      </c>
      <c r="N270">
        <v>1913.7071240105543</v>
      </c>
      <c r="O270">
        <v>1859.6094986807389</v>
      </c>
      <c r="P270">
        <v>24903</v>
      </c>
      <c r="Q270">
        <v>29557</v>
      </c>
      <c r="R270">
        <v>0.2253320209202562</v>
      </c>
      <c r="S270">
        <v>0.77466797907974372</v>
      </c>
      <c r="T270">
        <v>0.5934973179555223</v>
      </c>
      <c r="U270">
        <v>0.4065026820444777</v>
      </c>
      <c r="V270">
        <v>0.27103210257235022</v>
      </c>
      <c r="W270">
        <v>2518</v>
      </c>
      <c r="X270">
        <f t="shared" si="23"/>
        <v>-276</v>
      </c>
      <c r="Y270">
        <v>4012</v>
      </c>
      <c r="Z270">
        <v>2834.5145726721639</v>
      </c>
      <c r="AA270">
        <v>2518</v>
      </c>
      <c r="AB270" s="12">
        <v>19.899999999999999</v>
      </c>
      <c r="AC270">
        <v>27.8</v>
      </c>
      <c r="AD270">
        <f t="shared" si="24"/>
        <v>553.22</v>
      </c>
      <c r="AE270">
        <v>2509</v>
      </c>
      <c r="AF270">
        <v>2664</v>
      </c>
    </row>
    <row r="271" spans="1:32" x14ac:dyDescent="0.6">
      <c r="A271">
        <v>2023</v>
      </c>
      <c r="B271">
        <v>9</v>
      </c>
      <c r="C271">
        <v>27</v>
      </c>
      <c r="D271">
        <f t="shared" si="22"/>
        <v>3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26107.020202020201</v>
      </c>
      <c r="M271">
        <v>25837.42424242424</v>
      </c>
      <c r="N271" s="7">
        <v>0</v>
      </c>
      <c r="O271" s="7">
        <v>0</v>
      </c>
      <c r="P271">
        <v>26618</v>
      </c>
      <c r="Q271">
        <v>32281</v>
      </c>
      <c r="R271">
        <v>0.24201776934826269</v>
      </c>
      <c r="S271">
        <v>0.7579822306517372</v>
      </c>
      <c r="T271">
        <v>0.59017338996550039</v>
      </c>
      <c r="U271">
        <v>0.40982661003449961</v>
      </c>
      <c r="V271">
        <v>0.17188162764136891</v>
      </c>
      <c r="W271">
        <v>2395</v>
      </c>
      <c r="X271">
        <f t="shared" si="23"/>
        <v>-123</v>
      </c>
      <c r="Y271">
        <v>4012</v>
      </c>
      <c r="Z271">
        <v>3023.48010377335</v>
      </c>
      <c r="AA271">
        <v>2395</v>
      </c>
      <c r="AB271" s="12">
        <v>21.5</v>
      </c>
      <c r="AC271">
        <v>4.4000000000000004</v>
      </c>
      <c r="AD271">
        <f t="shared" si="24"/>
        <v>94.600000000000009</v>
      </c>
      <c r="AE271">
        <v>3104</v>
      </c>
      <c r="AF271">
        <v>2753</v>
      </c>
    </row>
    <row r="272" spans="1:32" x14ac:dyDescent="0.6">
      <c r="A272">
        <v>2023</v>
      </c>
      <c r="B272">
        <v>9</v>
      </c>
      <c r="C272">
        <v>28</v>
      </c>
      <c r="D272">
        <f t="shared" si="22"/>
        <v>4</v>
      </c>
      <c r="E272" t="s">
        <v>26</v>
      </c>
      <c r="F272" t="s">
        <v>16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-1</v>
      </c>
      <c r="H272">
        <f t="shared" si="20"/>
        <v>0</v>
      </c>
      <c r="I272">
        <f t="shared" si="21"/>
        <v>1</v>
      </c>
      <c r="J272" s="14" t="s">
        <v>97</v>
      </c>
      <c r="K272" s="14"/>
      <c r="L272">
        <v>19141.256997455468</v>
      </c>
      <c r="M272">
        <v>20695.91603053435</v>
      </c>
      <c r="N272" s="7">
        <v>0</v>
      </c>
      <c r="O272" s="7">
        <v>0</v>
      </c>
      <c r="P272">
        <v>24509</v>
      </c>
      <c r="Q272">
        <v>32519</v>
      </c>
      <c r="R272">
        <v>0.24461071763257949</v>
      </c>
      <c r="S272">
        <v>0.75538928236742042</v>
      </c>
      <c r="T272">
        <v>0.59630399491318142</v>
      </c>
      <c r="U272">
        <v>0.40369600508681852</v>
      </c>
      <c r="V272">
        <v>9.8153631415174011E-2</v>
      </c>
      <c r="W272">
        <v>2932</v>
      </c>
      <c r="X272">
        <f t="shared" si="23"/>
        <v>537</v>
      </c>
      <c r="Y272">
        <v>4012</v>
      </c>
      <c r="Z272">
        <v>3064.6735573707888</v>
      </c>
      <c r="AA272">
        <v>2932</v>
      </c>
      <c r="AB272" s="12">
        <v>22.7</v>
      </c>
      <c r="AC272">
        <v>0</v>
      </c>
      <c r="AD272">
        <f t="shared" si="24"/>
        <v>0</v>
      </c>
      <c r="AE272">
        <v>3172</v>
      </c>
      <c r="AF272">
        <v>2599</v>
      </c>
    </row>
    <row r="273" spans="1:32" x14ac:dyDescent="0.6">
      <c r="A273">
        <v>2023</v>
      </c>
      <c r="B273">
        <v>9</v>
      </c>
      <c r="C273">
        <v>29</v>
      </c>
      <c r="D273">
        <f t="shared" si="22"/>
        <v>5</v>
      </c>
      <c r="E273" t="s">
        <v>26</v>
      </c>
      <c r="F273" t="s">
        <v>13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1</v>
      </c>
      <c r="I273">
        <f t="shared" si="21"/>
        <v>1</v>
      </c>
      <c r="J273" s="14" t="s">
        <v>97</v>
      </c>
      <c r="K273" s="14"/>
      <c r="L273">
        <v>17978.340101522845</v>
      </c>
      <c r="M273">
        <v>18093.294416243654</v>
      </c>
      <c r="N273" s="7">
        <v>0</v>
      </c>
      <c r="O273" s="7">
        <v>0</v>
      </c>
      <c r="P273">
        <v>23694</v>
      </c>
      <c r="Q273">
        <v>31833</v>
      </c>
      <c r="R273">
        <v>0.23180137803100781</v>
      </c>
      <c r="S273">
        <v>0.76819862196899225</v>
      </c>
      <c r="T273">
        <v>0.59598077544991124</v>
      </c>
      <c r="U273">
        <v>0.40401922455008882</v>
      </c>
      <c r="V273">
        <v>8.5553355423068272E-2</v>
      </c>
      <c r="W273">
        <v>3305</v>
      </c>
      <c r="X273">
        <f t="shared" si="23"/>
        <v>373</v>
      </c>
      <c r="Y273">
        <v>4012</v>
      </c>
      <c r="Z273">
        <v>3070.0858768523121</v>
      </c>
      <c r="AA273">
        <v>3305</v>
      </c>
      <c r="AB273" s="12">
        <v>21.1</v>
      </c>
      <c r="AC273">
        <v>0</v>
      </c>
      <c r="AD273">
        <f t="shared" si="24"/>
        <v>0</v>
      </c>
      <c r="AE273">
        <v>2440</v>
      </c>
      <c r="AF273">
        <v>2152</v>
      </c>
    </row>
    <row r="274" spans="1:32" x14ac:dyDescent="0.6">
      <c r="A274">
        <v>2023</v>
      </c>
      <c r="B274">
        <v>9</v>
      </c>
      <c r="C274">
        <v>30</v>
      </c>
      <c r="D274">
        <f t="shared" si="22"/>
        <v>6</v>
      </c>
      <c r="E274" t="s">
        <v>26</v>
      </c>
      <c r="F274" t="s">
        <v>17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1</v>
      </c>
      <c r="H274">
        <f t="shared" si="20"/>
        <v>0</v>
      </c>
      <c r="I274">
        <f t="shared" si="21"/>
        <v>1</v>
      </c>
      <c r="J274" s="14" t="s">
        <v>97</v>
      </c>
      <c r="K274" s="14"/>
      <c r="L274">
        <v>21267.046632124355</v>
      </c>
      <c r="M274">
        <v>19471.709844559588</v>
      </c>
      <c r="N274" s="7">
        <v>0</v>
      </c>
      <c r="O274" s="7">
        <v>0</v>
      </c>
      <c r="P274">
        <v>30086</v>
      </c>
      <c r="Q274">
        <v>30898</v>
      </c>
      <c r="R274">
        <v>0.24518452014809691</v>
      </c>
      <c r="S274">
        <v>0.75481547985190312</v>
      </c>
      <c r="T274">
        <v>0.58428501323238169</v>
      </c>
      <c r="U274">
        <v>0.41571498676761842</v>
      </c>
      <c r="V274">
        <v>0.27093406771971701</v>
      </c>
      <c r="W274">
        <v>3493</v>
      </c>
      <c r="X274">
        <f t="shared" si="23"/>
        <v>188</v>
      </c>
      <c r="Y274">
        <v>4012</v>
      </c>
      <c r="Z274">
        <v>3277.1091691924698</v>
      </c>
      <c r="AA274">
        <v>3493</v>
      </c>
      <c r="AB274" s="12">
        <v>19.7</v>
      </c>
      <c r="AC274">
        <v>4.5</v>
      </c>
      <c r="AD274">
        <f t="shared" si="24"/>
        <v>88.649999999999991</v>
      </c>
      <c r="AE274">
        <v>2637</v>
      </c>
      <c r="AF274">
        <v>2755</v>
      </c>
    </row>
    <row r="275" spans="1:32" x14ac:dyDescent="0.6">
      <c r="A275">
        <v>2023</v>
      </c>
      <c r="B275">
        <v>10</v>
      </c>
      <c r="C275">
        <v>1</v>
      </c>
      <c r="D275">
        <f t="shared" si="22"/>
        <v>7</v>
      </c>
      <c r="E275" t="s">
        <v>26</v>
      </c>
      <c r="F275" t="s">
        <v>19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2</v>
      </c>
      <c r="H275">
        <f t="shared" si="20"/>
        <v>0</v>
      </c>
      <c r="I275">
        <f t="shared" si="21"/>
        <v>1</v>
      </c>
      <c r="J275" s="14" t="s">
        <v>97</v>
      </c>
      <c r="K275" s="14"/>
      <c r="L275">
        <v>22311.169270833336</v>
      </c>
      <c r="M275">
        <v>19705.729166666668</v>
      </c>
      <c r="N275">
        <v>1837.5520833333335</v>
      </c>
      <c r="O275">
        <v>1515.5026041666667</v>
      </c>
      <c r="P275">
        <v>31359</v>
      </c>
      <c r="Q275">
        <v>28265</v>
      </c>
      <c r="R275">
        <v>0.23754540609029781</v>
      </c>
      <c r="S275">
        <v>0.76245459390970227</v>
      </c>
      <c r="T275">
        <v>0.58953431501419118</v>
      </c>
      <c r="U275">
        <v>0.41046568498580882</v>
      </c>
      <c r="V275">
        <v>0.17127004746199789</v>
      </c>
      <c r="W275">
        <v>3212</v>
      </c>
      <c r="X275">
        <f t="shared" si="23"/>
        <v>-281</v>
      </c>
      <c r="Y275">
        <v>4012</v>
      </c>
      <c r="Z275">
        <v>3375.919396941576</v>
      </c>
      <c r="AA275">
        <v>3212</v>
      </c>
      <c r="AB275" s="12">
        <v>18.399999999999999</v>
      </c>
      <c r="AC275">
        <v>0</v>
      </c>
      <c r="AD275">
        <f t="shared" si="24"/>
        <v>0</v>
      </c>
      <c r="AE275">
        <v>2838</v>
      </c>
      <c r="AF275">
        <v>3190</v>
      </c>
    </row>
    <row r="276" spans="1:32" x14ac:dyDescent="0.6">
      <c r="A276">
        <v>2023</v>
      </c>
      <c r="B276">
        <v>10</v>
      </c>
      <c r="C276">
        <v>2</v>
      </c>
      <c r="D276">
        <f t="shared" si="22"/>
        <v>1</v>
      </c>
      <c r="E276" t="s">
        <v>26</v>
      </c>
      <c r="F276" t="s">
        <v>20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3</v>
      </c>
      <c r="H276">
        <f t="shared" si="20"/>
        <v>0</v>
      </c>
      <c r="I276">
        <f t="shared" si="21"/>
        <v>1</v>
      </c>
      <c r="J276" s="14" t="s">
        <v>97</v>
      </c>
      <c r="K276" s="14"/>
      <c r="L276">
        <v>23714</v>
      </c>
      <c r="M276">
        <v>20738.830769230768</v>
      </c>
      <c r="N276">
        <v>1960.0410256410255</v>
      </c>
      <c r="O276">
        <v>1636.6358974358973</v>
      </c>
      <c r="P276">
        <v>32151</v>
      </c>
      <c r="Q276">
        <v>26064</v>
      </c>
      <c r="R276">
        <v>0.2352073758565211</v>
      </c>
      <c r="S276">
        <v>0.76479262414347893</v>
      </c>
      <c r="T276">
        <v>0.58937120614836325</v>
      </c>
      <c r="U276">
        <v>0.41062879385163681</v>
      </c>
      <c r="V276">
        <v>0.16490723825762191</v>
      </c>
      <c r="W276">
        <v>2827</v>
      </c>
      <c r="X276">
        <f t="shared" si="23"/>
        <v>-385</v>
      </c>
      <c r="Y276">
        <v>4012</v>
      </c>
      <c r="Z276">
        <v>3149.276003117744</v>
      </c>
      <c r="AA276">
        <v>2827</v>
      </c>
      <c r="AB276" s="12">
        <v>18.2</v>
      </c>
      <c r="AC276">
        <v>0</v>
      </c>
      <c r="AD276">
        <f t="shared" si="24"/>
        <v>0</v>
      </c>
      <c r="AE276">
        <v>2507</v>
      </c>
      <c r="AF276">
        <v>2888</v>
      </c>
    </row>
    <row r="277" spans="1:32" x14ac:dyDescent="0.6">
      <c r="A277">
        <v>2023</v>
      </c>
      <c r="B277">
        <v>10</v>
      </c>
      <c r="C277">
        <v>3</v>
      </c>
      <c r="D277">
        <f t="shared" si="22"/>
        <v>2</v>
      </c>
      <c r="E277" t="s">
        <v>39</v>
      </c>
      <c r="F277" t="s">
        <v>54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4</v>
      </c>
      <c r="H277">
        <f t="shared" si="20"/>
        <v>0</v>
      </c>
      <c r="I277">
        <f t="shared" si="21"/>
        <v>1</v>
      </c>
      <c r="J277" s="14" t="s">
        <v>97</v>
      </c>
      <c r="K277" s="14"/>
      <c r="L277">
        <v>23394.340314136123</v>
      </c>
      <c r="M277">
        <v>19155.486910994765</v>
      </c>
      <c r="N277">
        <v>1863.0157068062827</v>
      </c>
      <c r="O277">
        <v>1486.8638743455497</v>
      </c>
      <c r="P277">
        <v>32007</v>
      </c>
      <c r="Q277">
        <v>25284</v>
      </c>
      <c r="R277">
        <v>0.2399438860833791</v>
      </c>
      <c r="S277">
        <v>0.76005611391662087</v>
      </c>
      <c r="T277">
        <v>0.58692125806831286</v>
      </c>
      <c r="U277">
        <v>0.41307874193168698</v>
      </c>
      <c r="V277">
        <v>0.27092679385047141</v>
      </c>
      <c r="W277">
        <v>2509</v>
      </c>
      <c r="X277">
        <f t="shared" si="23"/>
        <v>-318</v>
      </c>
      <c r="Y277">
        <v>4012</v>
      </c>
      <c r="Z277">
        <v>3176.370018828065</v>
      </c>
      <c r="AA277">
        <v>2509</v>
      </c>
      <c r="AB277" s="12">
        <v>17.5</v>
      </c>
      <c r="AC277">
        <v>0</v>
      </c>
      <c r="AD277">
        <f t="shared" si="24"/>
        <v>0</v>
      </c>
      <c r="AE277">
        <v>2962</v>
      </c>
      <c r="AF277">
        <v>3167</v>
      </c>
    </row>
    <row r="278" spans="1:32" x14ac:dyDescent="0.6">
      <c r="A278">
        <v>2023</v>
      </c>
      <c r="B278">
        <v>10</v>
      </c>
      <c r="C278">
        <v>4</v>
      </c>
      <c r="D278">
        <f t="shared" si="22"/>
        <v>3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0"/>
        <v>0</v>
      </c>
      <c r="I278">
        <f t="shared" si="21"/>
        <v>0</v>
      </c>
      <c r="L278">
        <v>24733.20930232558</v>
      </c>
      <c r="M278">
        <v>21120.116279069767</v>
      </c>
      <c r="N278">
        <v>1874.9069767441861</v>
      </c>
      <c r="O278">
        <v>2039.9302325581396</v>
      </c>
      <c r="P278">
        <v>30281</v>
      </c>
      <c r="Q278">
        <v>24316</v>
      </c>
      <c r="R278">
        <v>0.23379561406720881</v>
      </c>
      <c r="S278">
        <v>0.76620438593279117</v>
      </c>
      <c r="T278">
        <v>0.5909632244255727</v>
      </c>
      <c r="U278">
        <v>0.40903677557442741</v>
      </c>
      <c r="V278">
        <v>0.2254245397969202</v>
      </c>
      <c r="W278">
        <v>2509</v>
      </c>
      <c r="X278">
        <f t="shared" si="23"/>
        <v>0</v>
      </c>
      <c r="Y278">
        <v>4012</v>
      </c>
      <c r="Z278">
        <v>3069.76403379264</v>
      </c>
      <c r="AA278">
        <v>2509</v>
      </c>
      <c r="AB278" s="12">
        <v>17.3</v>
      </c>
      <c r="AC278">
        <v>14.7</v>
      </c>
      <c r="AD278">
        <f t="shared" si="24"/>
        <v>254.31</v>
      </c>
      <c r="AE278">
        <v>2490</v>
      </c>
      <c r="AF278">
        <v>2568</v>
      </c>
    </row>
    <row r="279" spans="1:32" x14ac:dyDescent="0.6">
      <c r="A279">
        <v>2023</v>
      </c>
      <c r="B279">
        <v>10</v>
      </c>
      <c r="C279">
        <v>5</v>
      </c>
      <c r="D279">
        <f t="shared" si="22"/>
        <v>4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0"/>
        <v>0</v>
      </c>
      <c r="I279">
        <f t="shared" si="21"/>
        <v>0</v>
      </c>
      <c r="L279">
        <v>26166.606217616583</v>
      </c>
      <c r="M279">
        <v>22304.067357512955</v>
      </c>
      <c r="N279">
        <v>1975.3989637305699</v>
      </c>
      <c r="O279">
        <v>2062.1865284974092</v>
      </c>
      <c r="P279">
        <v>26697</v>
      </c>
      <c r="Q279">
        <v>23940</v>
      </c>
      <c r="R279">
        <v>0.240884674266275</v>
      </c>
      <c r="S279">
        <v>0.75911532573372498</v>
      </c>
      <c r="T279">
        <v>0.5956151600295575</v>
      </c>
      <c r="U279">
        <v>0.40438483997044239</v>
      </c>
      <c r="V279">
        <v>0.15996104383722859</v>
      </c>
      <c r="W279">
        <v>2719</v>
      </c>
      <c r="X279">
        <f t="shared" si="23"/>
        <v>210</v>
      </c>
      <c r="Y279">
        <v>4012</v>
      </c>
      <c r="Z279">
        <v>3031.018958845732</v>
      </c>
      <c r="AA279">
        <v>2719</v>
      </c>
      <c r="AB279" s="12">
        <v>14.2</v>
      </c>
      <c r="AC279">
        <v>0</v>
      </c>
      <c r="AD279">
        <f t="shared" si="24"/>
        <v>0</v>
      </c>
      <c r="AE279">
        <v>2712</v>
      </c>
      <c r="AF279">
        <v>2607</v>
      </c>
    </row>
    <row r="280" spans="1:32" x14ac:dyDescent="0.6">
      <c r="A280">
        <v>2023</v>
      </c>
      <c r="B280">
        <v>10</v>
      </c>
      <c r="C280">
        <v>6</v>
      </c>
      <c r="D280">
        <f t="shared" si="22"/>
        <v>5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0"/>
        <v>0</v>
      </c>
      <c r="I280">
        <f t="shared" si="21"/>
        <v>0</v>
      </c>
      <c r="L280">
        <v>27910.30909090909</v>
      </c>
      <c r="M280">
        <v>24034.945454545454</v>
      </c>
      <c r="N280">
        <v>2018.1636363636362</v>
      </c>
      <c r="O280">
        <v>2186.272727272727</v>
      </c>
      <c r="P280">
        <v>28396</v>
      </c>
      <c r="Q280">
        <v>30384</v>
      </c>
      <c r="R280">
        <v>0.23112199226057481</v>
      </c>
      <c r="S280">
        <v>0.76887800773942516</v>
      </c>
      <c r="T280">
        <v>0.58081819432682114</v>
      </c>
      <c r="U280">
        <v>0.41918180567317892</v>
      </c>
      <c r="V280">
        <v>0.23918527787526861</v>
      </c>
      <c r="W280">
        <v>2873</v>
      </c>
      <c r="X280">
        <f t="shared" si="23"/>
        <v>154</v>
      </c>
      <c r="Y280">
        <v>4012</v>
      </c>
      <c r="Z280">
        <v>3124.2245938625802</v>
      </c>
      <c r="AA280">
        <v>2873</v>
      </c>
      <c r="AB280" s="12">
        <v>15.5</v>
      </c>
      <c r="AC280">
        <v>0</v>
      </c>
      <c r="AD280">
        <f t="shared" si="24"/>
        <v>0</v>
      </c>
      <c r="AE280">
        <v>3392</v>
      </c>
      <c r="AF280">
        <v>3019</v>
      </c>
    </row>
    <row r="281" spans="1:32" x14ac:dyDescent="0.6">
      <c r="A281">
        <v>2023</v>
      </c>
      <c r="B281">
        <v>10</v>
      </c>
      <c r="C281">
        <v>7</v>
      </c>
      <c r="D281">
        <f t="shared" si="22"/>
        <v>6</v>
      </c>
      <c r="E281" t="s">
        <v>41</v>
      </c>
      <c r="F281" t="s">
        <v>15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-2</v>
      </c>
      <c r="H281">
        <f t="shared" si="20"/>
        <v>0</v>
      </c>
      <c r="I281">
        <f t="shared" si="21"/>
        <v>1</v>
      </c>
      <c r="J281" s="14" t="s">
        <v>87</v>
      </c>
      <c r="K281" s="14"/>
      <c r="L281">
        <v>23453.498694516973</v>
      </c>
      <c r="M281">
        <v>22913.052219321151</v>
      </c>
      <c r="N281">
        <v>1767.1618798955615</v>
      </c>
      <c r="O281">
        <v>1692.8537859007834</v>
      </c>
      <c r="P281">
        <v>24583</v>
      </c>
      <c r="Q281">
        <v>31507</v>
      </c>
      <c r="R281">
        <v>0.22618331322312341</v>
      </c>
      <c r="S281">
        <v>0.77381668677687665</v>
      </c>
      <c r="T281">
        <v>0.60041062033899784</v>
      </c>
      <c r="U281">
        <v>0.39958937966100222</v>
      </c>
      <c r="V281">
        <v>0.36278239961356801</v>
      </c>
      <c r="W281">
        <v>3271</v>
      </c>
      <c r="X281">
        <f t="shared" si="23"/>
        <v>398</v>
      </c>
      <c r="Y281">
        <v>4012</v>
      </c>
      <c r="Z281">
        <v>3113.7566973927528</v>
      </c>
      <c r="AA281">
        <v>3271</v>
      </c>
      <c r="AB281" s="12">
        <v>16.8</v>
      </c>
      <c r="AC281">
        <v>0</v>
      </c>
      <c r="AD281">
        <f t="shared" si="24"/>
        <v>0</v>
      </c>
      <c r="AE281">
        <v>3161</v>
      </c>
      <c r="AF281">
        <v>2558</v>
      </c>
    </row>
    <row r="282" spans="1:32" x14ac:dyDescent="0.6">
      <c r="A282">
        <v>2023</v>
      </c>
      <c r="B282">
        <v>10</v>
      </c>
      <c r="C282">
        <v>8</v>
      </c>
      <c r="D282">
        <f t="shared" si="22"/>
        <v>7</v>
      </c>
      <c r="E282" t="s">
        <v>41</v>
      </c>
      <c r="F282" t="s">
        <v>16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-1</v>
      </c>
      <c r="H282">
        <f t="shared" si="20"/>
        <v>0</v>
      </c>
      <c r="I282">
        <f t="shared" si="21"/>
        <v>1</v>
      </c>
      <c r="J282" s="14" t="s">
        <v>87</v>
      </c>
      <c r="K282" s="14"/>
      <c r="L282">
        <v>21404.463157894737</v>
      </c>
      <c r="M282">
        <v>20533.073684210525</v>
      </c>
      <c r="N282">
        <v>1715.378947368421</v>
      </c>
      <c r="O282">
        <v>1609.6842105263158</v>
      </c>
      <c r="P282">
        <v>26918</v>
      </c>
      <c r="Q282">
        <v>26671</v>
      </c>
      <c r="R282">
        <v>0.24212253717388599</v>
      </c>
      <c r="S282">
        <v>0.75787746282611401</v>
      </c>
      <c r="T282">
        <v>0.58989118400534701</v>
      </c>
      <c r="U282">
        <v>0.41010881599465288</v>
      </c>
      <c r="V282">
        <v>0.2077307329805885</v>
      </c>
      <c r="W282">
        <v>3510</v>
      </c>
      <c r="X282">
        <f t="shared" si="23"/>
        <v>239</v>
      </c>
      <c r="Y282">
        <v>4012</v>
      </c>
      <c r="Z282">
        <v>3217.6354020583012</v>
      </c>
      <c r="AA282">
        <v>3510</v>
      </c>
      <c r="AB282" s="12">
        <v>17.100000000000001</v>
      </c>
      <c r="AC282">
        <v>0</v>
      </c>
      <c r="AD282">
        <f t="shared" si="24"/>
        <v>0</v>
      </c>
      <c r="AE282">
        <v>2635</v>
      </c>
      <c r="AF282">
        <v>2861</v>
      </c>
    </row>
    <row r="283" spans="1:32" x14ac:dyDescent="0.6">
      <c r="A283">
        <v>2023</v>
      </c>
      <c r="B283">
        <v>10</v>
      </c>
      <c r="C283">
        <v>9</v>
      </c>
      <c r="D283">
        <f t="shared" si="22"/>
        <v>1</v>
      </c>
      <c r="E283" t="s">
        <v>41</v>
      </c>
      <c r="F283" t="s">
        <v>13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0"/>
        <v>1</v>
      </c>
      <c r="I283">
        <f t="shared" si="21"/>
        <v>1</v>
      </c>
      <c r="J283" s="14" t="s">
        <v>87</v>
      </c>
      <c r="K283" s="14"/>
      <c r="L283">
        <v>21834.881136950906</v>
      </c>
      <c r="M283">
        <v>20608.385012919898</v>
      </c>
      <c r="N283">
        <v>1849.0284237726098</v>
      </c>
      <c r="O283">
        <v>1558.6899224806202</v>
      </c>
      <c r="P283">
        <v>30969</v>
      </c>
      <c r="Q283">
        <v>25772</v>
      </c>
      <c r="R283">
        <v>0.24182776186964861</v>
      </c>
      <c r="S283">
        <v>0.75817223813035139</v>
      </c>
      <c r="T283">
        <v>0.57875065936848857</v>
      </c>
      <c r="U283">
        <v>0.42124934063151143</v>
      </c>
      <c r="V283">
        <v>0.17064869235056809</v>
      </c>
      <c r="W283">
        <v>3058</v>
      </c>
      <c r="X283">
        <f t="shared" si="23"/>
        <v>-452</v>
      </c>
      <c r="Y283">
        <v>4012</v>
      </c>
      <c r="Z283">
        <v>3083.7958496660249</v>
      </c>
      <c r="AA283">
        <v>3058</v>
      </c>
      <c r="AB283" s="12">
        <v>17.399999999999999</v>
      </c>
      <c r="AC283">
        <v>1.2</v>
      </c>
      <c r="AD283">
        <f t="shared" si="24"/>
        <v>20.88</v>
      </c>
      <c r="AE283">
        <v>2907</v>
      </c>
      <c r="AF283">
        <v>3472</v>
      </c>
    </row>
    <row r="284" spans="1:32" x14ac:dyDescent="0.6">
      <c r="A284">
        <v>2023</v>
      </c>
      <c r="B284">
        <v>10</v>
      </c>
      <c r="C284">
        <v>10</v>
      </c>
      <c r="D284">
        <f t="shared" si="22"/>
        <v>2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0</v>
      </c>
      <c r="I284">
        <f t="shared" si="21"/>
        <v>0</v>
      </c>
      <c r="L284">
        <v>25437.334217506632</v>
      </c>
      <c r="M284">
        <v>22697.339522546419</v>
      </c>
      <c r="N284">
        <v>1992.7135278514588</v>
      </c>
      <c r="O284">
        <v>1973.5172413793102</v>
      </c>
      <c r="P284">
        <v>29507</v>
      </c>
      <c r="Q284">
        <v>27676</v>
      </c>
      <c r="R284">
        <v>0.23845981059148061</v>
      </c>
      <c r="S284">
        <v>0.76154018940851942</v>
      </c>
      <c r="T284">
        <v>0.58760727101466492</v>
      </c>
      <c r="U284">
        <v>0.41239272898533508</v>
      </c>
      <c r="V284">
        <v>0.29123090925950151</v>
      </c>
      <c r="W284">
        <v>2923</v>
      </c>
      <c r="X284">
        <f t="shared" si="23"/>
        <v>-135</v>
      </c>
      <c r="Y284">
        <v>4012</v>
      </c>
      <c r="Z284">
        <v>3054.316272800449</v>
      </c>
      <c r="AA284">
        <v>2923</v>
      </c>
      <c r="AB284" s="12">
        <v>17.100000000000001</v>
      </c>
      <c r="AC284">
        <v>0</v>
      </c>
      <c r="AD284">
        <f t="shared" si="24"/>
        <v>0</v>
      </c>
      <c r="AE284">
        <v>2780</v>
      </c>
      <c r="AF284">
        <v>2798</v>
      </c>
    </row>
    <row r="285" spans="1:32" x14ac:dyDescent="0.6">
      <c r="A285">
        <v>2023</v>
      </c>
      <c r="B285">
        <v>10</v>
      </c>
      <c r="C285">
        <v>11</v>
      </c>
      <c r="D285">
        <f t="shared" si="22"/>
        <v>3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26090.981818181815</v>
      </c>
      <c r="M285">
        <v>23571.781818181818</v>
      </c>
      <c r="N285">
        <v>1970.5272727272727</v>
      </c>
      <c r="O285">
        <v>2055.1999999999998</v>
      </c>
      <c r="P285">
        <v>27248</v>
      </c>
      <c r="Q285">
        <v>28256</v>
      </c>
      <c r="R285">
        <v>0.22850038893544869</v>
      </c>
      <c r="S285">
        <v>0.77149961106455134</v>
      </c>
      <c r="T285">
        <v>0.58697558372500769</v>
      </c>
      <c r="U285">
        <v>0.41302441627499231</v>
      </c>
      <c r="V285">
        <v>0.30037966879874189</v>
      </c>
      <c r="W285">
        <v>3156</v>
      </c>
      <c r="X285">
        <f t="shared" si="23"/>
        <v>233</v>
      </c>
      <c r="Y285">
        <v>4012</v>
      </c>
      <c r="Z285">
        <v>3027.7606708354938</v>
      </c>
      <c r="AA285">
        <v>3156</v>
      </c>
      <c r="AB285" s="12">
        <v>17.600000000000001</v>
      </c>
      <c r="AC285">
        <v>0</v>
      </c>
      <c r="AD285">
        <f t="shared" si="24"/>
        <v>0</v>
      </c>
      <c r="AE285">
        <v>3000</v>
      </c>
      <c r="AF285">
        <v>2925</v>
      </c>
    </row>
    <row r="286" spans="1:32" x14ac:dyDescent="0.6">
      <c r="A286">
        <v>2023</v>
      </c>
      <c r="B286">
        <v>10</v>
      </c>
      <c r="C286">
        <v>12</v>
      </c>
      <c r="D286">
        <f t="shared" si="22"/>
        <v>4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25954.549738219896</v>
      </c>
      <c r="M286">
        <v>23493.33507853403</v>
      </c>
      <c r="N286">
        <v>2025.1570680628272</v>
      </c>
      <c r="O286">
        <v>2096.7853403141362</v>
      </c>
      <c r="P286">
        <v>27617</v>
      </c>
      <c r="Q286">
        <v>28040</v>
      </c>
      <c r="R286">
        <v>0.2305660416176438</v>
      </c>
      <c r="S286">
        <v>0.76943395838235618</v>
      </c>
      <c r="T286">
        <v>0.59316171383570215</v>
      </c>
      <c r="U286">
        <v>0.40683828616429779</v>
      </c>
      <c r="V286">
        <v>0.21388137104023969</v>
      </c>
      <c r="W286">
        <v>3226</v>
      </c>
      <c r="X286">
        <f t="shared" si="23"/>
        <v>70</v>
      </c>
      <c r="Y286">
        <v>4012</v>
      </c>
      <c r="Z286">
        <v>3088.155778579669</v>
      </c>
      <c r="AA286">
        <v>3226</v>
      </c>
      <c r="AB286" s="12">
        <v>17.5</v>
      </c>
      <c r="AC286">
        <v>0</v>
      </c>
      <c r="AD286">
        <f t="shared" si="24"/>
        <v>0</v>
      </c>
      <c r="AE286">
        <v>3009</v>
      </c>
      <c r="AF286">
        <v>2923</v>
      </c>
    </row>
    <row r="287" spans="1:32" x14ac:dyDescent="0.6">
      <c r="A287">
        <v>2023</v>
      </c>
      <c r="B287">
        <v>10</v>
      </c>
      <c r="C287">
        <v>13</v>
      </c>
      <c r="D287">
        <f t="shared" si="22"/>
        <v>5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28026.916666666664</v>
      </c>
      <c r="M287">
        <v>24295.916666666664</v>
      </c>
      <c r="N287">
        <v>2045.2916666666665</v>
      </c>
      <c r="O287">
        <v>2197.2291666666665</v>
      </c>
      <c r="P287">
        <v>30512</v>
      </c>
      <c r="Q287">
        <v>27515</v>
      </c>
      <c r="R287">
        <v>0.23529546229501891</v>
      </c>
      <c r="S287">
        <v>0.76470453770498115</v>
      </c>
      <c r="T287">
        <v>0.58566594374343017</v>
      </c>
      <c r="U287">
        <v>0.41433405625656983</v>
      </c>
      <c r="V287">
        <v>0.22480266752744241</v>
      </c>
      <c r="W287">
        <v>3150</v>
      </c>
      <c r="X287">
        <f t="shared" si="23"/>
        <v>-76</v>
      </c>
      <c r="Y287">
        <v>4012</v>
      </c>
      <c r="Z287">
        <v>3215.164487844103</v>
      </c>
      <c r="AA287">
        <v>3150</v>
      </c>
      <c r="AB287" s="12">
        <v>17.5</v>
      </c>
      <c r="AC287">
        <v>0</v>
      </c>
      <c r="AD287">
        <f t="shared" si="24"/>
        <v>0</v>
      </c>
      <c r="AE287">
        <v>3321</v>
      </c>
      <c r="AF287">
        <v>3116</v>
      </c>
    </row>
    <row r="288" spans="1:32" x14ac:dyDescent="0.6">
      <c r="A288">
        <v>2023</v>
      </c>
      <c r="B288">
        <v>10</v>
      </c>
      <c r="C288">
        <v>14</v>
      </c>
      <c r="D288">
        <f t="shared" si="22"/>
        <v>6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24197.684210526317</v>
      </c>
      <c r="M288">
        <v>22225.547368421052</v>
      </c>
      <c r="N288">
        <v>1780.5157894736842</v>
      </c>
      <c r="O288">
        <v>1623.8842105263159</v>
      </c>
      <c r="P288">
        <v>28024</v>
      </c>
      <c r="Q288">
        <v>28191</v>
      </c>
      <c r="R288">
        <v>0.2370405012337265</v>
      </c>
      <c r="S288">
        <v>0.76295949876627356</v>
      </c>
      <c r="T288">
        <v>0.58489380962427762</v>
      </c>
      <c r="U288">
        <v>0.41510619037572227</v>
      </c>
      <c r="V288">
        <v>0.20668208973891</v>
      </c>
      <c r="W288">
        <v>3275</v>
      </c>
      <c r="X288">
        <f t="shared" si="23"/>
        <v>125</v>
      </c>
      <c r="Y288">
        <v>4012</v>
      </c>
      <c r="Z288">
        <v>3125.10403623408</v>
      </c>
      <c r="AA288">
        <v>3275</v>
      </c>
      <c r="AB288" s="12">
        <v>14.7</v>
      </c>
      <c r="AC288">
        <v>5.8</v>
      </c>
      <c r="AD288">
        <f t="shared" si="24"/>
        <v>85.259999999999991</v>
      </c>
      <c r="AE288">
        <v>3151</v>
      </c>
      <c r="AF288">
        <v>3122</v>
      </c>
    </row>
    <row r="289" spans="1:32" x14ac:dyDescent="0.6">
      <c r="A289">
        <v>2023</v>
      </c>
      <c r="B289">
        <v>10</v>
      </c>
      <c r="C289">
        <v>15</v>
      </c>
      <c r="D289">
        <f t="shared" si="22"/>
        <v>7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22528.750663129973</v>
      </c>
      <c r="M289">
        <v>20545.702917771883</v>
      </c>
      <c r="N289">
        <v>1781.1087533156499</v>
      </c>
      <c r="O289">
        <v>1539.7161803713527</v>
      </c>
      <c r="P289">
        <v>29440</v>
      </c>
      <c r="Q289">
        <v>28038</v>
      </c>
      <c r="R289">
        <v>0.242622028603041</v>
      </c>
      <c r="S289">
        <v>0.75737797139695895</v>
      </c>
      <c r="T289">
        <v>0.58399084654657019</v>
      </c>
      <c r="U289">
        <v>0.41600915345342981</v>
      </c>
      <c r="V289">
        <v>0.22954750734833559</v>
      </c>
      <c r="W289">
        <v>3114</v>
      </c>
      <c r="X289">
        <f t="shared" si="23"/>
        <v>-161</v>
      </c>
      <c r="Y289">
        <v>4012</v>
      </c>
      <c r="Z289">
        <v>3248.0517675212409</v>
      </c>
      <c r="AA289">
        <v>3114</v>
      </c>
      <c r="AB289" s="12">
        <v>16.100000000000001</v>
      </c>
      <c r="AC289">
        <v>0</v>
      </c>
      <c r="AD289">
        <f t="shared" si="24"/>
        <v>0</v>
      </c>
      <c r="AE289">
        <v>3213</v>
      </c>
      <c r="AF289">
        <v>3629</v>
      </c>
    </row>
    <row r="290" spans="1:32" x14ac:dyDescent="0.6">
      <c r="A290">
        <v>2023</v>
      </c>
      <c r="B290">
        <v>10</v>
      </c>
      <c r="C290">
        <v>16</v>
      </c>
      <c r="D290">
        <f t="shared" si="22"/>
        <v>1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24896.396866840732</v>
      </c>
      <c r="M290">
        <v>23136.744125326371</v>
      </c>
      <c r="N290">
        <v>1823.7154046997389</v>
      </c>
      <c r="O290">
        <v>1932.8851174934728</v>
      </c>
      <c r="P290">
        <v>27691</v>
      </c>
      <c r="Q290">
        <v>29934</v>
      </c>
      <c r="R290">
        <v>0.2311991585985394</v>
      </c>
      <c r="S290">
        <v>0.76880084140146054</v>
      </c>
      <c r="T290">
        <v>0.58516629139694154</v>
      </c>
      <c r="U290">
        <v>0.4148337086030584</v>
      </c>
      <c r="V290">
        <v>0.14160279435047241</v>
      </c>
      <c r="W290">
        <v>2811</v>
      </c>
      <c r="X290">
        <f t="shared" si="23"/>
        <v>-303</v>
      </c>
      <c r="Y290">
        <v>4012</v>
      </c>
      <c r="Z290">
        <v>2931.9964995069331</v>
      </c>
      <c r="AA290">
        <v>2811</v>
      </c>
      <c r="AB290" s="12">
        <v>14.7</v>
      </c>
      <c r="AC290">
        <v>0</v>
      </c>
      <c r="AD290">
        <f t="shared" si="24"/>
        <v>0</v>
      </c>
      <c r="AE290">
        <v>2808</v>
      </c>
      <c r="AF290">
        <v>2770</v>
      </c>
    </row>
    <row r="291" spans="1:32" x14ac:dyDescent="0.6">
      <c r="A291">
        <v>2023</v>
      </c>
      <c r="B291">
        <v>10</v>
      </c>
      <c r="C291">
        <v>17</v>
      </c>
      <c r="D291">
        <f t="shared" si="22"/>
        <v>2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25065.086021505376</v>
      </c>
      <c r="M291">
        <v>23408.634408602153</v>
      </c>
      <c r="N291">
        <v>2000.6881720430108</v>
      </c>
      <c r="O291">
        <v>2038.9569892473119</v>
      </c>
      <c r="P291">
        <v>26919</v>
      </c>
      <c r="Q291">
        <v>29157</v>
      </c>
      <c r="R291">
        <v>0.2334451110228469</v>
      </c>
      <c r="S291">
        <v>0.76655488897715307</v>
      </c>
      <c r="T291">
        <v>0.57984645730472895</v>
      </c>
      <c r="U291">
        <v>0.42015354269527111</v>
      </c>
      <c r="V291">
        <v>0.16279653134041339</v>
      </c>
      <c r="W291">
        <v>3146</v>
      </c>
      <c r="X291">
        <f t="shared" si="23"/>
        <v>335</v>
      </c>
      <c r="Y291">
        <v>4012</v>
      </c>
      <c r="Z291">
        <v>2933.8832879073339</v>
      </c>
      <c r="AA291">
        <v>3146</v>
      </c>
      <c r="AB291" s="12">
        <v>13.8</v>
      </c>
      <c r="AC291">
        <v>0</v>
      </c>
      <c r="AD291">
        <f t="shared" si="24"/>
        <v>0</v>
      </c>
      <c r="AE291">
        <v>2818</v>
      </c>
      <c r="AF291">
        <v>2685</v>
      </c>
    </row>
    <row r="292" spans="1:32" x14ac:dyDescent="0.6">
      <c r="A292">
        <v>2023</v>
      </c>
      <c r="B292">
        <v>10</v>
      </c>
      <c r="C292">
        <v>18</v>
      </c>
      <c r="D292">
        <f t="shared" si="22"/>
        <v>3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26586.37305699482</v>
      </c>
      <c r="M292">
        <v>24795.310880829016</v>
      </c>
      <c r="N292">
        <v>1987.5129533678755</v>
      </c>
      <c r="O292">
        <v>2107.2227979274612</v>
      </c>
      <c r="P292">
        <v>29396</v>
      </c>
      <c r="Q292">
        <v>30607</v>
      </c>
      <c r="R292">
        <v>0.23183314731698251</v>
      </c>
      <c r="S292">
        <v>0.76816685268301743</v>
      </c>
      <c r="T292">
        <v>0.58772467545756646</v>
      </c>
      <c r="U292">
        <v>0.41227532454243349</v>
      </c>
      <c r="V292">
        <v>0.2242341514413205</v>
      </c>
      <c r="W292">
        <v>3185</v>
      </c>
      <c r="X292">
        <f t="shared" si="23"/>
        <v>39</v>
      </c>
      <c r="Y292">
        <v>4012</v>
      </c>
      <c r="Z292">
        <v>3083.3550314982522</v>
      </c>
      <c r="AA292">
        <v>3185</v>
      </c>
      <c r="AB292" s="12">
        <v>15.7</v>
      </c>
      <c r="AC292">
        <v>0</v>
      </c>
      <c r="AD292">
        <f t="shared" si="24"/>
        <v>0</v>
      </c>
      <c r="AE292">
        <v>3276</v>
      </c>
      <c r="AF292">
        <v>3235</v>
      </c>
    </row>
    <row r="293" spans="1:32" x14ac:dyDescent="0.6">
      <c r="A293">
        <v>2023</v>
      </c>
      <c r="B293">
        <v>10</v>
      </c>
      <c r="C293">
        <v>19</v>
      </c>
      <c r="D293">
        <f t="shared" si="22"/>
        <v>4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26532.125</v>
      </c>
      <c r="M293">
        <v>23585.25</v>
      </c>
      <c r="N293">
        <v>2051.9166666666665</v>
      </c>
      <c r="O293">
        <v>2096.8541666666665</v>
      </c>
      <c r="P293">
        <v>30143</v>
      </c>
      <c r="Q293">
        <v>30482</v>
      </c>
      <c r="R293">
        <v>0.2370423594343368</v>
      </c>
      <c r="S293">
        <v>0.76295764056566318</v>
      </c>
      <c r="T293">
        <v>0.59593168331894941</v>
      </c>
      <c r="U293">
        <v>0.40406831668105048</v>
      </c>
      <c r="V293">
        <v>0.25911954838459078</v>
      </c>
      <c r="W293">
        <v>3244</v>
      </c>
      <c r="X293">
        <f t="shared" si="23"/>
        <v>59</v>
      </c>
      <c r="Y293">
        <v>4012</v>
      </c>
      <c r="Z293">
        <v>3135.7525806929261</v>
      </c>
      <c r="AA293">
        <v>3244</v>
      </c>
      <c r="AB293" s="12">
        <v>17</v>
      </c>
      <c r="AC293">
        <v>8.1999999999999993</v>
      </c>
      <c r="AD293">
        <f t="shared" si="24"/>
        <v>139.39999999999998</v>
      </c>
      <c r="AE293">
        <v>3175</v>
      </c>
      <c r="AF293">
        <v>3093</v>
      </c>
    </row>
    <row r="294" spans="1:32" x14ac:dyDescent="0.6">
      <c r="A294">
        <v>2023</v>
      </c>
      <c r="B294">
        <v>10</v>
      </c>
      <c r="C294">
        <v>20</v>
      </c>
      <c r="D294">
        <f t="shared" si="22"/>
        <v>5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29850.051546391751</v>
      </c>
      <c r="M294">
        <v>25505.81443298969</v>
      </c>
      <c r="N294">
        <v>2043.5876288659792</v>
      </c>
      <c r="O294">
        <v>2074.2268041237112</v>
      </c>
      <c r="P294">
        <v>31252</v>
      </c>
      <c r="Q294">
        <v>29784</v>
      </c>
      <c r="R294">
        <v>0.23220991796674931</v>
      </c>
      <c r="S294">
        <v>0.76779008203325072</v>
      </c>
      <c r="T294">
        <v>0.57467529221500147</v>
      </c>
      <c r="U294">
        <v>0.42532470778499848</v>
      </c>
      <c r="V294">
        <v>0.25737564140141878</v>
      </c>
      <c r="W294">
        <v>3329</v>
      </c>
      <c r="X294">
        <f t="shared" si="23"/>
        <v>85</v>
      </c>
      <c r="Y294">
        <v>4012</v>
      </c>
      <c r="Z294">
        <v>3179.1642909479001</v>
      </c>
      <c r="AA294">
        <v>3329</v>
      </c>
      <c r="AB294" s="12">
        <v>11.6</v>
      </c>
      <c r="AC294">
        <v>0</v>
      </c>
      <c r="AD294">
        <f t="shared" si="24"/>
        <v>0</v>
      </c>
      <c r="AE294">
        <v>3713</v>
      </c>
      <c r="AF294">
        <v>3312</v>
      </c>
    </row>
    <row r="295" spans="1:32" x14ac:dyDescent="0.6">
      <c r="A295">
        <v>2023</v>
      </c>
      <c r="B295">
        <v>10</v>
      </c>
      <c r="C295">
        <v>21</v>
      </c>
      <c r="D295">
        <f t="shared" si="22"/>
        <v>6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24833.070866141734</v>
      </c>
      <c r="M295">
        <v>22814.829396325458</v>
      </c>
      <c r="N295">
        <v>1874.7165354330709</v>
      </c>
      <c r="O295">
        <v>1722.2388451443569</v>
      </c>
      <c r="P295">
        <v>29822</v>
      </c>
      <c r="Q295">
        <v>28781</v>
      </c>
      <c r="R295">
        <v>0.24316367427179189</v>
      </c>
      <c r="S295">
        <v>0.75683632572820803</v>
      </c>
      <c r="T295">
        <v>0.57643348783049719</v>
      </c>
      <c r="U295">
        <v>0.42356651216950292</v>
      </c>
      <c r="V295">
        <v>0.23617534626309861</v>
      </c>
      <c r="W295">
        <v>3545</v>
      </c>
      <c r="X295">
        <f t="shared" si="23"/>
        <v>216</v>
      </c>
      <c r="Y295">
        <v>4012</v>
      </c>
      <c r="Z295">
        <v>3157.515013562333</v>
      </c>
      <c r="AA295">
        <v>3545</v>
      </c>
      <c r="AB295" s="12">
        <v>10.4</v>
      </c>
      <c r="AC295">
        <v>1.1000000000000001</v>
      </c>
      <c r="AD295">
        <f t="shared" si="24"/>
        <v>11.440000000000001</v>
      </c>
      <c r="AE295">
        <v>2948</v>
      </c>
      <c r="AF295">
        <v>3039</v>
      </c>
    </row>
    <row r="296" spans="1:32" x14ac:dyDescent="0.6">
      <c r="A296">
        <v>2023</v>
      </c>
      <c r="B296">
        <v>10</v>
      </c>
      <c r="C296">
        <v>22</v>
      </c>
      <c r="D296">
        <f t="shared" si="22"/>
        <v>7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22559.395833333332</v>
      </c>
      <c r="M296">
        <v>20551.25</v>
      </c>
      <c r="N296">
        <v>1836</v>
      </c>
      <c r="O296">
        <v>1306.5833333333333</v>
      </c>
      <c r="P296">
        <v>30725</v>
      </c>
      <c r="Q296">
        <v>29226</v>
      </c>
      <c r="R296">
        <v>0.23960284995160239</v>
      </c>
      <c r="S296">
        <v>0.76039715004839747</v>
      </c>
      <c r="T296">
        <v>0.58300082445353762</v>
      </c>
      <c r="U296">
        <v>0.41699917554646238</v>
      </c>
      <c r="V296">
        <v>0.23542008605838349</v>
      </c>
      <c r="W296">
        <v>3287</v>
      </c>
      <c r="X296">
        <f t="shared" si="23"/>
        <v>-258</v>
      </c>
      <c r="Y296">
        <v>4012</v>
      </c>
      <c r="Z296">
        <v>3261.059291042624</v>
      </c>
      <c r="AA296">
        <v>3287</v>
      </c>
      <c r="AB296" s="12">
        <v>12.5</v>
      </c>
      <c r="AC296">
        <v>0</v>
      </c>
      <c r="AD296">
        <f t="shared" si="24"/>
        <v>0</v>
      </c>
      <c r="AE296">
        <v>3274</v>
      </c>
      <c r="AF296">
        <v>3794</v>
      </c>
    </row>
    <row r="297" spans="1:32" x14ac:dyDescent="0.6">
      <c r="A297">
        <v>2023</v>
      </c>
      <c r="B297">
        <v>10</v>
      </c>
      <c r="C297">
        <v>23</v>
      </c>
      <c r="D297">
        <f t="shared" si="22"/>
        <v>1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26417.843342036555</v>
      </c>
      <c r="M297">
        <v>24540.368146214099</v>
      </c>
      <c r="N297">
        <v>1881.5979112271541</v>
      </c>
      <c r="O297">
        <v>2063.514360313316</v>
      </c>
      <c r="P297">
        <v>29983</v>
      </c>
      <c r="Q297">
        <v>30112</v>
      </c>
      <c r="R297">
        <v>0.2333277101278099</v>
      </c>
      <c r="S297">
        <v>0.76667228987219005</v>
      </c>
      <c r="T297">
        <v>0.58520977144287623</v>
      </c>
      <c r="U297">
        <v>0.41479022855712377</v>
      </c>
      <c r="V297">
        <v>0.23722823697091869</v>
      </c>
      <c r="W297">
        <v>2778</v>
      </c>
      <c r="X297">
        <f t="shared" si="23"/>
        <v>-509</v>
      </c>
      <c r="Y297">
        <v>4012</v>
      </c>
      <c r="Z297">
        <v>3011.2641758559562</v>
      </c>
      <c r="AA297">
        <v>2778</v>
      </c>
      <c r="AB297" s="12">
        <v>15.2</v>
      </c>
      <c r="AC297">
        <v>0</v>
      </c>
      <c r="AD297">
        <f t="shared" si="24"/>
        <v>0</v>
      </c>
      <c r="AE297">
        <v>2872</v>
      </c>
      <c r="AF297">
        <v>2985</v>
      </c>
    </row>
    <row r="298" spans="1:32" x14ac:dyDescent="0.6">
      <c r="A298">
        <v>2023</v>
      </c>
      <c r="B298">
        <v>10</v>
      </c>
      <c r="C298">
        <v>24</v>
      </c>
      <c r="D298">
        <f t="shared" si="22"/>
        <v>2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24900.481481481482</v>
      </c>
      <c r="M298">
        <v>22457.370370370372</v>
      </c>
      <c r="N298">
        <v>1976.1111111111111</v>
      </c>
      <c r="O298">
        <v>2020.7037037037037</v>
      </c>
      <c r="P298">
        <v>28049</v>
      </c>
      <c r="Q298">
        <v>29292</v>
      </c>
      <c r="R298">
        <v>0.239234853553739</v>
      </c>
      <c r="S298">
        <v>0.76076514644626103</v>
      </c>
      <c r="T298">
        <v>0.59261762059749667</v>
      </c>
      <c r="U298">
        <v>0.40738237940250321</v>
      </c>
      <c r="V298">
        <v>0.31397939865432128</v>
      </c>
      <c r="W298">
        <v>3212</v>
      </c>
      <c r="X298">
        <f t="shared" si="23"/>
        <v>434</v>
      </c>
      <c r="Y298">
        <v>4012</v>
      </c>
      <c r="Z298">
        <v>2999.9351340349531</v>
      </c>
      <c r="AA298">
        <v>3212</v>
      </c>
      <c r="AB298" s="12">
        <v>15.6</v>
      </c>
      <c r="AC298">
        <v>0</v>
      </c>
      <c r="AD298">
        <f t="shared" si="24"/>
        <v>0</v>
      </c>
      <c r="AE298">
        <v>3224</v>
      </c>
      <c r="AF298">
        <v>3150</v>
      </c>
    </row>
    <row r="299" spans="1:32" x14ac:dyDescent="0.6">
      <c r="A299">
        <v>2023</v>
      </c>
      <c r="B299">
        <v>10</v>
      </c>
      <c r="C299">
        <v>25</v>
      </c>
      <c r="D299">
        <f t="shared" si="22"/>
        <v>3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27545.418181818179</v>
      </c>
      <c r="M299">
        <v>24011.018181818181</v>
      </c>
      <c r="N299">
        <v>2009.3818181818183</v>
      </c>
      <c r="O299">
        <v>2227.454545454545</v>
      </c>
      <c r="P299">
        <v>30039</v>
      </c>
      <c r="Q299">
        <v>30205</v>
      </c>
      <c r="R299">
        <v>0.22801482229720529</v>
      </c>
      <c r="S299">
        <v>0.77198517770279462</v>
      </c>
      <c r="T299">
        <v>0.58683019615658405</v>
      </c>
      <c r="U299">
        <v>0.41316980384341601</v>
      </c>
      <c r="V299">
        <v>0.34308051555117902</v>
      </c>
      <c r="W299">
        <v>2951</v>
      </c>
      <c r="X299">
        <f t="shared" si="23"/>
        <v>-261</v>
      </c>
      <c r="Y299">
        <v>4012</v>
      </c>
      <c r="Z299">
        <v>3111.9196812797641</v>
      </c>
      <c r="AA299">
        <v>2951</v>
      </c>
      <c r="AB299" s="12">
        <v>16.600000000000001</v>
      </c>
      <c r="AC299">
        <v>0</v>
      </c>
      <c r="AD299">
        <f t="shared" si="24"/>
        <v>0</v>
      </c>
      <c r="AE299">
        <v>3283</v>
      </c>
      <c r="AF299">
        <v>3416</v>
      </c>
    </row>
    <row r="300" spans="1:32" x14ac:dyDescent="0.6">
      <c r="A300">
        <v>2023</v>
      </c>
      <c r="B300">
        <v>10</v>
      </c>
      <c r="C300">
        <v>26</v>
      </c>
      <c r="D300">
        <f t="shared" si="22"/>
        <v>4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26351.382198952877</v>
      </c>
      <c r="M300">
        <v>23698.151832460731</v>
      </c>
      <c r="N300">
        <v>1888.2251308900522</v>
      </c>
      <c r="O300">
        <v>2091.329842931937</v>
      </c>
      <c r="P300">
        <v>29747</v>
      </c>
      <c r="Q300">
        <v>29606</v>
      </c>
      <c r="R300">
        <v>0.24347815516971771</v>
      </c>
      <c r="S300">
        <v>0.7565218448302824</v>
      </c>
      <c r="T300">
        <v>0.59053267400939091</v>
      </c>
      <c r="U300">
        <v>0.40946732599060909</v>
      </c>
      <c r="V300">
        <v>0.38690311670712407</v>
      </c>
      <c r="W300">
        <v>3147</v>
      </c>
      <c r="X300">
        <f t="shared" si="23"/>
        <v>196</v>
      </c>
      <c r="Y300">
        <v>4012</v>
      </c>
      <c r="Z300">
        <v>3149.1087140872119</v>
      </c>
      <c r="AA300">
        <v>3147</v>
      </c>
      <c r="AB300" s="12">
        <v>17.2</v>
      </c>
      <c r="AC300">
        <v>0</v>
      </c>
      <c r="AD300">
        <f t="shared" si="24"/>
        <v>0</v>
      </c>
      <c r="AE300">
        <v>3361</v>
      </c>
      <c r="AF300">
        <v>3179</v>
      </c>
    </row>
    <row r="301" spans="1:32" x14ac:dyDescent="0.6">
      <c r="A301">
        <v>2023</v>
      </c>
      <c r="B301">
        <v>10</v>
      </c>
      <c r="C301">
        <v>27</v>
      </c>
      <c r="D301">
        <f t="shared" si="22"/>
        <v>5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28128.861892583118</v>
      </c>
      <c r="M301">
        <v>24619.501278772379</v>
      </c>
      <c r="N301" s="7">
        <v>0</v>
      </c>
      <c r="O301" s="7">
        <v>0</v>
      </c>
      <c r="P301">
        <v>31509</v>
      </c>
      <c r="Q301">
        <v>29370</v>
      </c>
      <c r="R301">
        <v>0.23301645031875531</v>
      </c>
      <c r="S301">
        <v>0.76698354968124483</v>
      </c>
      <c r="T301">
        <v>0.58170759729512</v>
      </c>
      <c r="U301">
        <v>0.41829240270488011</v>
      </c>
      <c r="V301">
        <v>0.2135511883547008</v>
      </c>
      <c r="W301">
        <v>3159</v>
      </c>
      <c r="X301">
        <f t="shared" si="23"/>
        <v>12</v>
      </c>
      <c r="Y301">
        <v>4012</v>
      </c>
      <c r="Z301">
        <v>3229.328480800707</v>
      </c>
      <c r="AA301">
        <v>3159</v>
      </c>
      <c r="AB301" s="12">
        <v>15.7</v>
      </c>
      <c r="AC301">
        <v>0</v>
      </c>
      <c r="AD301">
        <f t="shared" si="24"/>
        <v>0</v>
      </c>
      <c r="AE301">
        <v>3756</v>
      </c>
      <c r="AF301">
        <v>3208</v>
      </c>
    </row>
    <row r="302" spans="1:32" x14ac:dyDescent="0.6">
      <c r="A302">
        <v>2023</v>
      </c>
      <c r="B302">
        <v>10</v>
      </c>
      <c r="C302">
        <v>28</v>
      </c>
      <c r="D302">
        <f t="shared" si="22"/>
        <v>6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23913.950953678472</v>
      </c>
      <c r="M302">
        <v>22368.272479564032</v>
      </c>
      <c r="N302" s="7">
        <v>0</v>
      </c>
      <c r="O302" s="7">
        <v>0</v>
      </c>
      <c r="P302">
        <v>28805</v>
      </c>
      <c r="Q302">
        <v>27525</v>
      </c>
      <c r="R302">
        <v>0.2237128000334393</v>
      </c>
      <c r="S302">
        <v>0.7762871999665607</v>
      </c>
      <c r="T302">
        <v>0.57507758818154087</v>
      </c>
      <c r="U302">
        <v>0.42492241181845908</v>
      </c>
      <c r="V302">
        <v>0.27284633308611278</v>
      </c>
      <c r="W302">
        <v>3539</v>
      </c>
      <c r="X302">
        <f t="shared" si="23"/>
        <v>380</v>
      </c>
      <c r="Y302">
        <v>4012</v>
      </c>
      <c r="Z302">
        <v>3164.244499953988</v>
      </c>
      <c r="AA302">
        <v>3539</v>
      </c>
      <c r="AB302" s="12">
        <v>14.2</v>
      </c>
      <c r="AC302">
        <v>0</v>
      </c>
      <c r="AD302">
        <f t="shared" si="24"/>
        <v>0</v>
      </c>
      <c r="AE302">
        <v>3096</v>
      </c>
      <c r="AF302">
        <v>3170</v>
      </c>
    </row>
    <row r="303" spans="1:32" x14ac:dyDescent="0.6">
      <c r="A303">
        <v>2023</v>
      </c>
      <c r="B303">
        <v>10</v>
      </c>
      <c r="C303">
        <v>29</v>
      </c>
      <c r="D303">
        <f t="shared" si="22"/>
        <v>7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21854.132231404958</v>
      </c>
      <c r="M303">
        <v>19615.190082644629</v>
      </c>
      <c r="N303" s="7">
        <v>0</v>
      </c>
      <c r="O303" s="7">
        <v>0</v>
      </c>
      <c r="P303">
        <v>28936</v>
      </c>
      <c r="Q303">
        <v>25937</v>
      </c>
      <c r="R303">
        <v>0.2204724532894938</v>
      </c>
      <c r="S303">
        <v>0.77952754671050617</v>
      </c>
      <c r="T303">
        <v>0.60483134105830927</v>
      </c>
      <c r="U303">
        <v>0.39516865894169068</v>
      </c>
      <c r="V303">
        <v>0.17584838491252541</v>
      </c>
      <c r="W303">
        <v>3163</v>
      </c>
      <c r="X303">
        <f t="shared" si="23"/>
        <v>-376</v>
      </c>
      <c r="Y303">
        <v>4012</v>
      </c>
      <c r="Z303">
        <v>3253.9905496332999</v>
      </c>
      <c r="AA303">
        <v>3163</v>
      </c>
      <c r="AB303" s="12">
        <v>14.9</v>
      </c>
      <c r="AC303">
        <v>0</v>
      </c>
      <c r="AD303">
        <f t="shared" si="24"/>
        <v>0</v>
      </c>
      <c r="AE303">
        <v>3085</v>
      </c>
      <c r="AF303">
        <v>3668</v>
      </c>
    </row>
    <row r="304" spans="1:32" x14ac:dyDescent="0.6">
      <c r="A304">
        <v>2023</v>
      </c>
      <c r="B304">
        <v>10</v>
      </c>
      <c r="C304">
        <v>30</v>
      </c>
      <c r="D304">
        <f t="shared" si="22"/>
        <v>1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27367.273743016762</v>
      </c>
      <c r="M304">
        <v>24136.379888268159</v>
      </c>
      <c r="N304" s="7">
        <v>0</v>
      </c>
      <c r="O304" s="7">
        <v>0</v>
      </c>
      <c r="P304">
        <v>27511</v>
      </c>
      <c r="Q304">
        <v>26731</v>
      </c>
      <c r="R304">
        <v>0.22729150852613761</v>
      </c>
      <c r="S304">
        <v>0.77270849147386245</v>
      </c>
      <c r="T304">
        <v>0.60924673682476971</v>
      </c>
      <c r="U304">
        <v>0.39075326317523029</v>
      </c>
      <c r="V304">
        <v>0.1929234222799979</v>
      </c>
      <c r="W304">
        <v>2819</v>
      </c>
      <c r="X304">
        <f t="shared" si="23"/>
        <v>-344</v>
      </c>
      <c r="Y304">
        <v>4012</v>
      </c>
      <c r="Z304">
        <v>2960.2506417624618</v>
      </c>
      <c r="AA304">
        <v>2819</v>
      </c>
      <c r="AB304" s="12">
        <v>15.1</v>
      </c>
      <c r="AC304">
        <v>0</v>
      </c>
      <c r="AD304">
        <f t="shared" si="24"/>
        <v>0</v>
      </c>
      <c r="AE304">
        <v>2705</v>
      </c>
      <c r="AF304">
        <v>2765</v>
      </c>
    </row>
    <row r="305" spans="1:32" x14ac:dyDescent="0.6">
      <c r="A305">
        <v>2023</v>
      </c>
      <c r="B305">
        <v>10</v>
      </c>
      <c r="C305">
        <v>31</v>
      </c>
      <c r="D305">
        <f t="shared" si="22"/>
        <v>2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25084.349030470916</v>
      </c>
      <c r="M305">
        <v>23130.152354570637</v>
      </c>
      <c r="N305" s="7">
        <v>0</v>
      </c>
      <c r="O305" s="7">
        <v>0</v>
      </c>
      <c r="P305">
        <v>26747</v>
      </c>
      <c r="Q305">
        <v>26476</v>
      </c>
      <c r="R305">
        <v>0.2452471737354906</v>
      </c>
      <c r="S305">
        <v>0.75475282626450946</v>
      </c>
      <c r="T305">
        <v>0.61726244186786339</v>
      </c>
      <c r="U305">
        <v>0.38273755813213661</v>
      </c>
      <c r="V305">
        <v>0.32807541080774749</v>
      </c>
      <c r="W305">
        <v>2921</v>
      </c>
      <c r="X305">
        <f t="shared" si="23"/>
        <v>102</v>
      </c>
      <c r="Y305">
        <v>4012</v>
      </c>
      <c r="Z305">
        <v>2992.9167379732471</v>
      </c>
      <c r="AA305">
        <v>2921</v>
      </c>
      <c r="AB305" s="12">
        <v>16.5</v>
      </c>
      <c r="AC305">
        <v>0</v>
      </c>
      <c r="AD305">
        <f t="shared" si="24"/>
        <v>0</v>
      </c>
      <c r="AE305">
        <v>2968</v>
      </c>
      <c r="AF305">
        <v>3024</v>
      </c>
    </row>
    <row r="306" spans="1:32" x14ac:dyDescent="0.6">
      <c r="A306">
        <v>2023</v>
      </c>
      <c r="B306">
        <v>11</v>
      </c>
      <c r="C306">
        <v>1</v>
      </c>
      <c r="D306">
        <f t="shared" si="22"/>
        <v>3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24173.692520775621</v>
      </c>
      <c r="M306">
        <v>22687.229916897508</v>
      </c>
      <c r="N306">
        <v>1812.7313019390581</v>
      </c>
      <c r="O306">
        <v>2106.185595567867</v>
      </c>
      <c r="P306">
        <v>25588</v>
      </c>
      <c r="Q306">
        <v>27555</v>
      </c>
      <c r="R306">
        <v>0.2271123052924103</v>
      </c>
      <c r="S306">
        <v>0.77288769470758967</v>
      </c>
      <c r="T306">
        <v>0.61727824754477056</v>
      </c>
      <c r="U306">
        <v>0.38272175245522938</v>
      </c>
      <c r="V306">
        <v>0.29478498423847732</v>
      </c>
      <c r="W306">
        <v>2725</v>
      </c>
      <c r="X306">
        <f t="shared" si="23"/>
        <v>-196</v>
      </c>
      <c r="Y306">
        <v>4012</v>
      </c>
      <c r="Z306">
        <v>3022.1345603439031</v>
      </c>
      <c r="AA306">
        <v>2725</v>
      </c>
      <c r="AB306" s="12">
        <v>19</v>
      </c>
      <c r="AC306">
        <v>0</v>
      </c>
      <c r="AD306">
        <f t="shared" si="24"/>
        <v>0</v>
      </c>
      <c r="AE306">
        <v>3017</v>
      </c>
      <c r="AF306">
        <v>3067</v>
      </c>
    </row>
    <row r="307" spans="1:32" x14ac:dyDescent="0.6">
      <c r="A307">
        <v>2023</v>
      </c>
      <c r="B307">
        <v>11</v>
      </c>
      <c r="C307">
        <v>2</v>
      </c>
      <c r="D307">
        <f t="shared" si="22"/>
        <v>4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26046.307692307691</v>
      </c>
      <c r="M307">
        <v>23335.23076923077</v>
      </c>
      <c r="N307">
        <v>1977.0769230769231</v>
      </c>
      <c r="O307">
        <v>2120</v>
      </c>
      <c r="P307">
        <v>27404</v>
      </c>
      <c r="Q307">
        <v>27915</v>
      </c>
      <c r="R307">
        <v>0.24452358312113009</v>
      </c>
      <c r="S307">
        <v>0.75547641687886991</v>
      </c>
      <c r="T307">
        <v>0.5994729914914525</v>
      </c>
      <c r="U307">
        <v>0.4005270085085475</v>
      </c>
      <c r="V307">
        <v>0.30672900384226431</v>
      </c>
      <c r="W307">
        <v>2905</v>
      </c>
      <c r="X307">
        <f t="shared" si="23"/>
        <v>180</v>
      </c>
      <c r="Y307">
        <v>4012</v>
      </c>
      <c r="Z307">
        <v>3111.5405885433229</v>
      </c>
      <c r="AA307">
        <v>2905</v>
      </c>
      <c r="AB307" s="12">
        <v>20.8</v>
      </c>
      <c r="AC307">
        <v>0</v>
      </c>
      <c r="AD307">
        <f t="shared" si="24"/>
        <v>0</v>
      </c>
      <c r="AE307">
        <v>3160</v>
      </c>
      <c r="AF307">
        <v>2909</v>
      </c>
    </row>
    <row r="308" spans="1:32" x14ac:dyDescent="0.6">
      <c r="A308">
        <v>2023</v>
      </c>
      <c r="B308">
        <v>11</v>
      </c>
      <c r="C308">
        <v>3</v>
      </c>
      <c r="D308">
        <f t="shared" si="22"/>
        <v>5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27893.336898395723</v>
      </c>
      <c r="M308">
        <v>24114.855614973265</v>
      </c>
      <c r="N308">
        <v>1933.0320855614973</v>
      </c>
      <c r="O308">
        <v>2152.6470588235297</v>
      </c>
      <c r="P308">
        <v>29190</v>
      </c>
      <c r="Q308">
        <v>28200</v>
      </c>
      <c r="R308">
        <v>0.24093987325354069</v>
      </c>
      <c r="S308">
        <v>0.7590601267464594</v>
      </c>
      <c r="T308">
        <v>0.61311048193147766</v>
      </c>
      <c r="U308">
        <v>0.38688951806852251</v>
      </c>
      <c r="V308">
        <v>0.34455951290423509</v>
      </c>
      <c r="W308">
        <v>3001</v>
      </c>
      <c r="X308">
        <f t="shared" si="23"/>
        <v>96</v>
      </c>
      <c r="Y308">
        <v>4012</v>
      </c>
      <c r="Z308">
        <v>3188.4666311291999</v>
      </c>
      <c r="AA308">
        <v>3001</v>
      </c>
      <c r="AB308" s="12">
        <v>19.5</v>
      </c>
      <c r="AC308">
        <v>8.5</v>
      </c>
      <c r="AD308">
        <f t="shared" si="24"/>
        <v>165.75</v>
      </c>
      <c r="AE308">
        <v>3469</v>
      </c>
      <c r="AF308">
        <v>3091</v>
      </c>
    </row>
    <row r="309" spans="1:32" x14ac:dyDescent="0.6">
      <c r="A309">
        <v>2023</v>
      </c>
      <c r="B309">
        <v>11</v>
      </c>
      <c r="C309">
        <v>4</v>
      </c>
      <c r="D309">
        <f t="shared" si="22"/>
        <v>6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23578.376021798365</v>
      </c>
      <c r="M309">
        <v>22376.74659400545</v>
      </c>
      <c r="N309">
        <v>1864.5340599455039</v>
      </c>
      <c r="O309">
        <v>1814.9237057220707</v>
      </c>
      <c r="P309">
        <v>28094</v>
      </c>
      <c r="Q309">
        <v>26811</v>
      </c>
      <c r="R309">
        <v>0.22500022893393859</v>
      </c>
      <c r="S309">
        <v>0.77499977106606133</v>
      </c>
      <c r="T309">
        <v>0.59328347243116863</v>
      </c>
      <c r="U309">
        <v>0.40671652756883131</v>
      </c>
      <c r="V309">
        <v>0.1499178779091363</v>
      </c>
      <c r="W309">
        <v>3283</v>
      </c>
      <c r="X309">
        <f t="shared" si="23"/>
        <v>282</v>
      </c>
      <c r="Y309">
        <v>4012</v>
      </c>
      <c r="Z309">
        <v>3188.8070053285678</v>
      </c>
      <c r="AA309">
        <v>3283</v>
      </c>
      <c r="AB309" s="12">
        <v>17.399999999999999</v>
      </c>
      <c r="AC309">
        <v>0</v>
      </c>
      <c r="AD309">
        <f t="shared" si="24"/>
        <v>0</v>
      </c>
      <c r="AE309">
        <v>2904</v>
      </c>
      <c r="AF309">
        <v>2982</v>
      </c>
    </row>
    <row r="310" spans="1:32" x14ac:dyDescent="0.6">
      <c r="A310">
        <v>2023</v>
      </c>
      <c r="B310">
        <v>11</v>
      </c>
      <c r="C310">
        <v>5</v>
      </c>
      <c r="D310">
        <f t="shared" si="22"/>
        <v>7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20525.544474393533</v>
      </c>
      <c r="M310">
        <v>19449.870619946094</v>
      </c>
      <c r="N310">
        <v>1647.2264150943397</v>
      </c>
      <c r="O310">
        <v>1276.6873315363882</v>
      </c>
      <c r="P310">
        <v>28934</v>
      </c>
      <c r="Q310">
        <v>26275</v>
      </c>
      <c r="R310">
        <v>0.23690091911489769</v>
      </c>
      <c r="S310">
        <v>0.76309908088510237</v>
      </c>
      <c r="T310">
        <v>0.60704051890420097</v>
      </c>
      <c r="U310">
        <v>0.39295948109579898</v>
      </c>
      <c r="V310">
        <v>0.38160423499951418</v>
      </c>
      <c r="W310">
        <v>2963</v>
      </c>
      <c r="X310">
        <f t="shared" si="23"/>
        <v>-320</v>
      </c>
      <c r="Y310">
        <v>4012</v>
      </c>
      <c r="Z310">
        <v>3229.34608667559</v>
      </c>
      <c r="AA310">
        <v>2963</v>
      </c>
      <c r="AB310" s="12">
        <v>17.3</v>
      </c>
      <c r="AC310">
        <v>10.4</v>
      </c>
      <c r="AD310">
        <f t="shared" si="24"/>
        <v>179.92000000000002</v>
      </c>
      <c r="AE310">
        <v>3105</v>
      </c>
      <c r="AF310">
        <v>3603</v>
      </c>
    </row>
    <row r="311" spans="1:32" x14ac:dyDescent="0.6">
      <c r="A311">
        <v>2023</v>
      </c>
      <c r="B311">
        <v>11</v>
      </c>
      <c r="C311">
        <v>6</v>
      </c>
      <c r="D311">
        <f t="shared" si="22"/>
        <v>1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22945.459701492538</v>
      </c>
      <c r="M311">
        <v>20882.525373134329</v>
      </c>
      <c r="N311">
        <v>1801.3701492537314</v>
      </c>
      <c r="O311">
        <v>1809.6716417910447</v>
      </c>
      <c r="P311">
        <v>25432</v>
      </c>
      <c r="Q311">
        <v>25078</v>
      </c>
      <c r="R311">
        <v>0.14977761746337601</v>
      </c>
      <c r="S311">
        <v>0.85022238253662408</v>
      </c>
      <c r="T311">
        <v>0.60838983705947824</v>
      </c>
      <c r="U311">
        <v>0.3916101629405217</v>
      </c>
      <c r="V311">
        <v>0.31650851450296003</v>
      </c>
      <c r="W311">
        <v>2590</v>
      </c>
      <c r="X311">
        <f t="shared" si="23"/>
        <v>-373</v>
      </c>
      <c r="Y311">
        <v>4012</v>
      </c>
      <c r="Z311">
        <v>2687.070632013224</v>
      </c>
      <c r="AA311">
        <v>2590</v>
      </c>
      <c r="AB311" s="12">
        <v>13.3</v>
      </c>
      <c r="AC311">
        <v>45.8</v>
      </c>
      <c r="AD311">
        <f t="shared" si="24"/>
        <v>609.14</v>
      </c>
      <c r="AE311">
        <v>2444</v>
      </c>
      <c r="AF311">
        <v>2512</v>
      </c>
    </row>
    <row r="312" spans="1:32" x14ac:dyDescent="0.6">
      <c r="A312">
        <v>2023</v>
      </c>
      <c r="B312">
        <v>11</v>
      </c>
      <c r="C312">
        <v>7</v>
      </c>
      <c r="D312">
        <f t="shared" si="22"/>
        <v>2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25752.931506849312</v>
      </c>
      <c r="M312">
        <v>22576.493150684932</v>
      </c>
      <c r="N312">
        <v>1920.958904109589</v>
      </c>
      <c r="O312">
        <v>2030.4246575342465</v>
      </c>
      <c r="P312">
        <v>26032</v>
      </c>
      <c r="Q312">
        <v>26016</v>
      </c>
      <c r="R312">
        <v>0.23859294179181259</v>
      </c>
      <c r="S312">
        <v>0.76140705820818733</v>
      </c>
      <c r="T312">
        <v>0.62702748343342041</v>
      </c>
      <c r="U312">
        <v>0.37297251656657948</v>
      </c>
      <c r="V312">
        <v>6.0216389116862612E-2</v>
      </c>
      <c r="W312">
        <v>2965</v>
      </c>
      <c r="X312">
        <f t="shared" si="23"/>
        <v>375</v>
      </c>
      <c r="Y312">
        <v>4012</v>
      </c>
      <c r="Z312">
        <v>2896.6915721045671</v>
      </c>
      <c r="AA312">
        <v>2965</v>
      </c>
      <c r="AB312" s="12">
        <v>5.8</v>
      </c>
      <c r="AC312">
        <v>0</v>
      </c>
      <c r="AD312">
        <f t="shared" si="24"/>
        <v>0</v>
      </c>
      <c r="AE312">
        <v>2906</v>
      </c>
      <c r="AF312">
        <v>2799</v>
      </c>
    </row>
    <row r="313" spans="1:32" x14ac:dyDescent="0.6">
      <c r="A313">
        <v>2023</v>
      </c>
      <c r="B313">
        <v>11</v>
      </c>
      <c r="C313">
        <v>8</v>
      </c>
      <c r="D313">
        <f t="shared" si="22"/>
        <v>3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25578.56712328767</v>
      </c>
      <c r="M313">
        <v>23142.753424657534</v>
      </c>
      <c r="N313">
        <v>1871.3835616438355</v>
      </c>
      <c r="O313">
        <v>2058.6136986301372</v>
      </c>
      <c r="P313">
        <v>27636</v>
      </c>
      <c r="Q313">
        <v>27161</v>
      </c>
      <c r="R313">
        <v>0.22306444521705859</v>
      </c>
      <c r="S313">
        <v>0.77693555478294141</v>
      </c>
      <c r="T313">
        <v>0.62190265955336077</v>
      </c>
      <c r="U313">
        <v>0.37809734044663929</v>
      </c>
      <c r="V313">
        <v>0.29360589793662101</v>
      </c>
      <c r="W313">
        <v>3069</v>
      </c>
      <c r="X313">
        <f t="shared" si="23"/>
        <v>104</v>
      </c>
      <c r="Y313">
        <v>4012</v>
      </c>
      <c r="Z313">
        <v>3010.9535669052161</v>
      </c>
      <c r="AA313">
        <v>3069</v>
      </c>
      <c r="AB313" s="12">
        <v>8.4</v>
      </c>
      <c r="AC313">
        <v>0</v>
      </c>
      <c r="AD313">
        <f t="shared" si="24"/>
        <v>0</v>
      </c>
      <c r="AE313">
        <v>3098</v>
      </c>
      <c r="AF313">
        <v>3004</v>
      </c>
    </row>
    <row r="314" spans="1:32" x14ac:dyDescent="0.6">
      <c r="A314">
        <v>2023</v>
      </c>
      <c r="B314">
        <v>11</v>
      </c>
      <c r="C314">
        <v>9</v>
      </c>
      <c r="D314">
        <f t="shared" si="22"/>
        <v>4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25553.935828877005</v>
      </c>
      <c r="M314">
        <v>23651.887700534757</v>
      </c>
      <c r="N314">
        <v>1917.5454545454545</v>
      </c>
      <c r="O314">
        <v>2115.9572192513369</v>
      </c>
      <c r="P314">
        <v>28121</v>
      </c>
      <c r="Q314">
        <v>28051</v>
      </c>
      <c r="R314">
        <v>0.24303345015894401</v>
      </c>
      <c r="S314">
        <v>0.75696654984105594</v>
      </c>
      <c r="T314">
        <v>0.60189192959170312</v>
      </c>
      <c r="U314">
        <v>0.39810807040829688</v>
      </c>
      <c r="V314">
        <v>0.32886390778405772</v>
      </c>
      <c r="W314">
        <v>3172</v>
      </c>
      <c r="X314">
        <f t="shared" si="23"/>
        <v>103</v>
      </c>
      <c r="Y314">
        <v>4012</v>
      </c>
      <c r="Z314">
        <v>3037.5880948589001</v>
      </c>
      <c r="AA314">
        <v>3172</v>
      </c>
      <c r="AB314" s="12">
        <v>11.4</v>
      </c>
      <c r="AC314">
        <v>5.0999999999999996</v>
      </c>
      <c r="AD314">
        <f t="shared" si="24"/>
        <v>58.14</v>
      </c>
      <c r="AE314">
        <v>3039</v>
      </c>
      <c r="AF314">
        <v>2917</v>
      </c>
    </row>
    <row r="315" spans="1:32" x14ac:dyDescent="0.6">
      <c r="A315">
        <v>2023</v>
      </c>
      <c r="B315">
        <v>11</v>
      </c>
      <c r="C315">
        <v>10</v>
      </c>
      <c r="D315">
        <f t="shared" si="22"/>
        <v>5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28121.076923076922</v>
      </c>
      <c r="M315">
        <v>24905.692307692309</v>
      </c>
      <c r="N315">
        <v>1871.7692307692307</v>
      </c>
      <c r="O315">
        <v>2180.8461538461538</v>
      </c>
      <c r="P315">
        <v>29397</v>
      </c>
      <c r="Q315">
        <v>28358</v>
      </c>
      <c r="R315">
        <v>0.2214193696802392</v>
      </c>
      <c r="S315">
        <v>0.77858063031976077</v>
      </c>
      <c r="T315">
        <v>0.63307668626722335</v>
      </c>
      <c r="U315">
        <v>0.36692331373277659</v>
      </c>
      <c r="V315">
        <v>0.2923051394470832</v>
      </c>
      <c r="W315">
        <v>3147</v>
      </c>
      <c r="X315">
        <f t="shared" si="23"/>
        <v>-25</v>
      </c>
      <c r="Y315">
        <v>4012</v>
      </c>
      <c r="Z315">
        <v>3126.9249752678602</v>
      </c>
      <c r="AA315">
        <v>3147</v>
      </c>
      <c r="AB315" s="12">
        <v>3.4</v>
      </c>
      <c r="AC315">
        <v>0</v>
      </c>
      <c r="AD315">
        <f t="shared" si="24"/>
        <v>0</v>
      </c>
      <c r="AE315">
        <v>3327</v>
      </c>
      <c r="AF315">
        <v>3049</v>
      </c>
    </row>
    <row r="316" spans="1:32" x14ac:dyDescent="0.6">
      <c r="A316">
        <v>2023</v>
      </c>
      <c r="B316">
        <v>11</v>
      </c>
      <c r="C316">
        <v>11</v>
      </c>
      <c r="D316">
        <f t="shared" si="22"/>
        <v>6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25077.814207650274</v>
      </c>
      <c r="M316">
        <v>23692.978142076503</v>
      </c>
      <c r="N316">
        <v>1826.9890710382515</v>
      </c>
      <c r="O316">
        <v>1788.5191256830601</v>
      </c>
      <c r="P316">
        <v>25948</v>
      </c>
      <c r="Q316">
        <v>27759</v>
      </c>
      <c r="R316">
        <v>0.22490328193316481</v>
      </c>
      <c r="S316">
        <v>0.77509671806683511</v>
      </c>
      <c r="T316">
        <v>0.60197795746826566</v>
      </c>
      <c r="U316">
        <v>0.39802204253173418</v>
      </c>
      <c r="V316">
        <v>0.1029765465810021</v>
      </c>
      <c r="W316">
        <v>3276</v>
      </c>
      <c r="X316">
        <f t="shared" si="23"/>
        <v>129</v>
      </c>
      <c r="Y316">
        <v>4012</v>
      </c>
      <c r="Z316">
        <v>3001.526009786031</v>
      </c>
      <c r="AA316">
        <v>3276</v>
      </c>
      <c r="AB316" s="12">
        <v>1.7</v>
      </c>
      <c r="AC316">
        <v>0</v>
      </c>
      <c r="AD316">
        <f t="shared" si="24"/>
        <v>0</v>
      </c>
      <c r="AE316">
        <v>2796</v>
      </c>
      <c r="AF316">
        <v>2750</v>
      </c>
    </row>
    <row r="317" spans="1:32" x14ac:dyDescent="0.6">
      <c r="A317">
        <v>2023</v>
      </c>
      <c r="B317">
        <v>11</v>
      </c>
      <c r="C317">
        <v>12</v>
      </c>
      <c r="D317">
        <f t="shared" si="22"/>
        <v>7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22166.474393531</v>
      </c>
      <c r="M317">
        <v>20565.196765498655</v>
      </c>
      <c r="N317">
        <v>1815.0862533692723</v>
      </c>
      <c r="O317">
        <v>1481.479784366577</v>
      </c>
      <c r="P317">
        <v>28894</v>
      </c>
      <c r="Q317">
        <v>26806</v>
      </c>
      <c r="R317">
        <v>0.22727324303436991</v>
      </c>
      <c r="S317">
        <v>0.77272675696563009</v>
      </c>
      <c r="T317">
        <v>0.60771435325496126</v>
      </c>
      <c r="U317">
        <v>0.39228564674503869</v>
      </c>
      <c r="V317">
        <v>0.1564840047177152</v>
      </c>
      <c r="W317">
        <v>3061</v>
      </c>
      <c r="X317">
        <f t="shared" si="23"/>
        <v>-215</v>
      </c>
      <c r="Y317">
        <v>4012</v>
      </c>
      <c r="Z317">
        <v>3143.2522163311669</v>
      </c>
      <c r="AA317">
        <v>3061</v>
      </c>
      <c r="AB317" s="12">
        <v>1.2</v>
      </c>
      <c r="AC317">
        <v>0</v>
      </c>
      <c r="AD317">
        <f t="shared" si="24"/>
        <v>0</v>
      </c>
      <c r="AE317">
        <v>3088</v>
      </c>
      <c r="AF317">
        <v>3641</v>
      </c>
    </row>
    <row r="318" spans="1:32" x14ac:dyDescent="0.6">
      <c r="A318">
        <v>2023</v>
      </c>
      <c r="B318">
        <v>11</v>
      </c>
      <c r="C318">
        <v>13</v>
      </c>
      <c r="D318">
        <f t="shared" si="22"/>
        <v>1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25665.628415300547</v>
      </c>
      <c r="M318">
        <v>23328.77049180328</v>
      </c>
      <c r="N318">
        <v>1969.4371584699454</v>
      </c>
      <c r="O318">
        <v>2050.0928961748632</v>
      </c>
      <c r="P318">
        <v>27512</v>
      </c>
      <c r="Q318">
        <v>25918</v>
      </c>
      <c r="R318">
        <v>0.22744501898008029</v>
      </c>
      <c r="S318">
        <v>0.77255498101991971</v>
      </c>
      <c r="T318">
        <v>0.61805899482710547</v>
      </c>
      <c r="U318">
        <v>0.38194100517289448</v>
      </c>
      <c r="V318">
        <v>0.18598337007126489</v>
      </c>
      <c r="W318">
        <v>2771</v>
      </c>
      <c r="X318">
        <f t="shared" si="23"/>
        <v>-290</v>
      </c>
      <c r="Y318">
        <v>4012</v>
      </c>
      <c r="Z318">
        <v>2865.0890505159782</v>
      </c>
      <c r="AA318">
        <v>2771</v>
      </c>
      <c r="AB318" s="12">
        <v>2</v>
      </c>
      <c r="AC318">
        <v>0</v>
      </c>
      <c r="AD318">
        <f t="shared" si="24"/>
        <v>0</v>
      </c>
      <c r="AE318">
        <v>2635</v>
      </c>
      <c r="AF318">
        <v>2618</v>
      </c>
    </row>
    <row r="319" spans="1:32" x14ac:dyDescent="0.6">
      <c r="A319">
        <v>2023</v>
      </c>
      <c r="B319">
        <v>11</v>
      </c>
      <c r="C319">
        <v>14</v>
      </c>
      <c r="D319">
        <f t="shared" si="22"/>
        <v>2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25610.171270718231</v>
      </c>
      <c r="M319">
        <v>22850.254143646409</v>
      </c>
      <c r="N319">
        <v>1883.4861878453039</v>
      </c>
      <c r="O319">
        <v>2026.574585635359</v>
      </c>
      <c r="P319">
        <v>25574</v>
      </c>
      <c r="Q319">
        <v>24779</v>
      </c>
      <c r="R319">
        <v>0.23163851149681719</v>
      </c>
      <c r="S319">
        <v>0.76836148850318275</v>
      </c>
      <c r="T319">
        <v>0.6244551069366181</v>
      </c>
      <c r="U319">
        <v>0.37554489306338179</v>
      </c>
      <c r="V319">
        <v>0.1065671444363058</v>
      </c>
      <c r="W319">
        <v>3096</v>
      </c>
      <c r="X319">
        <f t="shared" si="23"/>
        <v>325</v>
      </c>
      <c r="Y319">
        <v>4012</v>
      </c>
      <c r="Z319">
        <v>2873.9292839844579</v>
      </c>
      <c r="AA319">
        <v>3096</v>
      </c>
      <c r="AB319" s="12">
        <v>5</v>
      </c>
      <c r="AC319">
        <v>0</v>
      </c>
      <c r="AD319">
        <f t="shared" si="24"/>
        <v>0</v>
      </c>
      <c r="AE319">
        <v>2762</v>
      </c>
      <c r="AF319">
        <v>2633</v>
      </c>
    </row>
    <row r="320" spans="1:32" x14ac:dyDescent="0.6">
      <c r="A320">
        <v>2023</v>
      </c>
      <c r="B320">
        <v>11</v>
      </c>
      <c r="C320">
        <v>15</v>
      </c>
      <c r="D320">
        <f t="shared" si="22"/>
        <v>3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25683.09749303621</v>
      </c>
      <c r="M320">
        <v>24007.894150417826</v>
      </c>
      <c r="N320">
        <v>1916.8607242339833</v>
      </c>
      <c r="O320">
        <v>2074.5125348189413</v>
      </c>
      <c r="P320">
        <v>25061</v>
      </c>
      <c r="Q320">
        <v>27516</v>
      </c>
      <c r="R320">
        <v>0.2093986852500784</v>
      </c>
      <c r="S320">
        <v>0.79060131474992157</v>
      </c>
      <c r="T320">
        <v>0.61291539557793429</v>
      </c>
      <c r="U320">
        <v>0.38708460442206571</v>
      </c>
      <c r="V320">
        <v>0.31224214382109122</v>
      </c>
      <c r="W320">
        <v>3167</v>
      </c>
      <c r="X320">
        <f t="shared" si="23"/>
        <v>71</v>
      </c>
      <c r="Y320">
        <v>4012</v>
      </c>
      <c r="Z320">
        <v>2907.3589325669518</v>
      </c>
      <c r="AA320">
        <v>3167</v>
      </c>
      <c r="AB320" s="12">
        <v>7</v>
      </c>
      <c r="AC320">
        <v>0</v>
      </c>
      <c r="AD320">
        <f t="shared" si="24"/>
        <v>0</v>
      </c>
      <c r="AE320">
        <v>3013</v>
      </c>
      <c r="AF320">
        <v>2883</v>
      </c>
    </row>
    <row r="321" spans="1:32" x14ac:dyDescent="0.6">
      <c r="A321">
        <v>2023</v>
      </c>
      <c r="B321">
        <v>11</v>
      </c>
      <c r="C321">
        <v>16</v>
      </c>
      <c r="D321">
        <f t="shared" si="22"/>
        <v>4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26134.168937329698</v>
      </c>
      <c r="M321">
        <v>24462.226158038146</v>
      </c>
      <c r="N321">
        <v>1914.2397820163487</v>
      </c>
      <c r="O321">
        <v>1948.3242506811989</v>
      </c>
      <c r="P321">
        <v>26518</v>
      </c>
      <c r="Q321">
        <v>28538</v>
      </c>
      <c r="R321">
        <v>0.23769616258255771</v>
      </c>
      <c r="S321">
        <v>0.76230383741744223</v>
      </c>
      <c r="T321">
        <v>0.62009648207598611</v>
      </c>
      <c r="U321">
        <v>0.37990351792401389</v>
      </c>
      <c r="V321">
        <v>0.38946868352777619</v>
      </c>
      <c r="W321">
        <v>3197</v>
      </c>
      <c r="X321">
        <f t="shared" si="23"/>
        <v>30</v>
      </c>
      <c r="Y321">
        <v>4012</v>
      </c>
      <c r="Z321">
        <v>2947.714830613822</v>
      </c>
      <c r="AA321">
        <v>3197</v>
      </c>
      <c r="AB321" s="12">
        <v>6.6</v>
      </c>
      <c r="AC321">
        <v>8.4</v>
      </c>
      <c r="AD321">
        <f t="shared" si="24"/>
        <v>55.44</v>
      </c>
      <c r="AE321">
        <v>3001</v>
      </c>
      <c r="AF321">
        <v>2843</v>
      </c>
    </row>
    <row r="322" spans="1:32" x14ac:dyDescent="0.6">
      <c r="A322">
        <v>2023</v>
      </c>
      <c r="B322">
        <v>11</v>
      </c>
      <c r="C322">
        <v>17</v>
      </c>
      <c r="D322">
        <f t="shared" si="22"/>
        <v>5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28654.876033057852</v>
      </c>
      <c r="M322">
        <v>25505.730027548212</v>
      </c>
      <c r="N322">
        <v>1941.6556473829201</v>
      </c>
      <c r="O322">
        <v>2206.6776859504134</v>
      </c>
      <c r="P322">
        <v>26086</v>
      </c>
      <c r="Q322">
        <v>27903</v>
      </c>
      <c r="R322">
        <v>0.25286144061887772</v>
      </c>
      <c r="S322">
        <v>0.74713855938112228</v>
      </c>
      <c r="T322">
        <v>0.64113234266518693</v>
      </c>
      <c r="U322">
        <v>0.35886765733481307</v>
      </c>
      <c r="V322">
        <v>0.41799911568218212</v>
      </c>
      <c r="W322">
        <v>3407</v>
      </c>
      <c r="X322">
        <f t="shared" si="23"/>
        <v>210</v>
      </c>
      <c r="Y322">
        <v>4012</v>
      </c>
      <c r="Z322">
        <v>3003.5922401215021</v>
      </c>
      <c r="AA322">
        <v>3407</v>
      </c>
      <c r="AB322" s="12">
        <v>1.6</v>
      </c>
      <c r="AC322">
        <v>0</v>
      </c>
      <c r="AD322">
        <f t="shared" si="24"/>
        <v>0</v>
      </c>
      <c r="AE322">
        <v>3282</v>
      </c>
      <c r="AF322">
        <v>2861</v>
      </c>
    </row>
    <row r="323" spans="1:32" x14ac:dyDescent="0.6">
      <c r="A323">
        <v>2023</v>
      </c>
      <c r="B323">
        <v>11</v>
      </c>
      <c r="C323">
        <v>18</v>
      </c>
      <c r="D323">
        <f t="shared" ref="D323:D366" si="27">WEEKDAY(DATE(A323,B323,C323), 2)</f>
        <v>6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24921.526881720431</v>
      </c>
      <c r="M323">
        <v>23725.483870967742</v>
      </c>
      <c r="N323">
        <v>1872.2258064516129</v>
      </c>
      <c r="O323">
        <v>1713.4731182795699</v>
      </c>
      <c r="P323">
        <v>26949</v>
      </c>
      <c r="Q323">
        <v>27437</v>
      </c>
      <c r="R323">
        <v>0.21599488886953361</v>
      </c>
      <c r="S323">
        <v>0.78400511113046645</v>
      </c>
      <c r="T323">
        <v>0.59430906041242715</v>
      </c>
      <c r="U323">
        <v>0.4056909395875728</v>
      </c>
      <c r="V323">
        <v>0.37422525837184611</v>
      </c>
      <c r="W323">
        <v>3411</v>
      </c>
      <c r="X323">
        <f t="shared" ref="X323:X366" si="28">W323-W322</f>
        <v>4</v>
      </c>
      <c r="Y323">
        <v>4012</v>
      </c>
      <c r="Z323">
        <v>3018.844571533552</v>
      </c>
      <c r="AA323">
        <v>3411</v>
      </c>
      <c r="AB323" s="12">
        <v>0.6</v>
      </c>
      <c r="AC323">
        <v>0</v>
      </c>
      <c r="AD323">
        <f t="shared" ref="AD323:AD366" si="29">AB323*AC323</f>
        <v>0</v>
      </c>
      <c r="AE323">
        <v>2898</v>
      </c>
      <c r="AF323">
        <v>3221</v>
      </c>
    </row>
    <row r="324" spans="1:32" x14ac:dyDescent="0.6">
      <c r="A324">
        <v>2023</v>
      </c>
      <c r="B324">
        <v>11</v>
      </c>
      <c r="C324">
        <v>19</v>
      </c>
      <c r="D324">
        <f t="shared" si="27"/>
        <v>7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22749.629629629628</v>
      </c>
      <c r="M324">
        <v>21332.486772486773</v>
      </c>
      <c r="N324">
        <v>1760.063492063492</v>
      </c>
      <c r="O324">
        <v>1402.6455026455026</v>
      </c>
      <c r="P324">
        <v>30082</v>
      </c>
      <c r="Q324">
        <v>26985</v>
      </c>
      <c r="R324">
        <v>0.2169471947542585</v>
      </c>
      <c r="S324">
        <v>0.7830528052457415</v>
      </c>
      <c r="T324">
        <v>0.61616793464164255</v>
      </c>
      <c r="U324">
        <v>0.38383206535835729</v>
      </c>
      <c r="V324">
        <v>0.27508195485636833</v>
      </c>
      <c r="W324">
        <v>3075</v>
      </c>
      <c r="X324">
        <f t="shared" si="28"/>
        <v>-336</v>
      </c>
      <c r="Y324">
        <v>4012</v>
      </c>
      <c r="Z324">
        <v>3234.09434879525</v>
      </c>
      <c r="AA324">
        <v>3075</v>
      </c>
      <c r="AB324" s="12">
        <v>5.9</v>
      </c>
      <c r="AC324">
        <v>0</v>
      </c>
      <c r="AD324">
        <f t="shared" si="29"/>
        <v>0</v>
      </c>
      <c r="AE324">
        <v>3040</v>
      </c>
      <c r="AF324">
        <v>3543</v>
      </c>
    </row>
    <row r="325" spans="1:32" x14ac:dyDescent="0.6">
      <c r="A325">
        <v>2023</v>
      </c>
      <c r="B325">
        <v>11</v>
      </c>
      <c r="C325">
        <v>20</v>
      </c>
      <c r="D325">
        <f t="shared" si="27"/>
        <v>1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25642.670299727521</v>
      </c>
      <c r="M325">
        <v>23002.136239782016</v>
      </c>
      <c r="N325">
        <v>1916.6811989100818</v>
      </c>
      <c r="O325">
        <v>2037.7275204359673</v>
      </c>
      <c r="P325">
        <v>27751</v>
      </c>
      <c r="Q325">
        <v>25476</v>
      </c>
      <c r="R325">
        <v>0.22290399378668321</v>
      </c>
      <c r="S325">
        <v>0.77709600621331676</v>
      </c>
      <c r="T325">
        <v>0.61938636306485273</v>
      </c>
      <c r="U325">
        <v>0.38061363693514721</v>
      </c>
      <c r="V325">
        <v>0.16834631376460699</v>
      </c>
      <c r="W325">
        <v>2867</v>
      </c>
      <c r="X325">
        <f t="shared" si="28"/>
        <v>-208</v>
      </c>
      <c r="Y325">
        <v>4012</v>
      </c>
      <c r="Z325">
        <v>2909.975923912591</v>
      </c>
      <c r="AA325">
        <v>2867</v>
      </c>
      <c r="AB325" s="12">
        <v>6.2</v>
      </c>
      <c r="AC325">
        <v>0</v>
      </c>
      <c r="AD325">
        <f t="shared" si="29"/>
        <v>0</v>
      </c>
      <c r="AE325">
        <v>2830</v>
      </c>
      <c r="AF325">
        <v>2878</v>
      </c>
    </row>
    <row r="326" spans="1:32" x14ac:dyDescent="0.6">
      <c r="A326">
        <v>2023</v>
      </c>
      <c r="B326">
        <v>11</v>
      </c>
      <c r="C326">
        <v>21</v>
      </c>
      <c r="D326">
        <f t="shared" si="27"/>
        <v>2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25750.327868852462</v>
      </c>
      <c r="M326">
        <v>22365.737704918036</v>
      </c>
      <c r="N326">
        <v>2034.1038251366122</v>
      </c>
      <c r="O326">
        <v>2070.5573770491801</v>
      </c>
      <c r="P326">
        <v>25659</v>
      </c>
      <c r="Q326">
        <v>23318</v>
      </c>
      <c r="R326">
        <v>0.23285335034089921</v>
      </c>
      <c r="S326">
        <v>0.76714664965910084</v>
      </c>
      <c r="T326">
        <v>0.62401992708062715</v>
      </c>
      <c r="U326">
        <v>0.3759800729193728</v>
      </c>
      <c r="V326">
        <v>0.1166049243765348</v>
      </c>
      <c r="W326">
        <v>3036</v>
      </c>
      <c r="X326">
        <f t="shared" si="28"/>
        <v>169</v>
      </c>
      <c r="Y326">
        <v>4012</v>
      </c>
      <c r="Z326">
        <v>2895.2750516383139</v>
      </c>
      <c r="AA326">
        <v>3036</v>
      </c>
      <c r="AB326" s="12">
        <v>7.4</v>
      </c>
      <c r="AC326">
        <v>0</v>
      </c>
      <c r="AD326">
        <f t="shared" si="29"/>
        <v>0</v>
      </c>
      <c r="AE326">
        <v>2742</v>
      </c>
      <c r="AF326">
        <v>2634</v>
      </c>
    </row>
    <row r="327" spans="1:32" x14ac:dyDescent="0.6">
      <c r="A327">
        <v>2023</v>
      </c>
      <c r="B327">
        <v>11</v>
      </c>
      <c r="C327">
        <v>22</v>
      </c>
      <c r="D327">
        <f t="shared" si="27"/>
        <v>3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25677.310626702998</v>
      </c>
      <c r="M327">
        <v>23049.547683923705</v>
      </c>
      <c r="N327">
        <v>1962.316076294278</v>
      </c>
      <c r="O327">
        <v>2141.6621253405992</v>
      </c>
      <c r="P327">
        <v>25010</v>
      </c>
      <c r="Q327">
        <v>25928</v>
      </c>
      <c r="R327">
        <v>0.22230149769017721</v>
      </c>
      <c r="S327">
        <v>0.77769850230982274</v>
      </c>
      <c r="T327">
        <v>0.62070345748835454</v>
      </c>
      <c r="U327">
        <v>0.37929654251164552</v>
      </c>
      <c r="V327">
        <v>0.26350328677021367</v>
      </c>
      <c r="W327">
        <v>3122</v>
      </c>
      <c r="X327">
        <f t="shared" si="28"/>
        <v>86</v>
      </c>
      <c r="Y327">
        <v>4012</v>
      </c>
      <c r="Z327">
        <v>2931.762572144517</v>
      </c>
      <c r="AA327">
        <v>3122</v>
      </c>
      <c r="AB327" s="12">
        <v>9.5</v>
      </c>
      <c r="AC327">
        <v>0</v>
      </c>
      <c r="AD327">
        <f t="shared" si="29"/>
        <v>0</v>
      </c>
      <c r="AE327">
        <v>2988</v>
      </c>
      <c r="AF327">
        <v>2962</v>
      </c>
    </row>
    <row r="328" spans="1:32" x14ac:dyDescent="0.6">
      <c r="A328">
        <v>2023</v>
      </c>
      <c r="B328">
        <v>11</v>
      </c>
      <c r="C328">
        <v>23</v>
      </c>
      <c r="D328">
        <f t="shared" si="27"/>
        <v>4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27406.758620689656</v>
      </c>
      <c r="M328">
        <v>24940.933687002653</v>
      </c>
      <c r="N328">
        <v>1959.336870026525</v>
      </c>
      <c r="O328">
        <v>2169.4933687002649</v>
      </c>
      <c r="P328">
        <v>26678</v>
      </c>
      <c r="Q328">
        <v>27978</v>
      </c>
      <c r="R328">
        <v>0.24588658786528031</v>
      </c>
      <c r="S328">
        <v>0.75411341213471972</v>
      </c>
      <c r="T328">
        <v>0.61678233935473059</v>
      </c>
      <c r="U328">
        <v>0.38321766064526952</v>
      </c>
      <c r="V328">
        <v>0.23853867656453709</v>
      </c>
      <c r="W328">
        <v>3125</v>
      </c>
      <c r="X328">
        <f t="shared" si="28"/>
        <v>3</v>
      </c>
      <c r="Y328">
        <v>4012</v>
      </c>
      <c r="Z328">
        <v>3019.8045675738081</v>
      </c>
      <c r="AA328">
        <v>3125</v>
      </c>
      <c r="AB328" s="12">
        <v>9.9</v>
      </c>
      <c r="AC328">
        <v>0.1</v>
      </c>
      <c r="AD328">
        <f t="shared" si="29"/>
        <v>0.9900000000000001</v>
      </c>
      <c r="AE328">
        <v>3142</v>
      </c>
      <c r="AF328">
        <v>3016</v>
      </c>
    </row>
    <row r="329" spans="1:32" x14ac:dyDescent="0.6">
      <c r="A329">
        <v>2023</v>
      </c>
      <c r="B329">
        <v>11</v>
      </c>
      <c r="C329">
        <v>24</v>
      </c>
      <c r="D329">
        <f t="shared" si="27"/>
        <v>5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29576.965879265092</v>
      </c>
      <c r="M329">
        <v>25816.262467191602</v>
      </c>
      <c r="N329">
        <v>1954.0419947506562</v>
      </c>
      <c r="O329">
        <v>2150.9737532808399</v>
      </c>
      <c r="P329">
        <v>28172</v>
      </c>
      <c r="Q329">
        <v>28139</v>
      </c>
      <c r="R329">
        <v>0.2364427693274106</v>
      </c>
      <c r="S329">
        <v>0.7635572306725894</v>
      </c>
      <c r="T329">
        <v>0.61867760834310837</v>
      </c>
      <c r="U329">
        <v>0.38132239165689158</v>
      </c>
      <c r="V329">
        <v>0.24567989667262791</v>
      </c>
      <c r="W329">
        <v>3154</v>
      </c>
      <c r="X329">
        <f t="shared" si="28"/>
        <v>29</v>
      </c>
      <c r="Y329">
        <v>4012</v>
      </c>
      <c r="Z329">
        <v>3024.496361785662</v>
      </c>
      <c r="AA329">
        <v>3154</v>
      </c>
      <c r="AB329" s="12">
        <v>-1.5</v>
      </c>
      <c r="AC329">
        <v>0</v>
      </c>
      <c r="AD329">
        <f t="shared" si="29"/>
        <v>0</v>
      </c>
      <c r="AE329">
        <v>3338</v>
      </c>
      <c r="AF329">
        <v>3006</v>
      </c>
    </row>
    <row r="330" spans="1:32" x14ac:dyDescent="0.6">
      <c r="A330">
        <v>2023</v>
      </c>
      <c r="B330">
        <v>11</v>
      </c>
      <c r="C330">
        <v>25</v>
      </c>
      <c r="D330">
        <f t="shared" si="27"/>
        <v>6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25120.582655826558</v>
      </c>
      <c r="M330">
        <v>24408.91056910569</v>
      </c>
      <c r="N330">
        <v>1866.9159891598915</v>
      </c>
      <c r="O330">
        <v>1799.9674796747968</v>
      </c>
      <c r="P330">
        <v>25457</v>
      </c>
      <c r="Q330">
        <v>27076</v>
      </c>
      <c r="R330">
        <v>0.23320178989170939</v>
      </c>
      <c r="S330">
        <v>0.76679821010829063</v>
      </c>
      <c r="T330">
        <v>0.60846632539790513</v>
      </c>
      <c r="U330">
        <v>0.39153367460209482</v>
      </c>
      <c r="V330">
        <v>0.1053012079414176</v>
      </c>
      <c r="W330">
        <v>3400</v>
      </c>
      <c r="X330">
        <f t="shared" si="28"/>
        <v>246</v>
      </c>
      <c r="Y330">
        <v>4012</v>
      </c>
      <c r="Z330">
        <v>2966.5947309212788</v>
      </c>
      <c r="AA330">
        <v>3400</v>
      </c>
      <c r="AB330" s="12">
        <v>-1.3</v>
      </c>
      <c r="AC330">
        <v>0</v>
      </c>
      <c r="AD330">
        <f t="shared" si="29"/>
        <v>0</v>
      </c>
      <c r="AE330">
        <v>2791</v>
      </c>
      <c r="AF330">
        <v>2678</v>
      </c>
    </row>
    <row r="331" spans="1:32" x14ac:dyDescent="0.6">
      <c r="A331">
        <v>2023</v>
      </c>
      <c r="B331">
        <v>11</v>
      </c>
      <c r="C331">
        <v>26</v>
      </c>
      <c r="D331">
        <f t="shared" si="27"/>
        <v>7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22837.891304347824</v>
      </c>
      <c r="M331">
        <v>21892.565217391304</v>
      </c>
      <c r="N331">
        <v>1705.195652173913</v>
      </c>
      <c r="O331">
        <v>1417.2608695652175</v>
      </c>
      <c r="P331">
        <v>28530</v>
      </c>
      <c r="Q331">
        <v>27208</v>
      </c>
      <c r="R331">
        <v>0.2215250492088876</v>
      </c>
      <c r="S331">
        <v>0.7784749507911124</v>
      </c>
      <c r="T331">
        <v>0.60407064365607199</v>
      </c>
      <c r="U331">
        <v>0.39592935634392801</v>
      </c>
      <c r="V331">
        <v>0.2224746567273469</v>
      </c>
      <c r="W331">
        <v>3242</v>
      </c>
      <c r="X331">
        <f t="shared" si="28"/>
        <v>-158</v>
      </c>
      <c r="Y331">
        <v>4012</v>
      </c>
      <c r="Z331">
        <v>3151.0636657530522</v>
      </c>
      <c r="AA331">
        <v>3242</v>
      </c>
      <c r="AB331" s="12">
        <v>4</v>
      </c>
      <c r="AC331">
        <v>0</v>
      </c>
      <c r="AD331">
        <f t="shared" si="29"/>
        <v>0</v>
      </c>
      <c r="AE331">
        <v>3061</v>
      </c>
      <c r="AF331">
        <v>3612</v>
      </c>
    </row>
    <row r="332" spans="1:32" x14ac:dyDescent="0.6">
      <c r="A332">
        <v>2023</v>
      </c>
      <c r="B332">
        <v>11</v>
      </c>
      <c r="C332">
        <v>27</v>
      </c>
      <c r="D332">
        <f t="shared" si="27"/>
        <v>1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26198.485013623977</v>
      </c>
      <c r="M332">
        <v>23568.196185286102</v>
      </c>
      <c r="N332" s="7">
        <v>0</v>
      </c>
      <c r="O332" s="7">
        <v>0</v>
      </c>
      <c r="P332">
        <v>27449</v>
      </c>
      <c r="Q332">
        <v>25088</v>
      </c>
      <c r="R332">
        <v>0.2218844334806819</v>
      </c>
      <c r="S332">
        <v>0.77811556651931812</v>
      </c>
      <c r="T332">
        <v>0.61552260448226581</v>
      </c>
      <c r="U332">
        <v>0.38447739551773419</v>
      </c>
      <c r="V332">
        <v>0.28933886304310641</v>
      </c>
      <c r="W332">
        <v>2888</v>
      </c>
      <c r="X332">
        <f t="shared" si="28"/>
        <v>-354</v>
      </c>
      <c r="Y332">
        <v>4012</v>
      </c>
      <c r="Z332">
        <v>2875.104282901721</v>
      </c>
      <c r="AA332">
        <v>2888</v>
      </c>
      <c r="AB332" s="12">
        <v>6.2</v>
      </c>
      <c r="AC332">
        <v>3.6</v>
      </c>
      <c r="AD332">
        <f t="shared" si="29"/>
        <v>22.32</v>
      </c>
      <c r="AE332">
        <v>2668</v>
      </c>
      <c r="AF332">
        <v>2742</v>
      </c>
    </row>
    <row r="333" spans="1:32" x14ac:dyDescent="0.6">
      <c r="A333">
        <v>2023</v>
      </c>
      <c r="B333">
        <v>11</v>
      </c>
      <c r="C333">
        <v>28</v>
      </c>
      <c r="D333">
        <f t="shared" si="27"/>
        <v>2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26453.542005420055</v>
      </c>
      <c r="M333">
        <v>23118.509485094852</v>
      </c>
      <c r="N333" s="7">
        <v>0</v>
      </c>
      <c r="O333" s="7">
        <v>0</v>
      </c>
      <c r="P333">
        <v>25989</v>
      </c>
      <c r="Q333">
        <v>22391</v>
      </c>
      <c r="R333">
        <v>0.23344498669378111</v>
      </c>
      <c r="S333">
        <v>0.76655501330621889</v>
      </c>
      <c r="T333">
        <v>0.62575827750085233</v>
      </c>
      <c r="U333">
        <v>0.37424172249914772</v>
      </c>
      <c r="V333">
        <v>0.16794490295436509</v>
      </c>
      <c r="W333">
        <v>2997</v>
      </c>
      <c r="X333">
        <f t="shared" si="28"/>
        <v>109</v>
      </c>
      <c r="Y333">
        <v>4012</v>
      </c>
      <c r="Z333">
        <v>2858.7785618768039</v>
      </c>
      <c r="AA333">
        <v>2997</v>
      </c>
      <c r="AB333" s="12">
        <v>1.3</v>
      </c>
      <c r="AC333">
        <v>0</v>
      </c>
      <c r="AD333">
        <f t="shared" si="29"/>
        <v>0</v>
      </c>
      <c r="AE333">
        <v>2712</v>
      </c>
      <c r="AF333">
        <v>2817</v>
      </c>
    </row>
    <row r="334" spans="1:32" x14ac:dyDescent="0.6">
      <c r="A334">
        <v>2023</v>
      </c>
      <c r="B334">
        <v>11</v>
      </c>
      <c r="C334">
        <v>29</v>
      </c>
      <c r="D334">
        <f t="shared" si="27"/>
        <v>3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26251.132075471698</v>
      </c>
      <c r="M334">
        <v>24146.32075471698</v>
      </c>
      <c r="N334" s="7">
        <v>0</v>
      </c>
      <c r="O334" s="7">
        <v>0</v>
      </c>
      <c r="P334">
        <v>24724</v>
      </c>
      <c r="Q334">
        <v>23772</v>
      </c>
      <c r="R334">
        <v>0.23305462395109089</v>
      </c>
      <c r="S334">
        <v>0.76694537604890911</v>
      </c>
      <c r="T334">
        <v>0.63069614373566296</v>
      </c>
      <c r="U334">
        <v>0.36930385626433698</v>
      </c>
      <c r="V334">
        <v>0.16965881201903779</v>
      </c>
      <c r="W334">
        <v>3017</v>
      </c>
      <c r="X334">
        <f t="shared" si="28"/>
        <v>20</v>
      </c>
      <c r="Y334">
        <v>4012</v>
      </c>
      <c r="Z334">
        <v>2843.2668577556228</v>
      </c>
      <c r="AA334">
        <v>3017</v>
      </c>
      <c r="AB334" s="12">
        <v>-1.4</v>
      </c>
      <c r="AC334">
        <v>0</v>
      </c>
      <c r="AD334">
        <f t="shared" si="29"/>
        <v>0</v>
      </c>
      <c r="AE334">
        <v>2891</v>
      </c>
      <c r="AF334">
        <v>2936</v>
      </c>
    </row>
    <row r="335" spans="1:32" x14ac:dyDescent="0.6">
      <c r="A335">
        <v>2023</v>
      </c>
      <c r="B335">
        <v>11</v>
      </c>
      <c r="C335">
        <v>30</v>
      </c>
      <c r="D335">
        <f t="shared" si="27"/>
        <v>4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27049.312169312168</v>
      </c>
      <c r="M335">
        <v>24778.835978835978</v>
      </c>
      <c r="N335" s="7">
        <v>0</v>
      </c>
      <c r="O335" s="7">
        <v>0</v>
      </c>
      <c r="P335">
        <v>25365</v>
      </c>
      <c r="Q335">
        <v>26810</v>
      </c>
      <c r="R335">
        <v>0.24608487705054821</v>
      </c>
      <c r="S335">
        <v>0.75391512294945184</v>
      </c>
      <c r="T335">
        <v>0.61417091195091555</v>
      </c>
      <c r="U335">
        <v>0.38582908804908439</v>
      </c>
      <c r="V335">
        <v>0.15046974944762229</v>
      </c>
      <c r="W335">
        <v>2866</v>
      </c>
      <c r="X335">
        <f t="shared" si="28"/>
        <v>-151</v>
      </c>
      <c r="Y335">
        <v>4012</v>
      </c>
      <c r="Z335">
        <v>2858.6388805740371</v>
      </c>
      <c r="AA335">
        <v>2866</v>
      </c>
      <c r="AB335" s="12">
        <v>-4.3</v>
      </c>
      <c r="AC335">
        <v>0</v>
      </c>
      <c r="AD335">
        <f t="shared" si="29"/>
        <v>0</v>
      </c>
      <c r="AE335">
        <v>2988</v>
      </c>
      <c r="AF335">
        <v>2949</v>
      </c>
    </row>
    <row r="336" spans="1:32" x14ac:dyDescent="0.6">
      <c r="A336">
        <v>2023</v>
      </c>
      <c r="B336">
        <v>12</v>
      </c>
      <c r="C336">
        <v>1</v>
      </c>
      <c r="D336">
        <f t="shared" si="27"/>
        <v>5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28230.224000000002</v>
      </c>
      <c r="M336">
        <v>24980.677333333333</v>
      </c>
      <c r="N336">
        <v>1898.04</v>
      </c>
      <c r="O336">
        <v>2087.0533333333333</v>
      </c>
      <c r="P336">
        <v>25394</v>
      </c>
      <c r="Q336">
        <v>26900</v>
      </c>
      <c r="R336">
        <v>0.236525359745174</v>
      </c>
      <c r="S336">
        <v>0.76347464025482603</v>
      </c>
      <c r="T336">
        <v>0.61785641688892456</v>
      </c>
      <c r="U336">
        <v>0.38214358311107538</v>
      </c>
      <c r="V336">
        <v>0.17379383172726831</v>
      </c>
      <c r="W336">
        <v>2846</v>
      </c>
      <c r="X336">
        <f t="shared" si="28"/>
        <v>-20</v>
      </c>
      <c r="Y336">
        <v>4012</v>
      </c>
      <c r="Z336">
        <v>2917.828798213679</v>
      </c>
      <c r="AA336">
        <v>2846</v>
      </c>
      <c r="AB336" s="12">
        <v>-3.2</v>
      </c>
      <c r="AC336">
        <v>0</v>
      </c>
      <c r="AD336">
        <f t="shared" si="29"/>
        <v>0</v>
      </c>
      <c r="AE336">
        <v>3112</v>
      </c>
      <c r="AF336">
        <v>2744</v>
      </c>
    </row>
    <row r="337" spans="1:32" x14ac:dyDescent="0.6">
      <c r="A337">
        <v>2023</v>
      </c>
      <c r="B337">
        <v>12</v>
      </c>
      <c r="C337">
        <v>2</v>
      </c>
      <c r="D337">
        <f t="shared" si="27"/>
        <v>6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23953.742547425474</v>
      </c>
      <c r="M337">
        <v>22956.688346883471</v>
      </c>
      <c r="N337">
        <v>1741.7235772357724</v>
      </c>
      <c r="O337">
        <v>1741.4661246612466</v>
      </c>
      <c r="P337">
        <v>24013</v>
      </c>
      <c r="Q337">
        <v>25721</v>
      </c>
      <c r="R337">
        <v>0.2282125376754533</v>
      </c>
      <c r="S337">
        <v>0.77178746232454676</v>
      </c>
      <c r="T337">
        <v>0.60233093991744513</v>
      </c>
      <c r="U337">
        <v>0.39766906008255493</v>
      </c>
      <c r="V337">
        <v>0.1560626174888248</v>
      </c>
      <c r="W337">
        <v>3238</v>
      </c>
      <c r="X337">
        <f t="shared" si="28"/>
        <v>392</v>
      </c>
      <c r="Y337">
        <v>4012</v>
      </c>
      <c r="Z337">
        <v>2939.4323652661542</v>
      </c>
      <c r="AA337">
        <v>3238</v>
      </c>
      <c r="AB337" s="12">
        <v>2</v>
      </c>
      <c r="AC337">
        <v>0</v>
      </c>
      <c r="AD337">
        <f t="shared" si="29"/>
        <v>0</v>
      </c>
      <c r="AE337">
        <v>2894</v>
      </c>
      <c r="AF337">
        <v>2667</v>
      </c>
    </row>
    <row r="338" spans="1:32" x14ac:dyDescent="0.6">
      <c r="A338">
        <v>2023</v>
      </c>
      <c r="B338">
        <v>12</v>
      </c>
      <c r="C338">
        <v>3</v>
      </c>
      <c r="D338">
        <f t="shared" si="27"/>
        <v>7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21908.713513513514</v>
      </c>
      <c r="M338">
        <v>20782.556756756756</v>
      </c>
      <c r="N338">
        <v>1758.4324324324325</v>
      </c>
      <c r="O338">
        <v>1446.0918918918919</v>
      </c>
      <c r="P338">
        <v>27503</v>
      </c>
      <c r="Q338">
        <v>25779</v>
      </c>
      <c r="R338">
        <v>0.2325777849451964</v>
      </c>
      <c r="S338">
        <v>0.76742221505480357</v>
      </c>
      <c r="T338">
        <v>0.61303217112377162</v>
      </c>
      <c r="U338">
        <v>0.38696782887622838</v>
      </c>
      <c r="V338">
        <v>0.1094740673469304</v>
      </c>
      <c r="W338">
        <v>3011</v>
      </c>
      <c r="X338">
        <f t="shared" si="28"/>
        <v>-227</v>
      </c>
      <c r="Y338">
        <v>4012</v>
      </c>
      <c r="Z338">
        <v>3099.041229567079</v>
      </c>
      <c r="AA338">
        <v>3011</v>
      </c>
      <c r="AB338" s="12">
        <v>0.8</v>
      </c>
      <c r="AC338">
        <v>0</v>
      </c>
      <c r="AD338">
        <f t="shared" si="29"/>
        <v>0</v>
      </c>
      <c r="AE338">
        <v>2868</v>
      </c>
      <c r="AF338">
        <v>3522</v>
      </c>
    </row>
    <row r="339" spans="1:32" x14ac:dyDescent="0.6">
      <c r="A339">
        <v>2023</v>
      </c>
      <c r="B339">
        <v>12</v>
      </c>
      <c r="C339">
        <v>4</v>
      </c>
      <c r="D339">
        <f t="shared" si="27"/>
        <v>1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24986.168478260868</v>
      </c>
      <c r="M339">
        <v>22626.630434782608</v>
      </c>
      <c r="N339">
        <v>1840.9347826086955</v>
      </c>
      <c r="O339">
        <v>2010.4239130434783</v>
      </c>
      <c r="P339">
        <v>25648</v>
      </c>
      <c r="Q339">
        <v>23867</v>
      </c>
      <c r="R339">
        <v>0.23481444803638041</v>
      </c>
      <c r="S339">
        <v>0.76518555196361959</v>
      </c>
      <c r="T339">
        <v>0.61752373085394319</v>
      </c>
      <c r="U339">
        <v>0.38247626914605681</v>
      </c>
      <c r="V339">
        <v>0.21170860753121851</v>
      </c>
      <c r="W339">
        <v>2682</v>
      </c>
      <c r="X339">
        <f t="shared" si="28"/>
        <v>-329</v>
      </c>
      <c r="Y339">
        <v>4012</v>
      </c>
      <c r="Z339">
        <v>2806.2877905888358</v>
      </c>
      <c r="AA339">
        <v>2682</v>
      </c>
      <c r="AB339" s="12">
        <v>2.7</v>
      </c>
      <c r="AC339">
        <v>0</v>
      </c>
      <c r="AD339">
        <f t="shared" si="29"/>
        <v>0</v>
      </c>
      <c r="AE339">
        <v>2620</v>
      </c>
      <c r="AF339">
        <v>2626</v>
      </c>
    </row>
    <row r="340" spans="1:32" x14ac:dyDescent="0.6">
      <c r="A340">
        <v>2023</v>
      </c>
      <c r="B340">
        <v>12</v>
      </c>
      <c r="C340">
        <v>5</v>
      </c>
      <c r="D340">
        <f t="shared" si="27"/>
        <v>2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25338.013698630137</v>
      </c>
      <c r="M340">
        <v>22091.383561643834</v>
      </c>
      <c r="N340">
        <v>1957.186301369863</v>
      </c>
      <c r="O340">
        <v>2180.2575342465752</v>
      </c>
      <c r="P340">
        <v>24583</v>
      </c>
      <c r="Q340">
        <v>22057</v>
      </c>
      <c r="R340">
        <v>0.24442286400946031</v>
      </c>
      <c r="S340">
        <v>0.75557713599053966</v>
      </c>
      <c r="T340">
        <v>0.63745231791216128</v>
      </c>
      <c r="U340">
        <v>0.36254768208783872</v>
      </c>
      <c r="V340">
        <v>0.13937527753818049</v>
      </c>
      <c r="W340">
        <v>2845</v>
      </c>
      <c r="X340">
        <f t="shared" si="28"/>
        <v>163</v>
      </c>
      <c r="Y340">
        <v>4012</v>
      </c>
      <c r="Z340">
        <v>2868.0669552913891</v>
      </c>
      <c r="AA340">
        <v>2845</v>
      </c>
      <c r="AB340" s="12">
        <v>6.8</v>
      </c>
      <c r="AC340">
        <v>0</v>
      </c>
      <c r="AD340">
        <f t="shared" si="29"/>
        <v>0</v>
      </c>
      <c r="AE340">
        <v>2640</v>
      </c>
      <c r="AF340">
        <v>2636</v>
      </c>
    </row>
    <row r="341" spans="1:32" x14ac:dyDescent="0.6">
      <c r="A341">
        <v>2023</v>
      </c>
      <c r="B341">
        <v>12</v>
      </c>
      <c r="C341">
        <v>6</v>
      </c>
      <c r="D341">
        <f t="shared" si="27"/>
        <v>3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24218.351800554017</v>
      </c>
      <c r="M341">
        <v>22367.229916897508</v>
      </c>
      <c r="N341">
        <v>1893.7396121883658</v>
      </c>
      <c r="O341">
        <v>2108.4709141274238</v>
      </c>
      <c r="P341">
        <v>22744</v>
      </c>
      <c r="Q341">
        <v>22694</v>
      </c>
      <c r="R341">
        <v>0.23771445626754309</v>
      </c>
      <c r="S341">
        <v>0.76228554373245683</v>
      </c>
      <c r="T341">
        <v>0.62730673280664184</v>
      </c>
      <c r="U341">
        <v>0.37269326719335832</v>
      </c>
      <c r="V341">
        <v>0.20760891559926339</v>
      </c>
      <c r="W341">
        <v>2834</v>
      </c>
      <c r="X341">
        <f t="shared" si="28"/>
        <v>-11</v>
      </c>
      <c r="Y341">
        <v>4012</v>
      </c>
      <c r="Z341">
        <v>2811.3573273129741</v>
      </c>
      <c r="AA341">
        <v>2834</v>
      </c>
      <c r="AB341" s="12">
        <v>6.1</v>
      </c>
      <c r="AC341">
        <v>3.8</v>
      </c>
      <c r="AD341">
        <f t="shared" si="29"/>
        <v>23.179999999999996</v>
      </c>
      <c r="AE341">
        <v>2635</v>
      </c>
      <c r="AF341">
        <v>2710</v>
      </c>
    </row>
    <row r="342" spans="1:32" x14ac:dyDescent="0.6">
      <c r="A342">
        <v>2023</v>
      </c>
      <c r="B342">
        <v>12</v>
      </c>
      <c r="C342">
        <v>7</v>
      </c>
      <c r="D342">
        <f t="shared" si="27"/>
        <v>4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25980.321715817696</v>
      </c>
      <c r="M342">
        <v>24645.160857908846</v>
      </c>
      <c r="N342">
        <v>1994.5790884718499</v>
      </c>
      <c r="O342">
        <v>2110.6943699731901</v>
      </c>
      <c r="P342">
        <v>23873</v>
      </c>
      <c r="Q342">
        <v>27440</v>
      </c>
      <c r="R342">
        <v>0.24325663236034359</v>
      </c>
      <c r="S342">
        <v>0.75674336763965644</v>
      </c>
      <c r="T342">
        <v>0.60802578070280955</v>
      </c>
      <c r="U342">
        <v>0.39197421929719051</v>
      </c>
      <c r="V342">
        <v>0.20528245526355079</v>
      </c>
      <c r="W342">
        <v>3023</v>
      </c>
      <c r="X342">
        <f t="shared" si="28"/>
        <v>189</v>
      </c>
      <c r="Y342">
        <v>4012</v>
      </c>
      <c r="Z342">
        <v>2890.7736196595961</v>
      </c>
      <c r="AA342">
        <v>3023</v>
      </c>
      <c r="AB342" s="12">
        <v>6.6</v>
      </c>
      <c r="AC342">
        <v>0</v>
      </c>
      <c r="AD342">
        <f t="shared" si="29"/>
        <v>0</v>
      </c>
      <c r="AE342">
        <v>3158</v>
      </c>
      <c r="AF342">
        <v>2875</v>
      </c>
    </row>
    <row r="343" spans="1:32" x14ac:dyDescent="0.6">
      <c r="A343">
        <v>2023</v>
      </c>
      <c r="B343">
        <v>12</v>
      </c>
      <c r="C343">
        <v>8</v>
      </c>
      <c r="D343">
        <f t="shared" si="27"/>
        <v>5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28362.576407506702</v>
      </c>
      <c r="M343">
        <v>25350.65147453083</v>
      </c>
      <c r="N343">
        <v>1940.4932975871313</v>
      </c>
      <c r="O343">
        <v>2099.6353887399464</v>
      </c>
      <c r="P343">
        <v>25472</v>
      </c>
      <c r="Q343">
        <v>27315</v>
      </c>
      <c r="R343">
        <v>0.23273393603863221</v>
      </c>
      <c r="S343">
        <v>0.76726606396136776</v>
      </c>
      <c r="T343">
        <v>0.61415117866938229</v>
      </c>
      <c r="U343">
        <v>0.3858488213306176</v>
      </c>
      <c r="V343">
        <v>0.27225850237378979</v>
      </c>
      <c r="W343">
        <v>3060</v>
      </c>
      <c r="X343">
        <f t="shared" si="28"/>
        <v>37</v>
      </c>
      <c r="Y343">
        <v>4012</v>
      </c>
      <c r="Z343">
        <v>3033.5218157539448</v>
      </c>
      <c r="AA343">
        <v>3060</v>
      </c>
      <c r="AB343" s="12">
        <v>11.2</v>
      </c>
      <c r="AC343">
        <v>0</v>
      </c>
      <c r="AD343">
        <f t="shared" si="29"/>
        <v>0</v>
      </c>
      <c r="AE343">
        <v>3205</v>
      </c>
      <c r="AF343">
        <v>2912</v>
      </c>
    </row>
    <row r="344" spans="1:32" x14ac:dyDescent="0.6">
      <c r="A344">
        <v>2023</v>
      </c>
      <c r="B344">
        <v>12</v>
      </c>
      <c r="C344">
        <v>9</v>
      </c>
      <c r="D344">
        <f t="shared" si="27"/>
        <v>6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24595.127371273713</v>
      </c>
      <c r="M344">
        <v>23334.271002710029</v>
      </c>
      <c r="N344">
        <v>1853.7642276422764</v>
      </c>
      <c r="O344">
        <v>1818.7506775067752</v>
      </c>
      <c r="P344">
        <v>25658</v>
      </c>
      <c r="Q344">
        <v>26648</v>
      </c>
      <c r="R344">
        <v>0.22326090664201251</v>
      </c>
      <c r="S344">
        <v>0.77673909335798752</v>
      </c>
      <c r="T344">
        <v>0.60269773387562975</v>
      </c>
      <c r="U344">
        <v>0.39730226612437031</v>
      </c>
      <c r="V344">
        <v>0.1486258736697201</v>
      </c>
      <c r="W344">
        <v>3228</v>
      </c>
      <c r="X344">
        <f t="shared" si="28"/>
        <v>168</v>
      </c>
      <c r="Y344">
        <v>4012</v>
      </c>
      <c r="Z344">
        <v>3090.4663413397329</v>
      </c>
      <c r="AA344">
        <v>3228</v>
      </c>
      <c r="AB344" s="12">
        <v>13.7</v>
      </c>
      <c r="AC344">
        <v>0</v>
      </c>
      <c r="AD344">
        <f t="shared" si="29"/>
        <v>0</v>
      </c>
      <c r="AE344">
        <v>2948</v>
      </c>
      <c r="AF344">
        <v>2861</v>
      </c>
    </row>
    <row r="345" spans="1:32" x14ac:dyDescent="0.6">
      <c r="A345">
        <v>2023</v>
      </c>
      <c r="B345">
        <v>12</v>
      </c>
      <c r="C345">
        <v>10</v>
      </c>
      <c r="D345">
        <f t="shared" si="27"/>
        <v>7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21494.08695652174</v>
      </c>
      <c r="M345">
        <v>20781.065217391304</v>
      </c>
      <c r="N345">
        <v>1769.8478260869565</v>
      </c>
      <c r="O345">
        <v>1506.608695652174</v>
      </c>
      <c r="P345">
        <v>27173</v>
      </c>
      <c r="Q345">
        <v>26202</v>
      </c>
      <c r="R345">
        <v>0.23493208288099929</v>
      </c>
      <c r="S345">
        <v>0.76506791711900068</v>
      </c>
      <c r="T345">
        <v>0.60838292254700921</v>
      </c>
      <c r="U345">
        <v>0.39161707745299068</v>
      </c>
      <c r="V345">
        <v>0.24352520114904019</v>
      </c>
      <c r="W345">
        <v>3008</v>
      </c>
      <c r="X345">
        <f t="shared" si="28"/>
        <v>-220</v>
      </c>
      <c r="Y345">
        <v>4012</v>
      </c>
      <c r="Z345">
        <v>3167.5002059134481</v>
      </c>
      <c r="AA345">
        <v>3008</v>
      </c>
      <c r="AB345" s="12">
        <v>11.4</v>
      </c>
      <c r="AC345">
        <v>0</v>
      </c>
      <c r="AD345">
        <f t="shared" si="29"/>
        <v>0</v>
      </c>
      <c r="AE345">
        <v>2941</v>
      </c>
      <c r="AF345">
        <v>3549</v>
      </c>
    </row>
    <row r="346" spans="1:32" x14ac:dyDescent="0.6">
      <c r="A346">
        <v>2023</v>
      </c>
      <c r="B346">
        <v>12</v>
      </c>
      <c r="C346">
        <v>11</v>
      </c>
      <c r="D346">
        <f t="shared" si="27"/>
        <v>1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24946.87777777778</v>
      </c>
      <c r="M346">
        <v>21785.105555555558</v>
      </c>
      <c r="N346">
        <v>1859.2444444444445</v>
      </c>
      <c r="O346">
        <v>1910.9944444444445</v>
      </c>
      <c r="P346">
        <v>25961</v>
      </c>
      <c r="Q346">
        <v>23627</v>
      </c>
      <c r="R346">
        <v>0.22297305337370901</v>
      </c>
      <c r="S346">
        <v>0.77702694662629102</v>
      </c>
      <c r="T346">
        <v>0.61817840777365451</v>
      </c>
      <c r="U346">
        <v>0.38182159222634537</v>
      </c>
      <c r="V346">
        <v>0.3200700923957161</v>
      </c>
      <c r="W346">
        <v>2599</v>
      </c>
      <c r="X346">
        <f t="shared" si="28"/>
        <v>-409</v>
      </c>
      <c r="Y346">
        <v>4012</v>
      </c>
      <c r="Z346">
        <v>2811.0650586342708</v>
      </c>
      <c r="AA346">
        <v>2599</v>
      </c>
      <c r="AB346" s="12">
        <v>8.9</v>
      </c>
      <c r="AC346">
        <v>11.4</v>
      </c>
      <c r="AD346">
        <f t="shared" si="29"/>
        <v>101.46000000000001</v>
      </c>
      <c r="AE346">
        <v>2497</v>
      </c>
      <c r="AF346">
        <v>2545</v>
      </c>
    </row>
    <row r="347" spans="1:32" x14ac:dyDescent="0.6">
      <c r="A347">
        <v>2023</v>
      </c>
      <c r="B347">
        <v>12</v>
      </c>
      <c r="C347">
        <v>12</v>
      </c>
      <c r="D347">
        <f t="shared" si="27"/>
        <v>2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26301.760445682448</v>
      </c>
      <c r="M347">
        <v>23003.314763231196</v>
      </c>
      <c r="N347">
        <v>2041.534818941504</v>
      </c>
      <c r="O347">
        <v>2170.100278551532</v>
      </c>
      <c r="P347">
        <v>25142</v>
      </c>
      <c r="Q347">
        <v>23366</v>
      </c>
      <c r="R347">
        <v>0.2390253377790296</v>
      </c>
      <c r="S347">
        <v>0.76097466222097043</v>
      </c>
      <c r="T347">
        <v>0.64283238938326703</v>
      </c>
      <c r="U347">
        <v>0.35716761061673291</v>
      </c>
      <c r="V347">
        <v>4.2040149393090573E-2</v>
      </c>
      <c r="W347">
        <v>2848</v>
      </c>
      <c r="X347">
        <f t="shared" si="28"/>
        <v>249</v>
      </c>
      <c r="Y347">
        <v>4012</v>
      </c>
      <c r="Z347">
        <v>2881.1526375752201</v>
      </c>
      <c r="AA347">
        <v>2848</v>
      </c>
      <c r="AB347" s="12">
        <v>5.4</v>
      </c>
      <c r="AC347">
        <v>0.4</v>
      </c>
      <c r="AD347">
        <f t="shared" si="29"/>
        <v>2.16</v>
      </c>
      <c r="AE347">
        <v>2667</v>
      </c>
      <c r="AF347">
        <v>2529</v>
      </c>
    </row>
    <row r="348" spans="1:32" x14ac:dyDescent="0.6">
      <c r="A348">
        <v>2023</v>
      </c>
      <c r="B348">
        <v>12</v>
      </c>
      <c r="C348">
        <v>13</v>
      </c>
      <c r="D348">
        <f t="shared" si="27"/>
        <v>3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25519.899159663866</v>
      </c>
      <c r="M348">
        <v>23617.873949579833</v>
      </c>
      <c r="N348">
        <v>1969.2268907563025</v>
      </c>
      <c r="O348">
        <v>2263.7058823529414</v>
      </c>
      <c r="P348">
        <v>24539</v>
      </c>
      <c r="Q348">
        <v>24341</v>
      </c>
      <c r="R348">
        <v>0.23337727819052989</v>
      </c>
      <c r="S348">
        <v>0.76662272180947</v>
      </c>
      <c r="T348">
        <v>0.6378297968069373</v>
      </c>
      <c r="U348">
        <v>0.3621702031930627</v>
      </c>
      <c r="V348">
        <v>0.1515266150431995</v>
      </c>
      <c r="W348">
        <v>2987</v>
      </c>
      <c r="X348">
        <f t="shared" si="28"/>
        <v>139</v>
      </c>
      <c r="Y348">
        <v>4012</v>
      </c>
      <c r="Z348">
        <v>2912.2777043950891</v>
      </c>
      <c r="AA348">
        <v>2987</v>
      </c>
      <c r="AB348" s="12">
        <v>6.8</v>
      </c>
      <c r="AC348">
        <v>0</v>
      </c>
      <c r="AD348">
        <f t="shared" si="29"/>
        <v>0</v>
      </c>
      <c r="AE348">
        <v>2819</v>
      </c>
      <c r="AF348">
        <v>2914</v>
      </c>
    </row>
    <row r="349" spans="1:32" x14ac:dyDescent="0.6">
      <c r="A349">
        <v>2023</v>
      </c>
      <c r="B349">
        <v>12</v>
      </c>
      <c r="C349">
        <v>14</v>
      </c>
      <c r="D349">
        <f t="shared" si="27"/>
        <v>4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27292.92140921409</v>
      </c>
      <c r="M349">
        <v>24810.127371273713</v>
      </c>
      <c r="N349">
        <v>2014.3035230352302</v>
      </c>
      <c r="O349">
        <v>1943.230352303523</v>
      </c>
      <c r="P349">
        <v>25339</v>
      </c>
      <c r="Q349">
        <v>26953</v>
      </c>
      <c r="R349">
        <v>0.24736634852262801</v>
      </c>
      <c r="S349">
        <v>0.75263365147737205</v>
      </c>
      <c r="T349">
        <v>0.6094566659615791</v>
      </c>
      <c r="U349">
        <v>0.39054333403842079</v>
      </c>
      <c r="V349">
        <v>0.43206613080014611</v>
      </c>
      <c r="W349">
        <v>2913</v>
      </c>
      <c r="X349">
        <f t="shared" si="28"/>
        <v>-74</v>
      </c>
      <c r="Y349">
        <v>4012</v>
      </c>
      <c r="Z349">
        <v>2855.0842120457592</v>
      </c>
      <c r="AA349">
        <v>2913</v>
      </c>
      <c r="AB349" s="12">
        <v>7.6</v>
      </c>
      <c r="AC349">
        <v>17</v>
      </c>
      <c r="AD349">
        <f t="shared" si="29"/>
        <v>129.19999999999999</v>
      </c>
      <c r="AE349">
        <v>2902</v>
      </c>
      <c r="AF349">
        <v>2719</v>
      </c>
    </row>
    <row r="350" spans="1:32" x14ac:dyDescent="0.6">
      <c r="A350">
        <v>2023</v>
      </c>
      <c r="B350">
        <v>12</v>
      </c>
      <c r="C350">
        <v>15</v>
      </c>
      <c r="D350">
        <f t="shared" si="27"/>
        <v>5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29145.903225806451</v>
      </c>
      <c r="M350">
        <v>25403.172043010753</v>
      </c>
      <c r="N350">
        <v>1930.741935483871</v>
      </c>
      <c r="O350">
        <v>1983.0537634408602</v>
      </c>
      <c r="P350">
        <v>27799</v>
      </c>
      <c r="Q350">
        <v>25926</v>
      </c>
      <c r="R350">
        <v>0.224660958087395</v>
      </c>
      <c r="S350">
        <v>0.77533904191260494</v>
      </c>
      <c r="T350">
        <v>0.60701757344374119</v>
      </c>
      <c r="U350">
        <v>0.39298242655625881</v>
      </c>
      <c r="V350">
        <v>0.31067854114596599</v>
      </c>
      <c r="W350">
        <v>2809</v>
      </c>
      <c r="X350">
        <f t="shared" si="28"/>
        <v>-104</v>
      </c>
      <c r="Y350">
        <v>4012</v>
      </c>
      <c r="Z350">
        <v>2870.8058331525772</v>
      </c>
      <c r="AA350">
        <v>2809</v>
      </c>
      <c r="AB350" s="12">
        <v>4.9000000000000004</v>
      </c>
      <c r="AC350">
        <v>31.1</v>
      </c>
      <c r="AD350">
        <f t="shared" si="29"/>
        <v>152.39000000000001</v>
      </c>
      <c r="AE350">
        <v>3151</v>
      </c>
      <c r="AF350">
        <v>2995</v>
      </c>
    </row>
    <row r="351" spans="1:32" x14ac:dyDescent="0.6">
      <c r="A351">
        <v>2023</v>
      </c>
      <c r="B351">
        <v>12</v>
      </c>
      <c r="C351">
        <v>16</v>
      </c>
      <c r="D351">
        <f t="shared" si="27"/>
        <v>6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25506.816568047339</v>
      </c>
      <c r="M351">
        <v>24685.846153846156</v>
      </c>
      <c r="N351">
        <v>1803.0473372781066</v>
      </c>
      <c r="O351">
        <v>1702.7218934911243</v>
      </c>
      <c r="P351">
        <v>24064</v>
      </c>
      <c r="Q351">
        <v>24637</v>
      </c>
      <c r="R351">
        <v>0.2201781527439422</v>
      </c>
      <c r="S351">
        <v>0.77982184725605785</v>
      </c>
      <c r="T351">
        <v>0.57473943373066172</v>
      </c>
      <c r="U351">
        <v>0.42526056626933822</v>
      </c>
      <c r="V351">
        <v>0.60175005712286422</v>
      </c>
      <c r="W351">
        <v>2991</v>
      </c>
      <c r="X351">
        <f t="shared" si="28"/>
        <v>182</v>
      </c>
      <c r="Y351">
        <v>4012</v>
      </c>
      <c r="Z351">
        <v>2849.1495411999699</v>
      </c>
      <c r="AA351">
        <v>2991</v>
      </c>
      <c r="AB351" s="12">
        <v>-4.0999999999999996</v>
      </c>
      <c r="AC351">
        <v>1.5</v>
      </c>
      <c r="AD351">
        <f t="shared" si="29"/>
        <v>-6.1499999999999995</v>
      </c>
      <c r="AE351">
        <v>2886</v>
      </c>
      <c r="AF351">
        <v>2795</v>
      </c>
    </row>
    <row r="352" spans="1:32" x14ac:dyDescent="0.6">
      <c r="A352">
        <v>2023</v>
      </c>
      <c r="B352">
        <v>12</v>
      </c>
      <c r="C352">
        <v>17</v>
      </c>
      <c r="D352">
        <f t="shared" si="27"/>
        <v>7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22850.893150684929</v>
      </c>
      <c r="M352">
        <v>22014.843835616437</v>
      </c>
      <c r="N352">
        <v>1585.1972602739725</v>
      </c>
      <c r="O352">
        <v>1455.331506849315</v>
      </c>
      <c r="P352">
        <v>25919</v>
      </c>
      <c r="Q352">
        <v>27109</v>
      </c>
      <c r="R352">
        <v>0.2270346128722088</v>
      </c>
      <c r="S352">
        <v>0.77296538712779128</v>
      </c>
      <c r="T352">
        <v>0.59205474477213604</v>
      </c>
      <c r="U352">
        <v>0.40794525522786401</v>
      </c>
      <c r="V352">
        <v>0.53456082493806278</v>
      </c>
      <c r="W352">
        <v>2759</v>
      </c>
      <c r="X352">
        <f t="shared" si="28"/>
        <v>-232</v>
      </c>
      <c r="Y352">
        <v>4012</v>
      </c>
      <c r="Z352">
        <v>2936.4947438762069</v>
      </c>
      <c r="AA352">
        <v>2759</v>
      </c>
      <c r="AB352" s="12">
        <v>-9.8000000000000007</v>
      </c>
      <c r="AC352">
        <v>0</v>
      </c>
      <c r="AD352">
        <f t="shared" si="29"/>
        <v>0</v>
      </c>
      <c r="AE352">
        <v>2843</v>
      </c>
      <c r="AF352">
        <v>3214</v>
      </c>
    </row>
    <row r="353" spans="1:32" x14ac:dyDescent="0.6">
      <c r="A353">
        <v>2023</v>
      </c>
      <c r="B353">
        <v>12</v>
      </c>
      <c r="C353">
        <v>18</v>
      </c>
      <c r="D353">
        <f t="shared" si="27"/>
        <v>1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28190.234159779615</v>
      </c>
      <c r="M353">
        <v>24988.994490358127</v>
      </c>
      <c r="N353">
        <v>1727.8292011019284</v>
      </c>
      <c r="O353">
        <v>2035.2947658402204</v>
      </c>
      <c r="P353">
        <v>25802</v>
      </c>
      <c r="Q353">
        <v>26416</v>
      </c>
      <c r="R353">
        <v>0.23663901154795339</v>
      </c>
      <c r="S353">
        <v>0.76336098845204658</v>
      </c>
      <c r="T353">
        <v>0.62243712852436217</v>
      </c>
      <c r="U353">
        <v>0.37756287147563777</v>
      </c>
      <c r="V353">
        <v>0.2803288005323154</v>
      </c>
      <c r="W353">
        <v>2695</v>
      </c>
      <c r="X353">
        <f t="shared" si="28"/>
        <v>-64</v>
      </c>
      <c r="Y353">
        <v>4012</v>
      </c>
      <c r="Z353">
        <v>2732.7262597890899</v>
      </c>
      <c r="AA353">
        <v>2695</v>
      </c>
      <c r="AB353" s="12">
        <v>-7.7</v>
      </c>
      <c r="AC353">
        <v>0</v>
      </c>
      <c r="AD353">
        <f t="shared" si="29"/>
        <v>0</v>
      </c>
      <c r="AE353">
        <v>2589</v>
      </c>
      <c r="AF353">
        <v>2564</v>
      </c>
    </row>
    <row r="354" spans="1:32" x14ac:dyDescent="0.6">
      <c r="A354">
        <v>2023</v>
      </c>
      <c r="B354">
        <v>12</v>
      </c>
      <c r="C354">
        <v>19</v>
      </c>
      <c r="D354">
        <f t="shared" si="27"/>
        <v>2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28661.275000000001</v>
      </c>
      <c r="M354">
        <v>25108.6</v>
      </c>
      <c r="N354">
        <v>1919.3583333333333</v>
      </c>
      <c r="O354">
        <v>2174.9250000000002</v>
      </c>
      <c r="P354">
        <v>26512</v>
      </c>
      <c r="Q354">
        <v>25017</v>
      </c>
      <c r="R354">
        <v>0.2434779309203664</v>
      </c>
      <c r="S354">
        <v>0.75652206907963371</v>
      </c>
      <c r="T354">
        <v>0.64273789502911471</v>
      </c>
      <c r="U354">
        <v>0.35726210497088529</v>
      </c>
      <c r="V354">
        <v>0.30602351735409389</v>
      </c>
      <c r="W354">
        <v>2906</v>
      </c>
      <c r="X354">
        <f t="shared" si="28"/>
        <v>211</v>
      </c>
      <c r="Y354">
        <v>4012</v>
      </c>
      <c r="Z354">
        <v>2851.5287338398039</v>
      </c>
      <c r="AA354">
        <v>2906</v>
      </c>
      <c r="AB354" s="12">
        <v>-3.7</v>
      </c>
      <c r="AC354">
        <v>0.3</v>
      </c>
      <c r="AD354">
        <f t="shared" si="29"/>
        <v>-1.1100000000000001</v>
      </c>
      <c r="AE354">
        <v>2681</v>
      </c>
      <c r="AF354">
        <v>2811</v>
      </c>
    </row>
    <row r="355" spans="1:32" x14ac:dyDescent="0.6">
      <c r="A355">
        <v>2023</v>
      </c>
      <c r="B355">
        <v>12</v>
      </c>
      <c r="C355">
        <v>20</v>
      </c>
      <c r="D355">
        <f t="shared" si="27"/>
        <v>3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29430.764872521246</v>
      </c>
      <c r="M355">
        <v>26495.26062322946</v>
      </c>
      <c r="N355">
        <v>1957.2946175637394</v>
      </c>
      <c r="O355">
        <v>2144.2634560906517</v>
      </c>
      <c r="P355">
        <v>26233</v>
      </c>
      <c r="Q355">
        <v>24894</v>
      </c>
      <c r="R355">
        <v>0.22097239553986961</v>
      </c>
      <c r="S355">
        <v>0.77902760446013042</v>
      </c>
      <c r="T355">
        <v>0.63272158445168825</v>
      </c>
      <c r="U355">
        <v>0.3672784155483117</v>
      </c>
      <c r="V355">
        <v>0.48208331941030902</v>
      </c>
      <c r="W355">
        <v>2654</v>
      </c>
      <c r="X355">
        <f t="shared" si="28"/>
        <v>-252</v>
      </c>
      <c r="Y355">
        <v>4012</v>
      </c>
      <c r="Z355">
        <v>2844.5121620165651</v>
      </c>
      <c r="AA355">
        <v>2654</v>
      </c>
      <c r="AB355" s="12">
        <v>-7.4</v>
      </c>
      <c r="AC355">
        <v>0.8</v>
      </c>
      <c r="AD355">
        <f t="shared" si="29"/>
        <v>-5.9200000000000008</v>
      </c>
      <c r="AE355">
        <v>2675</v>
      </c>
      <c r="AF355">
        <v>2779</v>
      </c>
    </row>
    <row r="356" spans="1:32" x14ac:dyDescent="0.6">
      <c r="A356">
        <v>2023</v>
      </c>
      <c r="B356">
        <v>12</v>
      </c>
      <c r="C356">
        <v>21</v>
      </c>
      <c r="D356">
        <f t="shared" si="27"/>
        <v>4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27359.200000000001</v>
      </c>
      <c r="M356">
        <v>23752</v>
      </c>
      <c r="N356">
        <v>1796.8000000000002</v>
      </c>
      <c r="O356">
        <v>2027.6000000000001</v>
      </c>
      <c r="P356">
        <v>17800</v>
      </c>
      <c r="Q356">
        <v>18161</v>
      </c>
      <c r="R356">
        <v>0.32567769347955111</v>
      </c>
      <c r="S356">
        <v>0.674322306520449</v>
      </c>
      <c r="T356">
        <v>0.67527379311435043</v>
      </c>
      <c r="U356">
        <v>0.32472620688564963</v>
      </c>
      <c r="V356">
        <v>0.45640801836622269</v>
      </c>
      <c r="W356">
        <v>2401</v>
      </c>
      <c r="X356">
        <f t="shared" si="28"/>
        <v>-253</v>
      </c>
      <c r="Y356">
        <v>4012</v>
      </c>
      <c r="Z356">
        <v>2600.823288686368</v>
      </c>
      <c r="AA356">
        <v>2401</v>
      </c>
      <c r="AB356" s="12">
        <v>-11.7</v>
      </c>
      <c r="AC356">
        <v>0</v>
      </c>
      <c r="AD356">
        <f t="shared" si="29"/>
        <v>0</v>
      </c>
      <c r="AE356">
        <v>2397</v>
      </c>
      <c r="AF356">
        <v>2259</v>
      </c>
    </row>
    <row r="357" spans="1:32" x14ac:dyDescent="0.6">
      <c r="A357">
        <v>2023</v>
      </c>
      <c r="B357">
        <v>12</v>
      </c>
      <c r="C357">
        <v>22</v>
      </c>
      <c r="D357">
        <f t="shared" si="27"/>
        <v>5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26215.215189873419</v>
      </c>
      <c r="M357">
        <v>23533.818565400845</v>
      </c>
      <c r="N357">
        <v>1732.8101265822784</v>
      </c>
      <c r="O357">
        <v>2026.5569620253164</v>
      </c>
      <c r="P357">
        <v>15345</v>
      </c>
      <c r="Q357">
        <v>15323</v>
      </c>
      <c r="R357">
        <v>0.56904378754868956</v>
      </c>
      <c r="S357">
        <v>0.43095621245131049</v>
      </c>
      <c r="T357">
        <v>0.6208345712022183</v>
      </c>
      <c r="U357">
        <v>0.37916542879778181</v>
      </c>
      <c r="V357">
        <v>0.58939641513170926</v>
      </c>
      <c r="W357">
        <v>2289</v>
      </c>
      <c r="X357">
        <f t="shared" si="28"/>
        <v>-112</v>
      </c>
      <c r="Y357">
        <v>4012</v>
      </c>
      <c r="Z357">
        <v>2423.418103649306</v>
      </c>
      <c r="AA357">
        <v>2289</v>
      </c>
      <c r="AB357" s="12">
        <v>-11.6</v>
      </c>
      <c r="AC357">
        <v>0</v>
      </c>
      <c r="AD357">
        <f t="shared" si="29"/>
        <v>0</v>
      </c>
      <c r="AE357">
        <v>2805</v>
      </c>
      <c r="AF357">
        <v>2693</v>
      </c>
    </row>
    <row r="358" spans="1:32" x14ac:dyDescent="0.6">
      <c r="A358">
        <v>2023</v>
      </c>
      <c r="B358">
        <v>12</v>
      </c>
      <c r="C358">
        <v>23</v>
      </c>
      <c r="D358">
        <f t="shared" si="27"/>
        <v>6</v>
      </c>
      <c r="E358" t="s">
        <v>30</v>
      </c>
      <c r="F358" t="s">
        <v>15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-2</v>
      </c>
      <c r="H358">
        <f t="shared" si="25"/>
        <v>0</v>
      </c>
      <c r="I358">
        <f t="shared" si="26"/>
        <v>1</v>
      </c>
      <c r="J358" s="14" t="s">
        <v>87</v>
      </c>
      <c r="K358" s="14"/>
      <c r="L358">
        <v>26821.222797927461</v>
      </c>
      <c r="M358">
        <v>25190.56994818653</v>
      </c>
      <c r="N358">
        <v>1885.0310880829015</v>
      </c>
      <c r="O358">
        <v>1906.7927461139898</v>
      </c>
      <c r="P358">
        <v>27568</v>
      </c>
      <c r="Q358">
        <v>30259</v>
      </c>
      <c r="R358">
        <v>0.20321350648183559</v>
      </c>
      <c r="S358">
        <v>0.79678649351816444</v>
      </c>
      <c r="T358">
        <v>0.59163522227354282</v>
      </c>
      <c r="U358">
        <v>0.40836477772645718</v>
      </c>
      <c r="V358">
        <v>0.49724843310521061</v>
      </c>
      <c r="W358">
        <v>2654</v>
      </c>
      <c r="X358">
        <f t="shared" si="28"/>
        <v>365</v>
      </c>
      <c r="Y358">
        <v>4012</v>
      </c>
      <c r="Z358">
        <v>3017.2801486708622</v>
      </c>
      <c r="AA358">
        <v>2654</v>
      </c>
      <c r="AB358" s="12">
        <v>-6.8</v>
      </c>
      <c r="AC358">
        <v>0</v>
      </c>
      <c r="AD358">
        <f t="shared" si="29"/>
        <v>0</v>
      </c>
      <c r="AE358">
        <v>3358</v>
      </c>
      <c r="AF358">
        <v>3202</v>
      </c>
    </row>
    <row r="359" spans="1:32" x14ac:dyDescent="0.6">
      <c r="A359">
        <v>2023</v>
      </c>
      <c r="B359">
        <v>12</v>
      </c>
      <c r="C359">
        <v>24</v>
      </c>
      <c r="D359">
        <f t="shared" si="27"/>
        <v>7</v>
      </c>
      <c r="E359" t="s">
        <v>30</v>
      </c>
      <c r="F359" t="s">
        <v>16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-1</v>
      </c>
      <c r="H359">
        <f t="shared" si="25"/>
        <v>0</v>
      </c>
      <c r="I359">
        <f t="shared" si="26"/>
        <v>1</v>
      </c>
      <c r="J359" s="14" t="s">
        <v>87</v>
      </c>
      <c r="K359" s="14"/>
      <c r="L359">
        <v>21859.855585831061</v>
      </c>
      <c r="M359">
        <v>23192.681198910082</v>
      </c>
      <c r="N359">
        <v>1591.2970027247957</v>
      </c>
      <c r="O359">
        <v>1741.1934604904632</v>
      </c>
      <c r="P359">
        <v>16150</v>
      </c>
      <c r="Q359">
        <v>25767</v>
      </c>
      <c r="R359">
        <v>0.21094700878756609</v>
      </c>
      <c r="S359">
        <v>0.78905299121243389</v>
      </c>
      <c r="T359">
        <v>0.61715290557395819</v>
      </c>
      <c r="U359">
        <v>0.38284709442604181</v>
      </c>
      <c r="V359">
        <v>0.47590696197507348</v>
      </c>
      <c r="W359">
        <v>2683</v>
      </c>
      <c r="X359">
        <f t="shared" si="28"/>
        <v>29</v>
      </c>
      <c r="Y359">
        <v>4012</v>
      </c>
      <c r="Z359">
        <v>2740.6317760313568</v>
      </c>
      <c r="AA359">
        <v>2683</v>
      </c>
      <c r="AB359" s="12">
        <v>-2.2000000000000002</v>
      </c>
      <c r="AC359">
        <v>1.1000000000000001</v>
      </c>
      <c r="AD359">
        <f t="shared" si="29"/>
        <v>-2.4200000000000004</v>
      </c>
      <c r="AE359">
        <v>2294</v>
      </c>
      <c r="AF359">
        <v>2034</v>
      </c>
    </row>
    <row r="360" spans="1:32" x14ac:dyDescent="0.6">
      <c r="A360">
        <v>2023</v>
      </c>
      <c r="B360">
        <v>12</v>
      </c>
      <c r="C360">
        <v>25</v>
      </c>
      <c r="D360">
        <f t="shared" si="27"/>
        <v>1</v>
      </c>
      <c r="E360" t="s">
        <v>30</v>
      </c>
      <c r="F360" t="s">
        <v>13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1</v>
      </c>
      <c r="I360">
        <f t="shared" si="26"/>
        <v>1</v>
      </c>
      <c r="J360" s="14" t="s">
        <v>87</v>
      </c>
      <c r="K360" s="14"/>
      <c r="L360">
        <v>23801.331506849314</v>
      </c>
      <c r="M360">
        <v>23670.961643835617</v>
      </c>
      <c r="N360">
        <v>1952.8054794520549</v>
      </c>
      <c r="O360">
        <v>1795.854794520548</v>
      </c>
      <c r="P360">
        <v>24562</v>
      </c>
      <c r="Q360">
        <v>25556</v>
      </c>
      <c r="R360">
        <v>0.22735683966502379</v>
      </c>
      <c r="S360">
        <v>0.77264316033497615</v>
      </c>
      <c r="T360">
        <v>0.61104788434072321</v>
      </c>
      <c r="U360">
        <v>0.38895211565927679</v>
      </c>
      <c r="V360">
        <v>0.33314361895563938</v>
      </c>
      <c r="W360">
        <v>2876</v>
      </c>
      <c r="X360">
        <f t="shared" si="28"/>
        <v>193</v>
      </c>
      <c r="Y360">
        <v>4012</v>
      </c>
      <c r="Z360">
        <v>2769.775221373407</v>
      </c>
      <c r="AA360">
        <v>2876</v>
      </c>
      <c r="AB360" s="12">
        <v>-0.7</v>
      </c>
      <c r="AC360">
        <v>0.7</v>
      </c>
      <c r="AD360">
        <f t="shared" si="29"/>
        <v>-0.48999999999999994</v>
      </c>
      <c r="AE360">
        <v>2358</v>
      </c>
      <c r="AF360">
        <v>2737</v>
      </c>
    </row>
    <row r="361" spans="1:32" x14ac:dyDescent="0.6">
      <c r="A361">
        <v>2023</v>
      </c>
      <c r="B361">
        <v>12</v>
      </c>
      <c r="C361">
        <v>26</v>
      </c>
      <c r="D361">
        <f t="shared" si="27"/>
        <v>2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0</v>
      </c>
      <c r="I361">
        <f t="shared" si="26"/>
        <v>0</v>
      </c>
      <c r="L361">
        <v>26458.546448087433</v>
      </c>
      <c r="M361">
        <v>24724.994535519127</v>
      </c>
      <c r="N361">
        <v>1884.4043715846994</v>
      </c>
      <c r="O361">
        <v>1933.6284153005465</v>
      </c>
      <c r="P361">
        <v>24819</v>
      </c>
      <c r="Q361">
        <v>28172</v>
      </c>
      <c r="R361">
        <v>0.2329297556487504</v>
      </c>
      <c r="S361">
        <v>0.76707024435124971</v>
      </c>
      <c r="T361">
        <v>0.6255641566491138</v>
      </c>
      <c r="U361">
        <v>0.37443584335088609</v>
      </c>
      <c r="V361">
        <v>0.130714826109563</v>
      </c>
      <c r="W361">
        <v>2799</v>
      </c>
      <c r="X361">
        <f t="shared" si="28"/>
        <v>-77</v>
      </c>
      <c r="Y361">
        <v>4012</v>
      </c>
      <c r="Z361">
        <v>2824.858031828916</v>
      </c>
      <c r="AA361">
        <v>2799</v>
      </c>
      <c r="AB361" s="12">
        <v>1.9</v>
      </c>
      <c r="AC361">
        <v>0</v>
      </c>
      <c r="AD361">
        <f t="shared" si="29"/>
        <v>0</v>
      </c>
      <c r="AE361">
        <v>2615</v>
      </c>
      <c r="AF361">
        <v>2338</v>
      </c>
    </row>
    <row r="362" spans="1:32" x14ac:dyDescent="0.6">
      <c r="A362">
        <v>2023</v>
      </c>
      <c r="B362">
        <v>12</v>
      </c>
      <c r="C362">
        <v>27</v>
      </c>
      <c r="D362">
        <f t="shared" si="27"/>
        <v>3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27297.767123287671</v>
      </c>
      <c r="M362">
        <v>25057.087671232875</v>
      </c>
      <c r="N362" s="7">
        <v>0</v>
      </c>
      <c r="O362" s="7">
        <v>0</v>
      </c>
      <c r="P362">
        <v>25993</v>
      </c>
      <c r="Q362">
        <v>27941</v>
      </c>
      <c r="R362">
        <v>0.22500044740665759</v>
      </c>
      <c r="S362">
        <v>0.77499955259334241</v>
      </c>
      <c r="T362">
        <v>0.62154102554803703</v>
      </c>
      <c r="U362">
        <v>0.37845897445196303</v>
      </c>
      <c r="V362">
        <v>0.1970238377741565</v>
      </c>
      <c r="W362">
        <v>3197</v>
      </c>
      <c r="X362">
        <f t="shared" si="28"/>
        <v>398</v>
      </c>
      <c r="Y362">
        <v>4012</v>
      </c>
      <c r="Z362">
        <v>2899.7412710119752</v>
      </c>
      <c r="AA362">
        <v>3197</v>
      </c>
      <c r="AB362" s="12">
        <v>1.5</v>
      </c>
      <c r="AC362">
        <v>0</v>
      </c>
      <c r="AD362">
        <f t="shared" si="29"/>
        <v>0</v>
      </c>
      <c r="AE362">
        <v>2743</v>
      </c>
      <c r="AF362">
        <v>2641</v>
      </c>
    </row>
    <row r="363" spans="1:32" x14ac:dyDescent="0.6">
      <c r="A363">
        <v>2023</v>
      </c>
      <c r="B363">
        <v>12</v>
      </c>
      <c r="C363">
        <v>28</v>
      </c>
      <c r="D363">
        <f t="shared" si="27"/>
        <v>4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27663.601626016258</v>
      </c>
      <c r="M363">
        <v>25207.951219512193</v>
      </c>
      <c r="N363" s="7">
        <v>0</v>
      </c>
      <c r="O363" s="7">
        <v>0</v>
      </c>
      <c r="P363">
        <v>27667</v>
      </c>
      <c r="Q363">
        <v>28315</v>
      </c>
      <c r="R363">
        <v>0.2372870456568682</v>
      </c>
      <c r="S363">
        <v>0.7627129543431318</v>
      </c>
      <c r="T363">
        <v>0.60413028176227634</v>
      </c>
      <c r="U363">
        <v>0.3958697182377236</v>
      </c>
      <c r="V363">
        <v>0.31493426504177302</v>
      </c>
      <c r="W363">
        <v>3230</v>
      </c>
      <c r="X363">
        <f t="shared" si="28"/>
        <v>33</v>
      </c>
      <c r="Y363">
        <v>4012</v>
      </c>
      <c r="Z363">
        <v>2969.445036456651</v>
      </c>
      <c r="AA363">
        <v>3230</v>
      </c>
      <c r="AB363" s="12">
        <v>1.2</v>
      </c>
      <c r="AC363">
        <v>0</v>
      </c>
      <c r="AD363">
        <f t="shared" si="29"/>
        <v>0</v>
      </c>
      <c r="AE363">
        <v>2834</v>
      </c>
      <c r="AF363">
        <v>2945</v>
      </c>
    </row>
    <row r="364" spans="1:32" x14ac:dyDescent="0.6">
      <c r="A364">
        <v>2023</v>
      </c>
      <c r="B364">
        <v>12</v>
      </c>
      <c r="C364">
        <v>29</v>
      </c>
      <c r="D364">
        <f t="shared" si="27"/>
        <v>5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27895.604336043361</v>
      </c>
      <c r="M364">
        <v>25491.043360433607</v>
      </c>
      <c r="N364" s="7">
        <v>0</v>
      </c>
      <c r="O364" s="7">
        <v>0</v>
      </c>
      <c r="P364">
        <v>26204</v>
      </c>
      <c r="Q364">
        <v>28391</v>
      </c>
      <c r="R364">
        <v>0.21377678264288169</v>
      </c>
      <c r="S364">
        <v>0.7862232173571182</v>
      </c>
      <c r="T364">
        <v>0.62729933928205339</v>
      </c>
      <c r="U364">
        <v>0.37270066071794661</v>
      </c>
      <c r="V364">
        <v>0.3127044835300769</v>
      </c>
      <c r="W364">
        <v>2897</v>
      </c>
      <c r="X364">
        <f t="shared" si="28"/>
        <v>-333</v>
      </c>
      <c r="Y364">
        <v>4012</v>
      </c>
      <c r="Z364">
        <v>2999.430419767571</v>
      </c>
      <c r="AA364">
        <v>2897</v>
      </c>
      <c r="AB364" s="12">
        <v>1.3</v>
      </c>
      <c r="AC364">
        <v>0</v>
      </c>
      <c r="AD364">
        <f t="shared" si="29"/>
        <v>0</v>
      </c>
      <c r="AE364">
        <v>2864</v>
      </c>
      <c r="AF364">
        <v>2739</v>
      </c>
    </row>
    <row r="365" spans="1:32" x14ac:dyDescent="0.6">
      <c r="A365">
        <v>2023</v>
      </c>
      <c r="B365">
        <v>12</v>
      </c>
      <c r="C365">
        <v>30</v>
      </c>
      <c r="D365">
        <f t="shared" si="27"/>
        <v>6</v>
      </c>
      <c r="E365" t="s">
        <v>12</v>
      </c>
      <c r="F365" t="s">
        <v>15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-2</v>
      </c>
      <c r="H365">
        <f t="shared" si="25"/>
        <v>0</v>
      </c>
      <c r="I365">
        <f t="shared" si="26"/>
        <v>1</v>
      </c>
      <c r="J365" s="14" t="s">
        <v>87</v>
      </c>
      <c r="K365" s="14"/>
      <c r="L365">
        <v>24082.515320334263</v>
      </c>
      <c r="M365">
        <v>23682.57938718663</v>
      </c>
      <c r="N365" s="7">
        <v>0</v>
      </c>
      <c r="O365" s="7">
        <v>0</v>
      </c>
      <c r="P365">
        <v>24226</v>
      </c>
      <c r="Q365">
        <v>27570</v>
      </c>
      <c r="R365">
        <v>0.2237786025666193</v>
      </c>
      <c r="S365">
        <v>0.7762213974333807</v>
      </c>
      <c r="T365">
        <v>0.59952982477568162</v>
      </c>
      <c r="U365">
        <v>0.40047017522431838</v>
      </c>
      <c r="V365">
        <v>0.47507529399716619</v>
      </c>
      <c r="W365">
        <v>3235</v>
      </c>
      <c r="X365">
        <f t="shared" si="28"/>
        <v>338</v>
      </c>
      <c r="Y365">
        <v>4012</v>
      </c>
      <c r="Z365">
        <v>2885.3559297979341</v>
      </c>
      <c r="AA365">
        <v>3235</v>
      </c>
      <c r="AB365" s="12">
        <v>0.6</v>
      </c>
      <c r="AC365">
        <v>13.1</v>
      </c>
      <c r="AD365">
        <f t="shared" si="29"/>
        <v>7.8599999999999994</v>
      </c>
      <c r="AE365">
        <v>2849</v>
      </c>
      <c r="AF365">
        <v>2494</v>
      </c>
    </row>
    <row r="366" spans="1:32" x14ac:dyDescent="0.6">
      <c r="A366">
        <v>2023</v>
      </c>
      <c r="B366">
        <v>12</v>
      </c>
      <c r="C366">
        <v>31</v>
      </c>
      <c r="D366">
        <f t="shared" si="27"/>
        <v>7</v>
      </c>
      <c r="E366" t="s">
        <v>12</v>
      </c>
      <c r="F366" t="s">
        <v>16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-1</v>
      </c>
      <c r="H366">
        <f t="shared" si="25"/>
        <v>0</v>
      </c>
      <c r="I366">
        <f t="shared" si="26"/>
        <v>1</v>
      </c>
      <c r="J366" s="14" t="s">
        <v>87</v>
      </c>
      <c r="K366" s="14"/>
      <c r="L366">
        <v>21908.252688172044</v>
      </c>
      <c r="M366">
        <v>21280.252688172044</v>
      </c>
      <c r="N366" s="7">
        <v>0</v>
      </c>
      <c r="O366" s="7">
        <v>0</v>
      </c>
      <c r="P366">
        <v>25129</v>
      </c>
      <c r="Q366">
        <v>25078</v>
      </c>
      <c r="R366">
        <v>0.2256014387464666</v>
      </c>
      <c r="S366">
        <v>0.77439856125353335</v>
      </c>
      <c r="T366">
        <v>0.6136202692223216</v>
      </c>
      <c r="U366">
        <v>0.3863797307776784</v>
      </c>
      <c r="V366">
        <v>0.1220884118402191</v>
      </c>
      <c r="W366">
        <v>3425</v>
      </c>
      <c r="X366">
        <f t="shared" si="28"/>
        <v>190</v>
      </c>
      <c r="Y366">
        <v>4012</v>
      </c>
      <c r="Z366">
        <v>3041.7991960463178</v>
      </c>
      <c r="AA366">
        <v>3425</v>
      </c>
      <c r="AB366" s="12">
        <v>2.1</v>
      </c>
      <c r="AC366">
        <v>4.7</v>
      </c>
      <c r="AD366">
        <f t="shared" si="29"/>
        <v>9.870000000000001</v>
      </c>
      <c r="AE366">
        <v>2666</v>
      </c>
      <c r="AF366">
        <v>2641</v>
      </c>
    </row>
    <row r="367" spans="1:32" x14ac:dyDescent="0.6">
      <c r="Y367" s="12"/>
    </row>
    <row r="368" spans="1:32" x14ac:dyDescent="0.6">
      <c r="Y368" s="12"/>
    </row>
    <row r="369" spans="25:25" x14ac:dyDescent="0.6">
      <c r="Y369" s="12"/>
    </row>
    <row r="370" spans="25:25" x14ac:dyDescent="0.6">
      <c r="Y370" s="12"/>
    </row>
    <row r="371" spans="25:25" x14ac:dyDescent="0.6">
      <c r="Y371" s="12"/>
    </row>
    <row r="372" spans="25:25" x14ac:dyDescent="0.6">
      <c r="Y372" s="12"/>
    </row>
    <row r="373" spans="25:25" x14ac:dyDescent="0.6">
      <c r="Y373" s="12"/>
    </row>
    <row r="374" spans="25:25" x14ac:dyDescent="0.6">
      <c r="Y374" s="12"/>
    </row>
    <row r="375" spans="25:25" x14ac:dyDescent="0.6">
      <c r="Y375" s="12"/>
    </row>
    <row r="376" spans="25:25" x14ac:dyDescent="0.6">
      <c r="Y376" s="12"/>
    </row>
    <row r="377" spans="25:25" x14ac:dyDescent="0.6">
      <c r="Y377" s="12"/>
    </row>
    <row r="378" spans="25:25" x14ac:dyDescent="0.6">
      <c r="Y378" s="12"/>
    </row>
    <row r="379" spans="25:25" x14ac:dyDescent="0.6">
      <c r="Y379" s="12"/>
    </row>
    <row r="380" spans="25:25" x14ac:dyDescent="0.6">
      <c r="Y380" s="12"/>
    </row>
    <row r="381" spans="25:25" x14ac:dyDescent="0.6">
      <c r="Y381" s="12"/>
    </row>
    <row r="382" spans="25:25" x14ac:dyDescent="0.6">
      <c r="Y382" s="12"/>
    </row>
    <row r="383" spans="25:25" x14ac:dyDescent="0.6">
      <c r="Y383" s="12"/>
    </row>
    <row r="384" spans="25:25" x14ac:dyDescent="0.6">
      <c r="Y384" s="12"/>
    </row>
    <row r="385" spans="25:25" x14ac:dyDescent="0.6">
      <c r="Y385" s="12"/>
    </row>
    <row r="386" spans="25:25" x14ac:dyDescent="0.6">
      <c r="Y386" s="12"/>
    </row>
    <row r="387" spans="25:25" x14ac:dyDescent="0.6">
      <c r="Y387" s="12"/>
    </row>
    <row r="388" spans="25:25" x14ac:dyDescent="0.6">
      <c r="Y388" s="12"/>
    </row>
    <row r="389" spans="25:25" x14ac:dyDescent="0.6">
      <c r="Y389" s="12"/>
    </row>
    <row r="390" spans="25:25" x14ac:dyDescent="0.6">
      <c r="Y390" s="12"/>
    </row>
    <row r="391" spans="25:25" x14ac:dyDescent="0.6">
      <c r="Y391" s="12"/>
    </row>
    <row r="392" spans="25:25" x14ac:dyDescent="0.6">
      <c r="Y392" s="12"/>
    </row>
    <row r="393" spans="25:25" x14ac:dyDescent="0.6">
      <c r="Y393" s="12"/>
    </row>
    <row r="394" spans="25:25" x14ac:dyDescent="0.6">
      <c r="Y394" s="12"/>
    </row>
    <row r="395" spans="25:25" x14ac:dyDescent="0.6">
      <c r="Y395" s="12"/>
    </row>
    <row r="396" spans="25:25" x14ac:dyDescent="0.6">
      <c r="Y396" s="12"/>
    </row>
    <row r="397" spans="25:25" x14ac:dyDescent="0.6">
      <c r="Y397" s="12"/>
    </row>
    <row r="398" spans="25:25" x14ac:dyDescent="0.6">
      <c r="Y398" s="12"/>
    </row>
    <row r="399" spans="25:25" x14ac:dyDescent="0.6">
      <c r="Y399" s="12"/>
    </row>
    <row r="400" spans="25:25" x14ac:dyDescent="0.6">
      <c r="Y400" s="12"/>
    </row>
    <row r="401" spans="25:25" x14ac:dyDescent="0.6">
      <c r="Y401" s="12"/>
    </row>
    <row r="402" spans="25:25" x14ac:dyDescent="0.6">
      <c r="Y402" s="12"/>
    </row>
    <row r="403" spans="25:25" x14ac:dyDescent="0.6">
      <c r="Y403" s="12"/>
    </row>
    <row r="404" spans="25:25" x14ac:dyDescent="0.6">
      <c r="Y404" s="12"/>
    </row>
    <row r="405" spans="25:25" x14ac:dyDescent="0.6">
      <c r="Y405" s="12"/>
    </row>
    <row r="406" spans="25:25" x14ac:dyDescent="0.6">
      <c r="Y406" s="12"/>
    </row>
    <row r="407" spans="25:25" x14ac:dyDescent="0.6">
      <c r="Y407" s="12"/>
    </row>
    <row r="408" spans="25:25" x14ac:dyDescent="0.6">
      <c r="Y408" s="12"/>
    </row>
    <row r="409" spans="25:25" x14ac:dyDescent="0.6">
      <c r="Y409" s="12"/>
    </row>
    <row r="410" spans="25:25" x14ac:dyDescent="0.6">
      <c r="Y410" s="12"/>
    </row>
    <row r="411" spans="25:25" x14ac:dyDescent="0.6">
      <c r="Y411" s="12"/>
    </row>
    <row r="412" spans="25:25" x14ac:dyDescent="0.6">
      <c r="Y412" s="12"/>
    </row>
    <row r="413" spans="25:25" x14ac:dyDescent="0.6">
      <c r="Y413" s="12"/>
    </row>
    <row r="414" spans="25:25" x14ac:dyDescent="0.6">
      <c r="Y414" s="12"/>
    </row>
    <row r="415" spans="25:25" x14ac:dyDescent="0.6">
      <c r="Y415" s="12"/>
    </row>
    <row r="416" spans="25:25" x14ac:dyDescent="0.6">
      <c r="Y416" s="12"/>
    </row>
    <row r="417" spans="25:25" x14ac:dyDescent="0.6">
      <c r="Y417" s="12"/>
    </row>
    <row r="418" spans="25:25" x14ac:dyDescent="0.6">
      <c r="Y418" s="12"/>
    </row>
    <row r="419" spans="25:25" x14ac:dyDescent="0.6">
      <c r="Y419" s="12"/>
    </row>
    <row r="420" spans="25:25" x14ac:dyDescent="0.6">
      <c r="Y420" s="12"/>
    </row>
    <row r="421" spans="25:25" x14ac:dyDescent="0.6">
      <c r="Y421" s="12"/>
    </row>
    <row r="422" spans="25:25" x14ac:dyDescent="0.6">
      <c r="Y422" s="12"/>
    </row>
    <row r="423" spans="25:25" x14ac:dyDescent="0.6">
      <c r="Y423" s="12"/>
    </row>
    <row r="424" spans="25:25" x14ac:dyDescent="0.6">
      <c r="Y424" s="12"/>
    </row>
    <row r="425" spans="25:25" x14ac:dyDescent="0.6">
      <c r="Y425" s="12"/>
    </row>
    <row r="426" spans="25:25" x14ac:dyDescent="0.6">
      <c r="Y426" s="12"/>
    </row>
    <row r="427" spans="25:25" x14ac:dyDescent="0.6">
      <c r="Y427" s="12"/>
    </row>
    <row r="428" spans="25:25" x14ac:dyDescent="0.6">
      <c r="Y428" s="12"/>
    </row>
    <row r="429" spans="25:25" x14ac:dyDescent="0.6">
      <c r="Y429" s="12"/>
    </row>
    <row r="430" spans="25:25" x14ac:dyDescent="0.6">
      <c r="Y430" s="12"/>
    </row>
    <row r="431" spans="25:25" x14ac:dyDescent="0.6">
      <c r="Y431" s="12"/>
    </row>
    <row r="432" spans="25:25" x14ac:dyDescent="0.6">
      <c r="Y432" s="12"/>
    </row>
    <row r="433" spans="25:25" x14ac:dyDescent="0.6">
      <c r="Y433" s="12"/>
    </row>
    <row r="434" spans="25:25" x14ac:dyDescent="0.6">
      <c r="Y434" s="12"/>
    </row>
    <row r="435" spans="25:25" x14ac:dyDescent="0.6">
      <c r="Y435" s="12"/>
    </row>
    <row r="436" spans="25:25" x14ac:dyDescent="0.6">
      <c r="Y436" s="12"/>
    </row>
    <row r="437" spans="25:25" x14ac:dyDescent="0.6">
      <c r="Y437" s="12"/>
    </row>
    <row r="438" spans="25:25" x14ac:dyDescent="0.6">
      <c r="Y438" s="12"/>
    </row>
    <row r="439" spans="25:25" x14ac:dyDescent="0.6">
      <c r="Y439" s="12"/>
    </row>
    <row r="440" spans="25:25" x14ac:dyDescent="0.6">
      <c r="Y440" s="12"/>
    </row>
    <row r="441" spans="25:25" x14ac:dyDescent="0.6">
      <c r="Y441" s="12"/>
    </row>
    <row r="442" spans="25:25" x14ac:dyDescent="0.6">
      <c r="Y442" s="12"/>
    </row>
    <row r="443" spans="25:25" x14ac:dyDescent="0.6">
      <c r="Y443" s="12"/>
    </row>
    <row r="444" spans="25:25" x14ac:dyDescent="0.6">
      <c r="Y444" s="12"/>
    </row>
    <row r="445" spans="25:25" x14ac:dyDescent="0.6">
      <c r="Y445" s="12"/>
    </row>
    <row r="446" spans="25:25" x14ac:dyDescent="0.6">
      <c r="Y446" s="12"/>
    </row>
    <row r="447" spans="25:25" x14ac:dyDescent="0.6">
      <c r="Y447" s="12"/>
    </row>
    <row r="448" spans="25:25" x14ac:dyDescent="0.6">
      <c r="Y448" s="12"/>
    </row>
    <row r="449" spans="25:25" x14ac:dyDescent="0.6">
      <c r="Y449" s="12"/>
    </row>
    <row r="450" spans="25:25" x14ac:dyDescent="0.6">
      <c r="Y450" s="12"/>
    </row>
    <row r="451" spans="25:25" x14ac:dyDescent="0.6">
      <c r="Y451" s="12"/>
    </row>
    <row r="452" spans="25:25" x14ac:dyDescent="0.6">
      <c r="Y452" s="12"/>
    </row>
    <row r="453" spans="25:25" x14ac:dyDescent="0.6">
      <c r="Y453" s="12"/>
    </row>
    <row r="454" spans="25:25" x14ac:dyDescent="0.6">
      <c r="Y454" s="12"/>
    </row>
    <row r="455" spans="25:25" x14ac:dyDescent="0.6">
      <c r="Y455" s="12"/>
    </row>
    <row r="456" spans="25:25" x14ac:dyDescent="0.6">
      <c r="Y456" s="12"/>
    </row>
    <row r="457" spans="25:25" x14ac:dyDescent="0.6">
      <c r="Y457" s="12"/>
    </row>
    <row r="458" spans="25:25" x14ac:dyDescent="0.6">
      <c r="Y458" s="12"/>
    </row>
    <row r="459" spans="25:25" x14ac:dyDescent="0.6">
      <c r="Y459" s="12"/>
    </row>
    <row r="460" spans="25:25" x14ac:dyDescent="0.6">
      <c r="Y460" s="12"/>
    </row>
    <row r="461" spans="25:25" x14ac:dyDescent="0.6">
      <c r="Y461" s="12"/>
    </row>
    <row r="462" spans="25:25" x14ac:dyDescent="0.6">
      <c r="Y462" s="12"/>
    </row>
    <row r="463" spans="25:25" x14ac:dyDescent="0.6">
      <c r="Y463" s="12"/>
    </row>
    <row r="464" spans="25:25" x14ac:dyDescent="0.6">
      <c r="Y464" s="12"/>
    </row>
    <row r="465" spans="25:25" x14ac:dyDescent="0.6">
      <c r="Y465" s="12"/>
    </row>
    <row r="466" spans="25:25" x14ac:dyDescent="0.6">
      <c r="Y466" s="12"/>
    </row>
    <row r="467" spans="25:25" x14ac:dyDescent="0.6">
      <c r="Y467" s="12"/>
    </row>
    <row r="468" spans="25:25" x14ac:dyDescent="0.6">
      <c r="Y468" s="12"/>
    </row>
    <row r="469" spans="25:25" x14ac:dyDescent="0.6">
      <c r="Y469" s="12"/>
    </row>
    <row r="470" spans="25:25" x14ac:dyDescent="0.6">
      <c r="Y470" s="12"/>
    </row>
    <row r="471" spans="25:25" x14ac:dyDescent="0.6">
      <c r="Y471" s="12"/>
    </row>
    <row r="472" spans="25:25" x14ac:dyDescent="0.6">
      <c r="Y472" s="12"/>
    </row>
    <row r="473" spans="25:25" x14ac:dyDescent="0.6">
      <c r="Y473" s="12"/>
    </row>
    <row r="474" spans="25:25" x14ac:dyDescent="0.6">
      <c r="Y474" s="12"/>
    </row>
    <row r="475" spans="25:25" x14ac:dyDescent="0.6">
      <c r="Y475" s="12"/>
    </row>
    <row r="476" spans="25:25" x14ac:dyDescent="0.6">
      <c r="Y476" s="12"/>
    </row>
    <row r="477" spans="25:25" x14ac:dyDescent="0.6">
      <c r="Y477" s="12"/>
    </row>
    <row r="478" spans="25:25" x14ac:dyDescent="0.6">
      <c r="Y478" s="12"/>
    </row>
    <row r="479" spans="25:25" x14ac:dyDescent="0.6">
      <c r="Y479" s="12"/>
    </row>
    <row r="480" spans="25:25" x14ac:dyDescent="0.6">
      <c r="Y480" s="12"/>
    </row>
    <row r="481" spans="25:25" x14ac:dyDescent="0.6">
      <c r="Y481" s="12"/>
    </row>
    <row r="482" spans="25:25" x14ac:dyDescent="0.6">
      <c r="Y482" s="12"/>
    </row>
    <row r="483" spans="25:25" x14ac:dyDescent="0.6">
      <c r="Y483" s="12"/>
    </row>
    <row r="484" spans="25:25" x14ac:dyDescent="0.6">
      <c r="Y484" s="12"/>
    </row>
    <row r="485" spans="25:25" x14ac:dyDescent="0.6">
      <c r="Y485" s="12"/>
    </row>
    <row r="486" spans="25:25" x14ac:dyDescent="0.6">
      <c r="Y486" s="12"/>
    </row>
    <row r="487" spans="25:25" x14ac:dyDescent="0.6">
      <c r="Y487" s="12"/>
    </row>
    <row r="488" spans="25:25" x14ac:dyDescent="0.6">
      <c r="Y488" s="12"/>
    </row>
    <row r="489" spans="25:25" x14ac:dyDescent="0.6">
      <c r="Y489" s="12"/>
    </row>
    <row r="490" spans="25:25" x14ac:dyDescent="0.6">
      <c r="Y490" s="12"/>
    </row>
    <row r="491" spans="25:25" x14ac:dyDescent="0.6">
      <c r="Y491" s="12"/>
    </row>
    <row r="492" spans="25:25" x14ac:dyDescent="0.6">
      <c r="Y492" s="12"/>
    </row>
    <row r="493" spans="25:25" x14ac:dyDescent="0.6">
      <c r="Y493" s="12"/>
    </row>
    <row r="494" spans="25:25" x14ac:dyDescent="0.6">
      <c r="Y494" s="12"/>
    </row>
    <row r="495" spans="25:25" x14ac:dyDescent="0.6">
      <c r="Y495" s="12"/>
    </row>
    <row r="496" spans="25:25" x14ac:dyDescent="0.6">
      <c r="Y496" s="12"/>
    </row>
    <row r="497" spans="25:25" x14ac:dyDescent="0.6">
      <c r="Y497" s="12"/>
    </row>
    <row r="498" spans="25:25" x14ac:dyDescent="0.6">
      <c r="Y498" s="12"/>
    </row>
    <row r="499" spans="25:25" x14ac:dyDescent="0.6">
      <c r="Y499" s="12"/>
    </row>
    <row r="500" spans="25:25" x14ac:dyDescent="0.6">
      <c r="Y500" s="12"/>
    </row>
    <row r="501" spans="25:25" x14ac:dyDescent="0.6">
      <c r="Y501" s="12"/>
    </row>
    <row r="502" spans="25:25" x14ac:dyDescent="0.6">
      <c r="Y502" s="12"/>
    </row>
    <row r="503" spans="25:25" x14ac:dyDescent="0.6">
      <c r="Y503" s="12"/>
    </row>
    <row r="504" spans="25:25" x14ac:dyDescent="0.6">
      <c r="Y504" s="12"/>
    </row>
    <row r="505" spans="25:25" x14ac:dyDescent="0.6">
      <c r="Y505" s="12"/>
    </row>
    <row r="506" spans="25:25" x14ac:dyDescent="0.6">
      <c r="Y506" s="12"/>
    </row>
    <row r="507" spans="25:25" x14ac:dyDescent="0.6">
      <c r="Y507" s="12"/>
    </row>
    <row r="508" spans="25:25" x14ac:dyDescent="0.6">
      <c r="Y508" s="12"/>
    </row>
    <row r="509" spans="25:25" x14ac:dyDescent="0.6">
      <c r="Y509" s="12"/>
    </row>
    <row r="510" spans="25:25" x14ac:dyDescent="0.6">
      <c r="Y510" s="12"/>
    </row>
    <row r="511" spans="25:25" x14ac:dyDescent="0.6">
      <c r="Y511" s="12"/>
    </row>
    <row r="512" spans="25:25" x14ac:dyDescent="0.6">
      <c r="Y512" s="12"/>
    </row>
    <row r="513" spans="25:25" x14ac:dyDescent="0.6">
      <c r="Y513" s="12"/>
    </row>
    <row r="514" spans="25:25" x14ac:dyDescent="0.6">
      <c r="Y514" s="12"/>
    </row>
    <row r="515" spans="25:25" x14ac:dyDescent="0.6">
      <c r="Y515" s="12"/>
    </row>
    <row r="516" spans="25:25" x14ac:dyDescent="0.6">
      <c r="Y516" s="12"/>
    </row>
    <row r="517" spans="25:25" x14ac:dyDescent="0.6">
      <c r="Y517" s="12"/>
    </row>
    <row r="518" spans="25:25" x14ac:dyDescent="0.6">
      <c r="Y518" s="12"/>
    </row>
    <row r="519" spans="25:25" x14ac:dyDescent="0.6">
      <c r="Y519" s="12"/>
    </row>
    <row r="520" spans="25:25" x14ac:dyDescent="0.6">
      <c r="Y520" s="12"/>
    </row>
    <row r="521" spans="25:25" x14ac:dyDescent="0.6">
      <c r="Y521" s="12"/>
    </row>
    <row r="522" spans="25:25" x14ac:dyDescent="0.6">
      <c r="Y522" s="12"/>
    </row>
    <row r="523" spans="25:25" x14ac:dyDescent="0.6">
      <c r="Y523" s="12"/>
    </row>
    <row r="524" spans="25:25" x14ac:dyDescent="0.6">
      <c r="Y524" s="12"/>
    </row>
    <row r="525" spans="25:25" x14ac:dyDescent="0.6">
      <c r="Y525" s="12"/>
    </row>
    <row r="526" spans="25:25" x14ac:dyDescent="0.6">
      <c r="Y526" s="12"/>
    </row>
    <row r="527" spans="25:25" x14ac:dyDescent="0.6">
      <c r="Y527" s="12"/>
    </row>
    <row r="528" spans="25:25" x14ac:dyDescent="0.6">
      <c r="Y528" s="12"/>
    </row>
    <row r="529" spans="25:25" x14ac:dyDescent="0.6">
      <c r="Y529" s="12"/>
    </row>
    <row r="530" spans="25:25" x14ac:dyDescent="0.6">
      <c r="Y530" s="12"/>
    </row>
    <row r="531" spans="25:25" x14ac:dyDescent="0.6">
      <c r="Y531" s="12"/>
    </row>
    <row r="532" spans="25:25" x14ac:dyDescent="0.6">
      <c r="Y532" s="12"/>
    </row>
    <row r="533" spans="25:25" x14ac:dyDescent="0.6">
      <c r="Y533" s="12"/>
    </row>
    <row r="534" spans="25:25" x14ac:dyDescent="0.6">
      <c r="Y534" s="12"/>
    </row>
    <row r="535" spans="25:25" x14ac:dyDescent="0.6">
      <c r="Y535" s="12"/>
    </row>
    <row r="536" spans="25:25" x14ac:dyDescent="0.6">
      <c r="Y536" s="12"/>
    </row>
    <row r="537" spans="25:25" x14ac:dyDescent="0.6">
      <c r="Y537" s="12"/>
    </row>
    <row r="538" spans="25:25" x14ac:dyDescent="0.6">
      <c r="Y538" s="12"/>
    </row>
    <row r="539" spans="25:25" x14ac:dyDescent="0.6">
      <c r="Y539" s="12"/>
    </row>
    <row r="540" spans="25:25" x14ac:dyDescent="0.6">
      <c r="Y540" s="12"/>
    </row>
    <row r="541" spans="25:25" x14ac:dyDescent="0.6">
      <c r="Y541" s="12"/>
    </row>
    <row r="542" spans="25:25" x14ac:dyDescent="0.6">
      <c r="Y542" s="12"/>
    </row>
    <row r="543" spans="25:25" x14ac:dyDescent="0.6">
      <c r="Y543" s="12"/>
    </row>
    <row r="544" spans="25:25" x14ac:dyDescent="0.6">
      <c r="Y544" s="12"/>
    </row>
    <row r="545" spans="25:25" x14ac:dyDescent="0.6">
      <c r="Y545" s="12"/>
    </row>
    <row r="546" spans="25:25" x14ac:dyDescent="0.6">
      <c r="Y546" s="12"/>
    </row>
    <row r="547" spans="25:25" x14ac:dyDescent="0.6">
      <c r="Y547" s="12"/>
    </row>
    <row r="548" spans="25:25" x14ac:dyDescent="0.6">
      <c r="Y548" s="12"/>
    </row>
    <row r="549" spans="25:25" x14ac:dyDescent="0.6">
      <c r="Y549" s="12"/>
    </row>
    <row r="550" spans="25:25" x14ac:dyDescent="0.6">
      <c r="Y550" s="12"/>
    </row>
    <row r="551" spans="25:25" x14ac:dyDescent="0.6">
      <c r="Y551" s="12"/>
    </row>
    <row r="552" spans="25:25" x14ac:dyDescent="0.6">
      <c r="Y552" s="12"/>
    </row>
    <row r="553" spans="25:25" x14ac:dyDescent="0.6">
      <c r="Y553" s="12"/>
    </row>
    <row r="554" spans="25:25" x14ac:dyDescent="0.6">
      <c r="Y554" s="12"/>
    </row>
    <row r="555" spans="25:25" x14ac:dyDescent="0.6">
      <c r="Y555" s="12"/>
    </row>
    <row r="556" spans="25:25" x14ac:dyDescent="0.6">
      <c r="Y556" s="12"/>
    </row>
    <row r="557" spans="25:25" x14ac:dyDescent="0.6">
      <c r="Y557" s="12"/>
    </row>
    <row r="558" spans="25:25" x14ac:dyDescent="0.6">
      <c r="Y558" s="12"/>
    </row>
    <row r="559" spans="25:25" x14ac:dyDescent="0.6">
      <c r="Y559" s="12"/>
    </row>
    <row r="560" spans="25:25" x14ac:dyDescent="0.6">
      <c r="Y560" s="12"/>
    </row>
    <row r="561" spans="25:25" x14ac:dyDescent="0.6">
      <c r="Y561" s="12"/>
    </row>
    <row r="562" spans="25:25" x14ac:dyDescent="0.6">
      <c r="Y562" s="12"/>
    </row>
    <row r="563" spans="25:25" x14ac:dyDescent="0.6">
      <c r="Y563" s="12"/>
    </row>
    <row r="564" spans="25:25" x14ac:dyDescent="0.6">
      <c r="Y564" s="12"/>
    </row>
    <row r="565" spans="25:25" x14ac:dyDescent="0.6">
      <c r="Y565" s="12"/>
    </row>
    <row r="566" spans="25:25" x14ac:dyDescent="0.6">
      <c r="Y566" s="12"/>
    </row>
    <row r="567" spans="25:25" x14ac:dyDescent="0.6">
      <c r="Y567" s="12"/>
    </row>
    <row r="568" spans="25:25" x14ac:dyDescent="0.6">
      <c r="Y568" s="12"/>
    </row>
    <row r="569" spans="25:25" x14ac:dyDescent="0.6">
      <c r="Y569" s="12"/>
    </row>
    <row r="570" spans="25:25" x14ac:dyDescent="0.6">
      <c r="Y570" s="12"/>
    </row>
    <row r="571" spans="25:25" x14ac:dyDescent="0.6">
      <c r="Y571" s="12"/>
    </row>
    <row r="572" spans="25:25" x14ac:dyDescent="0.6">
      <c r="Y572" s="12"/>
    </row>
    <row r="573" spans="25:25" x14ac:dyDescent="0.6">
      <c r="Y573" s="12"/>
    </row>
    <row r="574" spans="25:25" x14ac:dyDescent="0.6">
      <c r="Y574" s="12"/>
    </row>
    <row r="575" spans="25:25" x14ac:dyDescent="0.6">
      <c r="Y575" s="12"/>
    </row>
    <row r="576" spans="25:25" x14ac:dyDescent="0.6">
      <c r="Y576" s="12"/>
    </row>
    <row r="577" spans="25:25" x14ac:dyDescent="0.6">
      <c r="Y577" s="12"/>
    </row>
    <row r="578" spans="25:25" x14ac:dyDescent="0.6">
      <c r="Y578" s="12"/>
    </row>
    <row r="579" spans="25:25" x14ac:dyDescent="0.6">
      <c r="Y579" s="12"/>
    </row>
    <row r="580" spans="25:25" x14ac:dyDescent="0.6">
      <c r="Y580" s="12"/>
    </row>
    <row r="581" spans="25:25" x14ac:dyDescent="0.6">
      <c r="Y581" s="12"/>
    </row>
    <row r="582" spans="25:25" x14ac:dyDescent="0.6">
      <c r="Y582" s="12"/>
    </row>
    <row r="583" spans="25:25" x14ac:dyDescent="0.6">
      <c r="Y583" s="12"/>
    </row>
    <row r="584" spans="25:25" x14ac:dyDescent="0.6">
      <c r="Y584" s="12"/>
    </row>
    <row r="585" spans="25:25" x14ac:dyDescent="0.6">
      <c r="Y585" s="12"/>
    </row>
    <row r="586" spans="25:25" x14ac:dyDescent="0.6">
      <c r="Y586" s="12"/>
    </row>
    <row r="587" spans="25:25" x14ac:dyDescent="0.6">
      <c r="Y587" s="12"/>
    </row>
    <row r="588" spans="25:25" x14ac:dyDescent="0.6">
      <c r="Y588" s="12"/>
    </row>
    <row r="589" spans="25:25" x14ac:dyDescent="0.6">
      <c r="Y589" s="12"/>
    </row>
    <row r="590" spans="25:25" x14ac:dyDescent="0.6">
      <c r="Y590" s="12"/>
    </row>
    <row r="591" spans="25:25" x14ac:dyDescent="0.6">
      <c r="Y591" s="12"/>
    </row>
    <row r="592" spans="25:25" x14ac:dyDescent="0.6">
      <c r="Y592" s="12"/>
    </row>
    <row r="593" spans="25:25" x14ac:dyDescent="0.6">
      <c r="Y593" s="12"/>
    </row>
    <row r="594" spans="25:25" x14ac:dyDescent="0.6">
      <c r="Y594" s="12"/>
    </row>
    <row r="595" spans="25:25" x14ac:dyDescent="0.6">
      <c r="Y595" s="12"/>
    </row>
    <row r="596" spans="25:25" x14ac:dyDescent="0.6">
      <c r="Y596" s="12"/>
    </row>
    <row r="597" spans="25:25" x14ac:dyDescent="0.6">
      <c r="Y597" s="12"/>
    </row>
    <row r="598" spans="25:25" x14ac:dyDescent="0.6">
      <c r="Y598" s="12"/>
    </row>
    <row r="599" spans="25:25" x14ac:dyDescent="0.6">
      <c r="Y599" s="12"/>
    </row>
    <row r="600" spans="25:25" x14ac:dyDescent="0.6">
      <c r="Y600" s="12"/>
    </row>
    <row r="601" spans="25:25" x14ac:dyDescent="0.6">
      <c r="Y601" s="12"/>
    </row>
    <row r="602" spans="25:25" x14ac:dyDescent="0.6">
      <c r="Y602" s="12"/>
    </row>
    <row r="603" spans="25:25" x14ac:dyDescent="0.6">
      <c r="Y603" s="12"/>
    </row>
    <row r="604" spans="25:25" x14ac:dyDescent="0.6">
      <c r="Y604" s="12"/>
    </row>
    <row r="605" spans="25:25" x14ac:dyDescent="0.6">
      <c r="Y605" s="12"/>
    </row>
    <row r="606" spans="25:25" x14ac:dyDescent="0.6">
      <c r="Y606" s="12"/>
    </row>
    <row r="607" spans="25:25" x14ac:dyDescent="0.6">
      <c r="Y607" s="12"/>
    </row>
    <row r="608" spans="25:25" x14ac:dyDescent="0.6">
      <c r="Y608" s="12"/>
    </row>
    <row r="609" spans="25:25" x14ac:dyDescent="0.6">
      <c r="Y609" s="12"/>
    </row>
    <row r="610" spans="25:25" x14ac:dyDescent="0.6">
      <c r="Y610" s="12"/>
    </row>
    <row r="611" spans="25:25" x14ac:dyDescent="0.6">
      <c r="Y611" s="12"/>
    </row>
    <row r="612" spans="25:25" x14ac:dyDescent="0.6">
      <c r="Y612" s="12"/>
    </row>
    <row r="613" spans="25:25" x14ac:dyDescent="0.6">
      <c r="Y613" s="12"/>
    </row>
    <row r="614" spans="25:25" x14ac:dyDescent="0.6">
      <c r="Y614" s="12"/>
    </row>
    <row r="615" spans="25:25" x14ac:dyDescent="0.6">
      <c r="Y615" s="12"/>
    </row>
    <row r="616" spans="25:25" x14ac:dyDescent="0.6">
      <c r="Y616" s="12"/>
    </row>
    <row r="617" spans="25:25" x14ac:dyDescent="0.6">
      <c r="Y617" s="12"/>
    </row>
    <row r="618" spans="25:25" x14ac:dyDescent="0.6">
      <c r="Y618" s="12"/>
    </row>
    <row r="619" spans="25:25" x14ac:dyDescent="0.6">
      <c r="Y619" s="12"/>
    </row>
    <row r="620" spans="25:25" x14ac:dyDescent="0.6">
      <c r="Y620" s="12"/>
    </row>
    <row r="621" spans="25:25" x14ac:dyDescent="0.6">
      <c r="Y621" s="12"/>
    </row>
    <row r="622" spans="25:25" x14ac:dyDescent="0.6">
      <c r="Y622" s="12"/>
    </row>
    <row r="623" spans="25:25" x14ac:dyDescent="0.6">
      <c r="Y623" s="12"/>
    </row>
    <row r="624" spans="25:25" x14ac:dyDescent="0.6">
      <c r="Y624" s="12"/>
    </row>
    <row r="625" spans="25:25" x14ac:dyDescent="0.6">
      <c r="Y625" s="12"/>
    </row>
    <row r="626" spans="25:25" x14ac:dyDescent="0.6">
      <c r="Y626" s="12"/>
    </row>
    <row r="627" spans="25:25" x14ac:dyDescent="0.6">
      <c r="Y627" s="12"/>
    </row>
    <row r="628" spans="25:25" x14ac:dyDescent="0.6">
      <c r="Y628" s="12"/>
    </row>
    <row r="629" spans="25:25" x14ac:dyDescent="0.6">
      <c r="Y629" s="12"/>
    </row>
    <row r="630" spans="25:25" x14ac:dyDescent="0.6">
      <c r="Y630" s="12"/>
    </row>
    <row r="631" spans="25:25" x14ac:dyDescent="0.6">
      <c r="Y631" s="12"/>
    </row>
    <row r="632" spans="25:25" x14ac:dyDescent="0.6">
      <c r="Y632" s="12"/>
    </row>
    <row r="633" spans="25:25" x14ac:dyDescent="0.6">
      <c r="Y633" s="12"/>
    </row>
    <row r="634" spans="25:25" x14ac:dyDescent="0.6">
      <c r="Y634" s="12"/>
    </row>
    <row r="635" spans="25:25" x14ac:dyDescent="0.6">
      <c r="Y635" s="12"/>
    </row>
    <row r="636" spans="25:25" x14ac:dyDescent="0.6">
      <c r="Y636" s="12"/>
    </row>
    <row r="637" spans="25:25" x14ac:dyDescent="0.6">
      <c r="Y637" s="12"/>
    </row>
    <row r="638" spans="25:25" x14ac:dyDescent="0.6">
      <c r="Y638" s="12"/>
    </row>
    <row r="639" spans="25:25" x14ac:dyDescent="0.6">
      <c r="Y639" s="12"/>
    </row>
    <row r="640" spans="25:25" x14ac:dyDescent="0.6">
      <c r="Y640" s="12"/>
    </row>
    <row r="641" spans="25:25" x14ac:dyDescent="0.6">
      <c r="Y641" s="12"/>
    </row>
    <row r="642" spans="25:25" x14ac:dyDescent="0.6">
      <c r="Y642" s="12"/>
    </row>
    <row r="643" spans="25:25" x14ac:dyDescent="0.6">
      <c r="Y643" s="12"/>
    </row>
    <row r="644" spans="25:25" x14ac:dyDescent="0.6">
      <c r="Y644" s="12"/>
    </row>
    <row r="645" spans="25:25" x14ac:dyDescent="0.6">
      <c r="Y645" s="12"/>
    </row>
    <row r="646" spans="25:25" x14ac:dyDescent="0.6">
      <c r="Y646" s="12"/>
    </row>
    <row r="647" spans="25:25" x14ac:dyDescent="0.6">
      <c r="Y647" s="12"/>
    </row>
    <row r="648" spans="25:25" x14ac:dyDescent="0.6">
      <c r="Y648" s="12"/>
    </row>
    <row r="649" spans="25:25" x14ac:dyDescent="0.6">
      <c r="Y649" s="12"/>
    </row>
    <row r="650" spans="25:25" x14ac:dyDescent="0.6">
      <c r="Y650" s="12"/>
    </row>
    <row r="651" spans="25:25" x14ac:dyDescent="0.6">
      <c r="Y651" s="12"/>
    </row>
    <row r="652" spans="25:25" x14ac:dyDescent="0.6">
      <c r="Y652" s="12"/>
    </row>
    <row r="653" spans="25:25" x14ac:dyDescent="0.6">
      <c r="Y653" s="12"/>
    </row>
    <row r="654" spans="25:25" x14ac:dyDescent="0.6">
      <c r="Y654" s="12"/>
    </row>
    <row r="655" spans="25:25" x14ac:dyDescent="0.6">
      <c r="Y655" s="12"/>
    </row>
    <row r="656" spans="25:25" x14ac:dyDescent="0.6">
      <c r="Y656" s="12"/>
    </row>
    <row r="657" spans="25:25" x14ac:dyDescent="0.6">
      <c r="Y657" s="12"/>
    </row>
    <row r="658" spans="25:25" x14ac:dyDescent="0.6">
      <c r="Y658" s="12"/>
    </row>
    <row r="659" spans="25:25" x14ac:dyDescent="0.6">
      <c r="Y659" s="12"/>
    </row>
    <row r="660" spans="25:25" x14ac:dyDescent="0.6">
      <c r="Y660" s="12"/>
    </row>
    <row r="661" spans="25:25" x14ac:dyDescent="0.6">
      <c r="Y661" s="12"/>
    </row>
    <row r="662" spans="25:25" x14ac:dyDescent="0.6">
      <c r="Y662" s="12"/>
    </row>
    <row r="663" spans="25:25" x14ac:dyDescent="0.6">
      <c r="Y663" s="12"/>
    </row>
    <row r="664" spans="25:25" x14ac:dyDescent="0.6">
      <c r="Y664" s="12"/>
    </row>
    <row r="665" spans="25:25" x14ac:dyDescent="0.6">
      <c r="Y665" s="12"/>
    </row>
    <row r="666" spans="25:25" x14ac:dyDescent="0.6">
      <c r="Y666" s="12"/>
    </row>
    <row r="667" spans="25:25" x14ac:dyDescent="0.6">
      <c r="Y667" s="12"/>
    </row>
    <row r="668" spans="25:25" x14ac:dyDescent="0.6">
      <c r="Y668" s="12"/>
    </row>
    <row r="669" spans="25:25" x14ac:dyDescent="0.6">
      <c r="Y669" s="12"/>
    </row>
    <row r="670" spans="25:25" x14ac:dyDescent="0.6">
      <c r="Y670" s="12"/>
    </row>
    <row r="671" spans="25:25" x14ac:dyDescent="0.6">
      <c r="Y671" s="12"/>
    </row>
    <row r="672" spans="25:25" x14ac:dyDescent="0.6">
      <c r="Y672" s="12"/>
    </row>
    <row r="673" spans="25:25" x14ac:dyDescent="0.6">
      <c r="Y673" s="12"/>
    </row>
    <row r="674" spans="25:25" x14ac:dyDescent="0.6">
      <c r="Y674" s="12"/>
    </row>
    <row r="675" spans="25:25" x14ac:dyDescent="0.6">
      <c r="Y675" s="12"/>
    </row>
    <row r="676" spans="25:25" x14ac:dyDescent="0.6">
      <c r="Y676" s="12"/>
    </row>
    <row r="677" spans="25:25" x14ac:dyDescent="0.6">
      <c r="Y677" s="12"/>
    </row>
    <row r="678" spans="25:25" x14ac:dyDescent="0.6">
      <c r="Y678" s="12"/>
    </row>
    <row r="679" spans="25:25" x14ac:dyDescent="0.6">
      <c r="Y679" s="12"/>
    </row>
    <row r="680" spans="25:25" x14ac:dyDescent="0.6">
      <c r="Y680" s="12"/>
    </row>
    <row r="681" spans="25:25" x14ac:dyDescent="0.6">
      <c r="Y681" s="12"/>
    </row>
    <row r="682" spans="25:25" x14ac:dyDescent="0.6">
      <c r="Y682" s="12"/>
    </row>
    <row r="683" spans="25:25" x14ac:dyDescent="0.6">
      <c r="Y683" s="12"/>
    </row>
    <row r="684" spans="25:25" x14ac:dyDescent="0.6">
      <c r="Y684" s="12"/>
    </row>
    <row r="685" spans="25:25" x14ac:dyDescent="0.6">
      <c r="Y685" s="12"/>
    </row>
    <row r="686" spans="25:25" x14ac:dyDescent="0.6">
      <c r="Y686" s="12"/>
    </row>
    <row r="687" spans="25:25" x14ac:dyDescent="0.6">
      <c r="Y687" s="12"/>
    </row>
    <row r="688" spans="25:25" x14ac:dyDescent="0.6">
      <c r="Y688" s="12"/>
    </row>
    <row r="689" spans="25:25" x14ac:dyDescent="0.6">
      <c r="Y689" s="12"/>
    </row>
    <row r="690" spans="25:25" x14ac:dyDescent="0.6">
      <c r="Y690" s="12"/>
    </row>
    <row r="691" spans="25:25" x14ac:dyDescent="0.6">
      <c r="Y691" s="12"/>
    </row>
    <row r="692" spans="25:25" x14ac:dyDescent="0.6">
      <c r="Y692" s="12"/>
    </row>
    <row r="693" spans="25:25" x14ac:dyDescent="0.6">
      <c r="Y693" s="12"/>
    </row>
    <row r="694" spans="25:25" x14ac:dyDescent="0.6">
      <c r="Y694" s="12"/>
    </row>
    <row r="695" spans="25:25" x14ac:dyDescent="0.6">
      <c r="Y695" s="12"/>
    </row>
    <row r="696" spans="25:25" x14ac:dyDescent="0.6">
      <c r="Y696" s="12"/>
    </row>
    <row r="697" spans="25:25" x14ac:dyDescent="0.6">
      <c r="Y697" s="12"/>
    </row>
    <row r="698" spans="25:25" x14ac:dyDescent="0.6">
      <c r="Y698" s="12"/>
    </row>
    <row r="699" spans="25:25" x14ac:dyDescent="0.6">
      <c r="Y699" s="12"/>
    </row>
    <row r="700" spans="25:25" x14ac:dyDescent="0.6">
      <c r="Y700" s="12"/>
    </row>
    <row r="701" spans="25:25" x14ac:dyDescent="0.6">
      <c r="Y701" s="12"/>
    </row>
    <row r="702" spans="25:25" x14ac:dyDescent="0.6">
      <c r="Y702" s="12"/>
    </row>
    <row r="703" spans="25:25" x14ac:dyDescent="0.6">
      <c r="Y703" s="12"/>
    </row>
    <row r="704" spans="25:25" x14ac:dyDescent="0.6">
      <c r="Y704" s="12"/>
    </row>
    <row r="705" spans="25:25" x14ac:dyDescent="0.6">
      <c r="Y705" s="12"/>
    </row>
    <row r="706" spans="25:25" x14ac:dyDescent="0.6">
      <c r="Y706" s="12"/>
    </row>
    <row r="707" spans="25:25" x14ac:dyDescent="0.6">
      <c r="Y707" s="12"/>
    </row>
    <row r="708" spans="25:25" x14ac:dyDescent="0.6">
      <c r="Y708" s="12"/>
    </row>
    <row r="709" spans="25:25" x14ac:dyDescent="0.6">
      <c r="Y709" s="12"/>
    </row>
    <row r="710" spans="25:25" x14ac:dyDescent="0.6">
      <c r="Y710" s="12"/>
    </row>
    <row r="711" spans="25:25" x14ac:dyDescent="0.6">
      <c r="Y711" s="12"/>
    </row>
    <row r="712" spans="25:25" x14ac:dyDescent="0.6">
      <c r="Y712" s="12"/>
    </row>
    <row r="713" spans="25:25" x14ac:dyDescent="0.6">
      <c r="Y713" s="12"/>
    </row>
    <row r="714" spans="25:25" x14ac:dyDescent="0.6">
      <c r="Y714" s="12"/>
    </row>
    <row r="715" spans="25:25" x14ac:dyDescent="0.6">
      <c r="Y715" s="12"/>
    </row>
    <row r="716" spans="25:25" x14ac:dyDescent="0.6">
      <c r="Y716" s="12"/>
    </row>
    <row r="717" spans="25:25" x14ac:dyDescent="0.6">
      <c r="Y717" s="12"/>
    </row>
    <row r="718" spans="25:25" x14ac:dyDescent="0.6">
      <c r="Y718" s="12"/>
    </row>
    <row r="719" spans="25:25" x14ac:dyDescent="0.6">
      <c r="Y719" s="12"/>
    </row>
    <row r="720" spans="25:25" x14ac:dyDescent="0.6">
      <c r="Y720" s="12"/>
    </row>
    <row r="721" spans="25:25" x14ac:dyDescent="0.6">
      <c r="Y721" s="12"/>
    </row>
    <row r="722" spans="25:25" x14ac:dyDescent="0.6">
      <c r="Y722" s="12"/>
    </row>
    <row r="723" spans="25:25" x14ac:dyDescent="0.6">
      <c r="Y723" s="12"/>
    </row>
    <row r="724" spans="25:25" x14ac:dyDescent="0.6">
      <c r="Y724" s="12"/>
    </row>
    <row r="725" spans="25:25" x14ac:dyDescent="0.6">
      <c r="Y725" s="12"/>
    </row>
    <row r="726" spans="25:25" x14ac:dyDescent="0.6">
      <c r="Y726" s="12"/>
    </row>
    <row r="727" spans="25:25" x14ac:dyDescent="0.6">
      <c r="Y727" s="12"/>
    </row>
    <row r="728" spans="25:25" x14ac:dyDescent="0.6">
      <c r="Y728" s="12"/>
    </row>
    <row r="729" spans="25:25" x14ac:dyDescent="0.6">
      <c r="Y729" s="12"/>
    </row>
    <row r="730" spans="25:25" x14ac:dyDescent="0.6">
      <c r="Y730" s="12"/>
    </row>
    <row r="731" spans="25:25" x14ac:dyDescent="0.6">
      <c r="Y731" s="12"/>
    </row>
    <row r="732" spans="25:25" x14ac:dyDescent="0.6">
      <c r="Y732" s="12"/>
    </row>
    <row r="733" spans="25:25" x14ac:dyDescent="0.6">
      <c r="Y733" s="12"/>
    </row>
    <row r="734" spans="25:25" x14ac:dyDescent="0.6">
      <c r="Y734" s="12"/>
    </row>
    <row r="735" spans="25:25" x14ac:dyDescent="0.6">
      <c r="Y735" s="12"/>
    </row>
    <row r="736" spans="25:25" x14ac:dyDescent="0.6">
      <c r="Y736" s="12"/>
    </row>
    <row r="737" spans="25:25" x14ac:dyDescent="0.6">
      <c r="Y737" s="12"/>
    </row>
    <row r="738" spans="25:25" x14ac:dyDescent="0.6">
      <c r="Y738" s="12"/>
    </row>
    <row r="739" spans="25:25" x14ac:dyDescent="0.6">
      <c r="Y739" s="12"/>
    </row>
    <row r="740" spans="25:25" x14ac:dyDescent="0.6">
      <c r="Y740" s="12"/>
    </row>
    <row r="741" spans="25:25" x14ac:dyDescent="0.6">
      <c r="Y741" s="12"/>
    </row>
    <row r="742" spans="25:25" x14ac:dyDescent="0.6">
      <c r="Y742" s="12"/>
    </row>
    <row r="743" spans="25:25" x14ac:dyDescent="0.6">
      <c r="Y743" s="12"/>
    </row>
    <row r="744" spans="25:25" x14ac:dyDescent="0.6">
      <c r="Y744" s="12"/>
    </row>
    <row r="745" spans="25:25" x14ac:dyDescent="0.6">
      <c r="Y745" s="12"/>
    </row>
    <row r="746" spans="25:25" x14ac:dyDescent="0.6">
      <c r="Y746" s="12"/>
    </row>
    <row r="747" spans="25:25" x14ac:dyDescent="0.6">
      <c r="Y747" s="12"/>
    </row>
    <row r="748" spans="25:25" x14ac:dyDescent="0.6">
      <c r="Y748" s="12"/>
    </row>
    <row r="749" spans="25:25" x14ac:dyDescent="0.6">
      <c r="Y749" s="12"/>
    </row>
    <row r="750" spans="25:25" x14ac:dyDescent="0.6">
      <c r="Y750" s="12"/>
    </row>
    <row r="751" spans="25:25" x14ac:dyDescent="0.6">
      <c r="Y751" s="12"/>
    </row>
    <row r="752" spans="25:25" x14ac:dyDescent="0.6">
      <c r="Y752" s="12"/>
    </row>
    <row r="753" spans="25:25" x14ac:dyDescent="0.6">
      <c r="Y753" s="12"/>
    </row>
    <row r="754" spans="25:25" x14ac:dyDescent="0.6">
      <c r="Y754" s="12"/>
    </row>
    <row r="755" spans="25:25" x14ac:dyDescent="0.6">
      <c r="Y755" s="12"/>
    </row>
    <row r="756" spans="25:25" x14ac:dyDescent="0.6">
      <c r="Y756" s="12"/>
    </row>
    <row r="757" spans="25:25" x14ac:dyDescent="0.6">
      <c r="Y757" s="12"/>
    </row>
    <row r="758" spans="25:25" x14ac:dyDescent="0.6">
      <c r="Y758" s="12"/>
    </row>
    <row r="759" spans="25:25" x14ac:dyDescent="0.6">
      <c r="Y759" s="12"/>
    </row>
    <row r="760" spans="25:25" x14ac:dyDescent="0.6">
      <c r="Y760" s="12"/>
    </row>
    <row r="761" spans="25:25" x14ac:dyDescent="0.6">
      <c r="Y761" s="12"/>
    </row>
    <row r="762" spans="25:25" x14ac:dyDescent="0.6">
      <c r="Y762" s="12"/>
    </row>
    <row r="763" spans="25:25" x14ac:dyDescent="0.6">
      <c r="Y763" s="12"/>
    </row>
    <row r="764" spans="25:25" x14ac:dyDescent="0.6">
      <c r="Y764" s="12"/>
    </row>
    <row r="765" spans="25:25" x14ac:dyDescent="0.6">
      <c r="Y765" s="12"/>
    </row>
    <row r="766" spans="25:25" x14ac:dyDescent="0.6">
      <c r="Y766" s="12"/>
    </row>
    <row r="767" spans="25:25" x14ac:dyDescent="0.6">
      <c r="Y767" s="12"/>
    </row>
    <row r="768" spans="25:25" x14ac:dyDescent="0.6">
      <c r="Y768" s="12"/>
    </row>
    <row r="769" spans="25:25" x14ac:dyDescent="0.6">
      <c r="Y769" s="12"/>
    </row>
    <row r="770" spans="25:25" x14ac:dyDescent="0.6">
      <c r="Y770" s="12"/>
    </row>
    <row r="771" spans="25:25" x14ac:dyDescent="0.6">
      <c r="Y771" s="12"/>
    </row>
    <row r="772" spans="25:25" x14ac:dyDescent="0.6">
      <c r="Y772" s="12"/>
    </row>
    <row r="773" spans="25:25" x14ac:dyDescent="0.6">
      <c r="Y773" s="12"/>
    </row>
    <row r="774" spans="25:25" x14ac:dyDescent="0.6">
      <c r="Y774" s="12"/>
    </row>
    <row r="775" spans="25:25" x14ac:dyDescent="0.6">
      <c r="Y775" s="12"/>
    </row>
    <row r="776" spans="25:25" x14ac:dyDescent="0.6">
      <c r="Y776" s="12"/>
    </row>
    <row r="777" spans="25:25" x14ac:dyDescent="0.6">
      <c r="Y777" s="12"/>
    </row>
    <row r="778" spans="25:25" x14ac:dyDescent="0.6">
      <c r="Y778" s="12"/>
    </row>
    <row r="779" spans="25:25" x14ac:dyDescent="0.6">
      <c r="Y779" s="12"/>
    </row>
    <row r="780" spans="25:25" x14ac:dyDescent="0.6">
      <c r="Y780" s="12"/>
    </row>
    <row r="781" spans="25:25" x14ac:dyDescent="0.6">
      <c r="Y781" s="12"/>
    </row>
    <row r="782" spans="25:25" x14ac:dyDescent="0.6">
      <c r="Y782" s="12"/>
    </row>
    <row r="783" spans="25:25" x14ac:dyDescent="0.6">
      <c r="Y783" s="12"/>
    </row>
    <row r="784" spans="25:25" x14ac:dyDescent="0.6">
      <c r="Y784" s="12"/>
    </row>
    <row r="785" spans="25:25" x14ac:dyDescent="0.6">
      <c r="Y785" s="12"/>
    </row>
    <row r="786" spans="25:25" x14ac:dyDescent="0.6">
      <c r="Y786" s="12"/>
    </row>
    <row r="787" spans="25:25" x14ac:dyDescent="0.6">
      <c r="Y787" s="12"/>
    </row>
    <row r="788" spans="25:25" x14ac:dyDescent="0.6">
      <c r="Y788" s="12"/>
    </row>
    <row r="789" spans="25:25" x14ac:dyDescent="0.6">
      <c r="Y789" s="12"/>
    </row>
    <row r="790" spans="25:25" x14ac:dyDescent="0.6">
      <c r="Y790" s="12"/>
    </row>
    <row r="791" spans="25:25" x14ac:dyDescent="0.6">
      <c r="Y791" s="12"/>
    </row>
    <row r="792" spans="25:25" x14ac:dyDescent="0.6">
      <c r="Y792" s="12"/>
    </row>
    <row r="793" spans="25:25" x14ac:dyDescent="0.6">
      <c r="Y793" s="12"/>
    </row>
    <row r="794" spans="25:25" x14ac:dyDescent="0.6">
      <c r="Y794" s="12"/>
    </row>
    <row r="795" spans="25:25" x14ac:dyDescent="0.6">
      <c r="Y795" s="12"/>
    </row>
    <row r="796" spans="25:25" x14ac:dyDescent="0.6">
      <c r="Y796" s="12"/>
    </row>
    <row r="797" spans="25:25" x14ac:dyDescent="0.6">
      <c r="Y797" s="12"/>
    </row>
    <row r="798" spans="25:25" x14ac:dyDescent="0.6">
      <c r="Y798" s="12"/>
    </row>
    <row r="799" spans="25:25" x14ac:dyDescent="0.6">
      <c r="Y799" s="12"/>
    </row>
    <row r="800" spans="25:25" x14ac:dyDescent="0.6">
      <c r="Y800" s="12"/>
    </row>
    <row r="801" spans="25:25" x14ac:dyDescent="0.6">
      <c r="Y801" s="12"/>
    </row>
    <row r="802" spans="25:25" x14ac:dyDescent="0.6">
      <c r="Y802" s="12"/>
    </row>
    <row r="803" spans="25:25" x14ac:dyDescent="0.6">
      <c r="Y803" s="12"/>
    </row>
    <row r="804" spans="25:25" x14ac:dyDescent="0.6">
      <c r="Y804" s="12"/>
    </row>
    <row r="805" spans="25:25" x14ac:dyDescent="0.6">
      <c r="Y805" s="12"/>
    </row>
    <row r="806" spans="25:25" x14ac:dyDescent="0.6">
      <c r="Y806" s="12"/>
    </row>
    <row r="807" spans="25:25" x14ac:dyDescent="0.6">
      <c r="Y807" s="12"/>
    </row>
    <row r="808" spans="25:25" x14ac:dyDescent="0.6">
      <c r="Y808" s="12"/>
    </row>
    <row r="809" spans="25:25" x14ac:dyDescent="0.6">
      <c r="Y809" s="12"/>
    </row>
    <row r="810" spans="25:25" x14ac:dyDescent="0.6">
      <c r="Y810" s="12"/>
    </row>
    <row r="811" spans="25:25" x14ac:dyDescent="0.6">
      <c r="Y811" s="12"/>
    </row>
    <row r="812" spans="25:25" x14ac:dyDescent="0.6">
      <c r="Y812" s="12"/>
    </row>
    <row r="813" spans="25:25" x14ac:dyDescent="0.6">
      <c r="Y813" s="12"/>
    </row>
    <row r="814" spans="25:25" x14ac:dyDescent="0.6">
      <c r="Y814" s="12"/>
    </row>
    <row r="815" spans="25:25" x14ac:dyDescent="0.6">
      <c r="Y815" s="12"/>
    </row>
    <row r="816" spans="25:25" x14ac:dyDescent="0.6">
      <c r="Y816" s="12"/>
    </row>
    <row r="817" spans="25:25" x14ac:dyDescent="0.6">
      <c r="Y817" s="12"/>
    </row>
    <row r="818" spans="25:25" x14ac:dyDescent="0.6">
      <c r="Y818" s="12"/>
    </row>
    <row r="819" spans="25:25" x14ac:dyDescent="0.6">
      <c r="Y819" s="12"/>
    </row>
    <row r="820" spans="25:25" x14ac:dyDescent="0.6">
      <c r="Y820" s="12"/>
    </row>
    <row r="821" spans="25:25" x14ac:dyDescent="0.6">
      <c r="Y821" s="12"/>
    </row>
    <row r="822" spans="25:25" x14ac:dyDescent="0.6">
      <c r="Y822" s="12"/>
    </row>
    <row r="823" spans="25:25" x14ac:dyDescent="0.6">
      <c r="Y823" s="12"/>
    </row>
    <row r="824" spans="25:25" x14ac:dyDescent="0.6">
      <c r="Y824" s="12"/>
    </row>
    <row r="825" spans="25:25" x14ac:dyDescent="0.6">
      <c r="Y825" s="12"/>
    </row>
    <row r="826" spans="25:25" x14ac:dyDescent="0.6">
      <c r="Y826" s="12"/>
    </row>
    <row r="827" spans="25:25" x14ac:dyDescent="0.6">
      <c r="Y827" s="12"/>
    </row>
    <row r="828" spans="25:25" x14ac:dyDescent="0.6">
      <c r="Y828" s="12"/>
    </row>
    <row r="829" spans="25:25" x14ac:dyDescent="0.6">
      <c r="Y829" s="12"/>
    </row>
    <row r="830" spans="25:25" x14ac:dyDescent="0.6">
      <c r="Y830" s="12"/>
    </row>
    <row r="831" spans="25:25" x14ac:dyDescent="0.6">
      <c r="Y831" s="12"/>
    </row>
    <row r="832" spans="25:25" x14ac:dyDescent="0.6">
      <c r="Y832" s="12"/>
    </row>
    <row r="833" spans="25:25" x14ac:dyDescent="0.6">
      <c r="Y833" s="12"/>
    </row>
    <row r="834" spans="25:25" x14ac:dyDescent="0.6">
      <c r="Y834" s="12"/>
    </row>
    <row r="835" spans="25:25" x14ac:dyDescent="0.6">
      <c r="Y835" s="12"/>
    </row>
    <row r="836" spans="25:25" x14ac:dyDescent="0.6">
      <c r="Y836" s="12"/>
    </row>
    <row r="837" spans="25:25" x14ac:dyDescent="0.6">
      <c r="Y837" s="12"/>
    </row>
    <row r="838" spans="25:25" x14ac:dyDescent="0.6">
      <c r="Y838" s="12"/>
    </row>
    <row r="839" spans="25:25" x14ac:dyDescent="0.6">
      <c r="Y839" s="12"/>
    </row>
    <row r="840" spans="25:25" x14ac:dyDescent="0.6">
      <c r="Y840" s="12"/>
    </row>
    <row r="841" spans="25:25" x14ac:dyDescent="0.6">
      <c r="Y841" s="12"/>
    </row>
    <row r="842" spans="25:25" x14ac:dyDescent="0.6">
      <c r="Y842" s="12"/>
    </row>
    <row r="843" spans="25:25" x14ac:dyDescent="0.6">
      <c r="Y843" s="12"/>
    </row>
    <row r="844" spans="25:25" x14ac:dyDescent="0.6">
      <c r="Y844" s="12"/>
    </row>
    <row r="845" spans="25:25" x14ac:dyDescent="0.6">
      <c r="Y845" s="12"/>
    </row>
    <row r="846" spans="25:25" x14ac:dyDescent="0.6">
      <c r="Y846" s="12"/>
    </row>
    <row r="847" spans="25:25" x14ac:dyDescent="0.6">
      <c r="Y847" s="12"/>
    </row>
    <row r="848" spans="25:25" x14ac:dyDescent="0.6">
      <c r="Y848" s="12"/>
    </row>
    <row r="849" spans="25:25" x14ac:dyDescent="0.6">
      <c r="Y849" s="12"/>
    </row>
    <row r="850" spans="25:25" x14ac:dyDescent="0.6">
      <c r="Y850" s="12"/>
    </row>
    <row r="851" spans="25:25" x14ac:dyDescent="0.6">
      <c r="Y851" s="12"/>
    </row>
    <row r="852" spans="25:25" x14ac:dyDescent="0.6">
      <c r="Y852" s="12"/>
    </row>
    <row r="853" spans="25:25" x14ac:dyDescent="0.6">
      <c r="Y853" s="12"/>
    </row>
    <row r="854" spans="25:25" x14ac:dyDescent="0.6">
      <c r="Y854" s="12"/>
    </row>
    <row r="855" spans="25:25" x14ac:dyDescent="0.6">
      <c r="Y855" s="12"/>
    </row>
    <row r="856" spans="25:25" x14ac:dyDescent="0.6">
      <c r="Y856" s="12"/>
    </row>
    <row r="857" spans="25:25" x14ac:dyDescent="0.6">
      <c r="Y857" s="12"/>
    </row>
    <row r="858" spans="25:25" x14ac:dyDescent="0.6">
      <c r="Y858" s="12"/>
    </row>
    <row r="859" spans="25:25" x14ac:dyDescent="0.6">
      <c r="Y859" s="12"/>
    </row>
    <row r="860" spans="25:25" x14ac:dyDescent="0.6">
      <c r="Y860" s="12"/>
    </row>
    <row r="861" spans="25:25" x14ac:dyDescent="0.6">
      <c r="Y861" s="12"/>
    </row>
    <row r="862" spans="25:25" x14ac:dyDescent="0.6">
      <c r="Y862" s="12"/>
    </row>
    <row r="863" spans="25:25" x14ac:dyDescent="0.6">
      <c r="Y863" s="12"/>
    </row>
    <row r="864" spans="25:25" x14ac:dyDescent="0.6">
      <c r="Y864" s="12"/>
    </row>
    <row r="865" spans="25:25" x14ac:dyDescent="0.6">
      <c r="Y865" s="12"/>
    </row>
    <row r="866" spans="25:25" x14ac:dyDescent="0.6">
      <c r="Y866" s="12"/>
    </row>
    <row r="867" spans="25:25" x14ac:dyDescent="0.6">
      <c r="Y867" s="12"/>
    </row>
    <row r="868" spans="25:25" x14ac:dyDescent="0.6">
      <c r="Y868" s="12"/>
    </row>
    <row r="869" spans="25:25" x14ac:dyDescent="0.6">
      <c r="Y869" s="12"/>
    </row>
    <row r="870" spans="25:25" x14ac:dyDescent="0.6">
      <c r="Y870" s="12"/>
    </row>
    <row r="871" spans="25:25" x14ac:dyDescent="0.6">
      <c r="Y871" s="12"/>
    </row>
    <row r="872" spans="25:25" x14ac:dyDescent="0.6">
      <c r="Y872" s="12"/>
    </row>
    <row r="873" spans="25:25" x14ac:dyDescent="0.6">
      <c r="Y873" s="12"/>
    </row>
    <row r="874" spans="25:25" x14ac:dyDescent="0.6">
      <c r="Y874" s="12"/>
    </row>
    <row r="875" spans="25:25" x14ac:dyDescent="0.6">
      <c r="Y875" s="12"/>
    </row>
    <row r="876" spans="25:25" x14ac:dyDescent="0.6">
      <c r="Y876" s="12"/>
    </row>
    <row r="877" spans="25:25" x14ac:dyDescent="0.6">
      <c r="Y877" s="12"/>
    </row>
    <row r="878" spans="25:25" x14ac:dyDescent="0.6">
      <c r="Y878" s="12"/>
    </row>
    <row r="879" spans="25:25" x14ac:dyDescent="0.6">
      <c r="Y879" s="12"/>
    </row>
    <row r="880" spans="25:25" x14ac:dyDescent="0.6">
      <c r="Y880" s="12"/>
    </row>
    <row r="881" spans="25:25" x14ac:dyDescent="0.6">
      <c r="Y881" s="12"/>
    </row>
    <row r="882" spans="25:25" x14ac:dyDescent="0.6">
      <c r="Y882" s="12"/>
    </row>
    <row r="883" spans="25:25" x14ac:dyDescent="0.6">
      <c r="Y883" s="12"/>
    </row>
    <row r="884" spans="25:25" x14ac:dyDescent="0.6">
      <c r="Y884" s="12"/>
    </row>
    <row r="885" spans="25:25" x14ac:dyDescent="0.6">
      <c r="Y885" s="12"/>
    </row>
    <row r="886" spans="25:25" x14ac:dyDescent="0.6">
      <c r="Y886" s="12"/>
    </row>
    <row r="887" spans="25:25" x14ac:dyDescent="0.6">
      <c r="Y887" s="12"/>
    </row>
    <row r="888" spans="25:25" x14ac:dyDescent="0.6">
      <c r="Y888" s="12"/>
    </row>
    <row r="889" spans="25:25" x14ac:dyDescent="0.6">
      <c r="Y889" s="12"/>
    </row>
    <row r="890" spans="25:25" x14ac:dyDescent="0.6">
      <c r="Y890" s="12"/>
    </row>
    <row r="891" spans="25:25" x14ac:dyDescent="0.6">
      <c r="Y891" s="12"/>
    </row>
    <row r="892" spans="25:25" x14ac:dyDescent="0.6">
      <c r="Y892" s="12"/>
    </row>
    <row r="893" spans="25:25" x14ac:dyDescent="0.6">
      <c r="Y893" s="12"/>
    </row>
    <row r="894" spans="25:25" x14ac:dyDescent="0.6">
      <c r="Y894" s="12"/>
    </row>
    <row r="895" spans="25:25" x14ac:dyDescent="0.6">
      <c r="Y895" s="12"/>
    </row>
    <row r="896" spans="25:25" x14ac:dyDescent="0.6">
      <c r="Y896" s="12"/>
    </row>
    <row r="897" spans="25:25" x14ac:dyDescent="0.6">
      <c r="Y897" s="12"/>
    </row>
    <row r="898" spans="25:25" x14ac:dyDescent="0.6">
      <c r="Y898" s="12"/>
    </row>
    <row r="899" spans="25:25" x14ac:dyDescent="0.6">
      <c r="Y899" s="12"/>
    </row>
    <row r="900" spans="25:25" x14ac:dyDescent="0.6">
      <c r="Y900" s="12"/>
    </row>
    <row r="901" spans="25:25" x14ac:dyDescent="0.6">
      <c r="Y901" s="12"/>
    </row>
    <row r="902" spans="25:25" x14ac:dyDescent="0.6">
      <c r="Y902" s="12"/>
    </row>
    <row r="903" spans="25:25" x14ac:dyDescent="0.6">
      <c r="Y903" s="12"/>
    </row>
    <row r="904" spans="25:25" x14ac:dyDescent="0.6">
      <c r="Y904" s="12"/>
    </row>
    <row r="905" spans="25:25" x14ac:dyDescent="0.6">
      <c r="Y905" s="12"/>
    </row>
    <row r="906" spans="25:25" x14ac:dyDescent="0.6">
      <c r="Y906" s="12"/>
    </row>
    <row r="907" spans="25:25" x14ac:dyDescent="0.6">
      <c r="Y907" s="12"/>
    </row>
    <row r="908" spans="25:25" x14ac:dyDescent="0.6">
      <c r="Y908" s="12"/>
    </row>
    <row r="909" spans="25:25" x14ac:dyDescent="0.6">
      <c r="Y909" s="12"/>
    </row>
    <row r="910" spans="25:25" x14ac:dyDescent="0.6">
      <c r="Y910" s="12"/>
    </row>
    <row r="911" spans="25:25" x14ac:dyDescent="0.6">
      <c r="Y911" s="12"/>
    </row>
    <row r="912" spans="25:25" x14ac:dyDescent="0.6">
      <c r="Y912" s="12"/>
    </row>
    <row r="913" spans="25:25" x14ac:dyDescent="0.6">
      <c r="Y913" s="12"/>
    </row>
    <row r="914" spans="25:25" x14ac:dyDescent="0.6">
      <c r="Y914" s="12"/>
    </row>
    <row r="915" spans="25:25" x14ac:dyDescent="0.6">
      <c r="Y915" s="12"/>
    </row>
    <row r="916" spans="25:25" x14ac:dyDescent="0.6">
      <c r="Y916" s="12"/>
    </row>
    <row r="917" spans="25:25" x14ac:dyDescent="0.6">
      <c r="Y917" s="12"/>
    </row>
    <row r="918" spans="25:25" x14ac:dyDescent="0.6">
      <c r="Y918" s="12"/>
    </row>
    <row r="919" spans="25:25" x14ac:dyDescent="0.6">
      <c r="Y919" s="12"/>
    </row>
    <row r="920" spans="25:25" x14ac:dyDescent="0.6">
      <c r="Y920" s="12"/>
    </row>
    <row r="921" spans="25:25" x14ac:dyDescent="0.6">
      <c r="Y921" s="12"/>
    </row>
  </sheetData>
  <phoneticPr fontId="2" type="noConversion"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556"/>
  <sheetViews>
    <sheetView zoomScale="70" zoomScaleNormal="70" workbookViewId="0">
      <selection activeCell="K1" sqref="K1"/>
    </sheetView>
  </sheetViews>
  <sheetFormatPr defaultRowHeight="16.899999999999999" x14ac:dyDescent="0.6"/>
  <cols>
    <col min="8" max="9" width="8.8125" customWidth="1"/>
    <col min="10" max="10" width="16.5" bestFit="1" customWidth="1"/>
    <col min="11" max="11" width="16.5" customWidth="1"/>
    <col min="28" max="28" width="11.8125" bestFit="1" customWidth="1"/>
  </cols>
  <sheetData>
    <row r="1" spans="1:32" x14ac:dyDescent="0.6">
      <c r="A1" s="1" t="s">
        <v>0</v>
      </c>
      <c r="B1" s="1" t="s">
        <v>1</v>
      </c>
      <c r="C1" s="1" t="s">
        <v>2</v>
      </c>
      <c r="D1" s="2" t="s">
        <v>69</v>
      </c>
      <c r="E1" s="2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13" t="s">
        <v>77</v>
      </c>
      <c r="K1" s="13" t="s">
        <v>109</v>
      </c>
      <c r="L1" s="8" t="s">
        <v>64</v>
      </c>
      <c r="M1" s="8" t="s">
        <v>65</v>
      </c>
      <c r="N1" s="8" t="s">
        <v>66</v>
      </c>
      <c r="O1" s="8" t="s">
        <v>67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68</v>
      </c>
      <c r="X1" s="1" t="s">
        <v>101</v>
      </c>
      <c r="Y1" s="1" t="s">
        <v>80</v>
      </c>
      <c r="Z1" s="1" t="s">
        <v>102</v>
      </c>
      <c r="AA1" s="1" t="s">
        <v>106</v>
      </c>
      <c r="AB1" s="1" t="s">
        <v>75</v>
      </c>
      <c r="AC1" s="1" t="s">
        <v>76</v>
      </c>
      <c r="AD1" s="20" t="s">
        <v>104</v>
      </c>
      <c r="AE1" s="21" t="s">
        <v>107</v>
      </c>
      <c r="AF1" s="21" t="s">
        <v>108</v>
      </c>
    </row>
    <row r="2" spans="1:32" x14ac:dyDescent="0.6">
      <c r="A2">
        <v>2024</v>
      </c>
      <c r="B2">
        <v>1</v>
      </c>
      <c r="C2">
        <v>1</v>
      </c>
      <c r="D2">
        <f>WEEKDAY(DATE(A2,B2,C2), 2)</f>
        <v>1</v>
      </c>
      <c r="E2" t="s">
        <v>12</v>
      </c>
      <c r="F2" t="s">
        <v>13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4" t="s">
        <v>96</v>
      </c>
      <c r="K2" s="14"/>
      <c r="L2">
        <v>20828.076923076922</v>
      </c>
      <c r="M2">
        <v>18210.923076923078</v>
      </c>
      <c r="N2">
        <v>1672.5384615384614</v>
      </c>
      <c r="O2">
        <v>1275.1538461538462</v>
      </c>
      <c r="P2">
        <v>29144</v>
      </c>
      <c r="Q2">
        <v>23676</v>
      </c>
      <c r="R2">
        <v>0.22464163777904439</v>
      </c>
      <c r="S2">
        <v>0.77535836222095555</v>
      </c>
      <c r="T2">
        <v>0.62133951385226194</v>
      </c>
      <c r="U2">
        <v>0.37866048614773801</v>
      </c>
      <c r="V2">
        <v>0.29321797205607081</v>
      </c>
      <c r="W2">
        <v>3159</v>
      </c>
      <c r="X2">
        <f>W2 - 3425</f>
        <v>-266</v>
      </c>
      <c r="Y2">
        <v>4012</v>
      </c>
      <c r="Z2">
        <v>3019.9812014601412</v>
      </c>
      <c r="AA2">
        <v>3159</v>
      </c>
      <c r="AB2" s="12">
        <v>3.3</v>
      </c>
      <c r="AC2">
        <v>0</v>
      </c>
      <c r="AD2">
        <f>AB2*AC2</f>
        <v>0</v>
      </c>
      <c r="AE2">
        <v>2500</v>
      </c>
      <c r="AF2">
        <v>2986</v>
      </c>
    </row>
    <row r="3" spans="1:32" x14ac:dyDescent="0.6">
      <c r="A3">
        <v>2024</v>
      </c>
      <c r="B3">
        <v>1</v>
      </c>
      <c r="C3">
        <v>2</v>
      </c>
      <c r="D3">
        <f t="shared" ref="D3:D66" si="2">WEEKDAY(DATE(A3,B3,C3), 2)</f>
        <v>2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25896.838526912183</v>
      </c>
      <c r="M3">
        <v>22727.660056657223</v>
      </c>
      <c r="N3">
        <v>1803.5552407932012</v>
      </c>
      <c r="O3">
        <v>1999.671388101983</v>
      </c>
      <c r="P3">
        <v>28255</v>
      </c>
      <c r="Q3">
        <v>24397</v>
      </c>
      <c r="R3">
        <v>0.2346521785444568</v>
      </c>
      <c r="S3">
        <v>0.76534782145554314</v>
      </c>
      <c r="T3">
        <v>0.62714600450440916</v>
      </c>
      <c r="U3">
        <v>0.37285399549559078</v>
      </c>
      <c r="V3">
        <v>0.14491762865920579</v>
      </c>
      <c r="W3">
        <v>2894</v>
      </c>
      <c r="X3">
        <f t="shared" ref="X3:X66" si="3">W3-W2</f>
        <v>-265</v>
      </c>
      <c r="Y3">
        <v>4012</v>
      </c>
      <c r="Z3">
        <v>2963.22311059086</v>
      </c>
      <c r="AA3">
        <v>2894</v>
      </c>
      <c r="AB3" s="12">
        <v>2.9</v>
      </c>
      <c r="AC3">
        <v>0</v>
      </c>
      <c r="AD3">
        <f t="shared" ref="AD3:AD66" si="4">AB3*AC3</f>
        <v>0</v>
      </c>
      <c r="AE3">
        <v>2432</v>
      </c>
      <c r="AF3">
        <v>2638</v>
      </c>
    </row>
    <row r="4" spans="1:32" x14ac:dyDescent="0.6">
      <c r="A4">
        <v>2024</v>
      </c>
      <c r="B4">
        <v>1</v>
      </c>
      <c r="C4">
        <v>3</v>
      </c>
      <c r="D4">
        <f t="shared" si="2"/>
        <v>3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26114.08238636364</v>
      </c>
      <c r="M4">
        <v>22487.857954545456</v>
      </c>
      <c r="N4">
        <v>1876.6448863636365</v>
      </c>
      <c r="O4">
        <v>2109.565340909091</v>
      </c>
      <c r="P4">
        <v>26971</v>
      </c>
      <c r="Q4">
        <v>22800</v>
      </c>
      <c r="R4">
        <v>0.22018388770683039</v>
      </c>
      <c r="S4">
        <v>0.77981611229316972</v>
      </c>
      <c r="T4">
        <v>0.62244285018092749</v>
      </c>
      <c r="U4">
        <v>0.37755714981907251</v>
      </c>
      <c r="V4">
        <v>0.15200389225137231</v>
      </c>
      <c r="W4">
        <v>2806</v>
      </c>
      <c r="X4">
        <f t="shared" si="3"/>
        <v>-88</v>
      </c>
      <c r="Y4">
        <v>4012</v>
      </c>
      <c r="Z4">
        <v>2963.3042553920159</v>
      </c>
      <c r="AA4">
        <v>2806</v>
      </c>
      <c r="AB4" s="12">
        <v>1.8</v>
      </c>
      <c r="AC4">
        <v>0.6</v>
      </c>
      <c r="AD4">
        <f t="shared" si="4"/>
        <v>1.08</v>
      </c>
      <c r="AE4">
        <v>2408</v>
      </c>
      <c r="AF4">
        <v>2497</v>
      </c>
    </row>
    <row r="5" spans="1:32" x14ac:dyDescent="0.6">
      <c r="A5">
        <v>2024</v>
      </c>
      <c r="B5">
        <v>1</v>
      </c>
      <c r="C5">
        <v>4</v>
      </c>
      <c r="D5">
        <f t="shared" si="2"/>
        <v>4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26160.985955056181</v>
      </c>
      <c r="M5">
        <v>22452.640449438204</v>
      </c>
      <c r="N5">
        <v>1938.0224719101125</v>
      </c>
      <c r="O5">
        <v>2069.2837078651683</v>
      </c>
      <c r="P5">
        <v>26059</v>
      </c>
      <c r="Q5">
        <v>24045</v>
      </c>
      <c r="R5">
        <v>0.2385819790048449</v>
      </c>
      <c r="S5">
        <v>0.7614180209951551</v>
      </c>
      <c r="T5">
        <v>0.59845374896614867</v>
      </c>
      <c r="U5">
        <v>0.40154625103385128</v>
      </c>
      <c r="V5">
        <v>0.2485303795318998</v>
      </c>
      <c r="W5">
        <v>2913</v>
      </c>
      <c r="X5">
        <f t="shared" si="3"/>
        <v>107</v>
      </c>
      <c r="Y5">
        <v>4012</v>
      </c>
      <c r="Z5">
        <v>2985.9684684997669</v>
      </c>
      <c r="AA5">
        <v>2913</v>
      </c>
      <c r="AB5" s="12">
        <v>1.4</v>
      </c>
      <c r="AC5">
        <v>0</v>
      </c>
      <c r="AD5">
        <f t="shared" si="4"/>
        <v>0</v>
      </c>
      <c r="AE5">
        <v>2760</v>
      </c>
      <c r="AF5">
        <v>2735</v>
      </c>
    </row>
    <row r="6" spans="1:32" x14ac:dyDescent="0.6">
      <c r="A6">
        <v>2024</v>
      </c>
      <c r="B6">
        <v>1</v>
      </c>
      <c r="C6">
        <v>5</v>
      </c>
      <c r="D6">
        <f t="shared" si="2"/>
        <v>5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27207.675675675677</v>
      </c>
      <c r="M6">
        <v>23820.718918918919</v>
      </c>
      <c r="N6">
        <v>1931.4972972972973</v>
      </c>
      <c r="O6">
        <v>2082.983783783784</v>
      </c>
      <c r="P6">
        <v>26328</v>
      </c>
      <c r="Q6">
        <v>24400</v>
      </c>
      <c r="R6">
        <v>0.23070812638059041</v>
      </c>
      <c r="S6">
        <v>0.76929187361940965</v>
      </c>
      <c r="T6">
        <v>0.60964693150998017</v>
      </c>
      <c r="U6">
        <v>0.39035306849001977</v>
      </c>
      <c r="V6">
        <v>0.1142723193761256</v>
      </c>
      <c r="W6">
        <v>2718</v>
      </c>
      <c r="X6">
        <f t="shared" si="3"/>
        <v>-195</v>
      </c>
      <c r="Y6">
        <v>4012</v>
      </c>
      <c r="Z6">
        <v>3041.4730566181852</v>
      </c>
      <c r="AA6">
        <v>2718</v>
      </c>
      <c r="AB6" s="12">
        <v>5</v>
      </c>
      <c r="AC6">
        <v>0</v>
      </c>
      <c r="AD6">
        <f t="shared" si="4"/>
        <v>0</v>
      </c>
      <c r="AE6">
        <v>2803</v>
      </c>
      <c r="AF6">
        <v>2650</v>
      </c>
    </row>
    <row r="7" spans="1:32" x14ac:dyDescent="0.6">
      <c r="A7">
        <v>2024</v>
      </c>
      <c r="B7">
        <v>1</v>
      </c>
      <c r="C7">
        <v>6</v>
      </c>
      <c r="D7">
        <f t="shared" si="2"/>
        <v>6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22889.511111111111</v>
      </c>
      <c r="M7">
        <v>21479.288888888888</v>
      </c>
      <c r="N7">
        <v>1691.5777777777778</v>
      </c>
      <c r="O7">
        <v>1599.3333333333333</v>
      </c>
      <c r="P7">
        <v>24588</v>
      </c>
      <c r="Q7">
        <v>24806</v>
      </c>
      <c r="R7">
        <v>0.23418346568263829</v>
      </c>
      <c r="S7">
        <v>0.76581653431736185</v>
      </c>
      <c r="T7">
        <v>0.6029826489225466</v>
      </c>
      <c r="U7">
        <v>0.3970173510774534</v>
      </c>
      <c r="V7">
        <v>0.2030000541641131</v>
      </c>
      <c r="W7">
        <v>3037</v>
      </c>
      <c r="X7">
        <f t="shared" si="3"/>
        <v>319</v>
      </c>
      <c r="Y7">
        <v>4012</v>
      </c>
      <c r="Z7">
        <v>3014.5464527230338</v>
      </c>
      <c r="AA7">
        <v>3037</v>
      </c>
      <c r="AB7" s="12">
        <v>0.7</v>
      </c>
      <c r="AC7">
        <v>2.4</v>
      </c>
      <c r="AD7">
        <f t="shared" si="4"/>
        <v>1.68</v>
      </c>
      <c r="AE7">
        <v>2944</v>
      </c>
      <c r="AF7">
        <v>2860</v>
      </c>
    </row>
    <row r="8" spans="1:32" x14ac:dyDescent="0.6">
      <c r="A8">
        <v>2024</v>
      </c>
      <c r="B8">
        <v>1</v>
      </c>
      <c r="C8">
        <v>7</v>
      </c>
      <c r="D8">
        <f t="shared" si="2"/>
        <v>7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20419.384615384613</v>
      </c>
      <c r="M8">
        <v>19663.76923076923</v>
      </c>
      <c r="N8">
        <v>1639.6923076923076</v>
      </c>
      <c r="O8">
        <v>1367.3076923076924</v>
      </c>
      <c r="P8">
        <v>23992</v>
      </c>
      <c r="Q8">
        <v>26176</v>
      </c>
      <c r="R8">
        <v>0.23149053332301811</v>
      </c>
      <c r="S8">
        <v>0.76850946667698194</v>
      </c>
      <c r="T8">
        <v>0.61541919338741014</v>
      </c>
      <c r="U8">
        <v>0.38458080661258992</v>
      </c>
      <c r="V8">
        <v>0.34421054299749082</v>
      </c>
      <c r="W8">
        <v>2887</v>
      </c>
      <c r="X8">
        <f t="shared" si="3"/>
        <v>-150</v>
      </c>
      <c r="Y8">
        <v>4012</v>
      </c>
      <c r="Z8">
        <v>3017.895349473421</v>
      </c>
      <c r="AA8">
        <v>2887</v>
      </c>
      <c r="AB8" s="12">
        <v>-4.4000000000000004</v>
      </c>
      <c r="AC8">
        <v>0</v>
      </c>
      <c r="AD8">
        <f t="shared" si="4"/>
        <v>0</v>
      </c>
      <c r="AE8">
        <v>2967</v>
      </c>
      <c r="AF8">
        <v>3238</v>
      </c>
    </row>
    <row r="9" spans="1:32" x14ac:dyDescent="0.6">
      <c r="A9">
        <v>2024</v>
      </c>
      <c r="B9">
        <v>1</v>
      </c>
      <c r="C9">
        <v>8</v>
      </c>
      <c r="D9">
        <f t="shared" si="2"/>
        <v>1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24835.1108033241</v>
      </c>
      <c r="M9">
        <v>23265.3324099723</v>
      </c>
      <c r="N9">
        <v>1798.4459833795013</v>
      </c>
      <c r="O9">
        <v>1993.4653739612188</v>
      </c>
      <c r="P9">
        <v>24657</v>
      </c>
      <c r="Q9">
        <v>26333</v>
      </c>
      <c r="R9">
        <v>0.23019079673050991</v>
      </c>
      <c r="S9">
        <v>0.76980920326948998</v>
      </c>
      <c r="T9">
        <v>0.62255803186842518</v>
      </c>
      <c r="U9">
        <v>0.37744196813157482</v>
      </c>
      <c r="V9">
        <v>0.16546078389668301</v>
      </c>
      <c r="W9">
        <v>2657</v>
      </c>
      <c r="X9">
        <f t="shared" si="3"/>
        <v>-230</v>
      </c>
      <c r="Y9">
        <v>4012</v>
      </c>
      <c r="Z9">
        <v>2801.0994869464939</v>
      </c>
      <c r="AA9">
        <v>2657</v>
      </c>
      <c r="AB9" s="12">
        <v>-4.7</v>
      </c>
      <c r="AC9">
        <v>0</v>
      </c>
      <c r="AD9">
        <f t="shared" si="4"/>
        <v>0</v>
      </c>
      <c r="AE9">
        <v>2561</v>
      </c>
      <c r="AF9">
        <v>2563</v>
      </c>
    </row>
    <row r="10" spans="1:32" x14ac:dyDescent="0.6">
      <c r="A10">
        <v>2024</v>
      </c>
      <c r="B10">
        <v>1</v>
      </c>
      <c r="C10">
        <v>9</v>
      </c>
      <c r="D10">
        <f t="shared" si="2"/>
        <v>2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25749.701149425287</v>
      </c>
      <c r="M10">
        <v>24219.218390804595</v>
      </c>
      <c r="N10">
        <v>1810.8965517241379</v>
      </c>
      <c r="O10">
        <v>1976.2183908045977</v>
      </c>
      <c r="P10">
        <v>24346</v>
      </c>
      <c r="Q10">
        <v>24911</v>
      </c>
      <c r="R10">
        <v>0.241953800260476</v>
      </c>
      <c r="S10">
        <v>0.75804619973952392</v>
      </c>
      <c r="T10">
        <v>0.62664609763380086</v>
      </c>
      <c r="U10">
        <v>0.37335390236619909</v>
      </c>
      <c r="V10">
        <v>0.27587307997188187</v>
      </c>
      <c r="W10">
        <v>2799</v>
      </c>
      <c r="X10">
        <f t="shared" si="3"/>
        <v>142</v>
      </c>
      <c r="Y10">
        <v>4012</v>
      </c>
      <c r="Z10">
        <v>2842.8194530810479</v>
      </c>
      <c r="AA10">
        <v>2799</v>
      </c>
      <c r="AB10" s="12">
        <v>-0.6</v>
      </c>
      <c r="AC10">
        <v>1.6</v>
      </c>
      <c r="AD10">
        <f t="shared" si="4"/>
        <v>-0.96</v>
      </c>
      <c r="AE10">
        <v>2358</v>
      </c>
      <c r="AF10">
        <v>2441</v>
      </c>
    </row>
    <row r="11" spans="1:32" x14ac:dyDescent="0.6">
      <c r="A11">
        <v>2024</v>
      </c>
      <c r="B11">
        <v>1</v>
      </c>
      <c r="C11">
        <v>10</v>
      </c>
      <c r="D11">
        <f t="shared" si="2"/>
        <v>3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25869.23076923077</v>
      </c>
      <c r="M11">
        <v>24112.678062678064</v>
      </c>
      <c r="N11">
        <v>1975.0541310541312</v>
      </c>
      <c r="O11">
        <v>2082.2279202279201</v>
      </c>
      <c r="P11">
        <v>24578</v>
      </c>
      <c r="Q11">
        <v>25466</v>
      </c>
      <c r="R11">
        <v>0.23603154039549959</v>
      </c>
      <c r="S11">
        <v>0.76396845960450044</v>
      </c>
      <c r="T11">
        <v>0.62004652503650859</v>
      </c>
      <c r="U11">
        <v>0.37995347496349141</v>
      </c>
      <c r="V11">
        <v>0.18738954442833519</v>
      </c>
      <c r="W11">
        <v>2799</v>
      </c>
      <c r="X11">
        <f t="shared" si="3"/>
        <v>0</v>
      </c>
      <c r="Y11">
        <v>4012</v>
      </c>
      <c r="Z11">
        <v>2891.3338755773671</v>
      </c>
      <c r="AA11">
        <v>2799</v>
      </c>
      <c r="AB11" s="12">
        <v>-1</v>
      </c>
      <c r="AC11">
        <v>0</v>
      </c>
      <c r="AD11">
        <f t="shared" si="4"/>
        <v>0</v>
      </c>
      <c r="AE11">
        <v>2676</v>
      </c>
      <c r="AF11">
        <v>2510</v>
      </c>
    </row>
    <row r="12" spans="1:32" x14ac:dyDescent="0.6">
      <c r="A12">
        <v>2024</v>
      </c>
      <c r="B12">
        <v>1</v>
      </c>
      <c r="C12">
        <v>11</v>
      </c>
      <c r="D12">
        <f t="shared" si="2"/>
        <v>4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26796.850828729283</v>
      </c>
      <c r="M12">
        <v>24189.060773480665</v>
      </c>
      <c r="N12">
        <v>1969.0939226519338</v>
      </c>
      <c r="O12">
        <v>2078.1270718232045</v>
      </c>
      <c r="P12">
        <v>26672</v>
      </c>
      <c r="Q12">
        <v>26751</v>
      </c>
      <c r="R12">
        <v>0.2431919718821012</v>
      </c>
      <c r="S12">
        <v>0.75680802811789882</v>
      </c>
      <c r="T12">
        <v>0.60905849901934406</v>
      </c>
      <c r="U12">
        <v>0.39094150098065589</v>
      </c>
      <c r="V12">
        <v>0.2580058825005101</v>
      </c>
      <c r="W12">
        <v>3016</v>
      </c>
      <c r="X12">
        <f t="shared" si="3"/>
        <v>217</v>
      </c>
      <c r="Y12">
        <v>4012</v>
      </c>
      <c r="Z12">
        <v>2999.9125072186648</v>
      </c>
      <c r="AA12">
        <v>3016</v>
      </c>
      <c r="AB12" s="12">
        <v>1.7</v>
      </c>
      <c r="AC12">
        <v>0</v>
      </c>
      <c r="AD12">
        <f t="shared" si="4"/>
        <v>0</v>
      </c>
      <c r="AE12">
        <v>2880</v>
      </c>
      <c r="AF12">
        <v>2812</v>
      </c>
    </row>
    <row r="13" spans="1:32" x14ac:dyDescent="0.6">
      <c r="A13">
        <v>2024</v>
      </c>
      <c r="B13">
        <v>1</v>
      </c>
      <c r="C13">
        <v>12</v>
      </c>
      <c r="D13">
        <f t="shared" si="2"/>
        <v>5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28550.0108401084</v>
      </c>
      <c r="M13">
        <v>24475.92140921409</v>
      </c>
      <c r="N13">
        <v>1889.8482384823847</v>
      </c>
      <c r="O13">
        <v>2150.3875338753387</v>
      </c>
      <c r="P13">
        <v>27158</v>
      </c>
      <c r="Q13">
        <v>26236</v>
      </c>
      <c r="R13">
        <v>0.22949016770240041</v>
      </c>
      <c r="S13">
        <v>0.77050983229759962</v>
      </c>
      <c r="T13">
        <v>0.60955129691144361</v>
      </c>
      <c r="U13">
        <v>0.39044870308855639</v>
      </c>
      <c r="V13">
        <v>0.2041441689358636</v>
      </c>
      <c r="W13">
        <v>2976</v>
      </c>
      <c r="X13">
        <f t="shared" si="3"/>
        <v>-40</v>
      </c>
      <c r="Y13">
        <v>4012</v>
      </c>
      <c r="Z13">
        <v>3047.6116879295969</v>
      </c>
      <c r="AA13">
        <v>2976</v>
      </c>
      <c r="AB13" s="12">
        <v>0.9</v>
      </c>
      <c r="AC13">
        <v>0</v>
      </c>
      <c r="AD13">
        <f t="shared" si="4"/>
        <v>0</v>
      </c>
      <c r="AE13">
        <v>2973</v>
      </c>
      <c r="AF13">
        <v>2645</v>
      </c>
    </row>
    <row r="14" spans="1:32" x14ac:dyDescent="0.6">
      <c r="A14">
        <v>2024</v>
      </c>
      <c r="B14">
        <v>1</v>
      </c>
      <c r="C14">
        <v>13</v>
      </c>
      <c r="D14">
        <f t="shared" si="2"/>
        <v>6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24076.383561643834</v>
      </c>
      <c r="M14">
        <v>22432.109589041094</v>
      </c>
      <c r="N14">
        <v>1742.6986301369861</v>
      </c>
      <c r="O14">
        <v>1737.2191780821918</v>
      </c>
      <c r="P14">
        <v>25941</v>
      </c>
      <c r="Q14">
        <v>26275</v>
      </c>
      <c r="R14">
        <v>0.2322626260455356</v>
      </c>
      <c r="S14">
        <v>0.7677373739544644</v>
      </c>
      <c r="T14">
        <v>0.59721654404970181</v>
      </c>
      <c r="U14">
        <v>0.40278345595029807</v>
      </c>
      <c r="V14">
        <v>0.19711765926599689</v>
      </c>
      <c r="W14">
        <v>3313</v>
      </c>
      <c r="X14">
        <f t="shared" si="3"/>
        <v>337</v>
      </c>
      <c r="Y14">
        <v>4012</v>
      </c>
      <c r="Z14">
        <v>3056.12517148403</v>
      </c>
      <c r="AA14">
        <v>3313</v>
      </c>
      <c r="AB14" s="12">
        <v>0.4</v>
      </c>
      <c r="AC14">
        <v>0</v>
      </c>
      <c r="AD14">
        <f t="shared" si="4"/>
        <v>0</v>
      </c>
      <c r="AE14">
        <v>3053</v>
      </c>
      <c r="AF14">
        <v>2998</v>
      </c>
    </row>
    <row r="15" spans="1:32" x14ac:dyDescent="0.6">
      <c r="A15">
        <v>2024</v>
      </c>
      <c r="B15">
        <v>1</v>
      </c>
      <c r="C15">
        <v>14</v>
      </c>
      <c r="D15">
        <f t="shared" si="2"/>
        <v>7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20259.262295081968</v>
      </c>
      <c r="M15">
        <v>19771.393442622953</v>
      </c>
      <c r="N15">
        <v>1513.6939890710382</v>
      </c>
      <c r="O15">
        <v>1214.049180327869</v>
      </c>
      <c r="P15">
        <v>26175</v>
      </c>
      <c r="Q15">
        <v>26996</v>
      </c>
      <c r="R15">
        <v>0.23404442822838931</v>
      </c>
      <c r="S15">
        <v>0.76595557177161067</v>
      </c>
      <c r="T15">
        <v>0.60980627075076088</v>
      </c>
      <c r="U15">
        <v>0.39019372924923912</v>
      </c>
      <c r="V15">
        <v>0.17422407419517311</v>
      </c>
      <c r="W15">
        <v>3125</v>
      </c>
      <c r="X15">
        <f t="shared" si="3"/>
        <v>-188</v>
      </c>
      <c r="Y15">
        <v>4012</v>
      </c>
      <c r="Z15">
        <v>3086.1800340981781</v>
      </c>
      <c r="AA15">
        <v>3125</v>
      </c>
      <c r="AB15" s="12">
        <v>-0.6</v>
      </c>
      <c r="AC15">
        <v>3.1</v>
      </c>
      <c r="AD15">
        <f t="shared" si="4"/>
        <v>-1.8599999999999999</v>
      </c>
      <c r="AE15">
        <v>3038</v>
      </c>
      <c r="AF15">
        <v>3421</v>
      </c>
    </row>
    <row r="16" spans="1:32" x14ac:dyDescent="0.6">
      <c r="A16">
        <v>2024</v>
      </c>
      <c r="B16">
        <v>1</v>
      </c>
      <c r="C16">
        <v>15</v>
      </c>
      <c r="D16">
        <f t="shared" si="2"/>
        <v>1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26580.449035812671</v>
      </c>
      <c r="M16">
        <v>24308.81818181818</v>
      </c>
      <c r="N16">
        <v>1769.878787878788</v>
      </c>
      <c r="O16">
        <v>1950.297520661157</v>
      </c>
      <c r="P16">
        <v>27005</v>
      </c>
      <c r="Q16">
        <v>27166</v>
      </c>
      <c r="R16">
        <v>0.23107019226883349</v>
      </c>
      <c r="S16">
        <v>0.76892980773116648</v>
      </c>
      <c r="T16">
        <v>0.61656122428902793</v>
      </c>
      <c r="U16">
        <v>0.38343877571097212</v>
      </c>
      <c r="V16">
        <v>0.23431555753519359</v>
      </c>
      <c r="W16">
        <v>2837</v>
      </c>
      <c r="X16">
        <f t="shared" si="3"/>
        <v>-288</v>
      </c>
      <c r="Y16">
        <v>4012</v>
      </c>
      <c r="Z16">
        <v>2869.4582242301012</v>
      </c>
      <c r="AA16">
        <v>2837</v>
      </c>
      <c r="AB16" s="12">
        <v>-3.7</v>
      </c>
      <c r="AC16">
        <v>0</v>
      </c>
      <c r="AD16">
        <f t="shared" si="4"/>
        <v>0</v>
      </c>
      <c r="AE16">
        <v>2715</v>
      </c>
      <c r="AF16">
        <v>2746</v>
      </c>
    </row>
    <row r="17" spans="1:32" x14ac:dyDescent="0.6">
      <c r="A17">
        <v>2024</v>
      </c>
      <c r="B17">
        <v>1</v>
      </c>
      <c r="C17">
        <v>16</v>
      </c>
      <c r="D17">
        <f t="shared" si="2"/>
        <v>2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26048.87283236994</v>
      </c>
      <c r="M17">
        <v>23676.907514450868</v>
      </c>
      <c r="N17">
        <v>1888.7630057803467</v>
      </c>
      <c r="O17">
        <v>2091.8208092485547</v>
      </c>
      <c r="P17">
        <v>26155</v>
      </c>
      <c r="Q17">
        <v>25838</v>
      </c>
      <c r="R17">
        <v>0.25001155423150312</v>
      </c>
      <c r="S17">
        <v>0.74998844576849688</v>
      </c>
      <c r="T17">
        <v>0.62274477795577543</v>
      </c>
      <c r="U17">
        <v>0.37725522204422463</v>
      </c>
      <c r="V17">
        <v>0.19022488594099851</v>
      </c>
      <c r="W17">
        <v>3078</v>
      </c>
      <c r="X17">
        <f t="shared" si="3"/>
        <v>241</v>
      </c>
      <c r="Y17">
        <v>4012</v>
      </c>
      <c r="Z17">
        <v>2889.988815149155</v>
      </c>
      <c r="AA17">
        <v>3078</v>
      </c>
      <c r="AB17" s="12">
        <v>-2.1</v>
      </c>
      <c r="AC17">
        <v>0</v>
      </c>
      <c r="AD17">
        <f t="shared" si="4"/>
        <v>0</v>
      </c>
      <c r="AE17">
        <v>2805</v>
      </c>
      <c r="AF17">
        <v>2728</v>
      </c>
    </row>
    <row r="18" spans="1:32" x14ac:dyDescent="0.6">
      <c r="A18">
        <v>2024</v>
      </c>
      <c r="B18">
        <v>1</v>
      </c>
      <c r="C18">
        <v>17</v>
      </c>
      <c r="D18">
        <f t="shared" si="2"/>
        <v>3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25862.929824561405</v>
      </c>
      <c r="M18">
        <v>23469.561403508771</v>
      </c>
      <c r="N18">
        <v>1773.0526315789475</v>
      </c>
      <c r="O18">
        <v>1908.3391812865498</v>
      </c>
      <c r="P18">
        <v>25993</v>
      </c>
      <c r="Q18">
        <v>25390</v>
      </c>
      <c r="R18">
        <v>0.23064195234337281</v>
      </c>
      <c r="S18">
        <v>0.76935804765662708</v>
      </c>
      <c r="T18">
        <v>0.62026917061974429</v>
      </c>
      <c r="U18">
        <v>0.37973082938025571</v>
      </c>
      <c r="V18">
        <v>0.29374503155235271</v>
      </c>
      <c r="W18">
        <v>3171</v>
      </c>
      <c r="X18">
        <f t="shared" si="3"/>
        <v>93</v>
      </c>
      <c r="Y18">
        <v>4012</v>
      </c>
      <c r="Z18">
        <v>2915.1900448264382</v>
      </c>
      <c r="AA18">
        <v>3171</v>
      </c>
      <c r="AB18" s="12">
        <v>0.6</v>
      </c>
      <c r="AC18">
        <v>9.6999999999999993</v>
      </c>
      <c r="AD18">
        <f t="shared" si="4"/>
        <v>5.8199999999999994</v>
      </c>
      <c r="AE18">
        <v>2745</v>
      </c>
      <c r="AF18">
        <v>2824</v>
      </c>
    </row>
    <row r="19" spans="1:32" x14ac:dyDescent="0.6">
      <c r="A19">
        <v>2024</v>
      </c>
      <c r="B19">
        <v>1</v>
      </c>
      <c r="C19">
        <v>18</v>
      </c>
      <c r="D19">
        <f t="shared" si="2"/>
        <v>4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27403.911111111112</v>
      </c>
      <c r="M19">
        <v>23804.044444444444</v>
      </c>
      <c r="N19">
        <v>1866.088888888889</v>
      </c>
      <c r="O19">
        <v>2053.6222222222223</v>
      </c>
      <c r="P19">
        <v>27742</v>
      </c>
      <c r="Q19">
        <v>26583</v>
      </c>
      <c r="R19">
        <v>0.24942219799605009</v>
      </c>
      <c r="S19">
        <v>0.75057780200394997</v>
      </c>
      <c r="T19">
        <v>0.61708290861242721</v>
      </c>
      <c r="U19">
        <v>0.38291709138757268</v>
      </c>
      <c r="V19">
        <v>0.19701101995211731</v>
      </c>
      <c r="W19">
        <v>3079</v>
      </c>
      <c r="X19">
        <f t="shared" si="3"/>
        <v>-92</v>
      </c>
      <c r="Y19">
        <v>4012</v>
      </c>
      <c r="Z19">
        <v>3035.7126623464778</v>
      </c>
      <c r="AA19">
        <v>3079</v>
      </c>
      <c r="AB19" s="12">
        <v>4.5</v>
      </c>
      <c r="AC19">
        <v>0.5</v>
      </c>
      <c r="AD19">
        <f t="shared" si="4"/>
        <v>2.25</v>
      </c>
      <c r="AE19">
        <v>3016</v>
      </c>
      <c r="AF19">
        <v>2990</v>
      </c>
    </row>
    <row r="20" spans="1:32" x14ac:dyDescent="0.6">
      <c r="A20">
        <v>2024</v>
      </c>
      <c r="B20">
        <v>1</v>
      </c>
      <c r="C20">
        <v>19</v>
      </c>
      <c r="D20">
        <f t="shared" si="2"/>
        <v>5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28361.635359116019</v>
      </c>
      <c r="M20">
        <v>24772.475138121546</v>
      </c>
      <c r="N20">
        <v>1912.7403314917128</v>
      </c>
      <c r="O20">
        <v>2020.4309392265193</v>
      </c>
      <c r="P20">
        <v>26883</v>
      </c>
      <c r="Q20">
        <v>26314</v>
      </c>
      <c r="R20">
        <v>0.2197723619891713</v>
      </c>
      <c r="S20">
        <v>0.78022763801082873</v>
      </c>
      <c r="T20">
        <v>0.60018204392179986</v>
      </c>
      <c r="U20">
        <v>0.39981795607820009</v>
      </c>
      <c r="V20">
        <v>0.3725290012805948</v>
      </c>
      <c r="W20">
        <v>2996</v>
      </c>
      <c r="X20">
        <f t="shared" si="3"/>
        <v>-83</v>
      </c>
      <c r="Y20">
        <v>4012</v>
      </c>
      <c r="Z20">
        <v>3060.700773360576</v>
      </c>
      <c r="AA20">
        <v>2996</v>
      </c>
      <c r="AB20" s="12">
        <v>5.4</v>
      </c>
      <c r="AC20">
        <v>0</v>
      </c>
      <c r="AD20">
        <f t="shared" si="4"/>
        <v>0</v>
      </c>
      <c r="AE20">
        <v>3117</v>
      </c>
      <c r="AF20">
        <v>2748</v>
      </c>
    </row>
    <row r="21" spans="1:32" x14ac:dyDescent="0.6">
      <c r="A21">
        <v>2024</v>
      </c>
      <c r="B21">
        <v>1</v>
      </c>
      <c r="C21">
        <v>20</v>
      </c>
      <c r="D21">
        <f t="shared" si="2"/>
        <v>6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23318.552486187844</v>
      </c>
      <c r="M21">
        <v>22147.806629834253</v>
      </c>
      <c r="N21">
        <v>1729.5414364640883</v>
      </c>
      <c r="O21">
        <v>1585.9502762430939</v>
      </c>
      <c r="P21">
        <v>26069</v>
      </c>
      <c r="Q21">
        <v>25716</v>
      </c>
      <c r="R21">
        <v>0.23217219808460021</v>
      </c>
      <c r="S21">
        <v>0.76782780191539979</v>
      </c>
      <c r="T21">
        <v>0.59705322273388195</v>
      </c>
      <c r="U21">
        <v>0.40294677726611799</v>
      </c>
      <c r="V21">
        <v>0.34389903536233901</v>
      </c>
      <c r="W21">
        <v>3221</v>
      </c>
      <c r="X21">
        <f t="shared" si="3"/>
        <v>225</v>
      </c>
      <c r="Y21">
        <v>4012</v>
      </c>
      <c r="Z21">
        <v>3070.462268244175</v>
      </c>
      <c r="AA21">
        <v>3221</v>
      </c>
      <c r="AB21" s="12">
        <v>3.4</v>
      </c>
      <c r="AC21">
        <v>0.4</v>
      </c>
      <c r="AD21">
        <f t="shared" si="4"/>
        <v>1.36</v>
      </c>
      <c r="AE21">
        <v>2889</v>
      </c>
      <c r="AF21">
        <v>2949</v>
      </c>
    </row>
    <row r="22" spans="1:32" x14ac:dyDescent="0.6">
      <c r="A22">
        <v>2024</v>
      </c>
      <c r="B22">
        <v>1</v>
      </c>
      <c r="C22">
        <v>21</v>
      </c>
      <c r="D22">
        <f t="shared" si="2"/>
        <v>7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20789.480874316941</v>
      </c>
      <c r="M22">
        <v>19958.57923497268</v>
      </c>
      <c r="N22">
        <v>1646.8032786885246</v>
      </c>
      <c r="O22">
        <v>1354.2349726775956</v>
      </c>
      <c r="P22">
        <v>26208</v>
      </c>
      <c r="Q22">
        <v>26489</v>
      </c>
      <c r="R22">
        <v>0.23381554376136421</v>
      </c>
      <c r="S22">
        <v>0.76618445623863585</v>
      </c>
      <c r="T22">
        <v>0.61597130080102225</v>
      </c>
      <c r="U22">
        <v>0.38402869919897792</v>
      </c>
      <c r="V22">
        <v>0.1221552656150179</v>
      </c>
      <c r="W22">
        <v>2939</v>
      </c>
      <c r="X22">
        <f t="shared" si="3"/>
        <v>-282</v>
      </c>
      <c r="Y22">
        <v>4012</v>
      </c>
      <c r="Z22">
        <v>3099.539067230653</v>
      </c>
      <c r="AA22">
        <v>2939</v>
      </c>
      <c r="AB22" s="12">
        <v>1.7</v>
      </c>
      <c r="AC22">
        <v>0.4</v>
      </c>
      <c r="AD22">
        <f t="shared" si="4"/>
        <v>0.68</v>
      </c>
      <c r="AE22">
        <v>2876</v>
      </c>
      <c r="AF22">
        <v>3326</v>
      </c>
    </row>
    <row r="23" spans="1:32" x14ac:dyDescent="0.6">
      <c r="A23">
        <v>2024</v>
      </c>
      <c r="B23">
        <v>1</v>
      </c>
      <c r="C23">
        <v>22</v>
      </c>
      <c r="D23">
        <f t="shared" si="2"/>
        <v>1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25399.235465116282</v>
      </c>
      <c r="M23">
        <v>23317.427325581397</v>
      </c>
      <c r="N23">
        <v>1778.7093023255813</v>
      </c>
      <c r="O23">
        <v>1919.8081395348838</v>
      </c>
      <c r="P23">
        <v>26159</v>
      </c>
      <c r="Q23">
        <v>25655</v>
      </c>
      <c r="R23">
        <v>0.22415461165233519</v>
      </c>
      <c r="S23">
        <v>0.77584538834766481</v>
      </c>
      <c r="T23">
        <v>0.62185402822354197</v>
      </c>
      <c r="U23">
        <v>0.37814597177645798</v>
      </c>
      <c r="V23">
        <v>0.36043444303324113</v>
      </c>
      <c r="W23">
        <v>2689</v>
      </c>
      <c r="X23">
        <f t="shared" si="3"/>
        <v>-250</v>
      </c>
      <c r="Y23">
        <v>4012</v>
      </c>
      <c r="Z23">
        <v>2825.0543267398511</v>
      </c>
      <c r="AA23">
        <v>2689</v>
      </c>
      <c r="AB23" s="12">
        <v>-8.6999999999999993</v>
      </c>
      <c r="AC23">
        <v>0.2</v>
      </c>
      <c r="AD23">
        <f t="shared" si="4"/>
        <v>-1.74</v>
      </c>
      <c r="AE23">
        <v>2550</v>
      </c>
      <c r="AF23">
        <v>2525</v>
      </c>
    </row>
    <row r="24" spans="1:32" x14ac:dyDescent="0.6">
      <c r="A24">
        <v>2024</v>
      </c>
      <c r="B24">
        <v>1</v>
      </c>
      <c r="C24">
        <v>23</v>
      </c>
      <c r="D24">
        <f t="shared" si="2"/>
        <v>2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13739.0625</v>
      </c>
      <c r="M24">
        <v>11702.25</v>
      </c>
      <c r="N24">
        <v>1251.25</v>
      </c>
      <c r="O24">
        <v>1228</v>
      </c>
      <c r="P24" s="11">
        <v>5767</v>
      </c>
      <c r="Q24" s="11">
        <v>5804</v>
      </c>
      <c r="R24">
        <v>0.88920634920634922</v>
      </c>
      <c r="S24">
        <v>0.11079365079365081</v>
      </c>
      <c r="T24">
        <v>0.71571428571428575</v>
      </c>
      <c r="U24">
        <v>0.28428571428571431</v>
      </c>
      <c r="V24">
        <v>0.2203174603174603</v>
      </c>
      <c r="W24">
        <v>2106</v>
      </c>
      <c r="X24">
        <f t="shared" si="3"/>
        <v>-583</v>
      </c>
      <c r="Y24">
        <v>4012</v>
      </c>
      <c r="Z24">
        <v>2298.0791624380172</v>
      </c>
      <c r="AA24">
        <v>2106</v>
      </c>
      <c r="AB24" s="12">
        <v>-11.7</v>
      </c>
      <c r="AC24">
        <v>0</v>
      </c>
      <c r="AD24">
        <f t="shared" si="4"/>
        <v>0</v>
      </c>
      <c r="AE24">
        <v>1244</v>
      </c>
      <c r="AF24">
        <v>1262</v>
      </c>
    </row>
    <row r="25" spans="1:32" x14ac:dyDescent="0.6">
      <c r="A25">
        <v>2024</v>
      </c>
      <c r="B25">
        <v>1</v>
      </c>
      <c r="C25">
        <v>24</v>
      </c>
      <c r="D25">
        <f t="shared" si="2"/>
        <v>3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26321.901960784315</v>
      </c>
      <c r="M25">
        <v>22784.941176470587</v>
      </c>
      <c r="N25">
        <v>1748.4705882352941</v>
      </c>
      <c r="O25">
        <v>1899.9411764705883</v>
      </c>
      <c r="P25">
        <v>28436</v>
      </c>
      <c r="Q25">
        <v>24726</v>
      </c>
      <c r="R25">
        <v>0.21286688318702501</v>
      </c>
      <c r="S25">
        <v>0.78713311681297504</v>
      </c>
      <c r="T25">
        <v>0.59340976788591993</v>
      </c>
      <c r="U25">
        <v>0.40659023211408007</v>
      </c>
      <c r="V25">
        <v>0.56736578134478255</v>
      </c>
      <c r="W25">
        <v>2717</v>
      </c>
      <c r="X25">
        <f t="shared" si="3"/>
        <v>611</v>
      </c>
      <c r="Y25">
        <v>4012</v>
      </c>
      <c r="Z25">
        <v>2975.1467195997238</v>
      </c>
      <c r="AA25">
        <v>2717</v>
      </c>
      <c r="AB25" s="12">
        <v>-8</v>
      </c>
      <c r="AC25">
        <v>0</v>
      </c>
      <c r="AD25">
        <f t="shared" si="4"/>
        <v>0</v>
      </c>
      <c r="AE25">
        <v>2823</v>
      </c>
      <c r="AF25">
        <v>2931</v>
      </c>
    </row>
    <row r="26" spans="1:32" x14ac:dyDescent="0.6">
      <c r="A26">
        <v>2024</v>
      </c>
      <c r="B26">
        <v>1</v>
      </c>
      <c r="C26">
        <v>25</v>
      </c>
      <c r="D26">
        <f t="shared" si="2"/>
        <v>4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26064.406876790832</v>
      </c>
      <c r="M26">
        <v>23341.77363896848</v>
      </c>
      <c r="N26">
        <v>1802.8252148997135</v>
      </c>
      <c r="O26">
        <v>2010.163323782235</v>
      </c>
      <c r="P26">
        <v>25098</v>
      </c>
      <c r="Q26">
        <v>26743</v>
      </c>
      <c r="R26">
        <v>0.24463184978956501</v>
      </c>
      <c r="S26">
        <v>0.75536815021043491</v>
      </c>
      <c r="T26">
        <v>0.63181957365674324</v>
      </c>
      <c r="U26">
        <v>0.36818042634325671</v>
      </c>
      <c r="V26">
        <v>0.29709501389488602</v>
      </c>
      <c r="W26">
        <v>2767</v>
      </c>
      <c r="X26">
        <f t="shared" si="3"/>
        <v>50</v>
      </c>
      <c r="Y26">
        <v>4012</v>
      </c>
      <c r="Z26">
        <v>2923.139336823423</v>
      </c>
      <c r="AA26">
        <v>2767</v>
      </c>
      <c r="AB26" s="12">
        <v>-5.3</v>
      </c>
      <c r="AC26">
        <v>0</v>
      </c>
      <c r="AD26">
        <f t="shared" si="4"/>
        <v>0</v>
      </c>
      <c r="AE26">
        <v>2901</v>
      </c>
      <c r="AF26">
        <v>2736</v>
      </c>
    </row>
    <row r="27" spans="1:32" x14ac:dyDescent="0.6">
      <c r="A27">
        <v>2024</v>
      </c>
      <c r="B27">
        <v>1</v>
      </c>
      <c r="C27">
        <v>26</v>
      </c>
      <c r="D27">
        <f t="shared" si="2"/>
        <v>5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27237</v>
      </c>
      <c r="M27">
        <v>24324.719999999998</v>
      </c>
      <c r="N27">
        <v>1808.1599999999999</v>
      </c>
      <c r="O27">
        <v>1862.28</v>
      </c>
      <c r="P27">
        <v>24145</v>
      </c>
      <c r="Q27">
        <v>26668</v>
      </c>
      <c r="R27">
        <v>0.2152762927064551</v>
      </c>
      <c r="S27">
        <v>0.7847237072935449</v>
      </c>
      <c r="T27">
        <v>0.59278978577484831</v>
      </c>
      <c r="U27">
        <v>0.40721021422515169</v>
      </c>
      <c r="V27">
        <v>0.1903588882658388</v>
      </c>
      <c r="W27">
        <v>3022</v>
      </c>
      <c r="X27">
        <f t="shared" si="3"/>
        <v>255</v>
      </c>
      <c r="Y27">
        <v>4012</v>
      </c>
      <c r="Z27">
        <v>2962.8002831643089</v>
      </c>
      <c r="AA27">
        <v>3022</v>
      </c>
      <c r="AB27" s="12">
        <v>-1.7</v>
      </c>
      <c r="AC27">
        <v>0</v>
      </c>
      <c r="AD27">
        <f t="shared" si="4"/>
        <v>0</v>
      </c>
      <c r="AE27">
        <v>3167</v>
      </c>
      <c r="AF27">
        <v>2742</v>
      </c>
    </row>
    <row r="28" spans="1:32" x14ac:dyDescent="0.6">
      <c r="A28">
        <v>2024</v>
      </c>
      <c r="B28">
        <v>1</v>
      </c>
      <c r="C28">
        <v>27</v>
      </c>
      <c r="D28">
        <f t="shared" si="2"/>
        <v>6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23603.461538461539</v>
      </c>
      <c r="M28">
        <v>22658.307692307691</v>
      </c>
      <c r="N28" s="7">
        <v>0</v>
      </c>
      <c r="O28" s="7">
        <v>0</v>
      </c>
      <c r="P28">
        <v>25369</v>
      </c>
      <c r="Q28">
        <v>27818</v>
      </c>
      <c r="R28">
        <v>0.23250842687173279</v>
      </c>
      <c r="S28">
        <v>0.76749157312826721</v>
      </c>
      <c r="T28">
        <v>0.60120715721065698</v>
      </c>
      <c r="U28">
        <v>0.39879284278934302</v>
      </c>
      <c r="V28">
        <v>9.2339131195302945E-2</v>
      </c>
      <c r="W28">
        <v>3324</v>
      </c>
      <c r="X28">
        <f t="shared" si="3"/>
        <v>302</v>
      </c>
      <c r="Y28">
        <v>4012</v>
      </c>
      <c r="Z28">
        <v>3036.0687037974958</v>
      </c>
      <c r="AA28">
        <v>3324</v>
      </c>
      <c r="AB28" s="12">
        <v>-0.5</v>
      </c>
      <c r="AC28">
        <v>0</v>
      </c>
      <c r="AD28">
        <f t="shared" si="4"/>
        <v>0</v>
      </c>
      <c r="AE28">
        <v>2915</v>
      </c>
      <c r="AF28">
        <v>2810</v>
      </c>
    </row>
    <row r="29" spans="1:32" x14ac:dyDescent="0.6">
      <c r="A29">
        <v>2024</v>
      </c>
      <c r="B29">
        <v>1</v>
      </c>
      <c r="C29">
        <v>28</v>
      </c>
      <c r="D29">
        <f t="shared" si="2"/>
        <v>7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20755.487671232877</v>
      </c>
      <c r="M29">
        <v>20093.465753424658</v>
      </c>
      <c r="N29" s="7">
        <v>0</v>
      </c>
      <c r="O29" s="7">
        <v>0</v>
      </c>
      <c r="P29">
        <v>26063</v>
      </c>
      <c r="Q29">
        <v>27631</v>
      </c>
      <c r="R29">
        <v>0.23276005313612311</v>
      </c>
      <c r="S29">
        <v>0.76723994686387698</v>
      </c>
      <c r="T29">
        <v>0.6087350190532671</v>
      </c>
      <c r="U29">
        <v>0.39126498094673279</v>
      </c>
      <c r="V29">
        <v>0.13951701685675461</v>
      </c>
      <c r="W29">
        <v>3246</v>
      </c>
      <c r="X29">
        <f t="shared" si="3"/>
        <v>-78</v>
      </c>
      <c r="Y29">
        <v>4012</v>
      </c>
      <c r="Z29">
        <v>3086.5157125782489</v>
      </c>
      <c r="AA29">
        <v>3246</v>
      </c>
      <c r="AB29" s="12">
        <v>-1.5</v>
      </c>
      <c r="AC29">
        <v>0</v>
      </c>
      <c r="AD29">
        <f t="shared" si="4"/>
        <v>0</v>
      </c>
      <c r="AE29">
        <v>3043</v>
      </c>
      <c r="AF29">
        <v>3379</v>
      </c>
    </row>
    <row r="30" spans="1:32" x14ac:dyDescent="0.6">
      <c r="A30">
        <v>2024</v>
      </c>
      <c r="B30">
        <v>1</v>
      </c>
      <c r="C30">
        <v>29</v>
      </c>
      <c r="D30">
        <f t="shared" si="2"/>
        <v>1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26780.858725761773</v>
      </c>
      <c r="M30">
        <v>24707.534626038781</v>
      </c>
      <c r="N30" s="7">
        <v>0</v>
      </c>
      <c r="O30" s="7">
        <v>0</v>
      </c>
      <c r="P30">
        <v>27890</v>
      </c>
      <c r="Q30">
        <v>27242</v>
      </c>
      <c r="R30">
        <v>0.23092573147746431</v>
      </c>
      <c r="S30">
        <v>0.76907426852253569</v>
      </c>
      <c r="T30">
        <v>0.61992697665221086</v>
      </c>
      <c r="U30">
        <v>0.3800730233477892</v>
      </c>
      <c r="V30">
        <v>0.16736071859125001</v>
      </c>
      <c r="W30">
        <v>3100</v>
      </c>
      <c r="X30">
        <f t="shared" si="3"/>
        <v>-146</v>
      </c>
      <c r="Y30">
        <v>4012</v>
      </c>
      <c r="Z30">
        <v>2904.6199093235041</v>
      </c>
      <c r="AA30">
        <v>3100</v>
      </c>
      <c r="AB30" s="12">
        <v>-0.4</v>
      </c>
      <c r="AC30">
        <v>0</v>
      </c>
      <c r="AD30">
        <f t="shared" si="4"/>
        <v>0</v>
      </c>
      <c r="AE30">
        <v>2795</v>
      </c>
      <c r="AF30">
        <v>2731</v>
      </c>
    </row>
    <row r="31" spans="1:32" x14ac:dyDescent="0.6">
      <c r="A31">
        <v>2024</v>
      </c>
      <c r="B31">
        <v>1</v>
      </c>
      <c r="C31">
        <v>30</v>
      </c>
      <c r="D31">
        <f t="shared" si="2"/>
        <v>2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27048.869080779947</v>
      </c>
      <c r="M31">
        <v>24552.284122562676</v>
      </c>
      <c r="N31" s="7">
        <v>0</v>
      </c>
      <c r="O31" s="7">
        <v>0</v>
      </c>
      <c r="P31">
        <v>27730</v>
      </c>
      <c r="Q31">
        <v>26222</v>
      </c>
      <c r="R31">
        <v>0.23399270328672589</v>
      </c>
      <c r="S31">
        <v>0.76600729671327406</v>
      </c>
      <c r="T31">
        <v>0.6242849077368805</v>
      </c>
      <c r="U31">
        <v>0.37571509226311939</v>
      </c>
      <c r="V31">
        <v>0.19595368709531799</v>
      </c>
      <c r="W31">
        <v>3265</v>
      </c>
      <c r="X31">
        <f t="shared" si="3"/>
        <v>165</v>
      </c>
      <c r="Y31">
        <v>4012</v>
      </c>
      <c r="Z31">
        <v>2944.4155495428672</v>
      </c>
      <c r="AA31">
        <v>3265</v>
      </c>
      <c r="AB31" s="12">
        <v>1.4</v>
      </c>
      <c r="AC31">
        <v>0</v>
      </c>
      <c r="AD31">
        <f t="shared" si="4"/>
        <v>0</v>
      </c>
      <c r="AE31">
        <v>2756</v>
      </c>
      <c r="AF31">
        <v>2831</v>
      </c>
    </row>
    <row r="32" spans="1:32" x14ac:dyDescent="0.6">
      <c r="A32">
        <v>2024</v>
      </c>
      <c r="B32">
        <v>1</v>
      </c>
      <c r="C32">
        <v>31</v>
      </c>
      <c r="D32">
        <f t="shared" si="2"/>
        <v>3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27686.797752808987</v>
      </c>
      <c r="M32">
        <v>24656.460674157301</v>
      </c>
      <c r="N32" s="7">
        <v>0</v>
      </c>
      <c r="O32" s="7">
        <v>0</v>
      </c>
      <c r="P32">
        <v>27431</v>
      </c>
      <c r="Q32">
        <v>25627</v>
      </c>
      <c r="R32">
        <v>0.2160601842763562</v>
      </c>
      <c r="S32">
        <v>0.7839398157236438</v>
      </c>
      <c r="T32">
        <v>0.620320638809985</v>
      </c>
      <c r="U32">
        <v>0.37967936119001489</v>
      </c>
      <c r="V32">
        <v>0.16938289810717419</v>
      </c>
      <c r="W32">
        <v>3135</v>
      </c>
      <c r="X32">
        <f t="shared" si="3"/>
        <v>-130</v>
      </c>
      <c r="Y32">
        <v>4012</v>
      </c>
      <c r="Z32">
        <v>2988.5746645107852</v>
      </c>
      <c r="AA32">
        <v>3135</v>
      </c>
      <c r="AB32" s="12">
        <v>4.7</v>
      </c>
      <c r="AC32">
        <v>0</v>
      </c>
      <c r="AD32">
        <f t="shared" si="4"/>
        <v>0</v>
      </c>
      <c r="AE32">
        <v>2860</v>
      </c>
      <c r="AF32">
        <v>3060</v>
      </c>
    </row>
    <row r="33" spans="1:32" x14ac:dyDescent="0.6">
      <c r="A33">
        <v>2024</v>
      </c>
      <c r="B33">
        <v>2</v>
      </c>
      <c r="C33">
        <v>1</v>
      </c>
      <c r="D33">
        <f t="shared" si="2"/>
        <v>4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28365.859504132233</v>
      </c>
      <c r="M33">
        <v>24559.966942148763</v>
      </c>
      <c r="N33">
        <v>1886.8429752066118</v>
      </c>
      <c r="O33">
        <v>2033.1487603305786</v>
      </c>
      <c r="P33">
        <v>27314</v>
      </c>
      <c r="Q33">
        <v>26415</v>
      </c>
      <c r="R33">
        <v>0.24497954446803549</v>
      </c>
      <c r="S33">
        <v>0.75502045553196451</v>
      </c>
      <c r="T33">
        <v>0.60399045044185706</v>
      </c>
      <c r="U33">
        <v>0.39600954955814288</v>
      </c>
      <c r="V33">
        <v>0.28631851950266268</v>
      </c>
      <c r="W33">
        <v>3103</v>
      </c>
      <c r="X33">
        <f t="shared" si="3"/>
        <v>-32</v>
      </c>
      <c r="Y33">
        <v>4012</v>
      </c>
      <c r="Z33">
        <v>3021.4837984347132</v>
      </c>
      <c r="AA33">
        <v>3103</v>
      </c>
      <c r="AB33" s="12">
        <v>2.4</v>
      </c>
      <c r="AC33">
        <v>0</v>
      </c>
      <c r="AD33">
        <f t="shared" si="4"/>
        <v>0</v>
      </c>
      <c r="AE33">
        <v>3129</v>
      </c>
      <c r="AF33">
        <v>3001</v>
      </c>
    </row>
    <row r="34" spans="1:32" x14ac:dyDescent="0.6">
      <c r="A34">
        <v>2024</v>
      </c>
      <c r="B34">
        <v>2</v>
      </c>
      <c r="C34">
        <v>2</v>
      </c>
      <c r="D34">
        <f t="shared" si="2"/>
        <v>5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28469.616216216215</v>
      </c>
      <c r="M34">
        <v>24568.378378378377</v>
      </c>
      <c r="N34">
        <v>1822.0270270270271</v>
      </c>
      <c r="O34">
        <v>2069.6486486486483</v>
      </c>
      <c r="P34">
        <v>26557</v>
      </c>
      <c r="Q34">
        <v>26178</v>
      </c>
      <c r="R34">
        <v>0.22712576785605379</v>
      </c>
      <c r="S34">
        <v>0.77287423214394624</v>
      </c>
      <c r="T34">
        <v>0.61335920398022015</v>
      </c>
      <c r="U34">
        <v>0.3866407960197798</v>
      </c>
      <c r="V34">
        <v>0.2043617888819127</v>
      </c>
      <c r="W34">
        <v>3009</v>
      </c>
      <c r="X34">
        <f t="shared" si="3"/>
        <v>-94</v>
      </c>
      <c r="Y34">
        <v>4012</v>
      </c>
      <c r="Z34">
        <v>3038.8008837301468</v>
      </c>
      <c r="AA34">
        <v>3009</v>
      </c>
      <c r="AB34" s="12">
        <v>3.1</v>
      </c>
      <c r="AC34">
        <v>0</v>
      </c>
      <c r="AD34">
        <f t="shared" si="4"/>
        <v>0</v>
      </c>
      <c r="AE34">
        <v>2967</v>
      </c>
      <c r="AF34">
        <v>2668</v>
      </c>
    </row>
    <row r="35" spans="1:32" x14ac:dyDescent="0.6">
      <c r="A35">
        <v>2024</v>
      </c>
      <c r="B35">
        <v>2</v>
      </c>
      <c r="C35">
        <v>3</v>
      </c>
      <c r="D35">
        <f t="shared" si="2"/>
        <v>6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23532.049180327871</v>
      </c>
      <c r="M35">
        <v>21683.060109289618</v>
      </c>
      <c r="N35">
        <v>1638.4808743169399</v>
      </c>
      <c r="O35">
        <v>1690.7158469945357</v>
      </c>
      <c r="P35">
        <v>25466</v>
      </c>
      <c r="Q35">
        <v>25077</v>
      </c>
      <c r="R35">
        <v>0.2325581582951548</v>
      </c>
      <c r="S35">
        <v>0.7674418417048452</v>
      </c>
      <c r="T35">
        <v>0.60675349774122078</v>
      </c>
      <c r="U35">
        <v>0.39324650225877927</v>
      </c>
      <c r="V35">
        <v>0.1770177752984797</v>
      </c>
      <c r="W35">
        <v>3248</v>
      </c>
      <c r="X35">
        <f t="shared" si="3"/>
        <v>239</v>
      </c>
      <c r="Y35">
        <v>4012</v>
      </c>
      <c r="Z35">
        <v>3056.922148481638</v>
      </c>
      <c r="AA35">
        <v>3248</v>
      </c>
      <c r="AB35" s="12">
        <v>4.7</v>
      </c>
      <c r="AC35">
        <v>0</v>
      </c>
      <c r="AD35">
        <f t="shared" si="4"/>
        <v>0</v>
      </c>
      <c r="AE35">
        <v>2828</v>
      </c>
      <c r="AF35">
        <v>2787</v>
      </c>
    </row>
    <row r="36" spans="1:32" x14ac:dyDescent="0.6">
      <c r="A36">
        <v>2024</v>
      </c>
      <c r="B36">
        <v>2</v>
      </c>
      <c r="C36">
        <v>4</v>
      </c>
      <c r="D36">
        <f t="shared" si="2"/>
        <v>7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20338.603351955309</v>
      </c>
      <c r="M36">
        <v>20131.927374301678</v>
      </c>
      <c r="N36">
        <v>1617.31843575419</v>
      </c>
      <c r="O36">
        <v>1432.441340782123</v>
      </c>
      <c r="P36">
        <v>24462</v>
      </c>
      <c r="Q36">
        <v>24564</v>
      </c>
      <c r="R36">
        <v>0.23097676039535439</v>
      </c>
      <c r="S36">
        <v>0.76902323960464547</v>
      </c>
      <c r="T36">
        <v>0.60386804837041597</v>
      </c>
      <c r="U36">
        <v>0.39613195162958409</v>
      </c>
      <c r="V36">
        <v>0.1272762522489348</v>
      </c>
      <c r="W36">
        <v>2935</v>
      </c>
      <c r="X36">
        <f t="shared" si="3"/>
        <v>-313</v>
      </c>
      <c r="Y36">
        <v>4012</v>
      </c>
      <c r="Z36">
        <v>3079.7480869157571</v>
      </c>
      <c r="AA36">
        <v>2935</v>
      </c>
      <c r="AB36" s="12">
        <v>7.3</v>
      </c>
      <c r="AC36">
        <v>0</v>
      </c>
      <c r="AD36">
        <f t="shared" si="4"/>
        <v>0</v>
      </c>
      <c r="AE36">
        <v>2687</v>
      </c>
      <c r="AF36">
        <v>3221</v>
      </c>
    </row>
    <row r="37" spans="1:32" x14ac:dyDescent="0.6">
      <c r="A37">
        <v>2024</v>
      </c>
      <c r="B37">
        <v>2</v>
      </c>
      <c r="C37">
        <v>5</v>
      </c>
      <c r="D37">
        <f t="shared" si="2"/>
        <v>1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26640.170940170938</v>
      </c>
      <c r="M37">
        <v>24035.042735042734</v>
      </c>
      <c r="N37">
        <v>1799.8803418803418</v>
      </c>
      <c r="O37">
        <v>1991.3162393162393</v>
      </c>
      <c r="P37">
        <v>26436</v>
      </c>
      <c r="Q37">
        <v>24573</v>
      </c>
      <c r="R37">
        <v>0.2312015055504402</v>
      </c>
      <c r="S37">
        <v>0.76879849444955983</v>
      </c>
      <c r="T37">
        <v>0.62929526276821846</v>
      </c>
      <c r="U37">
        <v>0.37070473723178149</v>
      </c>
      <c r="V37">
        <v>0.29050828772191001</v>
      </c>
      <c r="W37">
        <v>2624</v>
      </c>
      <c r="X37">
        <f t="shared" si="3"/>
        <v>-311</v>
      </c>
      <c r="Y37">
        <v>4012</v>
      </c>
      <c r="Z37">
        <v>2867.2599491872002</v>
      </c>
      <c r="AA37">
        <v>2624</v>
      </c>
      <c r="AB37" s="12">
        <v>2.7</v>
      </c>
      <c r="AC37">
        <v>3.9</v>
      </c>
      <c r="AD37">
        <f t="shared" si="4"/>
        <v>10.530000000000001</v>
      </c>
      <c r="AE37">
        <v>2336</v>
      </c>
      <c r="AF37">
        <v>2429</v>
      </c>
    </row>
    <row r="38" spans="1:32" x14ac:dyDescent="0.6">
      <c r="A38">
        <v>2024</v>
      </c>
      <c r="B38">
        <v>2</v>
      </c>
      <c r="C38">
        <v>6</v>
      </c>
      <c r="D38">
        <f t="shared" si="2"/>
        <v>2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27339.563025210082</v>
      </c>
      <c r="M38">
        <v>25409.12044817927</v>
      </c>
      <c r="N38">
        <v>1875.313725490196</v>
      </c>
      <c r="O38">
        <v>2088.3809523809523</v>
      </c>
      <c r="P38">
        <v>26273</v>
      </c>
      <c r="Q38">
        <v>26872</v>
      </c>
      <c r="R38">
        <v>0.23032559801699809</v>
      </c>
      <c r="S38">
        <v>0.76967440198300185</v>
      </c>
      <c r="T38">
        <v>0.62380476781076977</v>
      </c>
      <c r="U38">
        <v>0.37619523218923018</v>
      </c>
      <c r="V38">
        <v>0.16418557680335841</v>
      </c>
      <c r="W38">
        <v>2700</v>
      </c>
      <c r="X38">
        <f t="shared" si="3"/>
        <v>76</v>
      </c>
      <c r="Y38">
        <v>4012</v>
      </c>
      <c r="Z38">
        <v>2904.5796420189231</v>
      </c>
      <c r="AA38">
        <v>2700</v>
      </c>
      <c r="AB38" s="12">
        <v>1.2</v>
      </c>
      <c r="AC38">
        <v>0.2</v>
      </c>
      <c r="AD38">
        <f t="shared" si="4"/>
        <v>0.24</v>
      </c>
      <c r="AE38">
        <v>2584</v>
      </c>
      <c r="AF38">
        <v>2747</v>
      </c>
    </row>
    <row r="39" spans="1:32" x14ac:dyDescent="0.6">
      <c r="A39">
        <v>2024</v>
      </c>
      <c r="B39">
        <v>2</v>
      </c>
      <c r="C39">
        <v>7</v>
      </c>
      <c r="D39">
        <f t="shared" si="2"/>
        <v>3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26819.298050139278</v>
      </c>
      <c r="M39">
        <v>24757.378830083566</v>
      </c>
      <c r="N39">
        <v>1887.7158774373261</v>
      </c>
      <c r="O39">
        <v>2102.7966573816157</v>
      </c>
      <c r="P39">
        <v>26478</v>
      </c>
      <c r="Q39">
        <v>27877</v>
      </c>
      <c r="R39">
        <v>0.22383324253231929</v>
      </c>
      <c r="S39">
        <v>0.77616675746768071</v>
      </c>
      <c r="T39">
        <v>0.62148324456211679</v>
      </c>
      <c r="U39">
        <v>0.37851675543788332</v>
      </c>
      <c r="V39">
        <v>0.17315154095102309</v>
      </c>
      <c r="W39">
        <v>2366</v>
      </c>
      <c r="X39">
        <f t="shared" si="3"/>
        <v>-334</v>
      </c>
      <c r="Y39">
        <v>4012</v>
      </c>
      <c r="Z39">
        <v>2947.1717802549401</v>
      </c>
      <c r="AA39">
        <v>2366</v>
      </c>
      <c r="AB39" s="12">
        <v>0.6</v>
      </c>
      <c r="AC39">
        <v>0</v>
      </c>
      <c r="AD39">
        <f t="shared" si="4"/>
        <v>0</v>
      </c>
      <c r="AE39">
        <v>2842</v>
      </c>
      <c r="AF39">
        <v>2917</v>
      </c>
    </row>
    <row r="40" spans="1:32" x14ac:dyDescent="0.6">
      <c r="A40">
        <v>2024</v>
      </c>
      <c r="B40">
        <v>2</v>
      </c>
      <c r="C40">
        <v>8</v>
      </c>
      <c r="D40">
        <f t="shared" si="2"/>
        <v>4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27330.72972972973</v>
      </c>
      <c r="M40">
        <v>25433.151351351353</v>
      </c>
      <c r="N40">
        <v>1886.8324324324324</v>
      </c>
      <c r="O40">
        <v>2204.1729729729732</v>
      </c>
      <c r="P40">
        <v>25498</v>
      </c>
      <c r="Q40">
        <v>29776</v>
      </c>
      <c r="R40">
        <v>0.23642716665221869</v>
      </c>
      <c r="S40">
        <v>0.76357283334778125</v>
      </c>
      <c r="T40">
        <v>0.60934210680564405</v>
      </c>
      <c r="U40">
        <v>0.39065789319435601</v>
      </c>
      <c r="V40">
        <v>0.19596860764888679</v>
      </c>
      <c r="W40">
        <v>2405</v>
      </c>
      <c r="X40">
        <f t="shared" si="3"/>
        <v>39</v>
      </c>
      <c r="Y40">
        <v>4012</v>
      </c>
      <c r="Z40">
        <v>2964.1493652093982</v>
      </c>
      <c r="AA40">
        <v>2405</v>
      </c>
      <c r="AB40" s="12">
        <v>0.6</v>
      </c>
      <c r="AC40">
        <v>0</v>
      </c>
      <c r="AD40">
        <f t="shared" si="4"/>
        <v>0</v>
      </c>
      <c r="AE40">
        <v>3056</v>
      </c>
      <c r="AF40">
        <v>2478</v>
      </c>
    </row>
    <row r="41" spans="1:32" x14ac:dyDescent="0.6">
      <c r="A41">
        <v>2024</v>
      </c>
      <c r="B41">
        <v>2</v>
      </c>
      <c r="C41">
        <v>9</v>
      </c>
      <c r="D41">
        <f t="shared" si="2"/>
        <v>5</v>
      </c>
      <c r="E41" t="s">
        <v>14</v>
      </c>
      <c r="F41" t="s">
        <v>16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-1</v>
      </c>
      <c r="H41">
        <f t="shared" si="0"/>
        <v>0</v>
      </c>
      <c r="I41">
        <f t="shared" si="1"/>
        <v>1</v>
      </c>
      <c r="J41" s="14" t="s">
        <v>93</v>
      </c>
      <c r="K41" s="14"/>
      <c r="L41">
        <v>19570.212765957447</v>
      </c>
      <c r="M41">
        <v>20462.127659574468</v>
      </c>
      <c r="N41">
        <v>1431.4255319148936</v>
      </c>
      <c r="O41">
        <v>1348.4680851063831</v>
      </c>
      <c r="P41">
        <v>24146</v>
      </c>
      <c r="Q41">
        <v>30470</v>
      </c>
      <c r="R41">
        <v>0.2319561157796452</v>
      </c>
      <c r="S41">
        <v>0.76804388422035486</v>
      </c>
      <c r="T41">
        <v>0.61075248281130623</v>
      </c>
      <c r="U41">
        <v>0.38924751718869371</v>
      </c>
      <c r="V41">
        <v>0.1379382055852644</v>
      </c>
      <c r="W41">
        <v>3104</v>
      </c>
      <c r="X41">
        <f t="shared" si="3"/>
        <v>699</v>
      </c>
      <c r="Y41">
        <v>4012</v>
      </c>
      <c r="Z41">
        <v>3036.36900156914</v>
      </c>
      <c r="AA41">
        <v>3104</v>
      </c>
      <c r="AB41" s="12">
        <v>1.1000000000000001</v>
      </c>
      <c r="AC41">
        <v>0</v>
      </c>
      <c r="AD41">
        <f t="shared" si="4"/>
        <v>0</v>
      </c>
      <c r="AE41">
        <v>3228</v>
      </c>
      <c r="AF41">
        <v>2525</v>
      </c>
    </row>
    <row r="42" spans="1:32" x14ac:dyDescent="0.6">
      <c r="A42">
        <v>2024</v>
      </c>
      <c r="B42">
        <v>2</v>
      </c>
      <c r="C42">
        <v>10</v>
      </c>
      <c r="D42">
        <f t="shared" si="2"/>
        <v>6</v>
      </c>
      <c r="E42" t="s">
        <v>14</v>
      </c>
      <c r="F42" t="s">
        <v>13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1</v>
      </c>
      <c r="I42">
        <f t="shared" si="1"/>
        <v>1</v>
      </c>
      <c r="J42" s="14" t="s">
        <v>93</v>
      </c>
      <c r="K42" s="14"/>
      <c r="L42">
        <v>18057</v>
      </c>
      <c r="M42">
        <v>16658.934782608696</v>
      </c>
      <c r="N42">
        <v>1434.7173913043478</v>
      </c>
      <c r="O42">
        <v>1125.3478260869565</v>
      </c>
      <c r="P42">
        <v>24737</v>
      </c>
      <c r="Q42">
        <v>27254</v>
      </c>
      <c r="R42">
        <v>0.2260026796085802</v>
      </c>
      <c r="S42">
        <v>0.77399732039141989</v>
      </c>
      <c r="T42">
        <v>0.6069227250319037</v>
      </c>
      <c r="U42">
        <v>0.3930772749680963</v>
      </c>
      <c r="V42">
        <v>0.21836496406929851</v>
      </c>
      <c r="W42">
        <v>3597</v>
      </c>
      <c r="X42">
        <f t="shared" si="3"/>
        <v>493</v>
      </c>
      <c r="Y42">
        <v>4012</v>
      </c>
      <c r="Z42">
        <v>3094.0086811199471</v>
      </c>
      <c r="AA42">
        <v>3597</v>
      </c>
      <c r="AB42" s="12">
        <v>1.7</v>
      </c>
      <c r="AC42">
        <v>0</v>
      </c>
      <c r="AD42">
        <f t="shared" si="4"/>
        <v>0</v>
      </c>
      <c r="AE42">
        <v>2519</v>
      </c>
      <c r="AF42">
        <v>2582</v>
      </c>
    </row>
    <row r="43" spans="1:32" x14ac:dyDescent="0.6">
      <c r="A43">
        <v>2024</v>
      </c>
      <c r="B43">
        <v>2</v>
      </c>
      <c r="C43">
        <v>11</v>
      </c>
      <c r="D43">
        <f t="shared" si="2"/>
        <v>7</v>
      </c>
      <c r="E43" t="s">
        <v>14</v>
      </c>
      <c r="F43" t="s">
        <v>17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1</v>
      </c>
      <c r="H43">
        <f t="shared" si="0"/>
        <v>0</v>
      </c>
      <c r="I43">
        <f t="shared" si="1"/>
        <v>1</v>
      </c>
      <c r="J43" s="14" t="s">
        <v>93</v>
      </c>
      <c r="K43" s="14"/>
      <c r="L43">
        <v>22192.204301075268</v>
      </c>
      <c r="M43">
        <v>18654.193548387098</v>
      </c>
      <c r="N43">
        <v>1707.2150537634409</v>
      </c>
      <c r="O43">
        <v>1303.6236559139784</v>
      </c>
      <c r="P43">
        <v>30026</v>
      </c>
      <c r="Q43">
        <v>26405</v>
      </c>
      <c r="R43">
        <v>0.23542882124276179</v>
      </c>
      <c r="S43">
        <v>0.76457117875723812</v>
      </c>
      <c r="T43">
        <v>0.61230062224802628</v>
      </c>
      <c r="U43">
        <v>0.38769937775197372</v>
      </c>
      <c r="V43">
        <v>0.2486674664114229</v>
      </c>
      <c r="W43">
        <v>3210</v>
      </c>
      <c r="X43">
        <f t="shared" si="3"/>
        <v>-387</v>
      </c>
      <c r="Y43">
        <v>4012</v>
      </c>
      <c r="Z43">
        <v>3268.7284067351179</v>
      </c>
      <c r="AA43">
        <v>3210</v>
      </c>
      <c r="AB43" s="12">
        <v>1</v>
      </c>
      <c r="AC43">
        <v>0</v>
      </c>
      <c r="AD43">
        <f t="shared" si="4"/>
        <v>0</v>
      </c>
      <c r="AE43">
        <v>2679</v>
      </c>
      <c r="AF43">
        <v>3104</v>
      </c>
    </row>
    <row r="44" spans="1:32" x14ac:dyDescent="0.6">
      <c r="A44">
        <v>2024</v>
      </c>
      <c r="B44">
        <v>2</v>
      </c>
      <c r="C44">
        <v>12</v>
      </c>
      <c r="D44">
        <f t="shared" si="2"/>
        <v>1</v>
      </c>
      <c r="E44" t="s">
        <v>14</v>
      </c>
      <c r="F44" t="s">
        <v>19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2</v>
      </c>
      <c r="H44">
        <f t="shared" si="0"/>
        <v>0</v>
      </c>
      <c r="I44">
        <f t="shared" si="1"/>
        <v>1</v>
      </c>
      <c r="J44" s="14" t="s">
        <v>93</v>
      </c>
      <c r="K44" s="14"/>
      <c r="L44">
        <v>23805.849056603776</v>
      </c>
      <c r="M44">
        <v>20982.735849056604</v>
      </c>
      <c r="N44">
        <v>1867.1886792452831</v>
      </c>
      <c r="O44">
        <v>1455.5094339622642</v>
      </c>
      <c r="P44">
        <v>30267</v>
      </c>
      <c r="Q44">
        <v>27044</v>
      </c>
      <c r="R44">
        <v>0.230391528785264</v>
      </c>
      <c r="S44">
        <v>0.76960847121473597</v>
      </c>
      <c r="T44">
        <v>0.6032459510682967</v>
      </c>
      <c r="U44">
        <v>0.39675404893170318</v>
      </c>
      <c r="V44">
        <v>0.27852661432337261</v>
      </c>
      <c r="W44">
        <v>2855</v>
      </c>
      <c r="X44">
        <f t="shared" si="3"/>
        <v>-355</v>
      </c>
      <c r="Y44">
        <v>4012</v>
      </c>
      <c r="Z44">
        <v>3056.9891674622122</v>
      </c>
      <c r="AA44">
        <v>2855</v>
      </c>
      <c r="AB44" s="12">
        <v>3.5</v>
      </c>
      <c r="AC44">
        <v>0</v>
      </c>
      <c r="AD44">
        <f t="shared" si="4"/>
        <v>0</v>
      </c>
      <c r="AE44">
        <v>2855</v>
      </c>
      <c r="AF44">
        <v>3155</v>
      </c>
    </row>
    <row r="45" spans="1:32" x14ac:dyDescent="0.6">
      <c r="A45">
        <v>2024</v>
      </c>
      <c r="B45">
        <v>2</v>
      </c>
      <c r="C45">
        <v>13</v>
      </c>
      <c r="D45">
        <f t="shared" si="2"/>
        <v>2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26025.601092896177</v>
      </c>
      <c r="M45">
        <v>23416.857923497268</v>
      </c>
      <c r="N45">
        <v>1901.3879781420765</v>
      </c>
      <c r="O45">
        <v>2048.9016393442625</v>
      </c>
      <c r="P45">
        <v>29400</v>
      </c>
      <c r="Q45">
        <v>26855</v>
      </c>
      <c r="R45">
        <v>0.24631374362297689</v>
      </c>
      <c r="S45">
        <v>0.75368625637702313</v>
      </c>
      <c r="T45">
        <v>0.62414824875442243</v>
      </c>
      <c r="U45">
        <v>0.37585175124557751</v>
      </c>
      <c r="V45">
        <v>0.39437871968376431</v>
      </c>
      <c r="W45">
        <v>2679</v>
      </c>
      <c r="X45">
        <f t="shared" si="3"/>
        <v>-176</v>
      </c>
      <c r="Y45">
        <v>4012</v>
      </c>
      <c r="Z45">
        <v>3015.5951134273701</v>
      </c>
      <c r="AA45">
        <v>2679</v>
      </c>
      <c r="AB45" s="12">
        <v>8.1999999999999993</v>
      </c>
      <c r="AC45">
        <v>0</v>
      </c>
      <c r="AD45">
        <f t="shared" si="4"/>
        <v>0</v>
      </c>
      <c r="AE45">
        <v>2640</v>
      </c>
      <c r="AF45">
        <v>2826</v>
      </c>
    </row>
    <row r="46" spans="1:32" x14ac:dyDescent="0.6">
      <c r="A46">
        <v>2024</v>
      </c>
      <c r="B46">
        <v>2</v>
      </c>
      <c r="C46">
        <v>14</v>
      </c>
      <c r="D46">
        <f t="shared" si="2"/>
        <v>3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27474.603399433428</v>
      </c>
      <c r="M46">
        <v>24080.558073654389</v>
      </c>
      <c r="N46">
        <v>1932.3031161473086</v>
      </c>
      <c r="O46">
        <v>2102.0793201133147</v>
      </c>
      <c r="P46">
        <v>27870</v>
      </c>
      <c r="Q46">
        <v>26736</v>
      </c>
      <c r="R46">
        <v>0.22914682901024189</v>
      </c>
      <c r="S46">
        <v>0.77085317098975814</v>
      </c>
      <c r="T46">
        <v>0.61684480152883003</v>
      </c>
      <c r="U46">
        <v>0.38315519847117008</v>
      </c>
      <c r="V46">
        <v>0.18833129273850449</v>
      </c>
      <c r="W46">
        <v>2785</v>
      </c>
      <c r="X46">
        <f t="shared" si="3"/>
        <v>106</v>
      </c>
      <c r="Y46">
        <v>4012</v>
      </c>
      <c r="Z46">
        <v>3033.6490708919569</v>
      </c>
      <c r="AA46">
        <v>2785</v>
      </c>
      <c r="AB46" s="12">
        <v>12.9</v>
      </c>
      <c r="AC46">
        <v>0</v>
      </c>
      <c r="AD46">
        <f t="shared" si="4"/>
        <v>0</v>
      </c>
      <c r="AE46">
        <v>2887</v>
      </c>
      <c r="AF46">
        <v>2790</v>
      </c>
    </row>
    <row r="47" spans="1:32" x14ac:dyDescent="0.6">
      <c r="A47">
        <v>2024</v>
      </c>
      <c r="B47">
        <v>2</v>
      </c>
      <c r="C47">
        <v>15</v>
      </c>
      <c r="D47">
        <f t="shared" si="2"/>
        <v>4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27992.372881355932</v>
      </c>
      <c r="M47">
        <v>23852.542372881355</v>
      </c>
      <c r="N47">
        <v>1913.5762711864406</v>
      </c>
      <c r="O47">
        <v>1981.5762711864406</v>
      </c>
      <c r="P47">
        <v>28070</v>
      </c>
      <c r="Q47">
        <v>27026</v>
      </c>
      <c r="R47">
        <v>0.24041848456891249</v>
      </c>
      <c r="S47">
        <v>0.75958151543108743</v>
      </c>
      <c r="T47">
        <v>0.59079504678530359</v>
      </c>
      <c r="U47">
        <v>0.40920495321469652</v>
      </c>
      <c r="V47">
        <v>0.29375922717481628</v>
      </c>
      <c r="W47">
        <v>3017</v>
      </c>
      <c r="X47">
        <f t="shared" si="3"/>
        <v>232</v>
      </c>
      <c r="Y47">
        <v>4012</v>
      </c>
      <c r="Z47">
        <v>3033.9566176427702</v>
      </c>
      <c r="AA47">
        <v>3017</v>
      </c>
      <c r="AB47" s="12">
        <v>4.5</v>
      </c>
      <c r="AC47">
        <v>10.9</v>
      </c>
      <c r="AD47">
        <f t="shared" si="4"/>
        <v>49.050000000000004</v>
      </c>
      <c r="AE47">
        <v>2989</v>
      </c>
      <c r="AF47">
        <v>2854</v>
      </c>
    </row>
    <row r="48" spans="1:32" x14ac:dyDescent="0.6">
      <c r="A48">
        <v>2024</v>
      </c>
      <c r="B48">
        <v>2</v>
      </c>
      <c r="C48">
        <v>16</v>
      </c>
      <c r="D48">
        <f t="shared" si="2"/>
        <v>5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29744.725761772854</v>
      </c>
      <c r="M48">
        <v>25292.891966759002</v>
      </c>
      <c r="N48">
        <v>1998.7257617728533</v>
      </c>
      <c r="O48">
        <v>2108.5650969529088</v>
      </c>
      <c r="P48">
        <v>27589</v>
      </c>
      <c r="Q48">
        <v>26975</v>
      </c>
      <c r="R48">
        <v>0.22876934801487231</v>
      </c>
      <c r="S48">
        <v>0.77123065198512764</v>
      </c>
      <c r="T48">
        <v>0.60098257809255262</v>
      </c>
      <c r="U48">
        <v>0.39901742190744749</v>
      </c>
      <c r="V48">
        <v>0.1924574785827983</v>
      </c>
      <c r="W48">
        <v>3200</v>
      </c>
      <c r="X48">
        <f t="shared" si="3"/>
        <v>183</v>
      </c>
      <c r="Y48">
        <v>4012</v>
      </c>
      <c r="Z48">
        <v>3067.4219174668419</v>
      </c>
      <c r="AA48">
        <v>3200</v>
      </c>
      <c r="AB48" s="12">
        <v>2.2999999999999998</v>
      </c>
      <c r="AC48">
        <v>0</v>
      </c>
      <c r="AD48">
        <f t="shared" si="4"/>
        <v>0</v>
      </c>
      <c r="AE48">
        <v>3109</v>
      </c>
      <c r="AF48">
        <v>2756</v>
      </c>
    </row>
    <row r="49" spans="1:32" x14ac:dyDescent="0.6">
      <c r="A49">
        <v>2024</v>
      </c>
      <c r="B49">
        <v>2</v>
      </c>
      <c r="C49">
        <v>17</v>
      </c>
      <c r="D49">
        <f t="shared" si="2"/>
        <v>6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24682.357954545452</v>
      </c>
      <c r="M49">
        <v>22735.198863636364</v>
      </c>
      <c r="N49">
        <v>1863.1022727272727</v>
      </c>
      <c r="O49">
        <v>1721.153409090909</v>
      </c>
      <c r="P49">
        <v>24905</v>
      </c>
      <c r="Q49">
        <v>25152</v>
      </c>
      <c r="R49">
        <v>0.22060705068217359</v>
      </c>
      <c r="S49">
        <v>0.77939294931782643</v>
      </c>
      <c r="T49">
        <v>0.58780310504768707</v>
      </c>
      <c r="U49">
        <v>0.41219689495231288</v>
      </c>
      <c r="V49">
        <v>0.1716643202706761</v>
      </c>
      <c r="W49">
        <v>3349</v>
      </c>
      <c r="X49">
        <f t="shared" si="3"/>
        <v>149</v>
      </c>
      <c r="Y49">
        <v>4012</v>
      </c>
      <c r="Z49">
        <v>3047.0103053949151</v>
      </c>
      <c r="AA49">
        <v>3349</v>
      </c>
      <c r="AB49" s="12">
        <v>4.4000000000000004</v>
      </c>
      <c r="AC49">
        <v>0</v>
      </c>
      <c r="AD49">
        <f t="shared" si="4"/>
        <v>0</v>
      </c>
      <c r="AE49">
        <v>3039</v>
      </c>
      <c r="AF49">
        <v>2967</v>
      </c>
    </row>
    <row r="50" spans="1:32" x14ac:dyDescent="0.6">
      <c r="A50">
        <v>2024</v>
      </c>
      <c r="B50">
        <v>2</v>
      </c>
      <c r="C50">
        <v>18</v>
      </c>
      <c r="D50">
        <f t="shared" si="2"/>
        <v>7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20767.158208955225</v>
      </c>
      <c r="M50">
        <v>19690.970149253732</v>
      </c>
      <c r="N50">
        <v>1649.0626865671643</v>
      </c>
      <c r="O50">
        <v>1467.2537313432836</v>
      </c>
      <c r="P50">
        <v>24732</v>
      </c>
      <c r="Q50">
        <v>24014</v>
      </c>
      <c r="R50">
        <v>0.2511890763074518</v>
      </c>
      <c r="S50">
        <v>0.74881092369254809</v>
      </c>
      <c r="T50">
        <v>0.58732219489367554</v>
      </c>
      <c r="U50">
        <v>0.41267780510632451</v>
      </c>
      <c r="V50">
        <v>0.27891974018817939</v>
      </c>
      <c r="W50">
        <v>3102</v>
      </c>
      <c r="X50">
        <f t="shared" si="3"/>
        <v>-247</v>
      </c>
      <c r="Y50">
        <v>4012</v>
      </c>
      <c r="Z50">
        <v>3058.6668177140541</v>
      </c>
      <c r="AA50">
        <v>3102</v>
      </c>
      <c r="AB50" s="12">
        <v>6.2</v>
      </c>
      <c r="AC50">
        <v>17.100000000000001</v>
      </c>
      <c r="AD50">
        <f t="shared" si="4"/>
        <v>106.02000000000001</v>
      </c>
      <c r="AE50">
        <v>2825</v>
      </c>
      <c r="AF50">
        <v>3289</v>
      </c>
    </row>
    <row r="51" spans="1:32" x14ac:dyDescent="0.6">
      <c r="A51">
        <v>2024</v>
      </c>
      <c r="B51">
        <v>2</v>
      </c>
      <c r="C51">
        <v>19</v>
      </c>
      <c r="D51">
        <f t="shared" si="2"/>
        <v>1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23111.538461538465</v>
      </c>
      <c r="M51">
        <v>20643.846153846156</v>
      </c>
      <c r="N51">
        <v>1934.4615384615386</v>
      </c>
      <c r="O51">
        <v>1846.6153846153848</v>
      </c>
      <c r="P51">
        <v>15868</v>
      </c>
      <c r="Q51">
        <v>15402</v>
      </c>
      <c r="R51">
        <v>0.32010832304949949</v>
      </c>
      <c r="S51">
        <v>0.67989167695050046</v>
      </c>
      <c r="T51">
        <v>0.69788528464999056</v>
      </c>
      <c r="U51">
        <v>0.30211471535000939</v>
      </c>
      <c r="V51">
        <v>0.43083281097986981</v>
      </c>
      <c r="W51">
        <v>2678</v>
      </c>
      <c r="X51">
        <f t="shared" si="3"/>
        <v>-424</v>
      </c>
      <c r="Y51">
        <v>4012</v>
      </c>
      <c r="Z51">
        <v>2583.3518284385718</v>
      </c>
      <c r="AA51">
        <v>2678</v>
      </c>
      <c r="AB51" s="12">
        <v>9.1</v>
      </c>
      <c r="AC51">
        <v>8.9</v>
      </c>
      <c r="AD51">
        <f t="shared" si="4"/>
        <v>80.989999999999995</v>
      </c>
      <c r="AE51">
        <v>2132</v>
      </c>
      <c r="AF51">
        <v>2006</v>
      </c>
    </row>
    <row r="52" spans="1:32" x14ac:dyDescent="0.6">
      <c r="A52">
        <v>2024</v>
      </c>
      <c r="B52">
        <v>2</v>
      </c>
      <c r="C52">
        <v>20</v>
      </c>
      <c r="D52">
        <f t="shared" si="2"/>
        <v>2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29284.713136729224</v>
      </c>
      <c r="M52">
        <v>25973.270777479895</v>
      </c>
      <c r="N52">
        <v>1929.1340482573728</v>
      </c>
      <c r="O52">
        <v>2200.0107238605897</v>
      </c>
      <c r="P52">
        <v>29703</v>
      </c>
      <c r="Q52">
        <v>27639</v>
      </c>
      <c r="R52">
        <v>0.21441303362602779</v>
      </c>
      <c r="S52">
        <v>0.78558696637397218</v>
      </c>
      <c r="T52">
        <v>0.61934335384216477</v>
      </c>
      <c r="U52">
        <v>0.38065664615783518</v>
      </c>
      <c r="V52">
        <v>0.45165618102560051</v>
      </c>
      <c r="W52">
        <v>3018</v>
      </c>
      <c r="X52">
        <f t="shared" si="3"/>
        <v>340</v>
      </c>
      <c r="Y52">
        <v>4012</v>
      </c>
      <c r="Z52">
        <v>3004.3768339609492</v>
      </c>
      <c r="AA52">
        <v>3018</v>
      </c>
      <c r="AB52" s="12">
        <v>4.3</v>
      </c>
      <c r="AC52">
        <v>2.6</v>
      </c>
      <c r="AD52">
        <f t="shared" si="4"/>
        <v>11.18</v>
      </c>
      <c r="AE52">
        <v>2732</v>
      </c>
      <c r="AF52">
        <v>3070</v>
      </c>
    </row>
    <row r="53" spans="1:32" x14ac:dyDescent="0.6">
      <c r="A53">
        <v>2024</v>
      </c>
      <c r="B53">
        <v>2</v>
      </c>
      <c r="C53">
        <v>21</v>
      </c>
      <c r="D53">
        <f t="shared" si="2"/>
        <v>3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26677.53043478261</v>
      </c>
      <c r="M53">
        <v>23819.826086956524</v>
      </c>
      <c r="N53">
        <v>1768.5739130434781</v>
      </c>
      <c r="O53">
        <v>1866.5652173913045</v>
      </c>
      <c r="P53">
        <v>25181</v>
      </c>
      <c r="Q53">
        <v>24398</v>
      </c>
      <c r="R53">
        <v>0.2288426825713136</v>
      </c>
      <c r="S53">
        <v>0.77115731742868643</v>
      </c>
      <c r="T53">
        <v>0.61335682795838942</v>
      </c>
      <c r="U53">
        <v>0.38664317204161058</v>
      </c>
      <c r="V53">
        <v>0.44483732809718812</v>
      </c>
      <c r="W53">
        <v>2646</v>
      </c>
      <c r="X53">
        <f t="shared" si="3"/>
        <v>-372</v>
      </c>
      <c r="Y53">
        <v>4012</v>
      </c>
      <c r="Z53">
        <v>2885.6013197996572</v>
      </c>
      <c r="AA53">
        <v>2646</v>
      </c>
      <c r="AB53" s="12">
        <v>1.9</v>
      </c>
      <c r="AC53">
        <v>17.8</v>
      </c>
      <c r="AD53">
        <f t="shared" si="4"/>
        <v>33.82</v>
      </c>
      <c r="AE53">
        <v>2484</v>
      </c>
      <c r="AF53">
        <v>2558</v>
      </c>
    </row>
    <row r="54" spans="1:32" x14ac:dyDescent="0.6">
      <c r="A54">
        <v>2024</v>
      </c>
      <c r="B54">
        <v>2</v>
      </c>
      <c r="C54">
        <v>22</v>
      </c>
      <c r="D54">
        <f t="shared" si="2"/>
        <v>4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28754.865329512893</v>
      </c>
      <c r="M54">
        <v>25675.816618911173</v>
      </c>
      <c r="N54">
        <v>1976.8481375358165</v>
      </c>
      <c r="O54">
        <v>2122.5587392550142</v>
      </c>
      <c r="P54">
        <v>23909</v>
      </c>
      <c r="Q54">
        <v>25911</v>
      </c>
      <c r="R54">
        <v>0.25082481067283019</v>
      </c>
      <c r="S54">
        <v>0.74917518932716975</v>
      </c>
      <c r="T54">
        <v>0.58716126784255063</v>
      </c>
      <c r="U54">
        <v>0.41283873215744932</v>
      </c>
      <c r="V54">
        <v>0.76475931173211253</v>
      </c>
      <c r="W54">
        <v>2855</v>
      </c>
      <c r="X54">
        <f t="shared" si="3"/>
        <v>209</v>
      </c>
      <c r="Y54">
        <v>4012</v>
      </c>
      <c r="Z54">
        <v>2910.3796118636451</v>
      </c>
      <c r="AA54">
        <v>2855</v>
      </c>
      <c r="AB54" s="12">
        <v>0.2</v>
      </c>
      <c r="AC54">
        <v>8.8000000000000007</v>
      </c>
      <c r="AD54">
        <f t="shared" si="4"/>
        <v>1.7600000000000002</v>
      </c>
      <c r="AE54">
        <v>2943</v>
      </c>
      <c r="AF54">
        <v>2628</v>
      </c>
    </row>
    <row r="55" spans="1:32" x14ac:dyDescent="0.6">
      <c r="A55">
        <v>2024</v>
      </c>
      <c r="B55">
        <v>2</v>
      </c>
      <c r="C55">
        <v>23</v>
      </c>
      <c r="D55">
        <f t="shared" si="2"/>
        <v>5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29916.196721311473</v>
      </c>
      <c r="M55">
        <v>25863.606557377047</v>
      </c>
      <c r="N55">
        <v>1969.344262295082</v>
      </c>
      <c r="O55">
        <v>2213.0163934426228</v>
      </c>
      <c r="P55">
        <v>26187</v>
      </c>
      <c r="Q55">
        <v>26663</v>
      </c>
      <c r="R55">
        <v>0.23054595486509771</v>
      </c>
      <c r="S55">
        <v>0.76945404513490234</v>
      </c>
      <c r="T55">
        <v>0.59662940982917145</v>
      </c>
      <c r="U55">
        <v>0.40337059017082849</v>
      </c>
      <c r="V55">
        <v>0.50414992869315356</v>
      </c>
      <c r="W55">
        <v>3213</v>
      </c>
      <c r="X55">
        <f t="shared" si="3"/>
        <v>358</v>
      </c>
      <c r="Y55">
        <v>4012</v>
      </c>
      <c r="Z55">
        <v>3028.987277864891</v>
      </c>
      <c r="AA55">
        <v>3213</v>
      </c>
      <c r="AB55" s="12">
        <v>1.8</v>
      </c>
      <c r="AC55">
        <v>0.4</v>
      </c>
      <c r="AD55">
        <f t="shared" si="4"/>
        <v>0.72000000000000008</v>
      </c>
      <c r="AE55">
        <v>3226</v>
      </c>
      <c r="AF55">
        <v>2834</v>
      </c>
    </row>
    <row r="56" spans="1:32" x14ac:dyDescent="0.6">
      <c r="A56">
        <v>2024</v>
      </c>
      <c r="B56">
        <v>2</v>
      </c>
      <c r="C56">
        <v>24</v>
      </c>
      <c r="D56">
        <f t="shared" si="2"/>
        <v>6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24832.28729281768</v>
      </c>
      <c r="M56">
        <v>23685.370165745859</v>
      </c>
      <c r="N56">
        <v>1775.9558011049726</v>
      </c>
      <c r="O56">
        <v>1756.1657458563536</v>
      </c>
      <c r="P56">
        <v>23715</v>
      </c>
      <c r="Q56">
        <v>25387</v>
      </c>
      <c r="R56">
        <v>0.23814560861546841</v>
      </c>
      <c r="S56">
        <v>0.76185439138453159</v>
      </c>
      <c r="T56">
        <v>0.58446016209857032</v>
      </c>
      <c r="U56">
        <v>0.41553983790142962</v>
      </c>
      <c r="V56">
        <v>0.21334511165598399</v>
      </c>
      <c r="W56">
        <v>3427</v>
      </c>
      <c r="X56">
        <f t="shared" si="3"/>
        <v>214</v>
      </c>
      <c r="Y56">
        <v>4012</v>
      </c>
      <c r="Z56">
        <v>3003.223726620703</v>
      </c>
      <c r="AA56">
        <v>3427</v>
      </c>
      <c r="AB56" s="12">
        <v>2</v>
      </c>
      <c r="AC56">
        <v>2.2999999999999998</v>
      </c>
      <c r="AD56">
        <f t="shared" si="4"/>
        <v>4.5999999999999996</v>
      </c>
      <c r="AE56">
        <v>2906</v>
      </c>
      <c r="AF56">
        <v>2771</v>
      </c>
    </row>
    <row r="57" spans="1:32" x14ac:dyDescent="0.6">
      <c r="A57">
        <v>2024</v>
      </c>
      <c r="B57">
        <v>2</v>
      </c>
      <c r="C57">
        <v>25</v>
      </c>
      <c r="D57">
        <f t="shared" si="2"/>
        <v>7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22843.565459610028</v>
      </c>
      <c r="M57">
        <v>21587.033426183847</v>
      </c>
      <c r="N57">
        <v>1730.7799442896935</v>
      </c>
      <c r="O57">
        <v>1520.025069637883</v>
      </c>
      <c r="P57">
        <v>27381</v>
      </c>
      <c r="Q57">
        <v>26351</v>
      </c>
      <c r="R57">
        <v>0.22803504646065201</v>
      </c>
      <c r="S57">
        <v>0.77196495353934802</v>
      </c>
      <c r="T57">
        <v>0.60313479368523992</v>
      </c>
      <c r="U57">
        <v>0.39686520631476008</v>
      </c>
      <c r="V57">
        <v>0.16475115062804011</v>
      </c>
      <c r="W57">
        <v>3276</v>
      </c>
      <c r="X57">
        <f t="shared" si="3"/>
        <v>-151</v>
      </c>
      <c r="Y57">
        <v>4012</v>
      </c>
      <c r="Z57">
        <v>3136.5366353720242</v>
      </c>
      <c r="AA57">
        <v>3276</v>
      </c>
      <c r="AB57" s="12">
        <v>2.8</v>
      </c>
      <c r="AC57">
        <v>1.8</v>
      </c>
      <c r="AD57">
        <f t="shared" si="4"/>
        <v>5.04</v>
      </c>
      <c r="AE57">
        <v>3020</v>
      </c>
      <c r="AF57">
        <v>3570</v>
      </c>
    </row>
    <row r="58" spans="1:32" x14ac:dyDescent="0.6">
      <c r="A58">
        <v>2024</v>
      </c>
      <c r="B58">
        <v>2</v>
      </c>
      <c r="C58">
        <v>26</v>
      </c>
      <c r="D58">
        <f t="shared" si="2"/>
        <v>1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26025.443820224718</v>
      </c>
      <c r="M58">
        <v>24886.157303370786</v>
      </c>
      <c r="N58">
        <v>1831.443820224719</v>
      </c>
      <c r="O58">
        <v>2071.2191011235955</v>
      </c>
      <c r="P58">
        <v>23560</v>
      </c>
      <c r="Q58">
        <v>26477</v>
      </c>
      <c r="R58">
        <v>0.24062047291046521</v>
      </c>
      <c r="S58">
        <v>0.75937952708953471</v>
      </c>
      <c r="T58">
        <v>0.60808217160994038</v>
      </c>
      <c r="U58">
        <v>0.39191782839005962</v>
      </c>
      <c r="V58">
        <v>0.37123884478349889</v>
      </c>
      <c r="W58">
        <v>2976</v>
      </c>
      <c r="X58">
        <f t="shared" si="3"/>
        <v>-300</v>
      </c>
      <c r="Y58">
        <v>4012</v>
      </c>
      <c r="Z58">
        <v>2810.2271342106101</v>
      </c>
      <c r="AA58">
        <v>2976</v>
      </c>
      <c r="AB58" s="12">
        <v>3.8</v>
      </c>
      <c r="AC58">
        <v>0</v>
      </c>
      <c r="AD58">
        <f t="shared" si="4"/>
        <v>0</v>
      </c>
      <c r="AE58">
        <v>2781</v>
      </c>
      <c r="AF58">
        <v>2614</v>
      </c>
    </row>
    <row r="59" spans="1:32" x14ac:dyDescent="0.6">
      <c r="A59">
        <v>2024</v>
      </c>
      <c r="B59">
        <v>2</v>
      </c>
      <c r="C59">
        <v>27</v>
      </c>
      <c r="D59">
        <f t="shared" si="2"/>
        <v>2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26124.948863636364</v>
      </c>
      <c r="M59">
        <v>24791.56818181818</v>
      </c>
      <c r="N59" s="7">
        <v>0</v>
      </c>
      <c r="O59" s="7">
        <v>0</v>
      </c>
      <c r="P59">
        <v>24546</v>
      </c>
      <c r="Q59">
        <v>26457</v>
      </c>
      <c r="R59">
        <v>0.24412714048936959</v>
      </c>
      <c r="S59">
        <v>0.75587285951063043</v>
      </c>
      <c r="T59">
        <v>0.61421194474600049</v>
      </c>
      <c r="U59">
        <v>0.38578805525399951</v>
      </c>
      <c r="V59">
        <v>0.2224993745504581</v>
      </c>
      <c r="W59">
        <v>3323</v>
      </c>
      <c r="X59">
        <f t="shared" si="3"/>
        <v>347</v>
      </c>
      <c r="Y59">
        <v>4012</v>
      </c>
      <c r="Z59">
        <v>2878.7132794136169</v>
      </c>
      <c r="AA59">
        <v>3323</v>
      </c>
      <c r="AB59" s="12">
        <v>5.3</v>
      </c>
      <c r="AC59">
        <v>0</v>
      </c>
      <c r="AD59">
        <f t="shared" si="4"/>
        <v>0</v>
      </c>
      <c r="AE59">
        <v>3020</v>
      </c>
      <c r="AF59">
        <v>2927</v>
      </c>
    </row>
    <row r="60" spans="1:32" x14ac:dyDescent="0.6">
      <c r="A60">
        <v>2024</v>
      </c>
      <c r="B60">
        <v>2</v>
      </c>
      <c r="C60">
        <v>28</v>
      </c>
      <c r="D60">
        <f t="shared" si="2"/>
        <v>3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27597.170454545452</v>
      </c>
      <c r="M60">
        <v>24710.295454545452</v>
      </c>
      <c r="N60" s="7">
        <v>0</v>
      </c>
      <c r="O60" s="7">
        <v>0</v>
      </c>
      <c r="P60">
        <v>26000</v>
      </c>
      <c r="Q60">
        <v>27109</v>
      </c>
      <c r="R60">
        <v>0.2360116950266444</v>
      </c>
      <c r="S60">
        <v>0.76398830497335557</v>
      </c>
      <c r="T60">
        <v>0.61464614472342538</v>
      </c>
      <c r="U60">
        <v>0.38535385527657467</v>
      </c>
      <c r="V60">
        <v>0.32646907060037639</v>
      </c>
      <c r="W60">
        <v>3488</v>
      </c>
      <c r="X60">
        <f t="shared" si="3"/>
        <v>165</v>
      </c>
      <c r="Y60">
        <v>4012</v>
      </c>
      <c r="Z60">
        <v>2959.6942317058738</v>
      </c>
      <c r="AA60">
        <v>3488</v>
      </c>
      <c r="AB60" s="12">
        <v>6.4</v>
      </c>
      <c r="AC60">
        <v>0</v>
      </c>
      <c r="AD60">
        <f t="shared" si="4"/>
        <v>0</v>
      </c>
      <c r="AE60">
        <v>3120</v>
      </c>
      <c r="AF60">
        <v>3020</v>
      </c>
    </row>
    <row r="61" spans="1:32" x14ac:dyDescent="0.6">
      <c r="A61">
        <v>2024</v>
      </c>
      <c r="B61">
        <v>2</v>
      </c>
      <c r="C61">
        <v>29</v>
      </c>
      <c r="D61">
        <f t="shared" si="2"/>
        <v>4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0</v>
      </c>
      <c r="I61">
        <f t="shared" si="1"/>
        <v>0</v>
      </c>
      <c r="L61">
        <v>29339.592797783935</v>
      </c>
      <c r="M61">
        <v>25510.903047091415</v>
      </c>
      <c r="N61" s="7">
        <v>0</v>
      </c>
      <c r="O61" s="7">
        <v>0</v>
      </c>
      <c r="P61">
        <v>27511</v>
      </c>
      <c r="Q61">
        <v>28903</v>
      </c>
      <c r="R61">
        <v>0.2449614720243338</v>
      </c>
      <c r="S61">
        <v>0.75503852797566628</v>
      </c>
      <c r="T61">
        <v>0.59130246464174319</v>
      </c>
      <c r="U61">
        <v>0.40869753535825692</v>
      </c>
      <c r="V61">
        <v>0.30831416829532321</v>
      </c>
      <c r="W61">
        <v>3378</v>
      </c>
      <c r="X61">
        <f t="shared" si="3"/>
        <v>-110</v>
      </c>
      <c r="Y61">
        <v>4012</v>
      </c>
      <c r="Z61">
        <v>3040.3945142990342</v>
      </c>
      <c r="AA61">
        <v>3378</v>
      </c>
      <c r="AB61" s="12">
        <v>4.8</v>
      </c>
      <c r="AC61">
        <v>0</v>
      </c>
      <c r="AD61">
        <f t="shared" si="4"/>
        <v>0</v>
      </c>
      <c r="AE61">
        <v>3117</v>
      </c>
      <c r="AF61">
        <v>2894</v>
      </c>
    </row>
    <row r="62" spans="1:32" x14ac:dyDescent="0.6">
      <c r="A62">
        <v>2024</v>
      </c>
      <c r="B62">
        <v>3</v>
      </c>
      <c r="C62">
        <v>1</v>
      </c>
      <c r="D62">
        <f t="shared" si="2"/>
        <v>5</v>
      </c>
      <c r="E62" t="s">
        <v>18</v>
      </c>
      <c r="F62" t="s">
        <v>13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1</v>
      </c>
      <c r="I62">
        <f t="shared" si="1"/>
        <v>1</v>
      </c>
      <c r="J62" s="14" t="s">
        <v>91</v>
      </c>
      <c r="K62" s="14"/>
      <c r="L62">
        <v>25355.727762803235</v>
      </c>
      <c r="M62">
        <v>24679.859838274933</v>
      </c>
      <c r="N62">
        <v>1722.6738544474392</v>
      </c>
      <c r="O62">
        <v>1742.0134770889488</v>
      </c>
      <c r="P62">
        <v>26730</v>
      </c>
      <c r="Q62">
        <v>29497</v>
      </c>
      <c r="R62">
        <v>0.23045680759607889</v>
      </c>
      <c r="S62">
        <v>0.76954319240392099</v>
      </c>
      <c r="T62">
        <v>0.60430847898086781</v>
      </c>
      <c r="U62">
        <v>0.39569152101913219</v>
      </c>
      <c r="V62">
        <v>0.33530725934283528</v>
      </c>
      <c r="W62">
        <v>3620</v>
      </c>
      <c r="X62">
        <f t="shared" si="3"/>
        <v>242</v>
      </c>
      <c r="Y62">
        <v>4012</v>
      </c>
      <c r="Z62">
        <v>3087.0190271437882</v>
      </c>
      <c r="AA62">
        <v>3620</v>
      </c>
      <c r="AB62" s="12">
        <v>-4.0999999999999996</v>
      </c>
      <c r="AC62">
        <v>0</v>
      </c>
      <c r="AD62">
        <f t="shared" si="4"/>
        <v>0</v>
      </c>
      <c r="AE62">
        <v>3350</v>
      </c>
      <c r="AF62">
        <v>3178</v>
      </c>
    </row>
    <row r="63" spans="1:32" x14ac:dyDescent="0.6">
      <c r="A63">
        <v>2024</v>
      </c>
      <c r="B63">
        <v>3</v>
      </c>
      <c r="C63">
        <v>2</v>
      </c>
      <c r="D63">
        <f t="shared" si="2"/>
        <v>6</v>
      </c>
      <c r="E63" t="s">
        <v>18</v>
      </c>
      <c r="F63" t="s">
        <v>17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1</v>
      </c>
      <c r="H63">
        <f t="shared" si="0"/>
        <v>0</v>
      </c>
      <c r="I63">
        <f t="shared" si="1"/>
        <v>1</v>
      </c>
      <c r="J63" s="14" t="s">
        <v>91</v>
      </c>
      <c r="K63" s="14"/>
      <c r="L63">
        <v>23564.552486187848</v>
      </c>
      <c r="M63">
        <v>22860.066298342543</v>
      </c>
      <c r="N63">
        <v>1793.7292817679559</v>
      </c>
      <c r="O63">
        <v>1747.4696132596687</v>
      </c>
      <c r="P63">
        <v>27771</v>
      </c>
      <c r="Q63">
        <v>23586</v>
      </c>
      <c r="R63">
        <v>0.23789069158666051</v>
      </c>
      <c r="S63">
        <v>0.76210930841333946</v>
      </c>
      <c r="T63">
        <v>0.59640489169639632</v>
      </c>
      <c r="U63">
        <v>0.40359510830360362</v>
      </c>
      <c r="V63">
        <v>0.25715192653255331</v>
      </c>
      <c r="W63">
        <v>3378</v>
      </c>
      <c r="X63">
        <f t="shared" si="3"/>
        <v>-242</v>
      </c>
      <c r="Y63">
        <v>4012</v>
      </c>
      <c r="Z63">
        <v>3170.058561995409</v>
      </c>
      <c r="AA63">
        <v>3378</v>
      </c>
      <c r="AB63" s="12">
        <v>-0.5</v>
      </c>
      <c r="AC63">
        <v>0</v>
      </c>
      <c r="AD63">
        <f t="shared" si="4"/>
        <v>0</v>
      </c>
      <c r="AE63">
        <v>2781</v>
      </c>
      <c r="AF63">
        <v>3325</v>
      </c>
    </row>
    <row r="64" spans="1:32" x14ac:dyDescent="0.6">
      <c r="A64">
        <v>2024</v>
      </c>
      <c r="B64">
        <v>3</v>
      </c>
      <c r="C64">
        <v>3</v>
      </c>
      <c r="D64">
        <f t="shared" si="2"/>
        <v>7</v>
      </c>
      <c r="E64" t="s">
        <v>18</v>
      </c>
      <c r="F64" t="s">
        <v>19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2</v>
      </c>
      <c r="H64">
        <f t="shared" si="0"/>
        <v>0</v>
      </c>
      <c r="I64">
        <f t="shared" si="1"/>
        <v>1</v>
      </c>
      <c r="J64" s="14" t="s">
        <v>91</v>
      </c>
      <c r="K64" s="14"/>
      <c r="L64">
        <v>21698.951351351352</v>
      </c>
      <c r="M64">
        <v>20671.524324324324</v>
      </c>
      <c r="N64">
        <v>1739.3945945945948</v>
      </c>
      <c r="O64">
        <v>1475.7081081081083</v>
      </c>
      <c r="P64">
        <v>29902</v>
      </c>
      <c r="Q64">
        <v>23967</v>
      </c>
      <c r="R64">
        <v>0.23070429034734261</v>
      </c>
      <c r="S64">
        <v>0.76929570965265737</v>
      </c>
      <c r="T64">
        <v>0.6024863393147859</v>
      </c>
      <c r="U64">
        <v>0.39751366068521421</v>
      </c>
      <c r="V64">
        <v>0.14194704150540971</v>
      </c>
      <c r="W64">
        <v>2681</v>
      </c>
      <c r="X64">
        <f t="shared" si="3"/>
        <v>-697</v>
      </c>
      <c r="Y64">
        <v>4012</v>
      </c>
      <c r="Z64">
        <v>3280.3100471049629</v>
      </c>
      <c r="AA64">
        <v>2681</v>
      </c>
      <c r="AB64" s="12">
        <v>4</v>
      </c>
      <c r="AC64">
        <v>0</v>
      </c>
      <c r="AD64">
        <f t="shared" si="4"/>
        <v>0</v>
      </c>
      <c r="AE64">
        <v>2857</v>
      </c>
      <c r="AF64">
        <v>3361</v>
      </c>
    </row>
    <row r="65" spans="1:32" x14ac:dyDescent="0.6">
      <c r="A65">
        <v>2024</v>
      </c>
      <c r="B65">
        <v>3</v>
      </c>
      <c r="C65">
        <v>4</v>
      </c>
      <c r="D65">
        <f t="shared" si="2"/>
        <v>1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26076.612716763007</v>
      </c>
      <c r="M65">
        <v>21659.479768786128</v>
      </c>
      <c r="N65">
        <v>1874.3641618497109</v>
      </c>
      <c r="O65">
        <v>2000.0520231213873</v>
      </c>
      <c r="P65">
        <v>26534</v>
      </c>
      <c r="Q65">
        <v>20847</v>
      </c>
      <c r="R65">
        <v>0.2189308779001003</v>
      </c>
      <c r="S65">
        <v>0.78106912209989976</v>
      </c>
      <c r="T65">
        <v>0.60231473058599261</v>
      </c>
      <c r="U65">
        <v>0.39768526941400728</v>
      </c>
      <c r="V65">
        <v>0.29436580689995367</v>
      </c>
      <c r="W65">
        <v>2420</v>
      </c>
      <c r="X65">
        <f t="shared" si="3"/>
        <v>-261</v>
      </c>
      <c r="Y65">
        <v>4012</v>
      </c>
      <c r="Z65">
        <v>2896.7967239189729</v>
      </c>
      <c r="AA65">
        <v>2420</v>
      </c>
      <c r="AB65" s="12">
        <v>5.4</v>
      </c>
      <c r="AC65">
        <v>0</v>
      </c>
      <c r="AD65">
        <f t="shared" si="4"/>
        <v>0</v>
      </c>
      <c r="AE65">
        <v>2301</v>
      </c>
      <c r="AF65">
        <v>2498</v>
      </c>
    </row>
    <row r="66" spans="1:32" x14ac:dyDescent="0.6">
      <c r="A66">
        <v>2024</v>
      </c>
      <c r="B66">
        <v>3</v>
      </c>
      <c r="C66">
        <v>5</v>
      </c>
      <c r="D66">
        <f t="shared" si="2"/>
        <v>2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25792.694610778442</v>
      </c>
      <c r="M66">
        <v>21377.245508982036</v>
      </c>
      <c r="N66">
        <v>1856.4550898203593</v>
      </c>
      <c r="O66">
        <v>2076.8922155688624</v>
      </c>
      <c r="P66">
        <v>22731</v>
      </c>
      <c r="Q66">
        <v>19635</v>
      </c>
      <c r="R66">
        <v>0.23414975522059839</v>
      </c>
      <c r="S66">
        <v>0.76585024477940156</v>
      </c>
      <c r="T66">
        <v>0.62520531103894783</v>
      </c>
      <c r="U66">
        <v>0.37479468896105211</v>
      </c>
      <c r="V66">
        <v>0.20117050713708881</v>
      </c>
      <c r="W66">
        <v>2510</v>
      </c>
      <c r="X66">
        <f t="shared" si="3"/>
        <v>90</v>
      </c>
      <c r="Y66">
        <v>4012</v>
      </c>
      <c r="Z66">
        <v>2836.8879650860999</v>
      </c>
      <c r="AA66">
        <v>2510</v>
      </c>
      <c r="AB66" s="12">
        <v>8</v>
      </c>
      <c r="AC66">
        <v>0</v>
      </c>
      <c r="AD66">
        <f t="shared" si="4"/>
        <v>0</v>
      </c>
      <c r="AE66">
        <v>2452</v>
      </c>
      <c r="AF66">
        <v>2469</v>
      </c>
    </row>
    <row r="67" spans="1:32" x14ac:dyDescent="0.6">
      <c r="A67">
        <v>2024</v>
      </c>
      <c r="B67">
        <v>3</v>
      </c>
      <c r="C67">
        <v>6</v>
      </c>
      <c r="D67">
        <f t="shared" ref="D67:D130" si="7">WEEKDAY(DATE(A67,B67,C67), 2)</f>
        <v>3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24789.407854984896</v>
      </c>
      <c r="M67">
        <v>22223.601208459215</v>
      </c>
      <c r="N67">
        <v>1937.2175226586103</v>
      </c>
      <c r="O67">
        <v>2116.2205438066467</v>
      </c>
      <c r="P67">
        <v>20587</v>
      </c>
      <c r="Q67">
        <v>21868</v>
      </c>
      <c r="R67">
        <v>0.22391026586073021</v>
      </c>
      <c r="S67">
        <v>0.77608973413926974</v>
      </c>
      <c r="T67">
        <v>0.63579363962490898</v>
      </c>
      <c r="U67">
        <v>0.36420636037509102</v>
      </c>
      <c r="V67">
        <v>8.4462660662351058E-2</v>
      </c>
      <c r="W67">
        <v>2570</v>
      </c>
      <c r="X67">
        <f t="shared" ref="X67:X130" si="8">W67-W66</f>
        <v>60</v>
      </c>
      <c r="Y67">
        <v>4012</v>
      </c>
      <c r="Z67">
        <v>2807.4554981649771</v>
      </c>
      <c r="AA67">
        <v>2570</v>
      </c>
      <c r="AB67" s="12">
        <v>6.2</v>
      </c>
      <c r="AC67">
        <v>0</v>
      </c>
      <c r="AD67">
        <f t="shared" ref="AD67:AD130" si="9">AB67*AC67</f>
        <v>0</v>
      </c>
      <c r="AE67">
        <v>2497</v>
      </c>
      <c r="AF67">
        <v>2367</v>
      </c>
    </row>
    <row r="68" spans="1:32" x14ac:dyDescent="0.6">
      <c r="A68">
        <v>2024</v>
      </c>
      <c r="B68">
        <v>3</v>
      </c>
      <c r="C68">
        <v>7</v>
      </c>
      <c r="D68">
        <f t="shared" si="7"/>
        <v>4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26303.538461538461</v>
      </c>
      <c r="M68">
        <v>23548.461538461539</v>
      </c>
      <c r="N68">
        <v>1838.5384615384614</v>
      </c>
      <c r="O68">
        <v>2092.8461538461538</v>
      </c>
      <c r="P68">
        <v>21875</v>
      </c>
      <c r="Q68">
        <v>24048</v>
      </c>
      <c r="R68">
        <v>0.23166234298808949</v>
      </c>
      <c r="S68">
        <v>0.76833765701191059</v>
      </c>
      <c r="T68">
        <v>0.59698786514861035</v>
      </c>
      <c r="U68">
        <v>0.40301213485138959</v>
      </c>
      <c r="V68">
        <v>0.11366639684014759</v>
      </c>
      <c r="W68">
        <v>2739</v>
      </c>
      <c r="X68">
        <f t="shared" si="8"/>
        <v>169</v>
      </c>
      <c r="Y68">
        <v>4012</v>
      </c>
      <c r="Z68">
        <v>2880.8497431176738</v>
      </c>
      <c r="AA68">
        <v>2739</v>
      </c>
      <c r="AB68" s="12">
        <v>3.9</v>
      </c>
      <c r="AC68">
        <v>2.1</v>
      </c>
      <c r="AD68">
        <f t="shared" si="9"/>
        <v>8.19</v>
      </c>
      <c r="AE68">
        <v>2721</v>
      </c>
      <c r="AF68">
        <v>2561</v>
      </c>
    </row>
    <row r="69" spans="1:32" x14ac:dyDescent="0.6">
      <c r="A69">
        <v>2024</v>
      </c>
      <c r="B69">
        <v>3</v>
      </c>
      <c r="C69">
        <v>8</v>
      </c>
      <c r="D69">
        <f t="shared" si="7"/>
        <v>5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28227.668539325841</v>
      </c>
      <c r="M69">
        <v>24842.893258426964</v>
      </c>
      <c r="N69">
        <v>1887.4157303370785</v>
      </c>
      <c r="O69">
        <v>2068.9213483146068</v>
      </c>
      <c r="P69">
        <v>23660</v>
      </c>
      <c r="Q69">
        <v>25615</v>
      </c>
      <c r="R69">
        <v>0.218134326320746</v>
      </c>
      <c r="S69">
        <v>0.78186567367925397</v>
      </c>
      <c r="T69">
        <v>0.59802345347803132</v>
      </c>
      <c r="U69">
        <v>0.40197654652196868</v>
      </c>
      <c r="V69">
        <v>8.4853406664492773E-2</v>
      </c>
      <c r="W69">
        <v>2826</v>
      </c>
      <c r="X69">
        <f t="shared" si="8"/>
        <v>87</v>
      </c>
      <c r="Y69">
        <v>4012</v>
      </c>
      <c r="Z69">
        <v>2962.9468898928972</v>
      </c>
      <c r="AA69">
        <v>2826</v>
      </c>
      <c r="AB69" s="12">
        <v>2.1</v>
      </c>
      <c r="AC69">
        <v>0</v>
      </c>
      <c r="AD69">
        <f t="shared" si="9"/>
        <v>0</v>
      </c>
      <c r="AE69">
        <v>2913</v>
      </c>
      <c r="AF69">
        <v>2571</v>
      </c>
    </row>
    <row r="70" spans="1:32" x14ac:dyDescent="0.6">
      <c r="A70">
        <v>2024</v>
      </c>
      <c r="B70">
        <v>3</v>
      </c>
      <c r="C70">
        <v>9</v>
      </c>
      <c r="D70">
        <f t="shared" si="7"/>
        <v>6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24760.244318181816</v>
      </c>
      <c r="M70">
        <v>22921.448863636364</v>
      </c>
      <c r="N70">
        <v>1743.2045454545455</v>
      </c>
      <c r="O70">
        <v>1760.715909090909</v>
      </c>
      <c r="P70">
        <v>23076</v>
      </c>
      <c r="Q70">
        <v>24279</v>
      </c>
      <c r="R70">
        <v>0.22284296775282031</v>
      </c>
      <c r="S70">
        <v>0.7771570322471798</v>
      </c>
      <c r="T70">
        <v>0.58598763410045507</v>
      </c>
      <c r="U70">
        <v>0.41401236589954488</v>
      </c>
      <c r="V70">
        <v>0.1287468763657072</v>
      </c>
      <c r="W70">
        <v>3120</v>
      </c>
      <c r="X70">
        <f t="shared" si="8"/>
        <v>294</v>
      </c>
      <c r="Y70">
        <v>4012</v>
      </c>
      <c r="Z70">
        <v>2989.7874452554452</v>
      </c>
      <c r="AA70">
        <v>3120</v>
      </c>
      <c r="AB70" s="12">
        <v>2</v>
      </c>
      <c r="AC70">
        <v>0</v>
      </c>
      <c r="AD70">
        <f t="shared" si="9"/>
        <v>0</v>
      </c>
      <c r="AE70">
        <v>2858</v>
      </c>
      <c r="AF70">
        <v>2713</v>
      </c>
    </row>
    <row r="71" spans="1:32" x14ac:dyDescent="0.6">
      <c r="A71">
        <v>2024</v>
      </c>
      <c r="B71">
        <v>3</v>
      </c>
      <c r="C71">
        <v>10</v>
      </c>
      <c r="D71">
        <f t="shared" si="7"/>
        <v>7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21434.96551724138</v>
      </c>
      <c r="M71">
        <v>20296.137931034482</v>
      </c>
      <c r="N71">
        <v>1739.4310344827586</v>
      </c>
      <c r="O71">
        <v>1466.8965517241379</v>
      </c>
      <c r="P71">
        <v>25042</v>
      </c>
      <c r="Q71">
        <v>23520</v>
      </c>
      <c r="R71">
        <v>0.21555375753094549</v>
      </c>
      <c r="S71">
        <v>0.78444624246905459</v>
      </c>
      <c r="T71">
        <v>0.5906496121864353</v>
      </c>
      <c r="U71">
        <v>0.4093503878135647</v>
      </c>
      <c r="V71">
        <v>0.15945652685218609</v>
      </c>
      <c r="W71">
        <v>2953</v>
      </c>
      <c r="X71">
        <f t="shared" si="8"/>
        <v>-167</v>
      </c>
      <c r="Y71">
        <v>4012</v>
      </c>
      <c r="Z71">
        <v>3087.2132134654462</v>
      </c>
      <c r="AA71">
        <v>2953</v>
      </c>
      <c r="AB71" s="12">
        <v>4.2</v>
      </c>
      <c r="AC71">
        <v>0</v>
      </c>
      <c r="AD71">
        <f t="shared" si="9"/>
        <v>0</v>
      </c>
      <c r="AE71">
        <v>2822</v>
      </c>
      <c r="AF71">
        <v>3386</v>
      </c>
    </row>
    <row r="72" spans="1:32" x14ac:dyDescent="0.6">
      <c r="A72">
        <v>2024</v>
      </c>
      <c r="B72">
        <v>3</v>
      </c>
      <c r="C72">
        <v>11</v>
      </c>
      <c r="D72">
        <f t="shared" si="7"/>
        <v>1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25449.005934718101</v>
      </c>
      <c r="M72">
        <v>22582.896142433234</v>
      </c>
      <c r="N72">
        <v>1741.1275964391691</v>
      </c>
      <c r="O72">
        <v>2034.6646884272998</v>
      </c>
      <c r="P72">
        <v>24189</v>
      </c>
      <c r="Q72">
        <v>23116</v>
      </c>
      <c r="R72">
        <v>0.2229415384692201</v>
      </c>
      <c r="S72">
        <v>0.77705846153077984</v>
      </c>
      <c r="T72">
        <v>0.62308296758988801</v>
      </c>
      <c r="U72">
        <v>0.37691703241011199</v>
      </c>
      <c r="V72">
        <v>0.19488851690408779</v>
      </c>
      <c r="W72">
        <v>2520</v>
      </c>
      <c r="X72">
        <f t="shared" si="8"/>
        <v>-433</v>
      </c>
      <c r="Y72">
        <v>4012</v>
      </c>
      <c r="Z72">
        <v>2830.5708194660929</v>
      </c>
      <c r="AA72">
        <v>2520</v>
      </c>
      <c r="AB72" s="12">
        <v>6.2</v>
      </c>
      <c r="AC72">
        <v>0</v>
      </c>
      <c r="AD72">
        <f t="shared" si="9"/>
        <v>0</v>
      </c>
      <c r="AE72">
        <v>2425</v>
      </c>
      <c r="AF72">
        <v>2514</v>
      </c>
    </row>
    <row r="73" spans="1:32" x14ac:dyDescent="0.6">
      <c r="A73">
        <v>2024</v>
      </c>
      <c r="B73">
        <v>3</v>
      </c>
      <c r="C73">
        <v>12</v>
      </c>
      <c r="D73">
        <f t="shared" si="7"/>
        <v>2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25411.257485029939</v>
      </c>
      <c r="M73">
        <v>22318.682634730536</v>
      </c>
      <c r="N73">
        <v>1793.2514970059879</v>
      </c>
      <c r="O73">
        <v>1983.6167664670659</v>
      </c>
      <c r="P73">
        <v>22171</v>
      </c>
      <c r="Q73">
        <v>21851</v>
      </c>
      <c r="R73">
        <v>0.23103025382367859</v>
      </c>
      <c r="S73">
        <v>0.76896974617632141</v>
      </c>
      <c r="T73">
        <v>0.62732471891946295</v>
      </c>
      <c r="U73">
        <v>0.3726752810805371</v>
      </c>
      <c r="V73">
        <v>4.6288971494248113E-2</v>
      </c>
      <c r="W73">
        <v>2638</v>
      </c>
      <c r="X73">
        <f t="shared" si="8"/>
        <v>118</v>
      </c>
      <c r="Y73">
        <v>4012</v>
      </c>
      <c r="Z73">
        <v>2812.0738734079691</v>
      </c>
      <c r="AA73">
        <v>2638</v>
      </c>
      <c r="AB73" s="12">
        <v>6.6</v>
      </c>
      <c r="AC73">
        <v>2.1</v>
      </c>
      <c r="AD73">
        <f t="shared" si="9"/>
        <v>13.86</v>
      </c>
      <c r="AE73">
        <v>2481</v>
      </c>
      <c r="AF73">
        <v>2357</v>
      </c>
    </row>
    <row r="74" spans="1:32" x14ac:dyDescent="0.6">
      <c r="A74">
        <v>2024</v>
      </c>
      <c r="B74">
        <v>3</v>
      </c>
      <c r="C74">
        <v>13</v>
      </c>
      <c r="D74">
        <f t="shared" si="7"/>
        <v>3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25656.934131736525</v>
      </c>
      <c r="M74">
        <v>23198.299401197604</v>
      </c>
      <c r="N74">
        <v>1884.5029940119762</v>
      </c>
      <c r="O74">
        <v>2086.5269461077842</v>
      </c>
      <c r="P74">
        <v>22721</v>
      </c>
      <c r="Q74">
        <v>23972</v>
      </c>
      <c r="R74">
        <v>0.21454804175164771</v>
      </c>
      <c r="S74">
        <v>0.78545195824835234</v>
      </c>
      <c r="T74">
        <v>0.63004629377785459</v>
      </c>
      <c r="U74">
        <v>0.36995370622214552</v>
      </c>
      <c r="V74">
        <v>0.17935388434386801</v>
      </c>
      <c r="W74">
        <v>2916</v>
      </c>
      <c r="X74">
        <f t="shared" si="8"/>
        <v>278</v>
      </c>
      <c r="Y74">
        <v>4012</v>
      </c>
      <c r="Z74">
        <v>2867.020215915245</v>
      </c>
      <c r="AA74">
        <v>2916</v>
      </c>
      <c r="AB74" s="12">
        <v>6.5</v>
      </c>
      <c r="AC74">
        <v>0</v>
      </c>
      <c r="AD74">
        <f t="shared" si="9"/>
        <v>0</v>
      </c>
      <c r="AE74">
        <v>2688</v>
      </c>
      <c r="AF74">
        <v>2632</v>
      </c>
    </row>
    <row r="75" spans="1:32" x14ac:dyDescent="0.6">
      <c r="A75">
        <v>2024</v>
      </c>
      <c r="B75">
        <v>3</v>
      </c>
      <c r="C75">
        <v>14</v>
      </c>
      <c r="D75">
        <f t="shared" si="7"/>
        <v>4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26489.102102102101</v>
      </c>
      <c r="M75">
        <v>24149.123123123121</v>
      </c>
      <c r="N75">
        <v>1865.6636636636636</v>
      </c>
      <c r="O75">
        <v>2068.5525525525527</v>
      </c>
      <c r="P75">
        <v>23091</v>
      </c>
      <c r="Q75">
        <v>25271</v>
      </c>
      <c r="R75">
        <v>0.2345886920695105</v>
      </c>
      <c r="S75">
        <v>0.7654113079304895</v>
      </c>
      <c r="T75">
        <v>0.60920940028996295</v>
      </c>
      <c r="U75">
        <v>0.39079059971003699</v>
      </c>
      <c r="V75">
        <v>0.22654678015931209</v>
      </c>
      <c r="W75">
        <v>3014</v>
      </c>
      <c r="X75">
        <f t="shared" si="8"/>
        <v>98</v>
      </c>
      <c r="Y75">
        <v>4012</v>
      </c>
      <c r="Z75">
        <v>2930.842911824202</v>
      </c>
      <c r="AA75">
        <v>3014</v>
      </c>
      <c r="AB75" s="12">
        <v>8.5</v>
      </c>
      <c r="AC75">
        <v>0</v>
      </c>
      <c r="AD75">
        <f t="shared" si="9"/>
        <v>0</v>
      </c>
      <c r="AE75">
        <v>2854</v>
      </c>
      <c r="AF75">
        <v>2667</v>
      </c>
    </row>
    <row r="76" spans="1:32" x14ac:dyDescent="0.6">
      <c r="A76">
        <v>2024</v>
      </c>
      <c r="B76">
        <v>3</v>
      </c>
      <c r="C76">
        <v>15</v>
      </c>
      <c r="D76">
        <f t="shared" si="7"/>
        <v>5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29131.355932203387</v>
      </c>
      <c r="M76">
        <v>25088.983050847455</v>
      </c>
      <c r="N76">
        <v>1930.5084745762711</v>
      </c>
      <c r="O76">
        <v>2161.0338983050847</v>
      </c>
      <c r="P76">
        <v>26131</v>
      </c>
      <c r="Q76">
        <v>26077</v>
      </c>
      <c r="R76">
        <v>0.2243157930214022</v>
      </c>
      <c r="S76">
        <v>0.77568420697859775</v>
      </c>
      <c r="T76">
        <v>0.59618964247674866</v>
      </c>
      <c r="U76">
        <v>0.40381035752325128</v>
      </c>
      <c r="V76">
        <v>0.22705972622654469</v>
      </c>
      <c r="W76">
        <v>2989</v>
      </c>
      <c r="X76">
        <f t="shared" si="8"/>
        <v>-25</v>
      </c>
      <c r="Y76">
        <v>4012</v>
      </c>
      <c r="Z76">
        <v>3055.8106908861369</v>
      </c>
      <c r="AA76">
        <v>2989</v>
      </c>
      <c r="AB76" s="12">
        <v>8.9</v>
      </c>
      <c r="AC76">
        <v>0</v>
      </c>
      <c r="AD76">
        <f t="shared" si="9"/>
        <v>0</v>
      </c>
      <c r="AE76">
        <v>3166</v>
      </c>
      <c r="AF76">
        <v>2890</v>
      </c>
    </row>
    <row r="77" spans="1:32" x14ac:dyDescent="0.6">
      <c r="A77">
        <v>2024</v>
      </c>
      <c r="B77">
        <v>3</v>
      </c>
      <c r="C77">
        <v>16</v>
      </c>
      <c r="D77">
        <f t="shared" si="7"/>
        <v>6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25262.03448275862</v>
      </c>
      <c r="M77">
        <v>23808.086206896551</v>
      </c>
      <c r="N77">
        <v>1964.9310344827586</v>
      </c>
      <c r="O77">
        <v>1832.6034482758621</v>
      </c>
      <c r="P77">
        <v>24450</v>
      </c>
      <c r="Q77">
        <v>24989</v>
      </c>
      <c r="R77">
        <v>0.23105817455981359</v>
      </c>
      <c r="S77">
        <v>0.7689418254401863</v>
      </c>
      <c r="T77">
        <v>0.58382160050435405</v>
      </c>
      <c r="U77">
        <v>0.41617839949564589</v>
      </c>
      <c r="V77">
        <v>0.126694879565486</v>
      </c>
      <c r="W77">
        <v>3127</v>
      </c>
      <c r="X77">
        <f t="shared" si="8"/>
        <v>138</v>
      </c>
      <c r="Y77">
        <v>4012</v>
      </c>
      <c r="Z77">
        <v>3061.8273775822372</v>
      </c>
      <c r="AA77">
        <v>3127</v>
      </c>
      <c r="AB77" s="12">
        <v>10.9</v>
      </c>
      <c r="AC77">
        <v>0</v>
      </c>
      <c r="AD77">
        <f t="shared" si="9"/>
        <v>0</v>
      </c>
      <c r="AE77">
        <v>2869</v>
      </c>
      <c r="AF77">
        <v>2918</v>
      </c>
    </row>
    <row r="78" spans="1:32" x14ac:dyDescent="0.6">
      <c r="A78">
        <v>2024</v>
      </c>
      <c r="B78">
        <v>3</v>
      </c>
      <c r="C78">
        <v>17</v>
      </c>
      <c r="D78">
        <f t="shared" si="7"/>
        <v>7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22121.348571428571</v>
      </c>
      <c r="M78">
        <v>21158.080000000002</v>
      </c>
      <c r="N78">
        <v>1753.4457142857143</v>
      </c>
      <c r="O78">
        <v>1431.9885714285715</v>
      </c>
      <c r="P78">
        <v>25911</v>
      </c>
      <c r="Q78">
        <v>25162</v>
      </c>
      <c r="R78">
        <v>0.21382886953593561</v>
      </c>
      <c r="S78">
        <v>0.78617113046406439</v>
      </c>
      <c r="T78">
        <v>0.59193472026061711</v>
      </c>
      <c r="U78">
        <v>0.40806527973938278</v>
      </c>
      <c r="V78">
        <v>0.1373858587435349</v>
      </c>
      <c r="W78">
        <v>2893</v>
      </c>
      <c r="X78">
        <f t="shared" si="8"/>
        <v>-234</v>
      </c>
      <c r="Y78">
        <v>4012</v>
      </c>
      <c r="Z78">
        <v>3127.4984333168459</v>
      </c>
      <c r="AA78">
        <v>2893</v>
      </c>
      <c r="AB78" s="12">
        <v>8.8000000000000007</v>
      </c>
      <c r="AC78">
        <v>0.1</v>
      </c>
      <c r="AD78">
        <f t="shared" si="9"/>
        <v>0.88000000000000012</v>
      </c>
      <c r="AE78">
        <v>2879</v>
      </c>
      <c r="AF78">
        <v>3335</v>
      </c>
    </row>
    <row r="79" spans="1:32" x14ac:dyDescent="0.6">
      <c r="A79">
        <v>2024</v>
      </c>
      <c r="B79">
        <v>3</v>
      </c>
      <c r="C79">
        <v>18</v>
      </c>
      <c r="D79">
        <f t="shared" si="7"/>
        <v>1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26234.704347826086</v>
      </c>
      <c r="M79">
        <v>23790.304347826088</v>
      </c>
      <c r="N79">
        <v>1909.5043478260868</v>
      </c>
      <c r="O79">
        <v>2015.7130434782609</v>
      </c>
      <c r="P79">
        <v>25564</v>
      </c>
      <c r="Q79">
        <v>25115</v>
      </c>
      <c r="R79">
        <v>0.22130399013411139</v>
      </c>
      <c r="S79">
        <v>0.77869600986588861</v>
      </c>
      <c r="T79">
        <v>0.60749128211695425</v>
      </c>
      <c r="U79">
        <v>0.39250871788304581</v>
      </c>
      <c r="V79">
        <v>0.19760348107802039</v>
      </c>
      <c r="W79">
        <v>2721</v>
      </c>
      <c r="X79">
        <f t="shared" si="8"/>
        <v>-172</v>
      </c>
      <c r="Y79">
        <v>4012</v>
      </c>
      <c r="Z79">
        <v>2875.9111856910458</v>
      </c>
      <c r="AA79">
        <v>2721</v>
      </c>
      <c r="AB79" s="12">
        <v>7.1</v>
      </c>
      <c r="AC79">
        <v>0</v>
      </c>
      <c r="AD79">
        <f t="shared" si="9"/>
        <v>0</v>
      </c>
      <c r="AE79">
        <v>2627</v>
      </c>
      <c r="AF79">
        <v>2524</v>
      </c>
    </row>
    <row r="80" spans="1:32" x14ac:dyDescent="0.6">
      <c r="A80">
        <v>2024</v>
      </c>
      <c r="B80">
        <v>3</v>
      </c>
      <c r="C80">
        <v>19</v>
      </c>
      <c r="D80">
        <f t="shared" si="7"/>
        <v>2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25601.415929203537</v>
      </c>
      <c r="M80">
        <v>23136.94100294985</v>
      </c>
      <c r="N80">
        <v>1868.5457227138643</v>
      </c>
      <c r="O80">
        <v>2028.6784660766962</v>
      </c>
      <c r="P80">
        <v>24425</v>
      </c>
      <c r="Q80">
        <v>24640</v>
      </c>
      <c r="R80">
        <v>0.23347089660375039</v>
      </c>
      <c r="S80">
        <v>0.76652910339624958</v>
      </c>
      <c r="T80">
        <v>0.61601266633364615</v>
      </c>
      <c r="U80">
        <v>0.3839873336663539</v>
      </c>
      <c r="V80">
        <v>0.18088427967548351</v>
      </c>
      <c r="W80">
        <v>2970</v>
      </c>
      <c r="X80">
        <f t="shared" si="8"/>
        <v>249</v>
      </c>
      <c r="Y80">
        <v>4012</v>
      </c>
      <c r="Z80">
        <v>2879.645448442729</v>
      </c>
      <c r="AA80">
        <v>2970</v>
      </c>
      <c r="AB80" s="12">
        <v>6.7</v>
      </c>
      <c r="AC80">
        <v>0.2</v>
      </c>
      <c r="AD80">
        <f t="shared" si="9"/>
        <v>1.34</v>
      </c>
      <c r="AE80">
        <v>2637</v>
      </c>
      <c r="AF80">
        <v>2678</v>
      </c>
    </row>
    <row r="81" spans="1:32" x14ac:dyDescent="0.6">
      <c r="A81">
        <v>2024</v>
      </c>
      <c r="B81">
        <v>3</v>
      </c>
      <c r="C81">
        <v>20</v>
      </c>
      <c r="D81">
        <f t="shared" si="7"/>
        <v>3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25799.202380952382</v>
      </c>
      <c r="M81">
        <v>23673.428571428572</v>
      </c>
      <c r="N81">
        <v>1793.7857142857142</v>
      </c>
      <c r="O81">
        <v>2068.416666666667</v>
      </c>
      <c r="P81">
        <v>23472</v>
      </c>
      <c r="Q81">
        <v>25411</v>
      </c>
      <c r="R81">
        <v>0.2140355081895785</v>
      </c>
      <c r="S81">
        <v>0.7859644918104215</v>
      </c>
      <c r="T81">
        <v>0.61485655853485033</v>
      </c>
      <c r="U81">
        <v>0.38514344146514973</v>
      </c>
      <c r="V81">
        <v>0.13808550815015941</v>
      </c>
      <c r="W81">
        <v>2915</v>
      </c>
      <c r="X81">
        <f t="shared" si="8"/>
        <v>-55</v>
      </c>
      <c r="Y81">
        <v>4012</v>
      </c>
      <c r="Z81">
        <v>2884.0322256254481</v>
      </c>
      <c r="AA81">
        <v>2915</v>
      </c>
      <c r="AB81" s="12">
        <v>4.4000000000000004</v>
      </c>
      <c r="AC81">
        <v>0</v>
      </c>
      <c r="AD81">
        <f t="shared" si="9"/>
        <v>0</v>
      </c>
      <c r="AE81">
        <v>2774</v>
      </c>
      <c r="AF81">
        <v>2685</v>
      </c>
    </row>
    <row r="82" spans="1:32" x14ac:dyDescent="0.6">
      <c r="A82">
        <v>2024</v>
      </c>
      <c r="B82">
        <v>3</v>
      </c>
      <c r="C82">
        <v>21</v>
      </c>
      <c r="D82">
        <f t="shared" si="7"/>
        <v>4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27620.868347338936</v>
      </c>
      <c r="M82">
        <v>24977.5350140056</v>
      </c>
      <c r="N82">
        <v>1919.5434173669469</v>
      </c>
      <c r="O82">
        <v>2067.8711484593837</v>
      </c>
      <c r="P82">
        <v>25255</v>
      </c>
      <c r="Q82">
        <v>27258</v>
      </c>
      <c r="R82">
        <v>0.2222507616424936</v>
      </c>
      <c r="S82">
        <v>0.77774923835750642</v>
      </c>
      <c r="T82">
        <v>0.59878444012936827</v>
      </c>
      <c r="U82">
        <v>0.40121555987063179</v>
      </c>
      <c r="V82">
        <v>0.1246333334910097</v>
      </c>
      <c r="W82">
        <v>3067</v>
      </c>
      <c r="X82">
        <f t="shared" si="8"/>
        <v>152</v>
      </c>
      <c r="Y82">
        <v>4012</v>
      </c>
      <c r="Z82">
        <v>2977.9763330933151</v>
      </c>
      <c r="AA82">
        <v>3067</v>
      </c>
      <c r="AB82" s="12">
        <v>5</v>
      </c>
      <c r="AC82">
        <v>0</v>
      </c>
      <c r="AD82">
        <f t="shared" si="9"/>
        <v>0</v>
      </c>
      <c r="AE82">
        <v>2948</v>
      </c>
      <c r="AF82">
        <v>2875</v>
      </c>
    </row>
    <row r="83" spans="1:32" x14ac:dyDescent="0.6">
      <c r="A83">
        <v>2024</v>
      </c>
      <c r="B83">
        <v>3</v>
      </c>
      <c r="C83">
        <v>22</v>
      </c>
      <c r="D83">
        <f t="shared" si="7"/>
        <v>5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27383.57894736842</v>
      </c>
      <c r="M83">
        <v>24744.421052631576</v>
      </c>
      <c r="N83">
        <v>1768.9473684210525</v>
      </c>
      <c r="O83">
        <v>2105.0526315789475</v>
      </c>
      <c r="P83">
        <v>24739</v>
      </c>
      <c r="Q83">
        <v>27274</v>
      </c>
      <c r="R83">
        <v>0.2297799981895696</v>
      </c>
      <c r="S83">
        <v>0.77022000181043038</v>
      </c>
      <c r="T83">
        <v>0.61271391075042114</v>
      </c>
      <c r="U83">
        <v>0.38728608924957891</v>
      </c>
      <c r="V83">
        <v>0.56191338189707063</v>
      </c>
      <c r="W83">
        <v>3016</v>
      </c>
      <c r="X83">
        <f t="shared" si="8"/>
        <v>-51</v>
      </c>
      <c r="Y83">
        <v>4012</v>
      </c>
      <c r="Z83">
        <v>3010.625775598719</v>
      </c>
      <c r="AA83">
        <v>3016</v>
      </c>
      <c r="AB83" s="12">
        <v>10.4</v>
      </c>
      <c r="AC83">
        <v>5.4</v>
      </c>
      <c r="AD83">
        <f t="shared" si="9"/>
        <v>56.160000000000004</v>
      </c>
      <c r="AE83">
        <v>3254</v>
      </c>
      <c r="AF83">
        <v>2767</v>
      </c>
    </row>
    <row r="84" spans="1:32" x14ac:dyDescent="0.6">
      <c r="A84">
        <v>2024</v>
      </c>
      <c r="B84">
        <v>3</v>
      </c>
      <c r="C84">
        <v>23</v>
      </c>
      <c r="D84">
        <f t="shared" si="7"/>
        <v>6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24365.854748603353</v>
      </c>
      <c r="M84">
        <v>23144.759776536313</v>
      </c>
      <c r="N84">
        <v>1796.2625698324023</v>
      </c>
      <c r="O84">
        <v>1767.4301675977654</v>
      </c>
      <c r="P84">
        <v>24891</v>
      </c>
      <c r="Q84">
        <v>26496</v>
      </c>
      <c r="R84">
        <v>0.2110744119394638</v>
      </c>
      <c r="S84">
        <v>0.78892558806053614</v>
      </c>
      <c r="T84">
        <v>0.59382893154519445</v>
      </c>
      <c r="U84">
        <v>0.40617106845480538</v>
      </c>
      <c r="V84">
        <v>0.17136272032465799</v>
      </c>
      <c r="W84">
        <v>3218</v>
      </c>
      <c r="X84">
        <f t="shared" si="8"/>
        <v>202</v>
      </c>
      <c r="Y84">
        <v>4012</v>
      </c>
      <c r="Z84">
        <v>3077.5141413264082</v>
      </c>
      <c r="AA84">
        <v>3218</v>
      </c>
      <c r="AB84" s="12">
        <v>13</v>
      </c>
      <c r="AC84">
        <v>0.1</v>
      </c>
      <c r="AD84">
        <f t="shared" si="9"/>
        <v>1.3</v>
      </c>
      <c r="AE84">
        <v>2949</v>
      </c>
      <c r="AF84">
        <v>3059</v>
      </c>
    </row>
    <row r="85" spans="1:32" x14ac:dyDescent="0.6">
      <c r="A85">
        <v>2024</v>
      </c>
      <c r="B85">
        <v>3</v>
      </c>
      <c r="C85">
        <v>24</v>
      </c>
      <c r="D85">
        <f t="shared" si="7"/>
        <v>7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21822.367688022285</v>
      </c>
      <c r="M85">
        <v>20325.403899721448</v>
      </c>
      <c r="N85">
        <v>1713.3454038997215</v>
      </c>
      <c r="O85">
        <v>1420.4902506963788</v>
      </c>
      <c r="P85">
        <v>27733</v>
      </c>
      <c r="Q85">
        <v>26063</v>
      </c>
      <c r="R85">
        <v>0.21388927322500439</v>
      </c>
      <c r="S85">
        <v>0.78611072677499561</v>
      </c>
      <c r="T85">
        <v>0.60543842830311601</v>
      </c>
      <c r="U85">
        <v>0.39456157169688399</v>
      </c>
      <c r="V85">
        <v>0.1805397222215652</v>
      </c>
      <c r="W85">
        <v>2954</v>
      </c>
      <c r="X85">
        <f t="shared" si="8"/>
        <v>-264</v>
      </c>
      <c r="Y85">
        <v>4012</v>
      </c>
      <c r="Z85">
        <v>3200.155345819187</v>
      </c>
      <c r="AA85">
        <v>2954</v>
      </c>
      <c r="AB85" s="12">
        <v>16.2</v>
      </c>
      <c r="AC85">
        <v>0</v>
      </c>
      <c r="AD85">
        <f t="shared" si="9"/>
        <v>0</v>
      </c>
      <c r="AE85">
        <v>2822</v>
      </c>
      <c r="AF85">
        <v>3393</v>
      </c>
    </row>
    <row r="86" spans="1:32" x14ac:dyDescent="0.6">
      <c r="A86">
        <v>2024</v>
      </c>
      <c r="B86">
        <v>3</v>
      </c>
      <c r="C86">
        <v>25</v>
      </c>
      <c r="D86">
        <f t="shared" si="7"/>
        <v>1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26261.697478991595</v>
      </c>
      <c r="M86">
        <v>23423.512605042015</v>
      </c>
      <c r="N86">
        <v>1816.1932773109243</v>
      </c>
      <c r="O86">
        <v>1963.1512605042017</v>
      </c>
      <c r="P86">
        <v>26018</v>
      </c>
      <c r="Q86">
        <v>26406</v>
      </c>
      <c r="R86">
        <v>0.2161496062265503</v>
      </c>
      <c r="S86">
        <v>0.78385039377344967</v>
      </c>
      <c r="T86">
        <v>0.61371419132072924</v>
      </c>
      <c r="U86">
        <v>0.38628580867927059</v>
      </c>
      <c r="V86">
        <v>0.37844731883386051</v>
      </c>
      <c r="W86">
        <v>2588</v>
      </c>
      <c r="X86">
        <f t="shared" si="8"/>
        <v>-366</v>
      </c>
      <c r="Y86">
        <v>4012</v>
      </c>
      <c r="Z86">
        <v>2891.2843804531458</v>
      </c>
      <c r="AA86">
        <v>2588</v>
      </c>
      <c r="AB86" s="12">
        <v>10.6</v>
      </c>
      <c r="AC86">
        <v>5.0999999999999996</v>
      </c>
      <c r="AD86">
        <f t="shared" si="9"/>
        <v>54.059999999999995</v>
      </c>
      <c r="AE86">
        <v>2483</v>
      </c>
      <c r="AF86">
        <v>2482</v>
      </c>
    </row>
    <row r="87" spans="1:32" x14ac:dyDescent="0.6">
      <c r="A87">
        <v>2024</v>
      </c>
      <c r="B87">
        <v>3</v>
      </c>
      <c r="C87">
        <v>26</v>
      </c>
      <c r="D87">
        <f t="shared" si="7"/>
        <v>2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26100.515492957747</v>
      </c>
      <c r="M87">
        <v>23838.352112676057</v>
      </c>
      <c r="N87">
        <v>1738.3211267605634</v>
      </c>
      <c r="O87">
        <v>1890.6647887323943</v>
      </c>
      <c r="P87">
        <v>24385</v>
      </c>
      <c r="Q87">
        <v>26054</v>
      </c>
      <c r="R87">
        <v>0.22102960011939529</v>
      </c>
      <c r="S87">
        <v>0.77897039988060479</v>
      </c>
      <c r="T87">
        <v>0.61767810121311495</v>
      </c>
      <c r="U87">
        <v>0.38232189878688488</v>
      </c>
      <c r="V87">
        <v>0.1399110465700657</v>
      </c>
      <c r="W87">
        <v>2886</v>
      </c>
      <c r="X87">
        <f t="shared" si="8"/>
        <v>298</v>
      </c>
      <c r="Y87">
        <v>4012</v>
      </c>
      <c r="Z87">
        <v>2860.9887048353899</v>
      </c>
      <c r="AA87">
        <v>2886</v>
      </c>
      <c r="AB87" s="12">
        <v>7.4</v>
      </c>
      <c r="AC87">
        <v>11.5</v>
      </c>
      <c r="AD87">
        <f t="shared" si="9"/>
        <v>85.100000000000009</v>
      </c>
      <c r="AE87">
        <v>2743</v>
      </c>
      <c r="AF87">
        <v>2487</v>
      </c>
    </row>
    <row r="88" spans="1:32" x14ac:dyDescent="0.6">
      <c r="A88">
        <v>2024</v>
      </c>
      <c r="B88">
        <v>3</v>
      </c>
      <c r="C88">
        <v>27</v>
      </c>
      <c r="D88">
        <f t="shared" si="7"/>
        <v>3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26669.491525423728</v>
      </c>
      <c r="M88">
        <v>24307.627118644068</v>
      </c>
      <c r="N88" s="7">
        <v>0</v>
      </c>
      <c r="O88" s="7">
        <v>0</v>
      </c>
      <c r="P88">
        <v>25773</v>
      </c>
      <c r="Q88">
        <v>27208</v>
      </c>
      <c r="R88">
        <v>0.2060443786785508</v>
      </c>
      <c r="S88">
        <v>0.79395562132144915</v>
      </c>
      <c r="T88">
        <v>0.62070096011110165</v>
      </c>
      <c r="U88">
        <v>0.3792990398888984</v>
      </c>
      <c r="V88">
        <v>0.21532928897964959</v>
      </c>
      <c r="W88">
        <v>3169</v>
      </c>
      <c r="X88">
        <f t="shared" si="8"/>
        <v>283</v>
      </c>
      <c r="Y88">
        <v>4012</v>
      </c>
      <c r="Z88">
        <v>2966.211848982512</v>
      </c>
      <c r="AA88">
        <v>3169</v>
      </c>
      <c r="AB88" s="12">
        <v>10.4</v>
      </c>
      <c r="AC88">
        <v>0</v>
      </c>
      <c r="AD88">
        <f t="shared" si="9"/>
        <v>0</v>
      </c>
      <c r="AE88">
        <v>3110</v>
      </c>
      <c r="AF88">
        <v>3109</v>
      </c>
    </row>
    <row r="89" spans="1:32" x14ac:dyDescent="0.6">
      <c r="A89">
        <v>2024</v>
      </c>
      <c r="B89">
        <v>3</v>
      </c>
      <c r="C89">
        <v>28</v>
      </c>
      <c r="D89">
        <f t="shared" si="7"/>
        <v>4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27158.119760479043</v>
      </c>
      <c r="M89">
        <v>24606.610778443115</v>
      </c>
      <c r="N89" s="7">
        <v>0</v>
      </c>
      <c r="O89" s="7">
        <v>0</v>
      </c>
      <c r="P89">
        <v>24788</v>
      </c>
      <c r="Q89">
        <v>26406</v>
      </c>
      <c r="R89">
        <v>0.15725227139359349</v>
      </c>
      <c r="S89">
        <v>0.84274772860640645</v>
      </c>
      <c r="T89">
        <v>0.61182219533840365</v>
      </c>
      <c r="U89">
        <v>0.38817780466159629</v>
      </c>
      <c r="V89">
        <v>0.43301437706145413</v>
      </c>
      <c r="W89">
        <v>3144</v>
      </c>
      <c r="X89">
        <f t="shared" si="8"/>
        <v>-25</v>
      </c>
      <c r="Y89">
        <v>4012</v>
      </c>
      <c r="Z89">
        <v>2976.7174373260832</v>
      </c>
      <c r="AA89">
        <v>3144</v>
      </c>
      <c r="AB89" s="12">
        <v>10.3</v>
      </c>
      <c r="AC89">
        <v>1.9</v>
      </c>
      <c r="AD89">
        <f t="shared" si="9"/>
        <v>19.57</v>
      </c>
      <c r="AE89">
        <v>2933</v>
      </c>
      <c r="AF89">
        <v>2821</v>
      </c>
    </row>
    <row r="90" spans="1:32" x14ac:dyDescent="0.6">
      <c r="A90">
        <v>2024</v>
      </c>
      <c r="B90">
        <v>3</v>
      </c>
      <c r="C90">
        <v>29</v>
      </c>
      <c r="D90">
        <f t="shared" si="7"/>
        <v>5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28920.867768595042</v>
      </c>
      <c r="M90">
        <v>25548.25619834711</v>
      </c>
      <c r="N90" s="7">
        <v>0</v>
      </c>
      <c r="O90" s="7">
        <v>0</v>
      </c>
      <c r="P90">
        <v>27735</v>
      </c>
      <c r="Q90">
        <v>28652</v>
      </c>
      <c r="R90">
        <v>0.22086297583110551</v>
      </c>
      <c r="S90">
        <v>0.77913702416889452</v>
      </c>
      <c r="T90">
        <v>0.60638034940029106</v>
      </c>
      <c r="U90">
        <v>0.39361965059970888</v>
      </c>
      <c r="V90">
        <v>0.46830214889220528</v>
      </c>
      <c r="W90">
        <v>3269</v>
      </c>
      <c r="X90">
        <f t="shared" si="8"/>
        <v>125</v>
      </c>
      <c r="Y90">
        <v>4012</v>
      </c>
      <c r="Z90">
        <v>3087.3922265227079</v>
      </c>
      <c r="AA90">
        <v>3269</v>
      </c>
      <c r="AB90" s="12">
        <v>7.6</v>
      </c>
      <c r="AC90">
        <v>1.4</v>
      </c>
      <c r="AD90">
        <f t="shared" si="9"/>
        <v>10.639999999999999</v>
      </c>
      <c r="AE90">
        <v>3303</v>
      </c>
      <c r="AF90">
        <v>2857</v>
      </c>
    </row>
    <row r="91" spans="1:32" x14ac:dyDescent="0.6">
      <c r="A91">
        <v>2024</v>
      </c>
      <c r="B91">
        <v>3</v>
      </c>
      <c r="C91">
        <v>30</v>
      </c>
      <c r="D91">
        <f t="shared" si="7"/>
        <v>6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25615.254237288136</v>
      </c>
      <c r="M91">
        <v>24612.711864406778</v>
      </c>
      <c r="N91" s="7">
        <v>0</v>
      </c>
      <c r="O91" s="7">
        <v>0</v>
      </c>
      <c r="P91">
        <v>26425</v>
      </c>
      <c r="Q91">
        <v>27786</v>
      </c>
      <c r="R91">
        <v>0.2306359529404354</v>
      </c>
      <c r="S91">
        <v>0.76936404705956463</v>
      </c>
      <c r="T91">
        <v>0.61508751900796588</v>
      </c>
      <c r="U91">
        <v>0.38491248099203412</v>
      </c>
      <c r="V91">
        <v>0.46665770888748409</v>
      </c>
      <c r="W91">
        <v>3559</v>
      </c>
      <c r="X91">
        <f t="shared" si="8"/>
        <v>290</v>
      </c>
      <c r="Y91">
        <v>4012</v>
      </c>
      <c r="Z91">
        <v>3095.3938517987558</v>
      </c>
      <c r="AA91">
        <v>3559</v>
      </c>
      <c r="AB91" s="12">
        <v>8.8000000000000007</v>
      </c>
      <c r="AC91">
        <v>0</v>
      </c>
      <c r="AD91">
        <f t="shared" si="9"/>
        <v>0</v>
      </c>
      <c r="AE91">
        <v>3153</v>
      </c>
      <c r="AF91">
        <v>3175</v>
      </c>
    </row>
    <row r="92" spans="1:32" x14ac:dyDescent="0.6">
      <c r="A92">
        <v>2024</v>
      </c>
      <c r="B92">
        <v>3</v>
      </c>
      <c r="C92">
        <v>31</v>
      </c>
      <c r="D92">
        <f t="shared" si="7"/>
        <v>7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22727.191011235955</v>
      </c>
      <c r="M92">
        <v>20899.207865168541</v>
      </c>
      <c r="N92" s="7">
        <v>0</v>
      </c>
      <c r="O92" s="7">
        <v>0</v>
      </c>
      <c r="P92">
        <v>28461</v>
      </c>
      <c r="Q92">
        <v>26519</v>
      </c>
      <c r="R92">
        <v>0.23081579640256689</v>
      </c>
      <c r="S92">
        <v>0.76918420359743311</v>
      </c>
      <c r="T92">
        <v>0.59059030271765733</v>
      </c>
      <c r="U92">
        <v>0.40940969728234272</v>
      </c>
      <c r="V92">
        <v>0.30265499502868171</v>
      </c>
      <c r="W92">
        <v>3208</v>
      </c>
      <c r="X92">
        <f t="shared" si="8"/>
        <v>-351</v>
      </c>
      <c r="Y92">
        <v>4012</v>
      </c>
      <c r="Z92">
        <v>3203.3748845383029</v>
      </c>
      <c r="AA92">
        <v>3208</v>
      </c>
      <c r="AB92" s="12">
        <v>10.6</v>
      </c>
      <c r="AC92">
        <v>0</v>
      </c>
      <c r="AD92">
        <f t="shared" si="9"/>
        <v>0</v>
      </c>
      <c r="AE92">
        <v>3078</v>
      </c>
      <c r="AF92">
        <v>3583</v>
      </c>
    </row>
    <row r="93" spans="1:32" x14ac:dyDescent="0.6">
      <c r="A93">
        <v>2024</v>
      </c>
      <c r="B93">
        <v>4</v>
      </c>
      <c r="C93">
        <v>1</v>
      </c>
      <c r="D93">
        <f t="shared" si="7"/>
        <v>1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26608.891364902505</v>
      </c>
      <c r="M93">
        <v>22884.67966573816</v>
      </c>
      <c r="N93">
        <v>1746.6601671309193</v>
      </c>
      <c r="O93">
        <v>2065.7047353760445</v>
      </c>
      <c r="P93">
        <v>28230</v>
      </c>
      <c r="Q93">
        <v>26875</v>
      </c>
      <c r="R93">
        <v>0.22330934696942711</v>
      </c>
      <c r="S93">
        <v>0.77669065303057294</v>
      </c>
      <c r="T93">
        <v>0.58046858319850492</v>
      </c>
      <c r="U93">
        <v>0.41953141680149508</v>
      </c>
      <c r="V93">
        <v>0.23417618233362181</v>
      </c>
      <c r="W93">
        <v>2859</v>
      </c>
      <c r="X93">
        <f t="shared" si="8"/>
        <v>-349</v>
      </c>
      <c r="Y93">
        <v>4012</v>
      </c>
      <c r="Z93">
        <v>2975.8942552667409</v>
      </c>
      <c r="AA93">
        <v>2859</v>
      </c>
      <c r="AB93" s="12">
        <v>12.2</v>
      </c>
      <c r="AC93">
        <v>0</v>
      </c>
      <c r="AD93">
        <f t="shared" si="9"/>
        <v>0</v>
      </c>
      <c r="AE93">
        <v>2654</v>
      </c>
      <c r="AF93">
        <v>2812</v>
      </c>
    </row>
    <row r="94" spans="1:32" x14ac:dyDescent="0.6">
      <c r="A94">
        <v>2024</v>
      </c>
      <c r="B94">
        <v>4</v>
      </c>
      <c r="C94">
        <v>2</v>
      </c>
      <c r="D94">
        <f t="shared" si="7"/>
        <v>2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25606.933333333334</v>
      </c>
      <c r="M94">
        <v>22451.244444444445</v>
      </c>
      <c r="N94">
        <v>1843.6</v>
      </c>
      <c r="O94">
        <v>2044.4</v>
      </c>
      <c r="P94">
        <v>25161</v>
      </c>
      <c r="Q94">
        <v>25367</v>
      </c>
      <c r="R94">
        <v>0.22965815496171491</v>
      </c>
      <c r="S94">
        <v>0.77034184503828507</v>
      </c>
      <c r="T94">
        <v>0.59503062503723658</v>
      </c>
      <c r="U94">
        <v>0.40496937496276342</v>
      </c>
      <c r="V94">
        <v>0.30865389682297589</v>
      </c>
      <c r="W94">
        <v>2922</v>
      </c>
      <c r="X94">
        <f t="shared" si="8"/>
        <v>63</v>
      </c>
      <c r="Y94">
        <v>4012</v>
      </c>
      <c r="Z94">
        <v>2940.4165926917399</v>
      </c>
      <c r="AA94">
        <v>2922</v>
      </c>
      <c r="AB94" s="12">
        <v>15.4</v>
      </c>
      <c r="AC94">
        <v>0</v>
      </c>
      <c r="AD94">
        <f t="shared" si="9"/>
        <v>0</v>
      </c>
      <c r="AE94">
        <v>2624</v>
      </c>
      <c r="AF94">
        <v>2712</v>
      </c>
    </row>
    <row r="95" spans="1:32" x14ac:dyDescent="0.6">
      <c r="A95">
        <v>2024</v>
      </c>
      <c r="B95">
        <v>4</v>
      </c>
      <c r="C95">
        <v>3</v>
      </c>
      <c r="D95">
        <f t="shared" si="7"/>
        <v>3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25655.119113573408</v>
      </c>
      <c r="M95">
        <v>22478.235457063711</v>
      </c>
      <c r="N95">
        <v>1836.606648199446</v>
      </c>
      <c r="O95">
        <v>2038.360110803324</v>
      </c>
      <c r="P95">
        <v>26346</v>
      </c>
      <c r="Q95">
        <v>26813</v>
      </c>
      <c r="R95">
        <v>0.2212890212844684</v>
      </c>
      <c r="S95">
        <v>0.77871097871553163</v>
      </c>
      <c r="T95">
        <v>0.59140827125483841</v>
      </c>
      <c r="U95">
        <v>0.40859172874516159</v>
      </c>
      <c r="V95">
        <v>0.29854643095628353</v>
      </c>
      <c r="W95">
        <v>2663</v>
      </c>
      <c r="X95">
        <f t="shared" si="8"/>
        <v>-259</v>
      </c>
      <c r="Y95">
        <v>4012</v>
      </c>
      <c r="Z95">
        <v>3016.0250312035259</v>
      </c>
      <c r="AA95">
        <v>2663</v>
      </c>
      <c r="AB95" s="12">
        <v>16.600000000000001</v>
      </c>
      <c r="AC95">
        <v>0</v>
      </c>
      <c r="AD95">
        <f t="shared" si="9"/>
        <v>0</v>
      </c>
      <c r="AE95">
        <v>2865</v>
      </c>
      <c r="AF95">
        <v>2879</v>
      </c>
    </row>
    <row r="96" spans="1:32" x14ac:dyDescent="0.6">
      <c r="A96">
        <v>2024</v>
      </c>
      <c r="B96">
        <v>4</v>
      </c>
      <c r="C96">
        <v>4</v>
      </c>
      <c r="D96">
        <f t="shared" si="7"/>
        <v>4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26883.328690807801</v>
      </c>
      <c r="M96">
        <v>23295.543175487466</v>
      </c>
      <c r="N96">
        <v>1796.7771587743732</v>
      </c>
      <c r="O96">
        <v>2094.1169916434542</v>
      </c>
      <c r="P96">
        <v>26791</v>
      </c>
      <c r="Q96">
        <v>26816</v>
      </c>
      <c r="R96">
        <v>0.23395942873081349</v>
      </c>
      <c r="S96">
        <v>0.76604057126918645</v>
      </c>
      <c r="T96">
        <v>0.58193865281570056</v>
      </c>
      <c r="U96">
        <v>0.41806134718429933</v>
      </c>
      <c r="V96">
        <v>0.28888950356519821</v>
      </c>
      <c r="W96">
        <v>3032</v>
      </c>
      <c r="X96">
        <f t="shared" si="8"/>
        <v>369</v>
      </c>
      <c r="Y96">
        <v>4012</v>
      </c>
      <c r="Z96">
        <v>3065.6815872787788</v>
      </c>
      <c r="AA96">
        <v>3032</v>
      </c>
      <c r="AB96" s="12">
        <v>15.5</v>
      </c>
      <c r="AC96">
        <v>0</v>
      </c>
      <c r="AD96">
        <f t="shared" si="9"/>
        <v>0</v>
      </c>
      <c r="AE96">
        <v>3130</v>
      </c>
      <c r="AF96">
        <v>2933</v>
      </c>
    </row>
    <row r="97" spans="1:32" x14ac:dyDescent="0.6">
      <c r="A97">
        <v>2024</v>
      </c>
      <c r="B97">
        <v>4</v>
      </c>
      <c r="C97">
        <v>5</v>
      </c>
      <c r="D97">
        <f t="shared" si="7"/>
        <v>5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27659.089136490253</v>
      </c>
      <c r="M97">
        <v>24414.710306406687</v>
      </c>
      <c r="N97">
        <v>1813.9164345403901</v>
      </c>
      <c r="O97">
        <v>2154.710306406685</v>
      </c>
      <c r="P97">
        <v>28255</v>
      </c>
      <c r="Q97">
        <v>26998</v>
      </c>
      <c r="R97">
        <v>0.23642154044521951</v>
      </c>
      <c r="S97">
        <v>0.76357845955478043</v>
      </c>
      <c r="T97">
        <v>0.58475956126192086</v>
      </c>
      <c r="U97">
        <v>0.41524043873807909</v>
      </c>
      <c r="V97">
        <v>0.24275937134042891</v>
      </c>
      <c r="W97">
        <v>3015</v>
      </c>
      <c r="X97">
        <f t="shared" si="8"/>
        <v>-17</v>
      </c>
      <c r="Y97">
        <v>4012</v>
      </c>
      <c r="Z97">
        <v>3136.332246643567</v>
      </c>
      <c r="AA97">
        <v>3015</v>
      </c>
      <c r="AB97" s="12">
        <v>14</v>
      </c>
      <c r="AC97">
        <v>0</v>
      </c>
      <c r="AD97">
        <f t="shared" si="9"/>
        <v>0</v>
      </c>
      <c r="AE97">
        <v>3262</v>
      </c>
      <c r="AF97">
        <v>2853</v>
      </c>
    </row>
    <row r="98" spans="1:32" x14ac:dyDescent="0.6">
      <c r="A98">
        <v>2024</v>
      </c>
      <c r="B98">
        <v>4</v>
      </c>
      <c r="C98">
        <v>6</v>
      </c>
      <c r="D98">
        <f t="shared" si="7"/>
        <v>6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23624.705882352941</v>
      </c>
      <c r="M98">
        <v>22301.823529411766</v>
      </c>
      <c r="N98">
        <v>1860.5098039215686</v>
      </c>
      <c r="O98">
        <v>1644.5490196078431</v>
      </c>
      <c r="P98">
        <v>25973</v>
      </c>
      <c r="Q98">
        <v>27759</v>
      </c>
      <c r="R98">
        <v>0.2380942870339155</v>
      </c>
      <c r="S98">
        <v>0.76190571296608445</v>
      </c>
      <c r="T98">
        <v>0.58060695668280804</v>
      </c>
      <c r="U98">
        <v>0.4193930433171919</v>
      </c>
      <c r="V98">
        <v>0.17284588906105941</v>
      </c>
      <c r="W98">
        <v>3442</v>
      </c>
      <c r="X98">
        <f t="shared" si="8"/>
        <v>427</v>
      </c>
      <c r="Y98">
        <v>4012</v>
      </c>
      <c r="Z98">
        <v>3110.5964709977429</v>
      </c>
      <c r="AA98">
        <v>3442</v>
      </c>
      <c r="AB98" s="12">
        <v>12.7</v>
      </c>
      <c r="AC98">
        <v>0</v>
      </c>
      <c r="AD98">
        <f t="shared" si="9"/>
        <v>0</v>
      </c>
      <c r="AE98">
        <v>3147</v>
      </c>
      <c r="AF98">
        <v>3008</v>
      </c>
    </row>
    <row r="99" spans="1:32" x14ac:dyDescent="0.6">
      <c r="A99">
        <v>2024</v>
      </c>
      <c r="B99">
        <v>4</v>
      </c>
      <c r="C99">
        <v>7</v>
      </c>
      <c r="D99">
        <f t="shared" si="7"/>
        <v>7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20971.683615819209</v>
      </c>
      <c r="M99">
        <v>19010.892655367232</v>
      </c>
      <c r="N99">
        <v>1722.870056497175</v>
      </c>
      <c r="O99">
        <v>1426.5762711864406</v>
      </c>
      <c r="P99">
        <v>27456</v>
      </c>
      <c r="Q99">
        <v>26561</v>
      </c>
      <c r="R99">
        <v>0.23773259081718379</v>
      </c>
      <c r="S99">
        <v>0.7622674091828161</v>
      </c>
      <c r="T99">
        <v>0.58352819553420543</v>
      </c>
      <c r="U99">
        <v>0.41647180446579463</v>
      </c>
      <c r="V99">
        <v>0.19841176322008591</v>
      </c>
      <c r="W99">
        <v>3203</v>
      </c>
      <c r="X99">
        <f t="shared" si="8"/>
        <v>-239</v>
      </c>
      <c r="Y99">
        <v>4012</v>
      </c>
      <c r="Z99">
        <v>3195.6050661018962</v>
      </c>
      <c r="AA99">
        <v>3203</v>
      </c>
      <c r="AB99" s="12">
        <v>14.8</v>
      </c>
      <c r="AC99">
        <v>0</v>
      </c>
      <c r="AD99">
        <f t="shared" si="9"/>
        <v>0</v>
      </c>
      <c r="AE99">
        <v>2917</v>
      </c>
      <c r="AF99">
        <v>3304</v>
      </c>
    </row>
    <row r="100" spans="1:32" x14ac:dyDescent="0.6">
      <c r="A100">
        <v>2024</v>
      </c>
      <c r="B100">
        <v>4</v>
      </c>
      <c r="C100">
        <v>8</v>
      </c>
      <c r="D100">
        <f t="shared" si="7"/>
        <v>1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25792.411764705881</v>
      </c>
      <c r="M100">
        <v>23587.607843137255</v>
      </c>
      <c r="N100">
        <v>1793.4313725490197</v>
      </c>
      <c r="O100">
        <v>2036.0980392156862</v>
      </c>
      <c r="P100">
        <v>25650</v>
      </c>
      <c r="Q100">
        <v>25771</v>
      </c>
      <c r="R100">
        <v>0.23402493920238371</v>
      </c>
      <c r="S100">
        <v>0.76597506079761624</v>
      </c>
      <c r="T100">
        <v>0.57994035105464481</v>
      </c>
      <c r="U100">
        <v>0.42005964894535519</v>
      </c>
      <c r="V100">
        <v>0.2176579623763949</v>
      </c>
      <c r="W100">
        <v>3169</v>
      </c>
      <c r="X100">
        <f t="shared" si="8"/>
        <v>-34</v>
      </c>
      <c r="Y100">
        <v>4012</v>
      </c>
      <c r="Z100">
        <v>2923.365039093846</v>
      </c>
      <c r="AA100">
        <v>3169</v>
      </c>
      <c r="AB100" s="12">
        <v>16.2</v>
      </c>
      <c r="AC100">
        <v>0</v>
      </c>
      <c r="AD100">
        <f t="shared" si="9"/>
        <v>0</v>
      </c>
      <c r="AE100">
        <v>2776</v>
      </c>
      <c r="AF100">
        <v>2744</v>
      </c>
    </row>
    <row r="101" spans="1:32" x14ac:dyDescent="0.6">
      <c r="A101">
        <v>2024</v>
      </c>
      <c r="B101">
        <v>4</v>
      </c>
      <c r="C101">
        <v>9</v>
      </c>
      <c r="D101">
        <f t="shared" si="7"/>
        <v>2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26664.904225352111</v>
      </c>
      <c r="M101">
        <v>24299.85633802817</v>
      </c>
      <c r="N101">
        <v>1821.8450704225352</v>
      </c>
      <c r="O101">
        <v>2113.3436619718309</v>
      </c>
      <c r="P101">
        <v>26477</v>
      </c>
      <c r="Q101">
        <v>26321</v>
      </c>
      <c r="R101">
        <v>0.2360433424706781</v>
      </c>
      <c r="S101">
        <v>0.76395665752932185</v>
      </c>
      <c r="T101">
        <v>0.57895351188603783</v>
      </c>
      <c r="U101">
        <v>0.42104648811396223</v>
      </c>
      <c r="V101">
        <v>0.24496457406492009</v>
      </c>
      <c r="W101">
        <v>3172</v>
      </c>
      <c r="X101">
        <f t="shared" si="8"/>
        <v>3</v>
      </c>
      <c r="Y101">
        <v>4012</v>
      </c>
      <c r="Z101">
        <v>2980.7142061237569</v>
      </c>
      <c r="AA101">
        <v>3172</v>
      </c>
      <c r="AB101" s="12">
        <v>15.3</v>
      </c>
      <c r="AC101">
        <v>0</v>
      </c>
      <c r="AD101">
        <f t="shared" si="9"/>
        <v>0</v>
      </c>
      <c r="AE101">
        <v>2714</v>
      </c>
      <c r="AF101">
        <v>2855</v>
      </c>
    </row>
    <row r="102" spans="1:32" x14ac:dyDescent="0.6">
      <c r="A102">
        <v>2024</v>
      </c>
      <c r="B102">
        <v>4</v>
      </c>
      <c r="C102">
        <v>10</v>
      </c>
      <c r="D102">
        <f t="shared" si="7"/>
        <v>3</v>
      </c>
      <c r="E102" t="s">
        <v>62</v>
      </c>
      <c r="F102" t="s">
        <v>13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1</v>
      </c>
      <c r="I102">
        <f t="shared" si="6"/>
        <v>1</v>
      </c>
      <c r="J102" s="14" t="s">
        <v>85</v>
      </c>
      <c r="K102" s="14"/>
      <c r="L102">
        <v>21675.406162464988</v>
      </c>
      <c r="M102">
        <v>20236.521008403361</v>
      </c>
      <c r="N102">
        <v>1730.3669467787115</v>
      </c>
      <c r="O102">
        <v>1623.6890756302521</v>
      </c>
      <c r="P102">
        <v>26253</v>
      </c>
      <c r="Q102">
        <v>27346</v>
      </c>
      <c r="R102">
        <v>0.2297842968258193</v>
      </c>
      <c r="S102">
        <v>0.77021570317418075</v>
      </c>
      <c r="T102">
        <v>0.57967514663244035</v>
      </c>
      <c r="U102">
        <v>0.42032485336755959</v>
      </c>
      <c r="V102">
        <v>0.27870705954843628</v>
      </c>
      <c r="W102">
        <v>2960</v>
      </c>
      <c r="X102">
        <f t="shared" si="8"/>
        <v>-212</v>
      </c>
      <c r="Y102">
        <v>4012</v>
      </c>
      <c r="Z102">
        <v>3075.327866151456</v>
      </c>
      <c r="AA102">
        <v>2960</v>
      </c>
      <c r="AB102" s="12">
        <v>13.8</v>
      </c>
      <c r="AC102">
        <v>0</v>
      </c>
      <c r="AD102">
        <f t="shared" si="9"/>
        <v>0</v>
      </c>
      <c r="AE102">
        <v>3018</v>
      </c>
      <c r="AF102">
        <v>3029</v>
      </c>
    </row>
    <row r="103" spans="1:32" x14ac:dyDescent="0.6">
      <c r="A103">
        <v>2024</v>
      </c>
      <c r="B103">
        <v>4</v>
      </c>
      <c r="C103">
        <v>11</v>
      </c>
      <c r="D103">
        <f t="shared" si="7"/>
        <v>4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26534.45</v>
      </c>
      <c r="M103">
        <v>22689.05</v>
      </c>
      <c r="N103">
        <v>1806.9</v>
      </c>
      <c r="O103">
        <v>2045.75</v>
      </c>
      <c r="P103">
        <v>25204</v>
      </c>
      <c r="Q103">
        <v>26297</v>
      </c>
      <c r="R103">
        <v>0.236513441820941</v>
      </c>
      <c r="S103">
        <v>0.76348655817905897</v>
      </c>
      <c r="T103">
        <v>0.58680030841670838</v>
      </c>
      <c r="U103">
        <v>0.41319969158329162</v>
      </c>
      <c r="V103">
        <v>0.16548601732103591</v>
      </c>
      <c r="W103">
        <v>3271</v>
      </c>
      <c r="X103">
        <f t="shared" si="8"/>
        <v>311</v>
      </c>
      <c r="Y103">
        <v>4012</v>
      </c>
      <c r="Z103">
        <v>3021.917357524077</v>
      </c>
      <c r="AA103">
        <v>3271</v>
      </c>
      <c r="AB103" s="12">
        <v>15.5</v>
      </c>
      <c r="AC103">
        <v>0</v>
      </c>
      <c r="AD103">
        <f t="shared" si="9"/>
        <v>0</v>
      </c>
      <c r="AE103">
        <v>2997</v>
      </c>
      <c r="AF103">
        <v>2666</v>
      </c>
    </row>
    <row r="104" spans="1:32" x14ac:dyDescent="0.6">
      <c r="A104">
        <v>2024</v>
      </c>
      <c r="B104">
        <v>4</v>
      </c>
      <c r="C104">
        <v>12</v>
      </c>
      <c r="D104">
        <f t="shared" si="7"/>
        <v>5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27824.372549019608</v>
      </c>
      <c r="M104">
        <v>23596.039215686276</v>
      </c>
      <c r="N104">
        <v>1895.8823529411766</v>
      </c>
      <c r="O104">
        <v>2126.0588235294117</v>
      </c>
      <c r="P104">
        <v>26453</v>
      </c>
      <c r="Q104">
        <v>25332</v>
      </c>
      <c r="R104">
        <v>0.22651576109598329</v>
      </c>
      <c r="S104">
        <v>0.77348423890401674</v>
      </c>
      <c r="T104">
        <v>0.5798626760236667</v>
      </c>
      <c r="U104">
        <v>0.42013732397633319</v>
      </c>
      <c r="V104">
        <v>0.1607630747204595</v>
      </c>
      <c r="W104">
        <v>3329</v>
      </c>
      <c r="X104">
        <f t="shared" si="8"/>
        <v>58</v>
      </c>
      <c r="Y104">
        <v>4012</v>
      </c>
      <c r="Z104">
        <v>3102.258159273711</v>
      </c>
      <c r="AA104">
        <v>3329</v>
      </c>
      <c r="AB104" s="12">
        <v>17.2</v>
      </c>
      <c r="AC104">
        <v>0</v>
      </c>
      <c r="AD104">
        <f t="shared" si="9"/>
        <v>0</v>
      </c>
      <c r="AE104">
        <v>2898</v>
      </c>
      <c r="AF104">
        <v>2772</v>
      </c>
    </row>
    <row r="105" spans="1:32" x14ac:dyDescent="0.6">
      <c r="A105">
        <v>2024</v>
      </c>
      <c r="B105">
        <v>4</v>
      </c>
      <c r="C105">
        <v>13</v>
      </c>
      <c r="D105">
        <f t="shared" si="7"/>
        <v>6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23366.75</v>
      </c>
      <c r="M105">
        <v>21509.399425287356</v>
      </c>
      <c r="N105">
        <v>1818.5</v>
      </c>
      <c r="O105">
        <v>1665.3994252873563</v>
      </c>
      <c r="P105">
        <v>27097</v>
      </c>
      <c r="Q105">
        <v>25297</v>
      </c>
      <c r="R105">
        <v>0.2322918998605695</v>
      </c>
      <c r="S105">
        <v>0.76770810013943047</v>
      </c>
      <c r="T105">
        <v>0.57130544333398015</v>
      </c>
      <c r="U105">
        <v>0.42869455666601991</v>
      </c>
      <c r="V105">
        <v>0.12624734536716989</v>
      </c>
      <c r="W105">
        <v>3300</v>
      </c>
      <c r="X105">
        <f t="shared" si="8"/>
        <v>-29</v>
      </c>
      <c r="Y105">
        <v>4012</v>
      </c>
      <c r="Z105">
        <v>3168.3263864673222</v>
      </c>
      <c r="AA105">
        <v>3300</v>
      </c>
      <c r="AB105" s="12">
        <v>19.100000000000001</v>
      </c>
      <c r="AC105">
        <v>0</v>
      </c>
      <c r="AD105">
        <f t="shared" si="9"/>
        <v>0</v>
      </c>
      <c r="AE105">
        <v>2787</v>
      </c>
      <c r="AF105">
        <v>2847</v>
      </c>
    </row>
    <row r="106" spans="1:32" x14ac:dyDescent="0.6">
      <c r="A106">
        <v>2024</v>
      </c>
      <c r="B106">
        <v>4</v>
      </c>
      <c r="C106">
        <v>14</v>
      </c>
      <c r="D106">
        <f t="shared" si="7"/>
        <v>7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21843.750700280114</v>
      </c>
      <c r="M106">
        <v>19109.198879551823</v>
      </c>
      <c r="N106">
        <v>1688.0252100840335</v>
      </c>
      <c r="O106">
        <v>1404.6190476190477</v>
      </c>
      <c r="P106">
        <v>28667</v>
      </c>
      <c r="Q106">
        <v>24933</v>
      </c>
      <c r="R106">
        <v>0.22702122376342251</v>
      </c>
      <c r="S106">
        <v>0.77297877623657751</v>
      </c>
      <c r="T106">
        <v>0.58914709241281182</v>
      </c>
      <c r="U106">
        <v>0.41085290758718818</v>
      </c>
      <c r="V106">
        <v>0.22194370677134961</v>
      </c>
      <c r="W106">
        <v>3016</v>
      </c>
      <c r="X106">
        <f t="shared" si="8"/>
        <v>-284</v>
      </c>
      <c r="Y106">
        <v>4012</v>
      </c>
      <c r="Z106">
        <v>3248.818267747688</v>
      </c>
      <c r="AA106">
        <v>3016</v>
      </c>
      <c r="AB106" s="12">
        <v>20.8</v>
      </c>
      <c r="AC106">
        <v>0</v>
      </c>
      <c r="AD106">
        <f t="shared" si="9"/>
        <v>0</v>
      </c>
      <c r="AE106">
        <v>2987</v>
      </c>
      <c r="AF106">
        <v>3528</v>
      </c>
    </row>
    <row r="107" spans="1:32" x14ac:dyDescent="0.6">
      <c r="A107">
        <v>2024</v>
      </c>
      <c r="B107">
        <v>4</v>
      </c>
      <c r="C107">
        <v>15</v>
      </c>
      <c r="D107">
        <f t="shared" si="7"/>
        <v>1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25494.943820224718</v>
      </c>
      <c r="M107">
        <v>22136.797752808987</v>
      </c>
      <c r="N107">
        <v>1761.1235955056179</v>
      </c>
      <c r="O107">
        <v>1869.9887640449438</v>
      </c>
      <c r="P107">
        <v>28090</v>
      </c>
      <c r="Q107">
        <v>27181</v>
      </c>
      <c r="R107">
        <v>0.20935151136745839</v>
      </c>
      <c r="S107">
        <v>0.79064848863254156</v>
      </c>
      <c r="T107">
        <v>0.59228918946203357</v>
      </c>
      <c r="U107">
        <v>0.40771081053796637</v>
      </c>
      <c r="V107">
        <v>0.31684485775706189</v>
      </c>
      <c r="W107">
        <v>2748</v>
      </c>
      <c r="X107">
        <f t="shared" si="8"/>
        <v>-268</v>
      </c>
      <c r="Y107">
        <v>4012</v>
      </c>
      <c r="Z107">
        <v>2960.000980219068</v>
      </c>
      <c r="AA107">
        <v>2748</v>
      </c>
      <c r="AB107" s="12">
        <v>16</v>
      </c>
      <c r="AC107">
        <v>17.100000000000001</v>
      </c>
      <c r="AD107">
        <f t="shared" si="9"/>
        <v>273.60000000000002</v>
      </c>
      <c r="AE107">
        <v>2797</v>
      </c>
      <c r="AF107">
        <v>2828</v>
      </c>
    </row>
    <row r="108" spans="1:32" x14ac:dyDescent="0.6">
      <c r="A108">
        <v>2024</v>
      </c>
      <c r="B108">
        <v>4</v>
      </c>
      <c r="C108">
        <v>16</v>
      </c>
      <c r="D108">
        <f t="shared" si="7"/>
        <v>2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25377.913544668587</v>
      </c>
      <c r="M108">
        <v>22503.354466858789</v>
      </c>
      <c r="N108">
        <v>1876.9625360230548</v>
      </c>
      <c r="O108">
        <v>2055.2997118155617</v>
      </c>
      <c r="P108">
        <v>24852</v>
      </c>
      <c r="Q108">
        <v>25564</v>
      </c>
      <c r="R108">
        <v>0.23281396586577791</v>
      </c>
      <c r="S108">
        <v>0.76718603413422215</v>
      </c>
      <c r="T108">
        <v>0.57557795484630314</v>
      </c>
      <c r="U108">
        <v>0.42442204515369703</v>
      </c>
      <c r="V108">
        <v>0.21820690211466029</v>
      </c>
      <c r="W108">
        <v>2997</v>
      </c>
      <c r="X108">
        <f t="shared" si="8"/>
        <v>249</v>
      </c>
      <c r="Y108">
        <v>4012</v>
      </c>
      <c r="Z108">
        <v>2927.529020748314</v>
      </c>
      <c r="AA108">
        <v>2997</v>
      </c>
      <c r="AB108" s="12">
        <v>13.3</v>
      </c>
      <c r="AC108">
        <v>2.2999999999999998</v>
      </c>
      <c r="AD108">
        <f t="shared" si="9"/>
        <v>30.59</v>
      </c>
      <c r="AE108">
        <v>2856</v>
      </c>
      <c r="AF108">
        <v>2663</v>
      </c>
    </row>
    <row r="109" spans="1:32" x14ac:dyDescent="0.6">
      <c r="A109">
        <v>2024</v>
      </c>
      <c r="B109">
        <v>4</v>
      </c>
      <c r="C109">
        <v>17</v>
      </c>
      <c r="D109">
        <f t="shared" si="7"/>
        <v>3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25717.877094972067</v>
      </c>
      <c r="M109">
        <v>23138.54748603352</v>
      </c>
      <c r="N109">
        <v>1916.5418994413408</v>
      </c>
      <c r="O109">
        <v>2075.3128491620109</v>
      </c>
      <c r="P109">
        <v>25222</v>
      </c>
      <c r="Q109">
        <v>27203</v>
      </c>
      <c r="R109">
        <v>0.22183871447884501</v>
      </c>
      <c r="S109">
        <v>0.77816128552115504</v>
      </c>
      <c r="T109">
        <v>0.58855854635608862</v>
      </c>
      <c r="U109">
        <v>0.41144145364391138</v>
      </c>
      <c r="V109">
        <v>0.13967245739364939</v>
      </c>
      <c r="W109">
        <v>3235</v>
      </c>
      <c r="X109">
        <f t="shared" si="8"/>
        <v>238</v>
      </c>
      <c r="Y109">
        <v>4012</v>
      </c>
      <c r="Z109">
        <v>2980.9451971120311</v>
      </c>
      <c r="AA109">
        <v>3235</v>
      </c>
      <c r="AB109" s="12">
        <v>15</v>
      </c>
      <c r="AC109">
        <v>0</v>
      </c>
      <c r="AD109">
        <f t="shared" si="9"/>
        <v>0</v>
      </c>
      <c r="AE109">
        <v>2912</v>
      </c>
      <c r="AF109">
        <v>2832</v>
      </c>
    </row>
    <row r="110" spans="1:32" x14ac:dyDescent="0.6">
      <c r="A110">
        <v>2024</v>
      </c>
      <c r="B110">
        <v>4</v>
      </c>
      <c r="C110">
        <v>18</v>
      </c>
      <c r="D110">
        <f t="shared" si="7"/>
        <v>4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26824.575418994416</v>
      </c>
      <c r="M110">
        <v>23511.569832402234</v>
      </c>
      <c r="N110">
        <v>1933.564245810056</v>
      </c>
      <c r="O110">
        <v>2121.0670391061453</v>
      </c>
      <c r="P110">
        <v>26970</v>
      </c>
      <c r="Q110">
        <v>28027</v>
      </c>
      <c r="R110">
        <v>0.22552737156406799</v>
      </c>
      <c r="S110">
        <v>0.77447262843593201</v>
      </c>
      <c r="T110">
        <v>0.58335410062326842</v>
      </c>
      <c r="U110">
        <v>0.41664589937673169</v>
      </c>
      <c r="V110">
        <v>0.16778107715550811</v>
      </c>
      <c r="W110">
        <v>3474</v>
      </c>
      <c r="X110">
        <f t="shared" si="8"/>
        <v>239</v>
      </c>
      <c r="Y110">
        <v>4012</v>
      </c>
      <c r="Z110">
        <v>3076.6857984760741</v>
      </c>
      <c r="AA110">
        <v>3474</v>
      </c>
      <c r="AB110" s="12">
        <v>17.3</v>
      </c>
      <c r="AC110">
        <v>0</v>
      </c>
      <c r="AD110">
        <f t="shared" si="9"/>
        <v>0</v>
      </c>
      <c r="AE110">
        <v>3224</v>
      </c>
      <c r="AF110">
        <v>3016</v>
      </c>
    </row>
    <row r="111" spans="1:32" x14ac:dyDescent="0.6">
      <c r="A111">
        <v>2024</v>
      </c>
      <c r="B111">
        <v>4</v>
      </c>
      <c r="C111">
        <v>19</v>
      </c>
      <c r="D111">
        <f t="shared" si="7"/>
        <v>5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28522.816438356163</v>
      </c>
      <c r="M111">
        <v>24135.016438356164</v>
      </c>
      <c r="N111">
        <v>1964.2602739726026</v>
      </c>
      <c r="O111">
        <v>2111.7643835616436</v>
      </c>
      <c r="P111">
        <v>29192</v>
      </c>
      <c r="Q111">
        <v>27293</v>
      </c>
      <c r="R111">
        <v>0.21640666022700261</v>
      </c>
      <c r="S111">
        <v>0.78359333977299739</v>
      </c>
      <c r="T111">
        <v>0.59110390484684783</v>
      </c>
      <c r="U111">
        <v>0.40889609515315212</v>
      </c>
      <c r="V111">
        <v>0.1818297979666583</v>
      </c>
      <c r="W111">
        <v>3359</v>
      </c>
      <c r="X111">
        <f t="shared" si="8"/>
        <v>-115</v>
      </c>
      <c r="Y111">
        <v>4012</v>
      </c>
      <c r="Z111">
        <v>3172.4236925464479</v>
      </c>
      <c r="AA111">
        <v>3359</v>
      </c>
      <c r="AB111" s="12">
        <v>17.600000000000001</v>
      </c>
      <c r="AC111">
        <v>0</v>
      </c>
      <c r="AD111">
        <f t="shared" si="9"/>
        <v>0</v>
      </c>
      <c r="AE111">
        <v>3326</v>
      </c>
      <c r="AF111">
        <v>3150</v>
      </c>
    </row>
    <row r="112" spans="1:32" x14ac:dyDescent="0.6">
      <c r="A112">
        <v>2024</v>
      </c>
      <c r="B112">
        <v>4</v>
      </c>
      <c r="C112">
        <v>20</v>
      </c>
      <c r="D112">
        <f t="shared" si="7"/>
        <v>6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22496.141176470588</v>
      </c>
      <c r="M112">
        <v>21547.24705882353</v>
      </c>
      <c r="N112">
        <v>1537.7294117647059</v>
      </c>
      <c r="O112">
        <v>1436.4352941176471</v>
      </c>
      <c r="P112">
        <v>25795</v>
      </c>
      <c r="Q112">
        <v>25052</v>
      </c>
      <c r="R112">
        <v>0.2482893697289982</v>
      </c>
      <c r="S112">
        <v>0.75171063027100171</v>
      </c>
      <c r="T112">
        <v>0.58010117677300332</v>
      </c>
      <c r="U112">
        <v>0.41989882322699662</v>
      </c>
      <c r="V112">
        <v>0.55833579045653348</v>
      </c>
      <c r="W112">
        <v>3454</v>
      </c>
      <c r="X112">
        <f t="shared" si="8"/>
        <v>95</v>
      </c>
      <c r="Y112">
        <v>4012</v>
      </c>
      <c r="Z112">
        <v>3108.3365847178138</v>
      </c>
      <c r="AA112">
        <v>3454</v>
      </c>
      <c r="AB112" s="12">
        <v>14.9</v>
      </c>
      <c r="AC112">
        <v>4.8</v>
      </c>
      <c r="AD112">
        <f t="shared" si="9"/>
        <v>71.52</v>
      </c>
      <c r="AE112">
        <v>2957</v>
      </c>
      <c r="AF112">
        <v>3092</v>
      </c>
    </row>
    <row r="113" spans="1:32" x14ac:dyDescent="0.6">
      <c r="A113">
        <v>2024</v>
      </c>
      <c r="B113">
        <v>4</v>
      </c>
      <c r="C113">
        <v>21</v>
      </c>
      <c r="D113">
        <f t="shared" si="7"/>
        <v>7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21082.054945054944</v>
      </c>
      <c r="M113">
        <v>18528.972527472528</v>
      </c>
      <c r="N113">
        <v>1660.6373626373627</v>
      </c>
      <c r="O113">
        <v>1394.6043956043957</v>
      </c>
      <c r="P113">
        <v>28608</v>
      </c>
      <c r="Q113">
        <v>25018</v>
      </c>
      <c r="R113">
        <v>0.22287242816472461</v>
      </c>
      <c r="S113">
        <v>0.77712757183527525</v>
      </c>
      <c r="T113">
        <v>0.58635205260956491</v>
      </c>
      <c r="U113">
        <v>0.41364794739043509</v>
      </c>
      <c r="V113">
        <v>0.1135753744222147</v>
      </c>
      <c r="W113">
        <v>3073</v>
      </c>
      <c r="X113">
        <f t="shared" si="8"/>
        <v>-381</v>
      </c>
      <c r="Y113">
        <v>4012</v>
      </c>
      <c r="Z113">
        <v>3234.1161191164229</v>
      </c>
      <c r="AA113">
        <v>3073</v>
      </c>
      <c r="AB113" s="12">
        <v>17.2</v>
      </c>
      <c r="AC113">
        <v>0</v>
      </c>
      <c r="AD113">
        <f t="shared" si="9"/>
        <v>0</v>
      </c>
      <c r="AE113">
        <v>2989</v>
      </c>
      <c r="AF113">
        <v>3436</v>
      </c>
    </row>
    <row r="114" spans="1:32" x14ac:dyDescent="0.6">
      <c r="A114">
        <v>2024</v>
      </c>
      <c r="B114">
        <v>4</v>
      </c>
      <c r="C114">
        <v>22</v>
      </c>
      <c r="D114">
        <f t="shared" si="7"/>
        <v>1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26448</v>
      </c>
      <c r="M114">
        <v>23132.711111111112</v>
      </c>
      <c r="N114">
        <v>1889.5555555555557</v>
      </c>
      <c r="O114">
        <v>2028.711111111111</v>
      </c>
      <c r="P114">
        <v>27447</v>
      </c>
      <c r="Q114">
        <v>25824</v>
      </c>
      <c r="R114">
        <v>0.21467208301118329</v>
      </c>
      <c r="S114">
        <v>0.78532791698881665</v>
      </c>
      <c r="T114">
        <v>0.57839727554260423</v>
      </c>
      <c r="U114">
        <v>0.42160272445739583</v>
      </c>
      <c r="V114">
        <v>0.26091543020608771</v>
      </c>
      <c r="W114">
        <v>2867</v>
      </c>
      <c r="X114">
        <f t="shared" si="8"/>
        <v>-206</v>
      </c>
      <c r="Y114">
        <v>4012</v>
      </c>
      <c r="Z114">
        <v>2981.1583572716631</v>
      </c>
      <c r="AA114">
        <v>2867</v>
      </c>
      <c r="AB114" s="12">
        <v>18.8</v>
      </c>
      <c r="AC114">
        <v>0</v>
      </c>
      <c r="AD114">
        <f t="shared" si="9"/>
        <v>0</v>
      </c>
      <c r="AE114">
        <v>2718</v>
      </c>
      <c r="AF114">
        <v>2736</v>
      </c>
    </row>
    <row r="115" spans="1:32" x14ac:dyDescent="0.6">
      <c r="A115">
        <v>2024</v>
      </c>
      <c r="B115">
        <v>4</v>
      </c>
      <c r="C115">
        <v>23</v>
      </c>
      <c r="D115">
        <f t="shared" si="7"/>
        <v>2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24948.00864553314</v>
      </c>
      <c r="M115">
        <v>22261.919308357348</v>
      </c>
      <c r="N115">
        <v>1810.1296829971182</v>
      </c>
      <c r="O115">
        <v>2034.5360230547549</v>
      </c>
      <c r="P115">
        <v>24458</v>
      </c>
      <c r="Q115">
        <v>24598</v>
      </c>
      <c r="R115">
        <v>0.22747776758559221</v>
      </c>
      <c r="S115">
        <v>0.77252223241440776</v>
      </c>
      <c r="T115">
        <v>0.57244359994561911</v>
      </c>
      <c r="U115">
        <v>0.42755640005438089</v>
      </c>
      <c r="V115">
        <v>0.21089544984772751</v>
      </c>
      <c r="W115">
        <v>3077</v>
      </c>
      <c r="X115">
        <f t="shared" si="8"/>
        <v>210</v>
      </c>
      <c r="Y115">
        <v>4012</v>
      </c>
      <c r="Z115">
        <v>2936.8113799245948</v>
      </c>
      <c r="AA115">
        <v>3077</v>
      </c>
      <c r="AB115" s="12">
        <v>17.3</v>
      </c>
      <c r="AC115">
        <v>0</v>
      </c>
      <c r="AD115">
        <f t="shared" si="9"/>
        <v>0</v>
      </c>
      <c r="AE115">
        <v>2843</v>
      </c>
      <c r="AF115">
        <v>2806</v>
      </c>
    </row>
    <row r="116" spans="1:32" x14ac:dyDescent="0.6">
      <c r="A116">
        <v>2024</v>
      </c>
      <c r="B116">
        <v>4</v>
      </c>
      <c r="C116">
        <v>24</v>
      </c>
      <c r="D116">
        <f t="shared" si="7"/>
        <v>3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25727.922190201727</v>
      </c>
      <c r="M116">
        <v>23227.167146974061</v>
      </c>
      <c r="N116">
        <v>1825.7406340057637</v>
      </c>
      <c r="O116">
        <v>2191.2622478386165</v>
      </c>
      <c r="P116">
        <v>24586</v>
      </c>
      <c r="Q116">
        <v>27116</v>
      </c>
      <c r="R116">
        <v>0.22966671480365819</v>
      </c>
      <c r="S116">
        <v>0.7703332851963417</v>
      </c>
      <c r="T116">
        <v>0.57887019684259045</v>
      </c>
      <c r="U116">
        <v>0.42112980315740961</v>
      </c>
      <c r="V116">
        <v>0.2235768574940184</v>
      </c>
      <c r="W116">
        <v>3000</v>
      </c>
      <c r="X116">
        <f t="shared" si="8"/>
        <v>-77</v>
      </c>
      <c r="Y116">
        <v>4012</v>
      </c>
      <c r="Z116">
        <v>2947.6345529434229</v>
      </c>
      <c r="AA116">
        <v>3000</v>
      </c>
      <c r="AB116" s="12">
        <v>13.2</v>
      </c>
      <c r="AC116">
        <v>9</v>
      </c>
      <c r="AD116">
        <f t="shared" si="9"/>
        <v>118.8</v>
      </c>
      <c r="AE116">
        <v>2892</v>
      </c>
      <c r="AF116">
        <v>2864</v>
      </c>
    </row>
    <row r="117" spans="1:32" x14ac:dyDescent="0.6">
      <c r="A117">
        <v>2024</v>
      </c>
      <c r="B117">
        <v>4</v>
      </c>
      <c r="C117">
        <v>25</v>
      </c>
      <c r="D117">
        <f t="shared" si="7"/>
        <v>4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26966.923076923078</v>
      </c>
      <c r="M117">
        <v>23697.384615384613</v>
      </c>
      <c r="N117">
        <v>1975</v>
      </c>
      <c r="O117">
        <v>2222.3846153846152</v>
      </c>
      <c r="P117">
        <v>26192</v>
      </c>
      <c r="Q117">
        <v>27595</v>
      </c>
      <c r="R117">
        <v>0.2325123768044472</v>
      </c>
      <c r="S117">
        <v>0.76748762319555275</v>
      </c>
      <c r="T117">
        <v>0.57417855609119994</v>
      </c>
      <c r="U117">
        <v>0.4258214439088</v>
      </c>
      <c r="V117">
        <v>0.16379529220102201</v>
      </c>
      <c r="W117">
        <v>3248</v>
      </c>
      <c r="X117">
        <f t="shared" si="8"/>
        <v>248</v>
      </c>
      <c r="Y117">
        <v>4012</v>
      </c>
      <c r="Z117">
        <v>3048.1209810736141</v>
      </c>
      <c r="AA117">
        <v>3248</v>
      </c>
      <c r="AB117" s="12">
        <v>14.4</v>
      </c>
      <c r="AC117">
        <v>0</v>
      </c>
      <c r="AD117">
        <f t="shared" si="9"/>
        <v>0</v>
      </c>
      <c r="AE117">
        <v>3123</v>
      </c>
      <c r="AF117">
        <v>2870</v>
      </c>
    </row>
    <row r="118" spans="1:32" x14ac:dyDescent="0.6">
      <c r="A118">
        <v>2024</v>
      </c>
      <c r="B118">
        <v>4</v>
      </c>
      <c r="C118">
        <v>26</v>
      </c>
      <c r="D118">
        <f t="shared" si="7"/>
        <v>5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29769.182825484764</v>
      </c>
      <c r="M118">
        <v>25258.393351800554</v>
      </c>
      <c r="N118">
        <v>1930.8975069252078</v>
      </c>
      <c r="O118">
        <v>2069.5540166204987</v>
      </c>
      <c r="P118">
        <v>28703</v>
      </c>
      <c r="Q118">
        <v>28179</v>
      </c>
      <c r="R118">
        <v>0.23388788906127561</v>
      </c>
      <c r="S118">
        <v>0.76611211093872444</v>
      </c>
      <c r="T118">
        <v>0.58319758530755983</v>
      </c>
      <c r="U118">
        <v>0.41680241469244028</v>
      </c>
      <c r="V118">
        <v>0.18623596953670671</v>
      </c>
      <c r="W118">
        <v>3285</v>
      </c>
      <c r="X118">
        <f t="shared" si="8"/>
        <v>37</v>
      </c>
      <c r="Y118">
        <v>4012</v>
      </c>
      <c r="Z118">
        <v>3163.4456976255469</v>
      </c>
      <c r="AA118">
        <v>3285</v>
      </c>
      <c r="AB118" s="12">
        <v>17.8</v>
      </c>
      <c r="AC118">
        <v>0</v>
      </c>
      <c r="AD118">
        <f t="shared" si="9"/>
        <v>0</v>
      </c>
      <c r="AE118">
        <v>3307</v>
      </c>
      <c r="AF118">
        <v>2995</v>
      </c>
    </row>
    <row r="119" spans="1:32" x14ac:dyDescent="0.6">
      <c r="A119">
        <v>2024</v>
      </c>
      <c r="B119">
        <v>4</v>
      </c>
      <c r="C119">
        <v>27</v>
      </c>
      <c r="D119">
        <f t="shared" si="7"/>
        <v>6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25454.89971346705</v>
      </c>
      <c r="M119">
        <v>23293.080229226362</v>
      </c>
      <c r="N119" s="7">
        <v>0</v>
      </c>
      <c r="O119" s="7">
        <v>0</v>
      </c>
      <c r="P119">
        <v>27086</v>
      </c>
      <c r="Q119">
        <v>27518</v>
      </c>
      <c r="R119">
        <v>0.22711867147524711</v>
      </c>
      <c r="S119">
        <v>0.772881328524753</v>
      </c>
      <c r="T119">
        <v>0.57170483754142398</v>
      </c>
      <c r="U119">
        <v>0.42829516245857607</v>
      </c>
      <c r="V119">
        <v>0.21816582260114359</v>
      </c>
      <c r="W119">
        <v>3523</v>
      </c>
      <c r="X119">
        <f t="shared" si="8"/>
        <v>238</v>
      </c>
      <c r="Y119">
        <v>4012</v>
      </c>
      <c r="Z119">
        <v>3164.2496726596678</v>
      </c>
      <c r="AA119">
        <v>3523</v>
      </c>
      <c r="AB119" s="12">
        <v>18.2</v>
      </c>
      <c r="AC119">
        <v>0</v>
      </c>
      <c r="AD119">
        <f t="shared" si="9"/>
        <v>0</v>
      </c>
      <c r="AE119">
        <v>3002</v>
      </c>
      <c r="AF119">
        <v>3077</v>
      </c>
    </row>
    <row r="120" spans="1:32" x14ac:dyDescent="0.6">
      <c r="A120">
        <v>2024</v>
      </c>
      <c r="B120">
        <v>4</v>
      </c>
      <c r="C120">
        <v>28</v>
      </c>
      <c r="D120">
        <f t="shared" si="7"/>
        <v>7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22191.119999999999</v>
      </c>
      <c r="M120">
        <v>20165.04</v>
      </c>
      <c r="N120" s="7">
        <v>0</v>
      </c>
      <c r="O120" s="7">
        <v>0</v>
      </c>
      <c r="P120">
        <v>27854</v>
      </c>
      <c r="Q120">
        <v>26709</v>
      </c>
      <c r="R120">
        <v>0.22647659888827251</v>
      </c>
      <c r="S120">
        <v>0.77352340111172746</v>
      </c>
      <c r="T120">
        <v>0.57132009237044745</v>
      </c>
      <c r="U120">
        <v>0.42867990762955249</v>
      </c>
      <c r="V120">
        <v>0.10106118157930211</v>
      </c>
      <c r="W120">
        <v>3105</v>
      </c>
      <c r="X120">
        <f t="shared" si="8"/>
        <v>-418</v>
      </c>
      <c r="Y120">
        <v>4012</v>
      </c>
      <c r="Z120">
        <v>3232.9403542819982</v>
      </c>
      <c r="AA120">
        <v>3105</v>
      </c>
      <c r="AB120" s="12">
        <v>20.7</v>
      </c>
      <c r="AC120">
        <v>0</v>
      </c>
      <c r="AD120">
        <f t="shared" si="9"/>
        <v>0</v>
      </c>
      <c r="AE120">
        <v>2970</v>
      </c>
      <c r="AF120">
        <v>3440</v>
      </c>
    </row>
    <row r="121" spans="1:32" x14ac:dyDescent="0.6">
      <c r="A121">
        <v>2024</v>
      </c>
      <c r="B121">
        <v>4</v>
      </c>
      <c r="C121">
        <v>29</v>
      </c>
      <c r="D121">
        <f t="shared" si="7"/>
        <v>1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26606.402298850575</v>
      </c>
      <c r="M121">
        <v>23675.494252873563</v>
      </c>
      <c r="N121" s="7">
        <v>0</v>
      </c>
      <c r="O121" s="7">
        <v>0</v>
      </c>
      <c r="P121">
        <v>27069</v>
      </c>
      <c r="Q121">
        <v>26603</v>
      </c>
      <c r="R121">
        <v>0.21668295660510201</v>
      </c>
      <c r="S121">
        <v>0.78331704339489805</v>
      </c>
      <c r="T121">
        <v>0.56512511421680967</v>
      </c>
      <c r="U121">
        <v>0.43487488578319022</v>
      </c>
      <c r="V121">
        <v>0.29120143601112458</v>
      </c>
      <c r="W121">
        <v>2883</v>
      </c>
      <c r="X121">
        <f t="shared" si="8"/>
        <v>-222</v>
      </c>
      <c r="Y121">
        <v>4012</v>
      </c>
      <c r="Z121">
        <v>2983.8874919674859</v>
      </c>
      <c r="AA121">
        <v>2883</v>
      </c>
      <c r="AB121" s="12">
        <v>20.9</v>
      </c>
      <c r="AC121">
        <v>0</v>
      </c>
      <c r="AD121">
        <f t="shared" si="9"/>
        <v>0</v>
      </c>
      <c r="AE121">
        <v>2753</v>
      </c>
      <c r="AF121">
        <v>2819</v>
      </c>
    </row>
    <row r="122" spans="1:32" x14ac:dyDescent="0.6">
      <c r="A122">
        <v>2024</v>
      </c>
      <c r="B122">
        <v>4</v>
      </c>
      <c r="C122">
        <v>30</v>
      </c>
      <c r="D122">
        <f t="shared" si="7"/>
        <v>2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26965.528735632182</v>
      </c>
      <c r="M122">
        <v>24339.206896551725</v>
      </c>
      <c r="N122" s="7">
        <v>0</v>
      </c>
      <c r="O122" s="7">
        <v>0</v>
      </c>
      <c r="P122">
        <v>25705</v>
      </c>
      <c r="Q122">
        <v>26493</v>
      </c>
      <c r="R122">
        <v>0.22921871164123311</v>
      </c>
      <c r="S122">
        <v>0.77078128835876691</v>
      </c>
      <c r="T122">
        <v>0.57512682017345773</v>
      </c>
      <c r="U122">
        <v>0.42487317982654232</v>
      </c>
      <c r="V122">
        <v>0.18530968555039559</v>
      </c>
      <c r="W122">
        <v>2995</v>
      </c>
      <c r="X122">
        <f t="shared" si="8"/>
        <v>112</v>
      </c>
      <c r="Y122">
        <v>4012</v>
      </c>
      <c r="Z122">
        <v>2974.1207056071239</v>
      </c>
      <c r="AA122">
        <v>2995</v>
      </c>
      <c r="AB122" s="12">
        <v>18.600000000000001</v>
      </c>
      <c r="AC122">
        <v>0</v>
      </c>
      <c r="AD122">
        <f t="shared" si="9"/>
        <v>0</v>
      </c>
      <c r="AE122">
        <v>2907</v>
      </c>
      <c r="AF122">
        <v>2942</v>
      </c>
    </row>
    <row r="123" spans="1:32" x14ac:dyDescent="0.6">
      <c r="A123">
        <v>2024</v>
      </c>
      <c r="B123">
        <v>5</v>
      </c>
      <c r="C123">
        <v>1</v>
      </c>
      <c r="D123">
        <f t="shared" si="7"/>
        <v>3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22829.840909090908</v>
      </c>
      <c r="M123">
        <v>20664.5</v>
      </c>
      <c r="N123">
        <v>1765.9772727272727</v>
      </c>
      <c r="O123">
        <v>1737.0909090909092</v>
      </c>
      <c r="P123">
        <v>24277</v>
      </c>
      <c r="Q123">
        <v>26699</v>
      </c>
      <c r="R123">
        <v>0.2280768201258648</v>
      </c>
      <c r="S123">
        <v>0.77192317987413517</v>
      </c>
      <c r="T123">
        <v>0.58330039525691701</v>
      </c>
      <c r="U123">
        <v>0.41669960474308299</v>
      </c>
      <c r="V123">
        <v>0.171169096562131</v>
      </c>
      <c r="W123">
        <v>2657</v>
      </c>
      <c r="X123">
        <f t="shared" si="8"/>
        <v>-338</v>
      </c>
      <c r="Y123">
        <v>4012</v>
      </c>
      <c r="Z123">
        <v>2971.4125035802958</v>
      </c>
      <c r="AA123">
        <v>2657</v>
      </c>
      <c r="AB123" s="12">
        <v>18.5</v>
      </c>
      <c r="AC123">
        <v>0</v>
      </c>
      <c r="AD123">
        <f t="shared" si="9"/>
        <v>0</v>
      </c>
      <c r="AE123">
        <v>2882</v>
      </c>
      <c r="AF123">
        <v>2951</v>
      </c>
    </row>
    <row r="124" spans="1:32" x14ac:dyDescent="0.6">
      <c r="A124">
        <v>2024</v>
      </c>
      <c r="B124">
        <v>5</v>
      </c>
      <c r="C124">
        <v>2</v>
      </c>
      <c r="D124">
        <f t="shared" si="7"/>
        <v>4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27743.657142857144</v>
      </c>
      <c r="M124">
        <v>24383.634285714288</v>
      </c>
      <c r="N124">
        <v>1909.9714285714285</v>
      </c>
      <c r="O124">
        <v>2277.6800000000003</v>
      </c>
      <c r="P124">
        <v>24636</v>
      </c>
      <c r="Q124">
        <v>26738</v>
      </c>
      <c r="R124">
        <v>0.22776850216296579</v>
      </c>
      <c r="S124">
        <v>0.77223149783703426</v>
      </c>
      <c r="T124">
        <v>0.58665596226149852</v>
      </c>
      <c r="U124">
        <v>0.41334403773850142</v>
      </c>
      <c r="V124">
        <v>0.24207393913276271</v>
      </c>
      <c r="W124">
        <v>3143</v>
      </c>
      <c r="X124">
        <f t="shared" si="8"/>
        <v>486</v>
      </c>
      <c r="Y124">
        <v>4012</v>
      </c>
      <c r="Z124">
        <v>3016.7044661612331</v>
      </c>
      <c r="AA124">
        <v>3143</v>
      </c>
      <c r="AB124" s="12">
        <v>18.100000000000001</v>
      </c>
      <c r="AC124">
        <v>0</v>
      </c>
      <c r="AD124">
        <f t="shared" si="9"/>
        <v>0</v>
      </c>
      <c r="AE124">
        <v>2922</v>
      </c>
      <c r="AF124">
        <v>2618</v>
      </c>
    </row>
    <row r="125" spans="1:32" x14ac:dyDescent="0.6">
      <c r="A125">
        <v>2024</v>
      </c>
      <c r="B125">
        <v>5</v>
      </c>
      <c r="C125">
        <v>3</v>
      </c>
      <c r="D125">
        <f t="shared" si="7"/>
        <v>5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5"/>
        <v>0</v>
      </c>
      <c r="I125">
        <f t="shared" si="6"/>
        <v>0</v>
      </c>
      <c r="L125">
        <v>29480.430167597766</v>
      </c>
      <c r="M125">
        <v>25218.687150837992</v>
      </c>
      <c r="N125">
        <v>2032.977653631285</v>
      </c>
      <c r="O125">
        <v>2329.8659217877093</v>
      </c>
      <c r="P125">
        <v>27720</v>
      </c>
      <c r="Q125">
        <v>28264</v>
      </c>
      <c r="R125">
        <v>0.22347462463880241</v>
      </c>
      <c r="S125">
        <v>0.77652537536119759</v>
      </c>
      <c r="T125">
        <v>0.57485113219405692</v>
      </c>
      <c r="U125">
        <v>0.42514886780594302</v>
      </c>
      <c r="V125">
        <v>0.14020510863708821</v>
      </c>
      <c r="W125">
        <v>3052</v>
      </c>
      <c r="X125">
        <f t="shared" si="8"/>
        <v>-91</v>
      </c>
      <c r="Y125">
        <v>4012</v>
      </c>
      <c r="Z125">
        <v>3147.2591316863759</v>
      </c>
      <c r="AA125">
        <v>3052</v>
      </c>
      <c r="AB125" s="12">
        <v>19.7</v>
      </c>
      <c r="AC125">
        <v>0</v>
      </c>
      <c r="AD125">
        <f t="shared" si="9"/>
        <v>0</v>
      </c>
      <c r="AE125">
        <v>3294</v>
      </c>
      <c r="AF125">
        <v>3022</v>
      </c>
    </row>
    <row r="126" spans="1:32" x14ac:dyDescent="0.6">
      <c r="A126">
        <v>2024</v>
      </c>
      <c r="B126">
        <v>5</v>
      </c>
      <c r="C126">
        <v>4</v>
      </c>
      <c r="D126">
        <f t="shared" si="7"/>
        <v>6</v>
      </c>
      <c r="E126" t="s">
        <v>22</v>
      </c>
      <c r="F126" t="s">
        <v>16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-1</v>
      </c>
      <c r="H126">
        <f t="shared" si="5"/>
        <v>0</v>
      </c>
      <c r="I126">
        <f t="shared" si="6"/>
        <v>1</v>
      </c>
      <c r="J126" s="14" t="s">
        <v>87</v>
      </c>
      <c r="K126" s="14"/>
      <c r="L126">
        <v>25180.158192090395</v>
      </c>
      <c r="M126">
        <v>23919.129943502827</v>
      </c>
      <c r="N126">
        <v>1939.7909604519773</v>
      </c>
      <c r="O126">
        <v>1899.1129943502824</v>
      </c>
      <c r="P126">
        <v>26616</v>
      </c>
      <c r="Q126">
        <v>28157</v>
      </c>
      <c r="R126">
        <v>0.22968103396343681</v>
      </c>
      <c r="S126">
        <v>0.77031896603656325</v>
      </c>
      <c r="T126">
        <v>0.56236468238716975</v>
      </c>
      <c r="U126">
        <v>0.4376353176128302</v>
      </c>
      <c r="V126">
        <v>0.11299207553839639</v>
      </c>
      <c r="W126">
        <v>3309</v>
      </c>
      <c r="X126">
        <f t="shared" si="8"/>
        <v>257</v>
      </c>
      <c r="Y126">
        <v>4012</v>
      </c>
      <c r="Z126">
        <v>3235.821754871411</v>
      </c>
      <c r="AA126">
        <v>3309</v>
      </c>
      <c r="AB126" s="12">
        <v>21.4</v>
      </c>
      <c r="AC126">
        <v>0</v>
      </c>
      <c r="AD126">
        <f t="shared" si="9"/>
        <v>0</v>
      </c>
      <c r="AE126">
        <v>2781</v>
      </c>
      <c r="AF126">
        <v>2500</v>
      </c>
    </row>
    <row r="127" spans="1:32" x14ac:dyDescent="0.6">
      <c r="A127">
        <v>2024</v>
      </c>
      <c r="B127">
        <v>5</v>
      </c>
      <c r="C127">
        <v>5</v>
      </c>
      <c r="D127">
        <f t="shared" si="7"/>
        <v>7</v>
      </c>
      <c r="E127" t="s">
        <v>22</v>
      </c>
      <c r="F127" t="s">
        <v>13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5"/>
        <v>1</v>
      </c>
      <c r="I127">
        <f t="shared" si="6"/>
        <v>1</v>
      </c>
      <c r="J127" s="14" t="s">
        <v>87</v>
      </c>
      <c r="K127" s="14"/>
      <c r="L127">
        <v>20072.554838709679</v>
      </c>
      <c r="M127">
        <v>19335.954838709677</v>
      </c>
      <c r="N127">
        <v>1495.7096774193549</v>
      </c>
      <c r="O127">
        <v>1327.8903225806453</v>
      </c>
      <c r="P127">
        <v>22235</v>
      </c>
      <c r="Q127">
        <v>20923</v>
      </c>
      <c r="R127">
        <v>0.13356242069477359</v>
      </c>
      <c r="S127">
        <v>0.86643757930522636</v>
      </c>
      <c r="T127">
        <v>0.51062300988771581</v>
      </c>
      <c r="U127">
        <v>0.48937699011228419</v>
      </c>
      <c r="V127">
        <v>0.69222808781632317</v>
      </c>
      <c r="W127">
        <v>3240</v>
      </c>
      <c r="X127">
        <f t="shared" si="8"/>
        <v>-69</v>
      </c>
      <c r="Y127">
        <v>4012</v>
      </c>
      <c r="Z127">
        <v>3099.511651011213</v>
      </c>
      <c r="AA127">
        <v>3240</v>
      </c>
      <c r="AB127" s="12">
        <v>17.8</v>
      </c>
      <c r="AC127">
        <v>48.3</v>
      </c>
      <c r="AD127">
        <f t="shared" si="9"/>
        <v>859.74</v>
      </c>
      <c r="AE127">
        <v>2203</v>
      </c>
      <c r="AF127">
        <v>2403</v>
      </c>
    </row>
    <row r="128" spans="1:32" x14ac:dyDescent="0.6">
      <c r="A128">
        <v>2024</v>
      </c>
      <c r="B128">
        <v>5</v>
      </c>
      <c r="C128">
        <v>6</v>
      </c>
      <c r="D128">
        <f t="shared" si="7"/>
        <v>1</v>
      </c>
      <c r="E128" t="s">
        <v>22</v>
      </c>
      <c r="F128" t="s">
        <v>17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1</v>
      </c>
      <c r="H128">
        <f t="shared" si="5"/>
        <v>0</v>
      </c>
      <c r="I128">
        <f t="shared" si="6"/>
        <v>1</v>
      </c>
      <c r="J128" s="14" t="s">
        <v>87</v>
      </c>
      <c r="K128" s="14"/>
      <c r="L128">
        <v>22562.385674931131</v>
      </c>
      <c r="M128">
        <v>21588.950413223141</v>
      </c>
      <c r="N128">
        <v>1823.4242424242425</v>
      </c>
      <c r="O128">
        <v>1571.9641873278238</v>
      </c>
      <c r="P128">
        <v>29789</v>
      </c>
      <c r="Q128">
        <v>24794</v>
      </c>
      <c r="R128">
        <v>0.20686010401909141</v>
      </c>
      <c r="S128">
        <v>0.7931398959809085</v>
      </c>
      <c r="T128">
        <v>0.56439139686271356</v>
      </c>
      <c r="U128">
        <v>0.43560860313728639</v>
      </c>
      <c r="V128">
        <v>0.2314329390636074</v>
      </c>
      <c r="W128">
        <v>2889</v>
      </c>
      <c r="X128">
        <f t="shared" si="8"/>
        <v>-351</v>
      </c>
      <c r="Y128">
        <v>4012</v>
      </c>
      <c r="Z128">
        <v>3079.9580930203979</v>
      </c>
      <c r="AA128">
        <v>2889</v>
      </c>
      <c r="AB128" s="12">
        <v>13.9</v>
      </c>
      <c r="AC128">
        <v>12.3</v>
      </c>
      <c r="AD128">
        <f t="shared" si="9"/>
        <v>170.97000000000003</v>
      </c>
      <c r="AE128">
        <v>2666</v>
      </c>
      <c r="AF128">
        <v>3300</v>
      </c>
    </row>
    <row r="129" spans="1:32" x14ac:dyDescent="0.6">
      <c r="A129">
        <v>2024</v>
      </c>
      <c r="B129">
        <v>5</v>
      </c>
      <c r="C129">
        <v>7</v>
      </c>
      <c r="D129">
        <f t="shared" si="7"/>
        <v>2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24865.727536231883</v>
      </c>
      <c r="M129">
        <v>21925.466666666667</v>
      </c>
      <c r="N129">
        <v>1789.7855072463767</v>
      </c>
      <c r="O129">
        <v>2056.8869565217392</v>
      </c>
      <c r="P129">
        <v>26973</v>
      </c>
      <c r="Q129">
        <v>25024</v>
      </c>
      <c r="R129">
        <v>0.23007659012712731</v>
      </c>
      <c r="S129">
        <v>0.76992340987287267</v>
      </c>
      <c r="T129">
        <v>0.57124740331806434</v>
      </c>
      <c r="U129">
        <v>0.4287525966819356</v>
      </c>
      <c r="V129">
        <v>0.28516684755985428</v>
      </c>
      <c r="W129">
        <v>2585</v>
      </c>
      <c r="X129">
        <f t="shared" si="8"/>
        <v>-304</v>
      </c>
      <c r="Y129">
        <v>4012</v>
      </c>
      <c r="Z129">
        <v>2985.1504820315572</v>
      </c>
      <c r="AA129">
        <v>2585</v>
      </c>
      <c r="AB129" s="12">
        <v>13.3</v>
      </c>
      <c r="AC129">
        <v>2.4</v>
      </c>
      <c r="AD129">
        <f t="shared" si="9"/>
        <v>31.92</v>
      </c>
      <c r="AE129">
        <v>2442</v>
      </c>
      <c r="AF129">
        <v>2514</v>
      </c>
    </row>
    <row r="130" spans="1:32" x14ac:dyDescent="0.6">
      <c r="A130">
        <v>2024</v>
      </c>
      <c r="B130">
        <v>5</v>
      </c>
      <c r="C130">
        <v>8</v>
      </c>
      <c r="D130">
        <f t="shared" si="7"/>
        <v>3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26334.843304843303</v>
      </c>
      <c r="M130">
        <v>23330.213675213676</v>
      </c>
      <c r="N130">
        <v>1920.2250712250711</v>
      </c>
      <c r="O130">
        <v>2185.4245014245016</v>
      </c>
      <c r="P130">
        <v>25854</v>
      </c>
      <c r="Q130">
        <v>26362</v>
      </c>
      <c r="R130">
        <v>0.22555334874356911</v>
      </c>
      <c r="S130">
        <v>0.77444665125643086</v>
      </c>
      <c r="T130">
        <v>0.57945267186525606</v>
      </c>
      <c r="U130">
        <v>0.42054732813474388</v>
      </c>
      <c r="V130">
        <v>0.24557916561877591</v>
      </c>
      <c r="W130">
        <v>2741</v>
      </c>
      <c r="X130">
        <f t="shared" si="8"/>
        <v>156</v>
      </c>
      <c r="Y130">
        <v>4012</v>
      </c>
      <c r="Z130">
        <v>2999.815394810139</v>
      </c>
      <c r="AA130">
        <v>2741</v>
      </c>
      <c r="AB130" s="12">
        <v>14.7</v>
      </c>
      <c r="AC130">
        <v>0</v>
      </c>
      <c r="AD130">
        <f t="shared" si="9"/>
        <v>0</v>
      </c>
      <c r="AE130">
        <v>2717</v>
      </c>
      <c r="AF130">
        <v>2769</v>
      </c>
    </row>
    <row r="131" spans="1:32" x14ac:dyDescent="0.6">
      <c r="A131">
        <v>2024</v>
      </c>
      <c r="B131">
        <v>5</v>
      </c>
      <c r="C131">
        <v>9</v>
      </c>
      <c r="D131">
        <f t="shared" ref="D131:D194" si="12">WEEKDAY(DATE(A131,B131,C131), 2)</f>
        <v>4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27523.692307692309</v>
      </c>
      <c r="M131">
        <v>24040.076923076922</v>
      </c>
      <c r="N131">
        <v>1890</v>
      </c>
      <c r="O131">
        <v>2113.3846153846152</v>
      </c>
      <c r="P131">
        <v>27041</v>
      </c>
      <c r="Q131">
        <v>26234</v>
      </c>
      <c r="R131">
        <v>0.23101931709198151</v>
      </c>
      <c r="S131">
        <v>0.76898068290801846</v>
      </c>
      <c r="T131">
        <v>0.57155337933884642</v>
      </c>
      <c r="U131">
        <v>0.42844662066115352</v>
      </c>
      <c r="V131">
        <v>0.2340184997624444</v>
      </c>
      <c r="W131">
        <v>2990</v>
      </c>
      <c r="X131">
        <f t="shared" ref="X131:X194" si="13">W131-W130</f>
        <v>249</v>
      </c>
      <c r="Y131">
        <v>4012</v>
      </c>
      <c r="Z131">
        <v>3078.135952648945</v>
      </c>
      <c r="AA131">
        <v>2990</v>
      </c>
      <c r="AB131" s="12">
        <v>16.100000000000001</v>
      </c>
      <c r="AC131">
        <v>0</v>
      </c>
      <c r="AD131">
        <f t="shared" ref="AD131:AD194" si="14">AB131*AC131</f>
        <v>0</v>
      </c>
      <c r="AE131">
        <v>3304</v>
      </c>
      <c r="AF131">
        <v>3109</v>
      </c>
    </row>
    <row r="132" spans="1:32" x14ac:dyDescent="0.6">
      <c r="A132">
        <v>2024</v>
      </c>
      <c r="B132">
        <v>5</v>
      </c>
      <c r="C132">
        <v>10</v>
      </c>
      <c r="D132">
        <f t="shared" si="12"/>
        <v>5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28280.056179775278</v>
      </c>
      <c r="M132">
        <v>24300</v>
      </c>
      <c r="N132">
        <v>1845.0898876404494</v>
      </c>
      <c r="O132">
        <v>2159.2022471910113</v>
      </c>
      <c r="P132">
        <v>28498</v>
      </c>
      <c r="Q132">
        <v>26536</v>
      </c>
      <c r="R132">
        <v>0.22871311391617349</v>
      </c>
      <c r="S132">
        <v>0.77128688608382656</v>
      </c>
      <c r="T132">
        <v>0.57734802430213106</v>
      </c>
      <c r="U132">
        <v>0.42265197569786889</v>
      </c>
      <c r="V132">
        <v>0.1092969756623918</v>
      </c>
      <c r="W132">
        <v>2909</v>
      </c>
      <c r="X132">
        <f t="shared" si="13"/>
        <v>-81</v>
      </c>
      <c r="Y132">
        <v>4012</v>
      </c>
      <c r="Z132">
        <v>3160.243534677923</v>
      </c>
      <c r="AA132">
        <v>2909</v>
      </c>
      <c r="AB132" s="12">
        <v>17.899999999999999</v>
      </c>
      <c r="AC132">
        <v>0</v>
      </c>
      <c r="AD132">
        <f t="shared" si="14"/>
        <v>0</v>
      </c>
      <c r="AE132">
        <v>3327</v>
      </c>
      <c r="AF132">
        <v>3002</v>
      </c>
    </row>
    <row r="133" spans="1:32" x14ac:dyDescent="0.6">
      <c r="A133">
        <v>2024</v>
      </c>
      <c r="B133">
        <v>5</v>
      </c>
      <c r="C133">
        <v>11</v>
      </c>
      <c r="D133">
        <f t="shared" si="12"/>
        <v>6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23191.106628242072</v>
      </c>
      <c r="M133">
        <v>21581.801152737749</v>
      </c>
      <c r="N133">
        <v>1659.3804034582131</v>
      </c>
      <c r="O133">
        <v>1486.0374639769452</v>
      </c>
      <c r="P133">
        <v>24849</v>
      </c>
      <c r="Q133">
        <v>26559</v>
      </c>
      <c r="R133">
        <v>0.2286038737664125</v>
      </c>
      <c r="S133">
        <v>0.77139612623358755</v>
      </c>
      <c r="T133">
        <v>0.5706725133059134</v>
      </c>
      <c r="U133">
        <v>0.42932748669408649</v>
      </c>
      <c r="V133">
        <v>0.29023558949801892</v>
      </c>
      <c r="W133">
        <v>3290</v>
      </c>
      <c r="X133">
        <f t="shared" si="13"/>
        <v>381</v>
      </c>
      <c r="Y133">
        <v>4012</v>
      </c>
      <c r="Z133">
        <v>3060.4320028516399</v>
      </c>
      <c r="AA133">
        <v>3290</v>
      </c>
      <c r="AB133" s="12">
        <v>17</v>
      </c>
      <c r="AC133">
        <v>31.7</v>
      </c>
      <c r="AD133">
        <f t="shared" si="14"/>
        <v>538.9</v>
      </c>
      <c r="AE133">
        <v>2838</v>
      </c>
      <c r="AF133">
        <v>2630</v>
      </c>
    </row>
    <row r="134" spans="1:32" x14ac:dyDescent="0.6">
      <c r="A134">
        <v>2024</v>
      </c>
      <c r="B134">
        <v>5</v>
      </c>
      <c r="C134">
        <v>12</v>
      </c>
      <c r="D134">
        <f t="shared" si="12"/>
        <v>7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22096.424501424503</v>
      </c>
      <c r="M134">
        <v>19844.002849002849</v>
      </c>
      <c r="N134">
        <v>1738.3190883190882</v>
      </c>
      <c r="O134">
        <v>1319.2706552706552</v>
      </c>
      <c r="P134">
        <v>27052</v>
      </c>
      <c r="Q134">
        <v>25631</v>
      </c>
      <c r="R134">
        <v>0.2280104856547138</v>
      </c>
      <c r="S134">
        <v>0.77198951434528629</v>
      </c>
      <c r="T134">
        <v>0.57581479185081519</v>
      </c>
      <c r="U134">
        <v>0.42418520814918481</v>
      </c>
      <c r="V134">
        <v>5.4494200875037493E-2</v>
      </c>
      <c r="W134">
        <v>3097</v>
      </c>
      <c r="X134">
        <f t="shared" si="13"/>
        <v>-193</v>
      </c>
      <c r="Y134">
        <v>4012</v>
      </c>
      <c r="Z134">
        <v>3194.2182184677308</v>
      </c>
      <c r="AA134">
        <v>3097</v>
      </c>
      <c r="AB134" s="12">
        <v>16.600000000000001</v>
      </c>
      <c r="AC134">
        <v>0</v>
      </c>
      <c r="AD134">
        <f t="shared" si="14"/>
        <v>0</v>
      </c>
      <c r="AE134">
        <v>2830</v>
      </c>
      <c r="AF134">
        <v>3251</v>
      </c>
    </row>
    <row r="135" spans="1:32" x14ac:dyDescent="0.6">
      <c r="A135">
        <v>2024</v>
      </c>
      <c r="B135">
        <v>5</v>
      </c>
      <c r="C135">
        <v>13</v>
      </c>
      <c r="D135">
        <f t="shared" si="12"/>
        <v>1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25821.615819209041</v>
      </c>
      <c r="M135">
        <v>24001.627118644068</v>
      </c>
      <c r="N135">
        <v>1887.3672316384182</v>
      </c>
      <c r="O135">
        <v>2174.0847457627119</v>
      </c>
      <c r="P135">
        <v>24010</v>
      </c>
      <c r="Q135">
        <v>26344</v>
      </c>
      <c r="R135">
        <v>0.21918613772556589</v>
      </c>
      <c r="S135">
        <v>0.78081386227443417</v>
      </c>
      <c r="T135">
        <v>0.57369510990436134</v>
      </c>
      <c r="U135">
        <v>0.42630489009563849</v>
      </c>
      <c r="V135">
        <v>0.12625972567467739</v>
      </c>
      <c r="W135">
        <v>2988</v>
      </c>
      <c r="X135">
        <f t="shared" si="13"/>
        <v>-109</v>
      </c>
      <c r="Y135">
        <v>4012</v>
      </c>
      <c r="Z135">
        <v>2889.6429350788981</v>
      </c>
      <c r="AA135">
        <v>2988</v>
      </c>
      <c r="AB135" s="12">
        <v>18.3</v>
      </c>
      <c r="AC135">
        <v>0</v>
      </c>
      <c r="AD135">
        <f t="shared" si="14"/>
        <v>0</v>
      </c>
      <c r="AE135">
        <v>2583</v>
      </c>
      <c r="AF135">
        <v>2467</v>
      </c>
    </row>
    <row r="136" spans="1:32" x14ac:dyDescent="0.6">
      <c r="A136">
        <v>2024</v>
      </c>
      <c r="B136">
        <v>5</v>
      </c>
      <c r="C136">
        <v>14</v>
      </c>
      <c r="D136">
        <f t="shared" si="12"/>
        <v>2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26709.48</v>
      </c>
      <c r="M136">
        <v>23803.079999999998</v>
      </c>
      <c r="N136">
        <v>1947.52</v>
      </c>
      <c r="O136">
        <v>2222.8000000000002</v>
      </c>
      <c r="P136">
        <v>26827</v>
      </c>
      <c r="Q136">
        <v>25063</v>
      </c>
      <c r="R136">
        <v>0.2267559121691971</v>
      </c>
      <c r="S136">
        <v>0.7732440878308029</v>
      </c>
      <c r="T136">
        <v>0.56628443175995291</v>
      </c>
      <c r="U136">
        <v>0.43371556824004698</v>
      </c>
      <c r="V136">
        <v>0.1368913088553132</v>
      </c>
      <c r="W136">
        <v>3157</v>
      </c>
      <c r="X136">
        <f t="shared" si="13"/>
        <v>169</v>
      </c>
      <c r="Y136">
        <v>4012</v>
      </c>
      <c r="Z136">
        <v>3007.6767331827532</v>
      </c>
      <c r="AA136">
        <v>3157</v>
      </c>
      <c r="AB136" s="12">
        <v>18.8</v>
      </c>
      <c r="AC136">
        <v>0</v>
      </c>
      <c r="AD136">
        <f t="shared" si="14"/>
        <v>0</v>
      </c>
      <c r="AE136">
        <v>2749</v>
      </c>
      <c r="AF136">
        <v>2782</v>
      </c>
    </row>
    <row r="137" spans="1:32" x14ac:dyDescent="0.6">
      <c r="A137">
        <v>2024</v>
      </c>
      <c r="B137">
        <v>5</v>
      </c>
      <c r="C137">
        <v>15</v>
      </c>
      <c r="D137">
        <f t="shared" si="12"/>
        <v>3</v>
      </c>
      <c r="E137" t="s">
        <v>61</v>
      </c>
      <c r="F137" t="s">
        <v>13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1</v>
      </c>
      <c r="I137">
        <f t="shared" si="11"/>
        <v>1</v>
      </c>
      <c r="J137" s="14" t="s">
        <v>85</v>
      </c>
      <c r="K137" s="14"/>
      <c r="L137">
        <v>21394.096317280451</v>
      </c>
      <c r="M137">
        <v>20188.427762039661</v>
      </c>
      <c r="N137">
        <v>1657.6685552407932</v>
      </c>
      <c r="O137">
        <v>1461.257790368272</v>
      </c>
      <c r="P137">
        <v>23959</v>
      </c>
      <c r="Q137">
        <v>25254</v>
      </c>
      <c r="R137">
        <v>0.22222825005788041</v>
      </c>
      <c r="S137">
        <v>0.77777174994211962</v>
      </c>
      <c r="T137">
        <v>0.58339259336345484</v>
      </c>
      <c r="U137">
        <v>0.41660740663654522</v>
      </c>
      <c r="V137">
        <v>5.5619033428175653E-2</v>
      </c>
      <c r="W137">
        <v>2947</v>
      </c>
      <c r="X137">
        <f t="shared" si="13"/>
        <v>-210</v>
      </c>
      <c r="Y137">
        <v>4012</v>
      </c>
      <c r="Z137">
        <v>2977.902867928859</v>
      </c>
      <c r="AA137">
        <v>2947</v>
      </c>
      <c r="AB137" s="12">
        <v>12.6</v>
      </c>
      <c r="AC137">
        <v>20.6</v>
      </c>
      <c r="AD137">
        <f t="shared" si="14"/>
        <v>259.56</v>
      </c>
      <c r="AE137">
        <v>2805</v>
      </c>
      <c r="AF137">
        <v>2893</v>
      </c>
    </row>
    <row r="138" spans="1:32" x14ac:dyDescent="0.6">
      <c r="A138">
        <v>2024</v>
      </c>
      <c r="B138">
        <v>5</v>
      </c>
      <c r="C138">
        <v>16</v>
      </c>
      <c r="D138">
        <f t="shared" si="12"/>
        <v>4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26621.002865329512</v>
      </c>
      <c r="M138">
        <v>22857.851002865329</v>
      </c>
      <c r="N138">
        <v>1845.5501432664755</v>
      </c>
      <c r="O138">
        <v>2124.699140401146</v>
      </c>
      <c r="P138">
        <v>25588</v>
      </c>
      <c r="Q138">
        <v>25453</v>
      </c>
      <c r="R138">
        <v>0.23570342775484779</v>
      </c>
      <c r="S138">
        <v>0.76429657224515213</v>
      </c>
      <c r="T138">
        <v>0.57555246909803381</v>
      </c>
      <c r="U138">
        <v>0.42444753090196619</v>
      </c>
      <c r="V138">
        <v>0.14653481529911741</v>
      </c>
      <c r="W138">
        <v>3203</v>
      </c>
      <c r="X138">
        <f t="shared" si="13"/>
        <v>256</v>
      </c>
      <c r="Y138">
        <v>4012</v>
      </c>
      <c r="Z138">
        <v>3028.835857654351</v>
      </c>
      <c r="AA138">
        <v>3203</v>
      </c>
      <c r="AB138" s="12">
        <v>13.7</v>
      </c>
      <c r="AC138">
        <v>0.1</v>
      </c>
      <c r="AD138">
        <f t="shared" si="14"/>
        <v>1.37</v>
      </c>
      <c r="AE138">
        <v>2809</v>
      </c>
      <c r="AF138">
        <v>2600</v>
      </c>
    </row>
    <row r="139" spans="1:32" x14ac:dyDescent="0.6">
      <c r="A139">
        <v>2024</v>
      </c>
      <c r="B139">
        <v>5</v>
      </c>
      <c r="C139">
        <v>17</v>
      </c>
      <c r="D139">
        <f t="shared" si="12"/>
        <v>5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27401.863636363636</v>
      </c>
      <c r="M139">
        <v>22902.159090909092</v>
      </c>
      <c r="N139">
        <v>1950.7954545454545</v>
      </c>
      <c r="O139">
        <v>2137.75</v>
      </c>
      <c r="P139">
        <v>25991</v>
      </c>
      <c r="Q139">
        <v>25425</v>
      </c>
      <c r="R139">
        <v>0.23248964112050349</v>
      </c>
      <c r="S139">
        <v>0.76751035887949648</v>
      </c>
      <c r="T139">
        <v>0.57564068607655738</v>
      </c>
      <c r="U139">
        <v>0.42435931392344262</v>
      </c>
      <c r="V139">
        <v>0.43439543771921663</v>
      </c>
      <c r="W139">
        <v>3231</v>
      </c>
      <c r="X139">
        <f t="shared" si="13"/>
        <v>28</v>
      </c>
      <c r="Y139">
        <v>4012</v>
      </c>
      <c r="Z139">
        <v>3095.8808748794891</v>
      </c>
      <c r="AA139">
        <v>3231</v>
      </c>
      <c r="AB139" s="12">
        <v>18.3</v>
      </c>
      <c r="AC139">
        <v>0</v>
      </c>
      <c r="AD139">
        <f t="shared" si="14"/>
        <v>0</v>
      </c>
      <c r="AE139">
        <v>2943</v>
      </c>
      <c r="AF139">
        <v>2757</v>
      </c>
    </row>
    <row r="140" spans="1:32" x14ac:dyDescent="0.6">
      <c r="A140">
        <v>2024</v>
      </c>
      <c r="B140">
        <v>5</v>
      </c>
      <c r="C140">
        <v>18</v>
      </c>
      <c r="D140">
        <f t="shared" si="12"/>
        <v>6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23809.747126436781</v>
      </c>
      <c r="M140">
        <v>22072.850574712644</v>
      </c>
      <c r="N140">
        <v>1797.3563218390805</v>
      </c>
      <c r="O140">
        <v>1711</v>
      </c>
      <c r="P140">
        <v>26819</v>
      </c>
      <c r="Q140">
        <v>25474</v>
      </c>
      <c r="R140">
        <v>0.23172208313348361</v>
      </c>
      <c r="S140">
        <v>0.76827791686651636</v>
      </c>
      <c r="T140">
        <v>0.57506351274335255</v>
      </c>
      <c r="U140">
        <v>0.42493648725664751</v>
      </c>
      <c r="V140">
        <v>9.9699769564093002E-2</v>
      </c>
      <c r="W140">
        <v>3298</v>
      </c>
      <c r="X140">
        <f t="shared" si="13"/>
        <v>67</v>
      </c>
      <c r="Y140">
        <v>4012</v>
      </c>
      <c r="Z140">
        <v>3165.8401575201642</v>
      </c>
      <c r="AA140">
        <v>3298</v>
      </c>
      <c r="AB140" s="12">
        <v>20.7</v>
      </c>
      <c r="AC140">
        <v>0</v>
      </c>
      <c r="AD140">
        <f t="shared" si="14"/>
        <v>0</v>
      </c>
      <c r="AE140">
        <v>2821</v>
      </c>
      <c r="AF140">
        <v>2869</v>
      </c>
    </row>
    <row r="141" spans="1:32" x14ac:dyDescent="0.6">
      <c r="A141">
        <v>2024</v>
      </c>
      <c r="B141">
        <v>5</v>
      </c>
      <c r="C141">
        <v>19</v>
      </c>
      <c r="D141">
        <f t="shared" si="12"/>
        <v>7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21216.231884057968</v>
      </c>
      <c r="M141">
        <v>19261.884057971012</v>
      </c>
      <c r="N141">
        <v>1779.2028985507245</v>
      </c>
      <c r="O141">
        <v>1456.3333333333333</v>
      </c>
      <c r="P141">
        <v>27349</v>
      </c>
      <c r="Q141">
        <v>25254</v>
      </c>
      <c r="R141">
        <v>0.22501580955948969</v>
      </c>
      <c r="S141">
        <v>0.77498419044051037</v>
      </c>
      <c r="T141">
        <v>0.56615544197654843</v>
      </c>
      <c r="U141">
        <v>0.43384455802345162</v>
      </c>
      <c r="V141">
        <v>0.13297835373821371</v>
      </c>
      <c r="W141">
        <v>2978</v>
      </c>
      <c r="X141">
        <f t="shared" si="13"/>
        <v>-320</v>
      </c>
      <c r="Y141">
        <v>4012</v>
      </c>
      <c r="Z141">
        <v>3224.3586974444138</v>
      </c>
      <c r="AA141">
        <v>2978</v>
      </c>
      <c r="AB141" s="12">
        <v>21.5</v>
      </c>
      <c r="AC141">
        <v>0</v>
      </c>
      <c r="AD141">
        <f t="shared" si="14"/>
        <v>0</v>
      </c>
      <c r="AE141">
        <v>2888</v>
      </c>
      <c r="AF141">
        <v>3305</v>
      </c>
    </row>
    <row r="142" spans="1:32" x14ac:dyDescent="0.6">
      <c r="A142">
        <v>2024</v>
      </c>
      <c r="B142">
        <v>5</v>
      </c>
      <c r="C142">
        <v>20</v>
      </c>
      <c r="D142">
        <f t="shared" si="12"/>
        <v>1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26097.471910112359</v>
      </c>
      <c r="M142">
        <v>22620.505617977527</v>
      </c>
      <c r="N142">
        <v>1937.7528089887642</v>
      </c>
      <c r="O142">
        <v>2012.7303370786517</v>
      </c>
      <c r="P142">
        <v>28016</v>
      </c>
      <c r="Q142">
        <v>27439</v>
      </c>
      <c r="R142">
        <v>0.22852112981415479</v>
      </c>
      <c r="S142">
        <v>0.77147887018584527</v>
      </c>
      <c r="T142">
        <v>0.57170770785094227</v>
      </c>
      <c r="U142">
        <v>0.42829229214905767</v>
      </c>
      <c r="V142">
        <v>0.13442296563995709</v>
      </c>
      <c r="W142">
        <v>2815</v>
      </c>
      <c r="X142">
        <f t="shared" si="13"/>
        <v>-163</v>
      </c>
      <c r="Y142">
        <v>4012</v>
      </c>
      <c r="Z142">
        <v>3001.3187914266091</v>
      </c>
      <c r="AA142">
        <v>2815</v>
      </c>
      <c r="AB142" s="12">
        <v>19.399999999999999</v>
      </c>
      <c r="AC142">
        <v>0</v>
      </c>
      <c r="AD142">
        <f t="shared" si="14"/>
        <v>0</v>
      </c>
      <c r="AE142">
        <v>2684</v>
      </c>
      <c r="AF142">
        <v>2829</v>
      </c>
    </row>
    <row r="143" spans="1:32" x14ac:dyDescent="0.6">
      <c r="A143">
        <v>2024</v>
      </c>
      <c r="B143">
        <v>5</v>
      </c>
      <c r="C143">
        <v>21</v>
      </c>
      <c r="D143">
        <f t="shared" si="12"/>
        <v>2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25498.816091954021</v>
      </c>
      <c r="M143">
        <v>22489.873563218389</v>
      </c>
      <c r="N143">
        <v>1880.6896551724137</v>
      </c>
      <c r="O143">
        <v>2055.6206896551721</v>
      </c>
      <c r="P143">
        <v>26050</v>
      </c>
      <c r="Q143">
        <v>26426</v>
      </c>
      <c r="R143">
        <v>0.2271917437870816</v>
      </c>
      <c r="S143">
        <v>0.77280825621291838</v>
      </c>
      <c r="T143">
        <v>0.57271328122493659</v>
      </c>
      <c r="U143">
        <v>0.42728671877506341</v>
      </c>
      <c r="V143">
        <v>7.6631387037050858E-2</v>
      </c>
      <c r="W143">
        <v>2990</v>
      </c>
      <c r="X143">
        <f t="shared" si="13"/>
        <v>175</v>
      </c>
      <c r="Y143">
        <v>4012</v>
      </c>
      <c r="Z143">
        <v>2996.088444277138</v>
      </c>
      <c r="AA143">
        <v>2990</v>
      </c>
      <c r="AB143" s="12">
        <v>21.7</v>
      </c>
      <c r="AC143">
        <v>0</v>
      </c>
      <c r="AD143">
        <f t="shared" si="14"/>
        <v>0</v>
      </c>
      <c r="AE143">
        <v>2800</v>
      </c>
      <c r="AF143">
        <v>2637</v>
      </c>
    </row>
    <row r="144" spans="1:32" x14ac:dyDescent="0.6">
      <c r="A144">
        <v>2024</v>
      </c>
      <c r="B144">
        <v>5</v>
      </c>
      <c r="C144">
        <v>22</v>
      </c>
      <c r="D144">
        <f t="shared" si="12"/>
        <v>3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26565.128205128203</v>
      </c>
      <c r="M144">
        <v>23614.287749287749</v>
      </c>
      <c r="N144">
        <v>1943.4586894586896</v>
      </c>
      <c r="O144">
        <v>2198.3903133903132</v>
      </c>
      <c r="P144">
        <v>26887</v>
      </c>
      <c r="Q144">
        <v>27571</v>
      </c>
      <c r="R144">
        <v>0.21985642250383761</v>
      </c>
      <c r="S144">
        <v>0.78014357749616237</v>
      </c>
      <c r="T144">
        <v>0.58077995515640513</v>
      </c>
      <c r="U144">
        <v>0.41922004484359482</v>
      </c>
      <c r="V144">
        <v>0.1146567505676878</v>
      </c>
      <c r="W144">
        <v>3074</v>
      </c>
      <c r="X144">
        <f t="shared" si="13"/>
        <v>84</v>
      </c>
      <c r="Y144">
        <v>4012</v>
      </c>
      <c r="Z144">
        <v>3049.147597701618</v>
      </c>
      <c r="AA144">
        <v>3074</v>
      </c>
      <c r="AB144" s="12">
        <v>20.5</v>
      </c>
      <c r="AC144">
        <v>0</v>
      </c>
      <c r="AD144">
        <f t="shared" si="14"/>
        <v>0</v>
      </c>
      <c r="AE144">
        <v>3128</v>
      </c>
      <c r="AF144">
        <v>3085</v>
      </c>
    </row>
    <row r="145" spans="1:32" x14ac:dyDescent="0.6">
      <c r="A145">
        <v>2024</v>
      </c>
      <c r="B145">
        <v>5</v>
      </c>
      <c r="C145">
        <v>23</v>
      </c>
      <c r="D145">
        <f t="shared" si="12"/>
        <v>4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27145.071633237822</v>
      </c>
      <c r="M145">
        <v>23392.908309455586</v>
      </c>
      <c r="N145">
        <v>1891.7507163323783</v>
      </c>
      <c r="O145">
        <v>2105.5787965616046</v>
      </c>
      <c r="P145">
        <v>27774</v>
      </c>
      <c r="Q145">
        <v>27353</v>
      </c>
      <c r="R145">
        <v>0.2365196531750893</v>
      </c>
      <c r="S145">
        <v>0.76348034682491062</v>
      </c>
      <c r="T145">
        <v>0.57793524192677348</v>
      </c>
      <c r="U145">
        <v>0.42206475807322652</v>
      </c>
      <c r="V145">
        <v>0.29236776866671238</v>
      </c>
      <c r="W145">
        <v>3210</v>
      </c>
      <c r="X145">
        <f t="shared" si="13"/>
        <v>136</v>
      </c>
      <c r="Y145">
        <v>4012</v>
      </c>
      <c r="Z145">
        <v>3111.4948893191131</v>
      </c>
      <c r="AA145">
        <v>3210</v>
      </c>
      <c r="AB145" s="12">
        <v>20.2</v>
      </c>
      <c r="AC145">
        <v>0</v>
      </c>
      <c r="AD145">
        <f t="shared" si="14"/>
        <v>0</v>
      </c>
      <c r="AE145">
        <v>3093</v>
      </c>
      <c r="AF145">
        <v>2928</v>
      </c>
    </row>
    <row r="146" spans="1:32" x14ac:dyDescent="0.6">
      <c r="A146">
        <v>2024</v>
      </c>
      <c r="B146">
        <v>5</v>
      </c>
      <c r="C146">
        <v>24</v>
      </c>
      <c r="D146">
        <f t="shared" si="12"/>
        <v>5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28501.932203389832</v>
      </c>
      <c r="M146">
        <v>23822.322033898305</v>
      </c>
      <c r="N146">
        <v>1956.6101694915255</v>
      </c>
      <c r="O146">
        <v>2165.0282485875705</v>
      </c>
      <c r="P146">
        <v>28120</v>
      </c>
      <c r="Q146">
        <v>27597</v>
      </c>
      <c r="R146">
        <v>0.2263816936197828</v>
      </c>
      <c r="S146">
        <v>0.77361830638021711</v>
      </c>
      <c r="T146">
        <v>0.5797032790077733</v>
      </c>
      <c r="U146">
        <v>0.4202967209922267</v>
      </c>
      <c r="V146">
        <v>0.150464607091261</v>
      </c>
      <c r="W146">
        <v>3188</v>
      </c>
      <c r="X146">
        <f t="shared" si="13"/>
        <v>-22</v>
      </c>
      <c r="Y146">
        <v>4012</v>
      </c>
      <c r="Z146">
        <v>3157.858575221906</v>
      </c>
      <c r="AA146">
        <v>3188</v>
      </c>
      <c r="AB146" s="12">
        <v>20.100000000000001</v>
      </c>
      <c r="AC146">
        <v>0</v>
      </c>
      <c r="AD146">
        <f t="shared" si="14"/>
        <v>0</v>
      </c>
      <c r="AE146">
        <v>3306</v>
      </c>
      <c r="AF146">
        <v>2954</v>
      </c>
    </row>
    <row r="147" spans="1:32" x14ac:dyDescent="0.6">
      <c r="A147">
        <v>2024</v>
      </c>
      <c r="B147">
        <v>5</v>
      </c>
      <c r="C147">
        <v>25</v>
      </c>
      <c r="D147">
        <f t="shared" si="12"/>
        <v>6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24827.551724137931</v>
      </c>
      <c r="M147">
        <v>22333.80459770115</v>
      </c>
      <c r="N147">
        <v>1864.7011494252874</v>
      </c>
      <c r="O147">
        <v>1822.8850574712644</v>
      </c>
      <c r="P147">
        <v>27098</v>
      </c>
      <c r="Q147">
        <v>26159</v>
      </c>
      <c r="R147">
        <v>0.22859335493418539</v>
      </c>
      <c r="S147">
        <v>0.77140664506581458</v>
      </c>
      <c r="T147">
        <v>0.5728107872721786</v>
      </c>
      <c r="U147">
        <v>0.42718921272782129</v>
      </c>
      <c r="V147">
        <v>0.2126586867977325</v>
      </c>
      <c r="W147">
        <v>3462</v>
      </c>
      <c r="X147">
        <f t="shared" si="13"/>
        <v>274</v>
      </c>
      <c r="Y147">
        <v>4012</v>
      </c>
      <c r="Z147">
        <v>3176.651567578564</v>
      </c>
      <c r="AA147">
        <v>3462</v>
      </c>
      <c r="AB147" s="12">
        <v>21.4</v>
      </c>
      <c r="AC147">
        <v>0</v>
      </c>
      <c r="AD147">
        <f t="shared" si="14"/>
        <v>0</v>
      </c>
      <c r="AE147">
        <v>2898</v>
      </c>
      <c r="AF147">
        <v>2950</v>
      </c>
    </row>
    <row r="148" spans="1:32" x14ac:dyDescent="0.6">
      <c r="A148">
        <v>2024</v>
      </c>
      <c r="B148">
        <v>5</v>
      </c>
      <c r="C148">
        <v>26</v>
      </c>
      <c r="D148">
        <f t="shared" si="12"/>
        <v>7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20732</v>
      </c>
      <c r="M148">
        <v>19112.574712643676</v>
      </c>
      <c r="N148">
        <v>1644.183908045977</v>
      </c>
      <c r="O148">
        <v>1254.8275862068965</v>
      </c>
      <c r="P148">
        <v>27413</v>
      </c>
      <c r="Q148">
        <v>25324</v>
      </c>
      <c r="R148">
        <v>0.23138063572262221</v>
      </c>
      <c r="S148">
        <v>0.76861936427737776</v>
      </c>
      <c r="T148">
        <v>0.57131743717401673</v>
      </c>
      <c r="U148">
        <v>0.42868256282598333</v>
      </c>
      <c r="V148">
        <v>0.28928670501441761</v>
      </c>
      <c r="W148">
        <v>3112</v>
      </c>
      <c r="X148">
        <f t="shared" si="13"/>
        <v>-350</v>
      </c>
      <c r="Y148">
        <v>4012</v>
      </c>
      <c r="Z148">
        <v>3208.43370188677</v>
      </c>
      <c r="AA148">
        <v>3112</v>
      </c>
      <c r="AB148" s="12">
        <v>19.899999999999999</v>
      </c>
      <c r="AC148">
        <v>8.6999999999999993</v>
      </c>
      <c r="AD148">
        <f t="shared" si="14"/>
        <v>173.12999999999997</v>
      </c>
      <c r="AE148">
        <v>2725</v>
      </c>
      <c r="AF148">
        <v>3238</v>
      </c>
    </row>
    <row r="149" spans="1:32" x14ac:dyDescent="0.6">
      <c r="A149">
        <v>2024</v>
      </c>
      <c r="B149">
        <v>5</v>
      </c>
      <c r="C149">
        <v>27</v>
      </c>
      <c r="D149">
        <f t="shared" si="12"/>
        <v>1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26740.153846153848</v>
      </c>
      <c r="M149">
        <v>24046.846153846152</v>
      </c>
      <c r="N149" s="7">
        <v>0</v>
      </c>
      <c r="O149" s="7">
        <v>0</v>
      </c>
      <c r="P149">
        <v>27617</v>
      </c>
      <c r="Q149">
        <v>28541</v>
      </c>
      <c r="R149">
        <v>0.2207115984750137</v>
      </c>
      <c r="S149">
        <v>0.77928840152498624</v>
      </c>
      <c r="T149">
        <v>0.58186864253649428</v>
      </c>
      <c r="U149">
        <v>0.41813135746350572</v>
      </c>
      <c r="V149">
        <v>0.18463499120651539</v>
      </c>
      <c r="W149">
        <v>2885</v>
      </c>
      <c r="X149">
        <f t="shared" si="13"/>
        <v>-227</v>
      </c>
      <c r="Y149">
        <v>4012</v>
      </c>
      <c r="Z149">
        <v>2983.4977192855222</v>
      </c>
      <c r="AA149">
        <v>2885</v>
      </c>
      <c r="AB149" s="12">
        <v>18.5</v>
      </c>
      <c r="AC149">
        <v>0</v>
      </c>
      <c r="AD149">
        <f t="shared" si="14"/>
        <v>0</v>
      </c>
      <c r="AE149">
        <v>2921</v>
      </c>
      <c r="AF149">
        <v>2959</v>
      </c>
    </row>
    <row r="150" spans="1:32" x14ac:dyDescent="0.6">
      <c r="A150">
        <v>2024</v>
      </c>
      <c r="B150">
        <v>5</v>
      </c>
      <c r="C150">
        <v>28</v>
      </c>
      <c r="D150">
        <f t="shared" si="12"/>
        <v>2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25917.134831460673</v>
      </c>
      <c r="M150">
        <v>23500.280898876405</v>
      </c>
      <c r="N150" s="7">
        <v>0</v>
      </c>
      <c r="O150" s="7">
        <v>0</v>
      </c>
      <c r="P150">
        <v>25117</v>
      </c>
      <c r="Q150">
        <v>27528</v>
      </c>
      <c r="R150">
        <v>0.22225393007809691</v>
      </c>
      <c r="S150">
        <v>0.77774606992190309</v>
      </c>
      <c r="T150">
        <v>0.58445128724449436</v>
      </c>
      <c r="U150">
        <v>0.4155487127555057</v>
      </c>
      <c r="V150">
        <v>0.12799087560287711</v>
      </c>
      <c r="W150">
        <v>3087</v>
      </c>
      <c r="X150">
        <f t="shared" si="13"/>
        <v>202</v>
      </c>
      <c r="Y150">
        <v>4012</v>
      </c>
      <c r="Z150">
        <v>2962.0691871784838</v>
      </c>
      <c r="AA150">
        <v>3087</v>
      </c>
      <c r="AB150" s="12">
        <v>20.399999999999999</v>
      </c>
      <c r="AC150">
        <v>0</v>
      </c>
      <c r="AD150">
        <f t="shared" si="14"/>
        <v>0</v>
      </c>
      <c r="AE150">
        <v>2861</v>
      </c>
      <c r="AF150">
        <v>2791</v>
      </c>
    </row>
    <row r="151" spans="1:32" x14ac:dyDescent="0.6">
      <c r="A151">
        <v>2024</v>
      </c>
      <c r="B151">
        <v>5</v>
      </c>
      <c r="C151">
        <v>29</v>
      </c>
      <c r="D151">
        <f t="shared" si="12"/>
        <v>3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26647.368421052633</v>
      </c>
      <c r="M151">
        <v>24319.736842105263</v>
      </c>
      <c r="N151" s="7">
        <v>0</v>
      </c>
      <c r="O151" s="7">
        <v>0</v>
      </c>
      <c r="P151">
        <v>26786</v>
      </c>
      <c r="Q151">
        <v>28449</v>
      </c>
      <c r="R151">
        <v>0.22549741305660079</v>
      </c>
      <c r="S151">
        <v>0.77450258694339924</v>
      </c>
      <c r="T151">
        <v>0.59320027617013604</v>
      </c>
      <c r="U151">
        <v>0.40679972382986412</v>
      </c>
      <c r="V151">
        <v>0.1616888011419973</v>
      </c>
      <c r="W151">
        <v>3082</v>
      </c>
      <c r="X151">
        <f t="shared" si="13"/>
        <v>-5</v>
      </c>
      <c r="Y151">
        <v>4012</v>
      </c>
      <c r="Z151">
        <v>3045.0785626613201</v>
      </c>
      <c r="AA151">
        <v>3082</v>
      </c>
      <c r="AB151" s="12">
        <v>21.2</v>
      </c>
      <c r="AC151">
        <v>0</v>
      </c>
      <c r="AD151">
        <f t="shared" si="14"/>
        <v>0</v>
      </c>
      <c r="AE151">
        <v>3138</v>
      </c>
      <c r="AF151">
        <v>3166</v>
      </c>
    </row>
    <row r="152" spans="1:32" x14ac:dyDescent="0.6">
      <c r="A152">
        <v>2024</v>
      </c>
      <c r="B152">
        <v>5</v>
      </c>
      <c r="C152">
        <v>30</v>
      </c>
      <c r="D152">
        <f t="shared" si="12"/>
        <v>4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26990.614525139663</v>
      </c>
      <c r="M152">
        <v>23743.418994413409</v>
      </c>
      <c r="N152" s="7">
        <v>0</v>
      </c>
      <c r="O152" s="7">
        <v>0</v>
      </c>
      <c r="P152">
        <v>27572</v>
      </c>
      <c r="Q152">
        <v>27439</v>
      </c>
      <c r="R152">
        <v>0.22995825890790381</v>
      </c>
      <c r="S152">
        <v>0.77004174109209611</v>
      </c>
      <c r="T152">
        <v>0.58071387356581305</v>
      </c>
      <c r="U152">
        <v>0.41928612643418678</v>
      </c>
      <c r="V152">
        <v>0.30209657431474951</v>
      </c>
      <c r="W152">
        <v>3176</v>
      </c>
      <c r="X152">
        <f t="shared" si="13"/>
        <v>94</v>
      </c>
      <c r="Y152">
        <v>4012</v>
      </c>
      <c r="Z152">
        <v>3106.9171145207829</v>
      </c>
      <c r="AA152">
        <v>3176</v>
      </c>
      <c r="AB152" s="12">
        <v>20.7</v>
      </c>
      <c r="AC152">
        <v>0</v>
      </c>
      <c r="AD152">
        <f t="shared" si="14"/>
        <v>0</v>
      </c>
      <c r="AE152">
        <v>3170</v>
      </c>
      <c r="AF152">
        <v>3133</v>
      </c>
    </row>
    <row r="153" spans="1:32" x14ac:dyDescent="0.6">
      <c r="A153">
        <v>2024</v>
      </c>
      <c r="B153">
        <v>5</v>
      </c>
      <c r="C153">
        <v>31</v>
      </c>
      <c r="D153">
        <f t="shared" si="12"/>
        <v>5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29496.923076923078</v>
      </c>
      <c r="M153">
        <v>24281.23076923077</v>
      </c>
      <c r="N153" s="7">
        <v>0</v>
      </c>
      <c r="O153" s="7">
        <v>0</v>
      </c>
      <c r="P153">
        <v>28692</v>
      </c>
      <c r="Q153">
        <v>27098</v>
      </c>
      <c r="R153">
        <v>0.22222196278280151</v>
      </c>
      <c r="S153">
        <v>0.77777803721719863</v>
      </c>
      <c r="T153">
        <v>0.58774281269154305</v>
      </c>
      <c r="U153">
        <v>0.41225718730845701</v>
      </c>
      <c r="V153">
        <v>0.14280970584368241</v>
      </c>
      <c r="W153">
        <v>3031</v>
      </c>
      <c r="X153">
        <f t="shared" si="13"/>
        <v>-145</v>
      </c>
      <c r="Y153">
        <v>4012</v>
      </c>
      <c r="Z153">
        <v>3170.2271419098838</v>
      </c>
      <c r="AA153">
        <v>3031</v>
      </c>
      <c r="AB153" s="12">
        <v>20.399999999999999</v>
      </c>
      <c r="AC153">
        <v>1</v>
      </c>
      <c r="AD153">
        <f t="shared" si="14"/>
        <v>20.399999999999999</v>
      </c>
      <c r="AE153">
        <v>3527</v>
      </c>
      <c r="AF153">
        <v>3105</v>
      </c>
    </row>
    <row r="154" spans="1:32" x14ac:dyDescent="0.6">
      <c r="A154">
        <v>2024</v>
      </c>
      <c r="B154">
        <v>6</v>
      </c>
      <c r="C154">
        <v>1</v>
      </c>
      <c r="D154">
        <f t="shared" si="12"/>
        <v>6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24495.470914127425</v>
      </c>
      <c r="M154">
        <v>22872.465373961219</v>
      </c>
      <c r="N154">
        <v>1876.1662049861498</v>
      </c>
      <c r="O154">
        <v>1728.6620498614959</v>
      </c>
      <c r="P154">
        <v>26552</v>
      </c>
      <c r="Q154">
        <v>27706</v>
      </c>
      <c r="R154">
        <v>0.2249319093359341</v>
      </c>
      <c r="S154">
        <v>0.7750680906640659</v>
      </c>
      <c r="T154">
        <v>0.59130899458298836</v>
      </c>
      <c r="U154">
        <v>0.40869100541701159</v>
      </c>
      <c r="V154">
        <v>0.1162048503611971</v>
      </c>
      <c r="W154">
        <v>3448</v>
      </c>
      <c r="X154">
        <f t="shared" si="13"/>
        <v>417</v>
      </c>
      <c r="Y154">
        <v>4012</v>
      </c>
      <c r="Z154">
        <v>3152.9579332697049</v>
      </c>
      <c r="AA154">
        <v>3448</v>
      </c>
      <c r="AB154" s="12">
        <v>20.7</v>
      </c>
      <c r="AC154">
        <v>0</v>
      </c>
      <c r="AD154">
        <f t="shared" si="14"/>
        <v>0</v>
      </c>
      <c r="AE154">
        <v>2914</v>
      </c>
      <c r="AF154">
        <v>2790</v>
      </c>
    </row>
    <row r="155" spans="1:32" x14ac:dyDescent="0.6">
      <c r="A155">
        <v>2024</v>
      </c>
      <c r="B155">
        <v>6</v>
      </c>
      <c r="C155">
        <v>2</v>
      </c>
      <c r="D155">
        <f t="shared" si="12"/>
        <v>7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21740.3324099723</v>
      </c>
      <c r="M155">
        <v>19905.263157894737</v>
      </c>
      <c r="N155">
        <v>1919.4376731301941</v>
      </c>
      <c r="O155">
        <v>1538.2908587257618</v>
      </c>
      <c r="P155">
        <v>28199</v>
      </c>
      <c r="Q155">
        <v>26852</v>
      </c>
      <c r="R155">
        <v>0.222376829700177</v>
      </c>
      <c r="S155">
        <v>0.77762317029982309</v>
      </c>
      <c r="T155">
        <v>0.58948283651434263</v>
      </c>
      <c r="U155">
        <v>0.41051716348565742</v>
      </c>
      <c r="V155">
        <v>0.25990393613549689</v>
      </c>
      <c r="W155">
        <v>3266</v>
      </c>
      <c r="X155">
        <f t="shared" si="13"/>
        <v>-182</v>
      </c>
      <c r="Y155">
        <v>4012</v>
      </c>
      <c r="Z155">
        <v>3234.5765649965051</v>
      </c>
      <c r="AA155">
        <v>3266</v>
      </c>
      <c r="AB155" s="12">
        <v>20.399999999999999</v>
      </c>
      <c r="AC155">
        <v>0</v>
      </c>
      <c r="AD155">
        <f t="shared" si="14"/>
        <v>0</v>
      </c>
      <c r="AE155">
        <v>3049</v>
      </c>
      <c r="AF155">
        <v>3494</v>
      </c>
    </row>
    <row r="156" spans="1:32" x14ac:dyDescent="0.6">
      <c r="A156">
        <v>2024</v>
      </c>
      <c r="B156">
        <v>6</v>
      </c>
      <c r="C156">
        <v>3</v>
      </c>
      <c r="D156">
        <f t="shared" si="12"/>
        <v>1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26188.808219178081</v>
      </c>
      <c r="M156">
        <v>24444.016438356164</v>
      </c>
      <c r="N156">
        <v>1788.7506849315068</v>
      </c>
      <c r="O156">
        <v>2155.0657534246575</v>
      </c>
      <c r="P156">
        <v>26282</v>
      </c>
      <c r="Q156">
        <v>28557</v>
      </c>
      <c r="R156">
        <v>0.2174258485653417</v>
      </c>
      <c r="S156">
        <v>0.78257415143465836</v>
      </c>
      <c r="T156">
        <v>0.58864788466706219</v>
      </c>
      <c r="U156">
        <v>0.4113521153329377</v>
      </c>
      <c r="V156">
        <v>0.14323318553917239</v>
      </c>
      <c r="W156">
        <v>2920</v>
      </c>
      <c r="X156">
        <f t="shared" si="13"/>
        <v>-346</v>
      </c>
      <c r="Y156">
        <v>4012</v>
      </c>
      <c r="Z156">
        <v>2959.9560083099682</v>
      </c>
      <c r="AA156">
        <v>2920</v>
      </c>
      <c r="AB156" s="12">
        <v>22.2</v>
      </c>
      <c r="AC156">
        <v>0</v>
      </c>
      <c r="AD156">
        <f t="shared" si="14"/>
        <v>0</v>
      </c>
      <c r="AE156">
        <v>2703</v>
      </c>
      <c r="AF156">
        <v>2775</v>
      </c>
    </row>
    <row r="157" spans="1:32" x14ac:dyDescent="0.6">
      <c r="A157">
        <v>2024</v>
      </c>
      <c r="B157">
        <v>6</v>
      </c>
      <c r="C157">
        <v>4</v>
      </c>
      <c r="D157">
        <f t="shared" si="12"/>
        <v>2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0"/>
        <v>0</v>
      </c>
      <c r="I157">
        <f t="shared" si="11"/>
        <v>0</v>
      </c>
      <c r="L157">
        <v>25693.136363636364</v>
      </c>
      <c r="M157">
        <v>23584.977272727272</v>
      </c>
      <c r="N157">
        <v>1810.5454545454545</v>
      </c>
      <c r="O157">
        <v>2106.886363636364</v>
      </c>
      <c r="P157">
        <v>24922</v>
      </c>
      <c r="Q157">
        <v>27559</v>
      </c>
      <c r="R157">
        <v>0.2304503990498068</v>
      </c>
      <c r="S157">
        <v>0.7695496009501932</v>
      </c>
      <c r="T157">
        <v>0.57507762742484769</v>
      </c>
      <c r="U157">
        <v>0.4249223725751522</v>
      </c>
      <c r="V157">
        <v>0.20322514826822269</v>
      </c>
      <c r="W157">
        <v>3262</v>
      </c>
      <c r="X157">
        <f t="shared" si="13"/>
        <v>342</v>
      </c>
      <c r="Y157">
        <v>4012</v>
      </c>
      <c r="Z157">
        <v>2969.669237531969</v>
      </c>
      <c r="AA157">
        <v>3262</v>
      </c>
      <c r="AB157" s="12">
        <v>22.8</v>
      </c>
      <c r="AC157">
        <v>0</v>
      </c>
      <c r="AD157">
        <f t="shared" si="14"/>
        <v>0</v>
      </c>
      <c r="AE157">
        <v>2911</v>
      </c>
      <c r="AF157">
        <v>2844</v>
      </c>
    </row>
    <row r="158" spans="1:32" x14ac:dyDescent="0.6">
      <c r="A158">
        <v>2024</v>
      </c>
      <c r="B158">
        <v>6</v>
      </c>
      <c r="C158">
        <v>5</v>
      </c>
      <c r="D158">
        <f t="shared" si="12"/>
        <v>3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10"/>
        <v>0</v>
      </c>
      <c r="I158">
        <f t="shared" si="11"/>
        <v>0</v>
      </c>
      <c r="L158">
        <v>28257.782016348774</v>
      </c>
      <c r="M158">
        <v>24012.250681198908</v>
      </c>
      <c r="N158">
        <v>1923.8964577656675</v>
      </c>
      <c r="O158">
        <v>2167.5667574931877</v>
      </c>
      <c r="P158">
        <v>28882</v>
      </c>
      <c r="Q158">
        <v>29699</v>
      </c>
      <c r="R158">
        <v>0.22384993595610969</v>
      </c>
      <c r="S158">
        <v>0.77615006404389031</v>
      </c>
      <c r="T158">
        <v>0.59850945660907418</v>
      </c>
      <c r="U158">
        <v>0.40149054339092582</v>
      </c>
      <c r="V158">
        <v>0.25210881613176278</v>
      </c>
      <c r="W158">
        <v>3201</v>
      </c>
      <c r="X158">
        <f t="shared" si="13"/>
        <v>-61</v>
      </c>
      <c r="Y158">
        <v>4012</v>
      </c>
      <c r="Z158">
        <v>3108.212382779167</v>
      </c>
      <c r="AA158">
        <v>3201</v>
      </c>
      <c r="AB158" s="12">
        <v>23.6</v>
      </c>
      <c r="AC158">
        <v>0</v>
      </c>
      <c r="AD158">
        <f t="shared" si="14"/>
        <v>0</v>
      </c>
      <c r="AE158">
        <v>3514</v>
      </c>
      <c r="AF158">
        <v>3133</v>
      </c>
    </row>
    <row r="159" spans="1:32" x14ac:dyDescent="0.6">
      <c r="A159">
        <v>2024</v>
      </c>
      <c r="B159">
        <v>6</v>
      </c>
      <c r="C159">
        <v>6</v>
      </c>
      <c r="D159">
        <f t="shared" si="12"/>
        <v>4</v>
      </c>
      <c r="E159" s="17" t="s">
        <v>24</v>
      </c>
      <c r="F159" s="17" t="s">
        <v>13</v>
      </c>
      <c r="G159" s="17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 s="17">
        <f t="shared" si="10"/>
        <v>1</v>
      </c>
      <c r="I159" s="17">
        <f t="shared" si="11"/>
        <v>1</v>
      </c>
      <c r="J159" s="14" t="s">
        <v>83</v>
      </c>
      <c r="K159" s="14" t="s">
        <v>84</v>
      </c>
      <c r="L159">
        <v>23685.772853185594</v>
      </c>
      <c r="M159">
        <v>21174.495844875346</v>
      </c>
      <c r="N159">
        <v>1881.6426592797784</v>
      </c>
      <c r="O159">
        <v>1715.7728531855955</v>
      </c>
      <c r="P159">
        <v>25379</v>
      </c>
      <c r="Q159">
        <v>29181</v>
      </c>
      <c r="R159">
        <v>0.22093753440957961</v>
      </c>
      <c r="S159">
        <v>0.77906246559042036</v>
      </c>
      <c r="T159">
        <v>0.59693917476926028</v>
      </c>
      <c r="U159">
        <v>0.40306082523073961</v>
      </c>
      <c r="V159">
        <v>9.3257593496165705E-2</v>
      </c>
      <c r="W159">
        <v>3423</v>
      </c>
      <c r="X159">
        <f t="shared" si="13"/>
        <v>222</v>
      </c>
      <c r="Y159">
        <v>4012</v>
      </c>
      <c r="Z159">
        <v>3124.3480527055881</v>
      </c>
      <c r="AA159">
        <v>3423</v>
      </c>
      <c r="AB159" s="12">
        <v>24.1</v>
      </c>
      <c r="AC159">
        <v>0</v>
      </c>
      <c r="AD159">
        <f t="shared" si="14"/>
        <v>0</v>
      </c>
      <c r="AE159">
        <v>2902</v>
      </c>
      <c r="AF159">
        <v>2645</v>
      </c>
    </row>
    <row r="160" spans="1:32" x14ac:dyDescent="0.6">
      <c r="A160">
        <v>2024</v>
      </c>
      <c r="B160">
        <v>6</v>
      </c>
      <c r="C160">
        <v>7</v>
      </c>
      <c r="D160">
        <f t="shared" si="12"/>
        <v>5</v>
      </c>
      <c r="E160" s="17" t="s">
        <v>24</v>
      </c>
      <c r="F160" s="17" t="s">
        <v>17</v>
      </c>
      <c r="G160" s="17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1</v>
      </c>
      <c r="H160" s="17">
        <f t="shared" si="10"/>
        <v>0</v>
      </c>
      <c r="I160" s="17">
        <f t="shared" si="11"/>
        <v>1</v>
      </c>
      <c r="J160" s="14"/>
      <c r="K160" s="14" t="s">
        <v>84</v>
      </c>
      <c r="L160">
        <v>26619.195652173912</v>
      </c>
      <c r="M160">
        <v>23266.043478260868</v>
      </c>
      <c r="N160">
        <v>1940.608695652174</v>
      </c>
      <c r="O160">
        <v>2166.5434782608695</v>
      </c>
      <c r="P160">
        <v>26030</v>
      </c>
      <c r="Q160">
        <v>26204</v>
      </c>
      <c r="R160">
        <v>0.21375073670739311</v>
      </c>
      <c r="S160">
        <v>0.78624926329260691</v>
      </c>
      <c r="T160">
        <v>0.59737140997976912</v>
      </c>
      <c r="U160">
        <v>0.40262859002023088</v>
      </c>
      <c r="V160">
        <v>7.8248260167764816E-2</v>
      </c>
      <c r="W160">
        <v>3602</v>
      </c>
      <c r="X160">
        <f t="shared" si="13"/>
        <v>179</v>
      </c>
      <c r="Y160">
        <v>4012</v>
      </c>
      <c r="Z160">
        <v>3175.086025301131</v>
      </c>
      <c r="AA160">
        <v>3602</v>
      </c>
      <c r="AB160" s="12">
        <v>23.1</v>
      </c>
      <c r="AC160">
        <v>0.8</v>
      </c>
      <c r="AD160">
        <f t="shared" si="14"/>
        <v>18.48</v>
      </c>
      <c r="AE160">
        <v>2579</v>
      </c>
      <c r="AF160">
        <v>2530</v>
      </c>
    </row>
    <row r="161" spans="1:32" x14ac:dyDescent="0.6">
      <c r="A161">
        <v>2024</v>
      </c>
      <c r="B161">
        <v>6</v>
      </c>
      <c r="C161">
        <v>8</v>
      </c>
      <c r="D161">
        <f t="shared" si="12"/>
        <v>6</v>
      </c>
      <c r="E161" s="17" t="s">
        <v>24</v>
      </c>
      <c r="F161" s="17" t="s">
        <v>19</v>
      </c>
      <c r="G161" s="17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2</v>
      </c>
      <c r="H161" s="17">
        <f t="shared" si="10"/>
        <v>0</v>
      </c>
      <c r="I161" s="17">
        <f t="shared" si="11"/>
        <v>1</v>
      </c>
      <c r="J161" s="14"/>
      <c r="K161" s="14" t="s">
        <v>84</v>
      </c>
      <c r="L161">
        <v>20789.515669515669</v>
      </c>
      <c r="M161">
        <v>20228.091168091167</v>
      </c>
      <c r="N161">
        <v>1687.4188034188032</v>
      </c>
      <c r="O161">
        <v>1588.0227920227919</v>
      </c>
      <c r="P161">
        <v>26788</v>
      </c>
      <c r="Q161">
        <v>24615</v>
      </c>
      <c r="R161">
        <v>0.2350444224851555</v>
      </c>
      <c r="S161">
        <v>0.76495557751484444</v>
      </c>
      <c r="T161">
        <v>0.59409120610517363</v>
      </c>
      <c r="U161">
        <v>0.40590879389482643</v>
      </c>
      <c r="V161">
        <v>0.35439027881738477</v>
      </c>
      <c r="W161">
        <v>3373</v>
      </c>
      <c r="X161">
        <f t="shared" si="13"/>
        <v>-229</v>
      </c>
      <c r="Y161">
        <v>4012</v>
      </c>
      <c r="Z161">
        <v>3206.5943425983269</v>
      </c>
      <c r="AA161">
        <v>3373</v>
      </c>
      <c r="AB161" s="12">
        <v>20.3</v>
      </c>
      <c r="AC161">
        <v>16.899999999999999</v>
      </c>
      <c r="AD161">
        <f t="shared" si="14"/>
        <v>343.07</v>
      </c>
      <c r="AE161">
        <v>2607</v>
      </c>
      <c r="AF161">
        <v>2847</v>
      </c>
    </row>
    <row r="162" spans="1:32" x14ac:dyDescent="0.6">
      <c r="A162">
        <v>2024</v>
      </c>
      <c r="B162">
        <v>6</v>
      </c>
      <c r="C162">
        <v>9</v>
      </c>
      <c r="D162">
        <f t="shared" si="12"/>
        <v>7</v>
      </c>
      <c r="E162" s="17" t="s">
        <v>24</v>
      </c>
      <c r="F162" s="17" t="s">
        <v>20</v>
      </c>
      <c r="G162" s="17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3</v>
      </c>
      <c r="H162" s="17">
        <f t="shared" si="10"/>
        <v>0</v>
      </c>
      <c r="I162" s="17">
        <f t="shared" si="11"/>
        <v>1</v>
      </c>
      <c r="J162" s="14"/>
      <c r="K162" s="14" t="s">
        <v>84</v>
      </c>
      <c r="L162">
        <v>20477.661157024795</v>
      </c>
      <c r="M162">
        <v>19259.809917355371</v>
      </c>
      <c r="N162">
        <v>1735.473829201102</v>
      </c>
      <c r="O162">
        <v>1528.3002754820936</v>
      </c>
      <c r="P162">
        <v>29539</v>
      </c>
      <c r="Q162">
        <v>27230</v>
      </c>
      <c r="R162">
        <v>0.22886325862373619</v>
      </c>
      <c r="S162">
        <v>0.77113674137626376</v>
      </c>
      <c r="T162">
        <v>0.58446178033566099</v>
      </c>
      <c r="U162">
        <v>0.41553821966433913</v>
      </c>
      <c r="V162">
        <v>0.1539798345934078</v>
      </c>
      <c r="W162">
        <v>3047</v>
      </c>
      <c r="X162">
        <f t="shared" si="13"/>
        <v>-326</v>
      </c>
      <c r="Y162">
        <v>4012</v>
      </c>
      <c r="Z162">
        <v>3350.1582666693121</v>
      </c>
      <c r="AA162">
        <v>3047</v>
      </c>
      <c r="AB162" s="12">
        <v>22.9</v>
      </c>
      <c r="AC162">
        <v>0</v>
      </c>
      <c r="AD162">
        <f t="shared" si="14"/>
        <v>0</v>
      </c>
      <c r="AE162">
        <v>2990</v>
      </c>
      <c r="AF162">
        <v>3441</v>
      </c>
    </row>
    <row r="163" spans="1:32" x14ac:dyDescent="0.6">
      <c r="A163">
        <v>2024</v>
      </c>
      <c r="B163">
        <v>6</v>
      </c>
      <c r="C163">
        <v>10</v>
      </c>
      <c r="D163">
        <f t="shared" si="12"/>
        <v>1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26560.630136986299</v>
      </c>
      <c r="M163">
        <v>23314.547945205479</v>
      </c>
      <c r="N163">
        <v>1810.7534246575342</v>
      </c>
      <c r="O163">
        <v>2017.2191780821918</v>
      </c>
      <c r="P163">
        <v>29223</v>
      </c>
      <c r="Q163">
        <v>27163</v>
      </c>
      <c r="R163">
        <v>0.2216585615966421</v>
      </c>
      <c r="S163">
        <v>0.7783414384033579</v>
      </c>
      <c r="T163">
        <v>0.59008259542315267</v>
      </c>
      <c r="U163">
        <v>0.40991740457684728</v>
      </c>
      <c r="V163">
        <v>0.25220191744959553</v>
      </c>
      <c r="W163">
        <v>3036</v>
      </c>
      <c r="X163">
        <f t="shared" si="13"/>
        <v>-11</v>
      </c>
      <c r="Y163">
        <v>4012</v>
      </c>
      <c r="Z163">
        <v>3047.438118343804</v>
      </c>
      <c r="AA163">
        <v>3036</v>
      </c>
      <c r="AB163" s="12">
        <v>24.7</v>
      </c>
      <c r="AC163">
        <v>0</v>
      </c>
      <c r="AD163">
        <f t="shared" si="14"/>
        <v>0</v>
      </c>
      <c r="AE163">
        <v>2845</v>
      </c>
      <c r="AF163">
        <v>2785</v>
      </c>
    </row>
    <row r="164" spans="1:32" x14ac:dyDescent="0.6">
      <c r="A164">
        <v>2024</v>
      </c>
      <c r="B164">
        <v>6</v>
      </c>
      <c r="C164">
        <v>11</v>
      </c>
      <c r="D164">
        <f t="shared" si="12"/>
        <v>2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26573.46927374302</v>
      </c>
      <c r="M164">
        <v>22869.329608938548</v>
      </c>
      <c r="N164">
        <v>1912.7150837988827</v>
      </c>
      <c r="O164">
        <v>2190.7765363128492</v>
      </c>
      <c r="P164">
        <v>27757</v>
      </c>
      <c r="Q164">
        <v>26444</v>
      </c>
      <c r="R164">
        <v>0.22377670522817131</v>
      </c>
      <c r="S164">
        <v>0.77622329477182872</v>
      </c>
      <c r="T164">
        <v>0.59322448496551572</v>
      </c>
      <c r="U164">
        <v>0.40677551503448428</v>
      </c>
      <c r="V164">
        <v>0.16377233759313531</v>
      </c>
      <c r="W164">
        <v>3427</v>
      </c>
      <c r="X164">
        <f t="shared" si="13"/>
        <v>391</v>
      </c>
      <c r="Y164">
        <v>4012</v>
      </c>
      <c r="Z164">
        <v>3048.6521095916951</v>
      </c>
      <c r="AA164">
        <v>3427</v>
      </c>
      <c r="AB164" s="12">
        <v>25.4</v>
      </c>
      <c r="AC164">
        <v>0</v>
      </c>
      <c r="AD164">
        <f t="shared" si="14"/>
        <v>0</v>
      </c>
      <c r="AE164">
        <v>2791</v>
      </c>
      <c r="AF164">
        <v>2688</v>
      </c>
    </row>
    <row r="165" spans="1:32" x14ac:dyDescent="0.6">
      <c r="A165">
        <v>2024</v>
      </c>
      <c r="B165">
        <v>6</v>
      </c>
      <c r="C165">
        <v>12</v>
      </c>
      <c r="D165">
        <f t="shared" si="12"/>
        <v>3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27936.986301369863</v>
      </c>
      <c r="M165">
        <v>24368.67123287671</v>
      </c>
      <c r="N165">
        <v>1932.2438356164384</v>
      </c>
      <c r="O165">
        <v>2189.5534246575344</v>
      </c>
      <c r="P165">
        <v>27920</v>
      </c>
      <c r="Q165">
        <v>28323</v>
      </c>
      <c r="R165">
        <v>0.22354203825475</v>
      </c>
      <c r="S165">
        <v>0.77645796174525006</v>
      </c>
      <c r="T165">
        <v>0.60310731706424658</v>
      </c>
      <c r="U165">
        <v>0.39689268293575342</v>
      </c>
      <c r="V165">
        <v>0.18854243704453141</v>
      </c>
      <c r="W165">
        <v>3349</v>
      </c>
      <c r="X165">
        <f t="shared" si="13"/>
        <v>-78</v>
      </c>
      <c r="Y165">
        <v>4012</v>
      </c>
      <c r="Z165">
        <v>3085.7179506572852</v>
      </c>
      <c r="AA165">
        <v>3349</v>
      </c>
      <c r="AB165" s="12">
        <v>24.8</v>
      </c>
      <c r="AC165">
        <v>0</v>
      </c>
      <c r="AD165">
        <f t="shared" si="14"/>
        <v>0</v>
      </c>
      <c r="AE165">
        <v>3057</v>
      </c>
      <c r="AF165">
        <v>3135</v>
      </c>
    </row>
    <row r="166" spans="1:32" x14ac:dyDescent="0.6">
      <c r="A166">
        <v>2024</v>
      </c>
      <c r="B166">
        <v>6</v>
      </c>
      <c r="C166">
        <v>13</v>
      </c>
      <c r="D166">
        <f t="shared" si="12"/>
        <v>4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28376.894150417829</v>
      </c>
      <c r="M166">
        <v>24247.075208913651</v>
      </c>
      <c r="N166">
        <v>2021.3286908077994</v>
      </c>
      <c r="O166">
        <v>2233.6518105849582</v>
      </c>
      <c r="P166">
        <v>28312</v>
      </c>
      <c r="Q166">
        <v>27868</v>
      </c>
      <c r="R166">
        <v>0.22362969493728921</v>
      </c>
      <c r="S166">
        <v>0.77637030506271076</v>
      </c>
      <c r="T166">
        <v>0.59638093851351903</v>
      </c>
      <c r="U166">
        <v>0.40361906148648091</v>
      </c>
      <c r="V166">
        <v>7.3325727268542779E-2</v>
      </c>
      <c r="W166">
        <v>3352</v>
      </c>
      <c r="X166">
        <f t="shared" si="13"/>
        <v>3</v>
      </c>
      <c r="Y166">
        <v>4012</v>
      </c>
      <c r="Z166">
        <v>3143.1268677828971</v>
      </c>
      <c r="AA166">
        <v>3352</v>
      </c>
      <c r="AB166" s="12">
        <v>26.4</v>
      </c>
      <c r="AC166">
        <v>0</v>
      </c>
      <c r="AD166">
        <f t="shared" si="14"/>
        <v>0</v>
      </c>
      <c r="AE166">
        <v>3170</v>
      </c>
      <c r="AF166">
        <v>3081</v>
      </c>
    </row>
    <row r="167" spans="1:32" x14ac:dyDescent="0.6">
      <c r="A167">
        <v>2024</v>
      </c>
      <c r="B167">
        <v>6</v>
      </c>
      <c r="C167">
        <v>14</v>
      </c>
      <c r="D167">
        <f t="shared" si="12"/>
        <v>5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29602.692307692309</v>
      </c>
      <c r="M167">
        <v>25242.461538461539</v>
      </c>
      <c r="N167">
        <v>1969.9230769230769</v>
      </c>
      <c r="O167">
        <v>2234.6153846153848</v>
      </c>
      <c r="P167">
        <v>28454</v>
      </c>
      <c r="Q167">
        <v>27623</v>
      </c>
      <c r="R167">
        <v>0.21960280673342761</v>
      </c>
      <c r="S167">
        <v>0.78039719326657242</v>
      </c>
      <c r="T167">
        <v>0.6028891308368397</v>
      </c>
      <c r="U167">
        <v>0.39711086916316019</v>
      </c>
      <c r="V167">
        <v>0.1126839275236257</v>
      </c>
      <c r="W167">
        <v>3305</v>
      </c>
      <c r="X167">
        <f t="shared" si="13"/>
        <v>-47</v>
      </c>
      <c r="Y167">
        <v>4012</v>
      </c>
      <c r="Z167">
        <v>3182.6224222422011</v>
      </c>
      <c r="AA167">
        <v>3305</v>
      </c>
      <c r="AB167" s="12">
        <v>26.3</v>
      </c>
      <c r="AC167">
        <v>0</v>
      </c>
      <c r="AD167">
        <f t="shared" si="14"/>
        <v>0</v>
      </c>
      <c r="AE167">
        <v>3123</v>
      </c>
      <c r="AF167">
        <v>2800</v>
      </c>
    </row>
    <row r="168" spans="1:32" x14ac:dyDescent="0.6">
      <c r="A168">
        <v>2024</v>
      </c>
      <c r="B168">
        <v>6</v>
      </c>
      <c r="C168">
        <v>15</v>
      </c>
      <c r="D168">
        <f t="shared" si="12"/>
        <v>6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24726.966759002771</v>
      </c>
      <c r="M168">
        <v>22952.728531855955</v>
      </c>
      <c r="N168">
        <v>1884.9584487534626</v>
      </c>
      <c r="O168">
        <v>1844.7700831024931</v>
      </c>
      <c r="P168">
        <v>27563</v>
      </c>
      <c r="Q168">
        <v>27126</v>
      </c>
      <c r="R168">
        <v>0.22931415910017261</v>
      </c>
      <c r="S168">
        <v>0.77068584089982739</v>
      </c>
      <c r="T168">
        <v>0.59743234961683334</v>
      </c>
      <c r="U168">
        <v>0.40256765038316672</v>
      </c>
      <c r="V168">
        <v>0.12595190398140679</v>
      </c>
      <c r="W168">
        <v>3574</v>
      </c>
      <c r="X168">
        <f t="shared" si="13"/>
        <v>269</v>
      </c>
      <c r="Y168">
        <v>4012</v>
      </c>
      <c r="Z168">
        <v>3185.764272542875</v>
      </c>
      <c r="AA168">
        <v>3574</v>
      </c>
      <c r="AB168" s="12">
        <v>24.2</v>
      </c>
      <c r="AC168">
        <v>6.1</v>
      </c>
      <c r="AD168">
        <f t="shared" si="14"/>
        <v>147.61999999999998</v>
      </c>
      <c r="AE168">
        <v>2937</v>
      </c>
      <c r="AF168">
        <v>2930</v>
      </c>
    </row>
    <row r="169" spans="1:32" x14ac:dyDescent="0.6">
      <c r="A169">
        <v>2024</v>
      </c>
      <c r="B169">
        <v>6</v>
      </c>
      <c r="C169">
        <v>16</v>
      </c>
      <c r="D169">
        <f t="shared" si="12"/>
        <v>7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21996.618384401114</v>
      </c>
      <c r="M169">
        <v>20363.456824512534</v>
      </c>
      <c r="N169">
        <v>1817.6768802228412</v>
      </c>
      <c r="O169">
        <v>1573.1476323119778</v>
      </c>
      <c r="P169">
        <v>28111</v>
      </c>
      <c r="Q169">
        <v>26262</v>
      </c>
      <c r="R169">
        <v>0.2307713846071475</v>
      </c>
      <c r="S169">
        <v>0.76922861539285248</v>
      </c>
      <c r="T169">
        <v>0.59548845786800375</v>
      </c>
      <c r="U169">
        <v>0.40451154213199608</v>
      </c>
      <c r="V169">
        <v>0.1008006052064115</v>
      </c>
      <c r="W169">
        <v>3248</v>
      </c>
      <c r="X169">
        <f t="shared" si="13"/>
        <v>-326</v>
      </c>
      <c r="Y169">
        <v>4012</v>
      </c>
      <c r="Z169">
        <v>3245.559747455206</v>
      </c>
      <c r="AA169">
        <v>3248</v>
      </c>
      <c r="AB169" s="12">
        <v>24.3</v>
      </c>
      <c r="AC169">
        <v>0</v>
      </c>
      <c r="AD169">
        <f t="shared" si="14"/>
        <v>0</v>
      </c>
      <c r="AE169">
        <v>2931</v>
      </c>
      <c r="AF169">
        <v>3579</v>
      </c>
    </row>
    <row r="170" spans="1:32" x14ac:dyDescent="0.6">
      <c r="A170">
        <v>2024</v>
      </c>
      <c r="B170">
        <v>6</v>
      </c>
      <c r="C170">
        <v>17</v>
      </c>
      <c r="D170">
        <f t="shared" si="12"/>
        <v>1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26851.077348066297</v>
      </c>
      <c r="M170">
        <v>24041.287292817677</v>
      </c>
      <c r="N170">
        <v>1970.5856353591159</v>
      </c>
      <c r="O170">
        <v>2176.9502762430939</v>
      </c>
      <c r="P170">
        <v>28132</v>
      </c>
      <c r="Q170">
        <v>26424</v>
      </c>
      <c r="R170">
        <v>0.219607254377788</v>
      </c>
      <c r="S170">
        <v>0.78039274562221206</v>
      </c>
      <c r="T170">
        <v>0.59369793130037163</v>
      </c>
      <c r="U170">
        <v>0.40630206869962832</v>
      </c>
      <c r="V170">
        <v>0.25897415682518582</v>
      </c>
      <c r="W170">
        <v>2933</v>
      </c>
      <c r="X170">
        <f t="shared" si="13"/>
        <v>-315</v>
      </c>
      <c r="Y170">
        <v>4012</v>
      </c>
      <c r="Z170">
        <v>3017.5326657855048</v>
      </c>
      <c r="AA170">
        <v>2933</v>
      </c>
      <c r="AB170" s="12">
        <v>24.8</v>
      </c>
      <c r="AC170">
        <v>0</v>
      </c>
      <c r="AD170">
        <f t="shared" si="14"/>
        <v>0</v>
      </c>
      <c r="AE170">
        <v>2929</v>
      </c>
      <c r="AF170">
        <v>2900</v>
      </c>
    </row>
    <row r="171" spans="1:32" x14ac:dyDescent="0.6">
      <c r="A171">
        <v>2024</v>
      </c>
      <c r="B171">
        <v>6</v>
      </c>
      <c r="C171">
        <v>18</v>
      </c>
      <c r="D171">
        <f t="shared" si="12"/>
        <v>2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26748.932960893857</v>
      </c>
      <c r="M171">
        <v>24093.357541899444</v>
      </c>
      <c r="N171">
        <v>1968.0223463687153</v>
      </c>
      <c r="O171">
        <v>2121</v>
      </c>
      <c r="P171">
        <v>26836</v>
      </c>
      <c r="Q171">
        <v>25446</v>
      </c>
      <c r="R171">
        <v>0.2271451064567073</v>
      </c>
      <c r="S171">
        <v>0.77285489354329273</v>
      </c>
      <c r="T171">
        <v>0.58925777474311436</v>
      </c>
      <c r="U171">
        <v>0.41074222525688558</v>
      </c>
      <c r="V171">
        <v>8.9647438752792977E-2</v>
      </c>
      <c r="W171">
        <v>3215</v>
      </c>
      <c r="X171">
        <f t="shared" si="13"/>
        <v>282</v>
      </c>
      <c r="Y171">
        <v>4012</v>
      </c>
      <c r="Z171">
        <v>3027.972593002723</v>
      </c>
      <c r="AA171">
        <v>3215</v>
      </c>
      <c r="AB171" s="12">
        <v>26</v>
      </c>
      <c r="AC171">
        <v>0</v>
      </c>
      <c r="AD171">
        <f t="shared" si="14"/>
        <v>0</v>
      </c>
      <c r="AE171">
        <v>2822</v>
      </c>
      <c r="AF171">
        <v>2714</v>
      </c>
    </row>
    <row r="172" spans="1:32" x14ac:dyDescent="0.6">
      <c r="A172">
        <v>2024</v>
      </c>
      <c r="B172">
        <v>6</v>
      </c>
      <c r="C172">
        <v>19</v>
      </c>
      <c r="D172">
        <f t="shared" si="12"/>
        <v>3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27451.05205479452</v>
      </c>
      <c r="M172">
        <v>24373.750684931507</v>
      </c>
      <c r="N172">
        <v>2032.0164383561644</v>
      </c>
      <c r="O172">
        <v>2258.178082191781</v>
      </c>
      <c r="P172">
        <v>27009</v>
      </c>
      <c r="Q172">
        <v>26413</v>
      </c>
      <c r="R172">
        <v>0.22227340371879259</v>
      </c>
      <c r="S172">
        <v>0.77772659628120744</v>
      </c>
      <c r="T172">
        <v>0.5936513752032031</v>
      </c>
      <c r="U172">
        <v>0.4063486247967969</v>
      </c>
      <c r="V172">
        <v>0.25222469546901621</v>
      </c>
      <c r="W172">
        <v>3213</v>
      </c>
      <c r="X172">
        <f t="shared" si="13"/>
        <v>-2</v>
      </c>
      <c r="Y172">
        <v>4012</v>
      </c>
      <c r="Z172">
        <v>3080.2486971779522</v>
      </c>
      <c r="AA172">
        <v>3213</v>
      </c>
      <c r="AB172" s="12">
        <v>28.8</v>
      </c>
      <c r="AC172">
        <v>0</v>
      </c>
      <c r="AD172">
        <f t="shared" si="14"/>
        <v>0</v>
      </c>
      <c r="AE172">
        <v>2881</v>
      </c>
      <c r="AF172">
        <v>2999</v>
      </c>
    </row>
    <row r="173" spans="1:32" x14ac:dyDescent="0.6">
      <c r="A173">
        <v>2024</v>
      </c>
      <c r="B173">
        <v>6</v>
      </c>
      <c r="C173">
        <v>20</v>
      </c>
      <c r="D173">
        <f t="shared" si="12"/>
        <v>4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28409.171270718234</v>
      </c>
      <c r="M173">
        <v>24758.265193370167</v>
      </c>
      <c r="N173">
        <v>2000.1104972375692</v>
      </c>
      <c r="O173">
        <v>2174.9558011049726</v>
      </c>
      <c r="P173">
        <v>26350</v>
      </c>
      <c r="Q173">
        <v>26173</v>
      </c>
      <c r="R173">
        <v>0.22306538895047359</v>
      </c>
      <c r="S173">
        <v>0.77693461104952632</v>
      </c>
      <c r="T173">
        <v>0.5856772178730838</v>
      </c>
      <c r="U173">
        <v>0.41432278212691609</v>
      </c>
      <c r="V173">
        <v>0.40127648990561032</v>
      </c>
      <c r="W173">
        <v>3037</v>
      </c>
      <c r="X173">
        <f t="shared" si="13"/>
        <v>-176</v>
      </c>
      <c r="Y173">
        <v>4012</v>
      </c>
      <c r="Z173">
        <v>3106.2999697793898</v>
      </c>
      <c r="AA173">
        <v>3037</v>
      </c>
      <c r="AB173" s="12">
        <v>29.4</v>
      </c>
      <c r="AC173">
        <v>0</v>
      </c>
      <c r="AD173">
        <f t="shared" si="14"/>
        <v>0</v>
      </c>
      <c r="AE173">
        <v>2913</v>
      </c>
      <c r="AF173">
        <v>2875</v>
      </c>
    </row>
    <row r="174" spans="1:32" x14ac:dyDescent="0.6">
      <c r="A174">
        <v>2024</v>
      </c>
      <c r="B174">
        <v>6</v>
      </c>
      <c r="C174">
        <v>21</v>
      </c>
      <c r="D174">
        <f t="shared" si="12"/>
        <v>5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30872.230563002682</v>
      </c>
      <c r="M174">
        <v>25837.624664879357</v>
      </c>
      <c r="N174">
        <v>2166.6380697050936</v>
      </c>
      <c r="O174">
        <v>2276.0723860589815</v>
      </c>
      <c r="P174">
        <v>28269</v>
      </c>
      <c r="Q174">
        <v>26726</v>
      </c>
      <c r="R174">
        <v>0.23821366827234139</v>
      </c>
      <c r="S174">
        <v>0.76178633172765864</v>
      </c>
      <c r="T174">
        <v>0.60454134791429814</v>
      </c>
      <c r="U174">
        <v>0.39545865208570191</v>
      </c>
      <c r="V174">
        <v>0.13136432852094049</v>
      </c>
      <c r="W174">
        <v>3010</v>
      </c>
      <c r="X174">
        <f t="shared" si="13"/>
        <v>-27</v>
      </c>
      <c r="Y174">
        <v>4012</v>
      </c>
      <c r="Z174">
        <v>3184.6792021058941</v>
      </c>
      <c r="AA174">
        <v>3010</v>
      </c>
      <c r="AB174" s="12">
        <v>28.1</v>
      </c>
      <c r="AC174">
        <v>0</v>
      </c>
      <c r="AD174">
        <f t="shared" si="14"/>
        <v>0</v>
      </c>
      <c r="AE174">
        <v>3095</v>
      </c>
      <c r="AF174">
        <v>2887</v>
      </c>
    </row>
    <row r="175" spans="1:32" x14ac:dyDescent="0.6">
      <c r="A175">
        <v>2024</v>
      </c>
      <c r="B175">
        <v>6</v>
      </c>
      <c r="C175">
        <v>22</v>
      </c>
      <c r="D175">
        <f t="shared" si="12"/>
        <v>6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23792.771117166212</v>
      </c>
      <c r="M175">
        <v>22956.376021798365</v>
      </c>
      <c r="N175">
        <v>1789.8746594005449</v>
      </c>
      <c r="O175">
        <v>1663.9482288828337</v>
      </c>
      <c r="P175">
        <v>25153</v>
      </c>
      <c r="Q175">
        <v>25388</v>
      </c>
      <c r="R175">
        <v>0.2450699859641764</v>
      </c>
      <c r="S175">
        <v>0.7549300140358236</v>
      </c>
      <c r="T175">
        <v>0.5970266312735808</v>
      </c>
      <c r="U175">
        <v>0.40297336872641909</v>
      </c>
      <c r="V175">
        <v>0.3586121642577661</v>
      </c>
      <c r="W175">
        <v>3042</v>
      </c>
      <c r="X175">
        <f t="shared" si="13"/>
        <v>32</v>
      </c>
      <c r="Y175">
        <v>4012</v>
      </c>
      <c r="Z175">
        <v>3112.675420163871</v>
      </c>
      <c r="AA175">
        <v>3042</v>
      </c>
      <c r="AB175" s="12">
        <v>24.2</v>
      </c>
      <c r="AC175">
        <v>16.5</v>
      </c>
      <c r="AD175">
        <f t="shared" si="14"/>
        <v>399.3</v>
      </c>
      <c r="AE175">
        <v>2823</v>
      </c>
      <c r="AF175">
        <v>2856</v>
      </c>
    </row>
    <row r="176" spans="1:32" x14ac:dyDescent="0.6">
      <c r="A176">
        <v>2024</v>
      </c>
      <c r="B176">
        <v>6</v>
      </c>
      <c r="C176">
        <v>23</v>
      </c>
      <c r="D176">
        <f t="shared" si="12"/>
        <v>7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22360.565217391304</v>
      </c>
      <c r="M176">
        <v>20905.695652173912</v>
      </c>
      <c r="N176">
        <v>1847.891304347826</v>
      </c>
      <c r="O176">
        <v>1553.2391304347825</v>
      </c>
      <c r="P176">
        <v>27001</v>
      </c>
      <c r="Q176">
        <v>26009</v>
      </c>
      <c r="R176">
        <v>0.24244903071391871</v>
      </c>
      <c r="S176">
        <v>0.75755096928608134</v>
      </c>
      <c r="T176">
        <v>0.60557540281406608</v>
      </c>
      <c r="U176">
        <v>0.39442459718593392</v>
      </c>
      <c r="V176">
        <v>0.2098131653449446</v>
      </c>
      <c r="W176">
        <v>2826</v>
      </c>
      <c r="X176">
        <f t="shared" si="13"/>
        <v>-216</v>
      </c>
      <c r="Y176">
        <v>4012</v>
      </c>
      <c r="Z176">
        <v>3211.5275220257422</v>
      </c>
      <c r="AA176">
        <v>2826</v>
      </c>
      <c r="AB176" s="12">
        <v>25.1</v>
      </c>
      <c r="AC176">
        <v>5.0999999999999996</v>
      </c>
      <c r="AD176">
        <f t="shared" si="14"/>
        <v>128.01</v>
      </c>
      <c r="AE176">
        <v>2898</v>
      </c>
      <c r="AF176">
        <v>3308</v>
      </c>
    </row>
    <row r="177" spans="1:32" x14ac:dyDescent="0.6">
      <c r="A177">
        <v>2024</v>
      </c>
      <c r="B177">
        <v>6</v>
      </c>
      <c r="C177">
        <v>24</v>
      </c>
      <c r="D177">
        <f t="shared" si="12"/>
        <v>1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27636.408602150539</v>
      </c>
      <c r="M177">
        <v>26034.322580645163</v>
      </c>
      <c r="N177">
        <v>2124.1182795698924</v>
      </c>
      <c r="O177">
        <v>2248.666666666667</v>
      </c>
      <c r="P177">
        <v>26697</v>
      </c>
      <c r="Q177">
        <v>27152</v>
      </c>
      <c r="R177">
        <v>0.23990373261522491</v>
      </c>
      <c r="S177">
        <v>0.76009626738477509</v>
      </c>
      <c r="T177">
        <v>0.60118179142254113</v>
      </c>
      <c r="U177">
        <v>0.39881820857745892</v>
      </c>
      <c r="V177">
        <v>0.14179235228887621</v>
      </c>
      <c r="W177">
        <v>2691</v>
      </c>
      <c r="X177">
        <f t="shared" si="13"/>
        <v>-135</v>
      </c>
      <c r="Y177">
        <v>4012</v>
      </c>
      <c r="Z177">
        <v>2975.494041639502</v>
      </c>
      <c r="AA177">
        <v>2691</v>
      </c>
      <c r="AB177" s="12">
        <v>24.3</v>
      </c>
      <c r="AC177">
        <v>0</v>
      </c>
      <c r="AD177">
        <f t="shared" si="14"/>
        <v>0</v>
      </c>
      <c r="AE177">
        <v>2622</v>
      </c>
      <c r="AF177">
        <v>2523</v>
      </c>
    </row>
    <row r="178" spans="1:32" x14ac:dyDescent="0.6">
      <c r="A178">
        <v>2024</v>
      </c>
      <c r="B178">
        <v>6</v>
      </c>
      <c r="C178">
        <v>25</v>
      </c>
      <c r="D178">
        <f t="shared" si="12"/>
        <v>2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27680.23076923077</v>
      </c>
      <c r="M178">
        <v>24708.538461538461</v>
      </c>
      <c r="N178">
        <v>2051.0769230769229</v>
      </c>
      <c r="O178">
        <v>2317.9230769230771</v>
      </c>
      <c r="P178">
        <v>26375</v>
      </c>
      <c r="Q178">
        <v>25677</v>
      </c>
      <c r="R178">
        <v>0.23908618595457931</v>
      </c>
      <c r="S178">
        <v>0.7609138140454208</v>
      </c>
      <c r="T178">
        <v>0.59612830312265352</v>
      </c>
      <c r="U178">
        <v>0.40387169687734642</v>
      </c>
      <c r="V178">
        <v>0.14642649812512751</v>
      </c>
      <c r="W178">
        <v>3018</v>
      </c>
      <c r="X178">
        <f t="shared" si="13"/>
        <v>327</v>
      </c>
      <c r="Y178">
        <v>4012</v>
      </c>
      <c r="Z178">
        <v>3001.6857086371419</v>
      </c>
      <c r="AA178">
        <v>3018</v>
      </c>
      <c r="AB178" s="12">
        <v>22.9</v>
      </c>
      <c r="AC178">
        <v>0</v>
      </c>
      <c r="AD178">
        <f t="shared" si="14"/>
        <v>0</v>
      </c>
      <c r="AE178">
        <v>2710</v>
      </c>
      <c r="AF178">
        <v>2697</v>
      </c>
    </row>
    <row r="179" spans="1:32" x14ac:dyDescent="0.6">
      <c r="A179">
        <v>2024</v>
      </c>
      <c r="B179">
        <v>6</v>
      </c>
      <c r="C179">
        <v>26</v>
      </c>
      <c r="D179">
        <f t="shared" si="12"/>
        <v>3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28167.460273972603</v>
      </c>
      <c r="M179">
        <v>25645.854794520546</v>
      </c>
      <c r="N179">
        <v>2086.9232876712331</v>
      </c>
      <c r="O179">
        <v>2155.6328767123287</v>
      </c>
      <c r="P179">
        <v>26345</v>
      </c>
      <c r="Q179">
        <v>26230</v>
      </c>
      <c r="R179">
        <v>0.22030974343097739</v>
      </c>
      <c r="S179">
        <v>0.77969025656902258</v>
      </c>
      <c r="T179">
        <v>0.60903512365351109</v>
      </c>
      <c r="U179">
        <v>0.39096487634648891</v>
      </c>
      <c r="V179">
        <v>8.4758309969525159E-2</v>
      </c>
      <c r="W179">
        <v>2916</v>
      </c>
      <c r="X179">
        <f t="shared" si="13"/>
        <v>-102</v>
      </c>
      <c r="Y179">
        <v>4012</v>
      </c>
      <c r="Z179">
        <v>3042.1216808653489</v>
      </c>
      <c r="AA179">
        <v>2916</v>
      </c>
      <c r="AB179" s="12">
        <v>24.9</v>
      </c>
      <c r="AC179">
        <v>0</v>
      </c>
      <c r="AD179">
        <f t="shared" si="14"/>
        <v>0</v>
      </c>
      <c r="AE179">
        <v>2709</v>
      </c>
      <c r="AF179">
        <v>2733</v>
      </c>
    </row>
    <row r="180" spans="1:32" x14ac:dyDescent="0.6">
      <c r="A180">
        <v>2024</v>
      </c>
      <c r="B180">
        <v>6</v>
      </c>
      <c r="C180">
        <v>27</v>
      </c>
      <c r="D180">
        <f t="shared" si="12"/>
        <v>4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30093.170731707316</v>
      </c>
      <c r="M180">
        <v>26060.487804878048</v>
      </c>
      <c r="N180" s="7">
        <v>0</v>
      </c>
      <c r="O180" s="7">
        <v>0</v>
      </c>
      <c r="P180">
        <v>27234</v>
      </c>
      <c r="Q180">
        <v>25097</v>
      </c>
      <c r="R180">
        <v>0.23339447215325129</v>
      </c>
      <c r="S180">
        <v>0.76660552784674874</v>
      </c>
      <c r="T180">
        <v>0.59804423212787106</v>
      </c>
      <c r="U180">
        <v>0.40195576787212911</v>
      </c>
      <c r="V180">
        <v>0.26831714455078381</v>
      </c>
      <c r="W180">
        <v>2884</v>
      </c>
      <c r="X180">
        <f t="shared" si="13"/>
        <v>-32</v>
      </c>
      <c r="Y180">
        <v>4012</v>
      </c>
      <c r="Z180">
        <v>3113.81392096544</v>
      </c>
      <c r="AA180">
        <v>2884</v>
      </c>
      <c r="AB180" s="12">
        <v>26.3</v>
      </c>
      <c r="AC180">
        <v>0</v>
      </c>
      <c r="AD180">
        <f t="shared" si="14"/>
        <v>0</v>
      </c>
      <c r="AE180">
        <v>2810</v>
      </c>
      <c r="AF180">
        <v>2796</v>
      </c>
    </row>
    <row r="181" spans="1:32" x14ac:dyDescent="0.6">
      <c r="A181">
        <v>2024</v>
      </c>
      <c r="B181">
        <v>6</v>
      </c>
      <c r="C181">
        <v>28</v>
      </c>
      <c r="D181">
        <f t="shared" si="12"/>
        <v>5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31366.174157303372</v>
      </c>
      <c r="M181">
        <v>25908.421348314609</v>
      </c>
      <c r="N181" s="7">
        <v>0</v>
      </c>
      <c r="O181" s="7">
        <v>0</v>
      </c>
      <c r="P181">
        <v>27033</v>
      </c>
      <c r="Q181">
        <v>24257</v>
      </c>
      <c r="R181">
        <v>0.2373707852377494</v>
      </c>
      <c r="S181">
        <v>0.76262921476225065</v>
      </c>
      <c r="T181">
        <v>0.59135615189157342</v>
      </c>
      <c r="U181">
        <v>0.40864384810842652</v>
      </c>
      <c r="V181">
        <v>7.5772572699361995E-2</v>
      </c>
      <c r="W181">
        <v>2723</v>
      </c>
      <c r="X181">
        <f t="shared" si="13"/>
        <v>-161</v>
      </c>
      <c r="Y181">
        <v>4012</v>
      </c>
      <c r="Z181">
        <v>3150.523350812452</v>
      </c>
      <c r="AA181">
        <v>2723</v>
      </c>
      <c r="AB181" s="12">
        <v>26.6</v>
      </c>
      <c r="AC181">
        <v>0</v>
      </c>
      <c r="AD181">
        <f t="shared" si="14"/>
        <v>0</v>
      </c>
      <c r="AE181">
        <v>2800</v>
      </c>
      <c r="AF181">
        <v>2699</v>
      </c>
    </row>
    <row r="182" spans="1:32" x14ac:dyDescent="0.6">
      <c r="A182">
        <v>2024</v>
      </c>
      <c r="B182">
        <v>6</v>
      </c>
      <c r="C182">
        <v>29</v>
      </c>
      <c r="D182">
        <f t="shared" si="12"/>
        <v>6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25138.504398826979</v>
      </c>
      <c r="M182">
        <v>22682.155425219942</v>
      </c>
      <c r="N182" s="7">
        <v>0</v>
      </c>
      <c r="O182" s="7">
        <v>0</v>
      </c>
      <c r="P182">
        <v>23646</v>
      </c>
      <c r="Q182">
        <v>21566</v>
      </c>
      <c r="R182">
        <v>0.17646248685449201</v>
      </c>
      <c r="S182">
        <v>0.82353751314550805</v>
      </c>
      <c r="T182">
        <v>0.58153247074663938</v>
      </c>
      <c r="U182">
        <v>0.41846752925336062</v>
      </c>
      <c r="V182">
        <v>0.30992521637895892</v>
      </c>
      <c r="W182">
        <v>2790</v>
      </c>
      <c r="X182">
        <f t="shared" si="13"/>
        <v>67</v>
      </c>
      <c r="Y182">
        <v>4012</v>
      </c>
      <c r="Z182">
        <v>3069.843992765394</v>
      </c>
      <c r="AA182">
        <v>2790</v>
      </c>
      <c r="AB182" s="12">
        <v>26.7</v>
      </c>
      <c r="AC182">
        <v>38.299999999999997</v>
      </c>
      <c r="AD182">
        <f t="shared" si="14"/>
        <v>1022.6099999999999</v>
      </c>
      <c r="AE182">
        <v>2633</v>
      </c>
      <c r="AF182">
        <v>2599</v>
      </c>
    </row>
    <row r="183" spans="1:32" x14ac:dyDescent="0.6">
      <c r="A183">
        <v>2024</v>
      </c>
      <c r="B183">
        <v>6</v>
      </c>
      <c r="C183">
        <v>30</v>
      </c>
      <c r="D183">
        <f t="shared" si="12"/>
        <v>7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20598.050746268655</v>
      </c>
      <c r="M183">
        <v>19124.576119402984</v>
      </c>
      <c r="N183" s="7">
        <v>0</v>
      </c>
      <c r="O183" s="7">
        <v>0</v>
      </c>
      <c r="P183">
        <v>23769</v>
      </c>
      <c r="Q183">
        <v>20865</v>
      </c>
      <c r="R183">
        <v>0.14434810520223021</v>
      </c>
      <c r="S183">
        <v>0.85565189479776982</v>
      </c>
      <c r="T183">
        <v>0.5654236819757672</v>
      </c>
      <c r="U183">
        <v>0.4345763180242328</v>
      </c>
      <c r="V183">
        <v>0.30119494570869548</v>
      </c>
      <c r="W183">
        <v>2508</v>
      </c>
      <c r="X183">
        <f t="shared" si="13"/>
        <v>-282</v>
      </c>
      <c r="Y183">
        <v>4012</v>
      </c>
      <c r="Z183">
        <v>3103.8772809049569</v>
      </c>
      <c r="AA183">
        <v>2508</v>
      </c>
      <c r="AB183" s="12">
        <v>23.5</v>
      </c>
      <c r="AC183">
        <v>32.200000000000003</v>
      </c>
      <c r="AD183">
        <f t="shared" si="14"/>
        <v>756.7</v>
      </c>
      <c r="AE183">
        <v>2566</v>
      </c>
      <c r="AF183">
        <v>3138</v>
      </c>
    </row>
    <row r="184" spans="1:32" x14ac:dyDescent="0.6">
      <c r="A184">
        <v>2024</v>
      </c>
      <c r="B184">
        <v>7</v>
      </c>
      <c r="C184">
        <v>1</v>
      </c>
      <c r="D184">
        <f t="shared" si="12"/>
        <v>1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26034.427350427348</v>
      </c>
      <c r="M184">
        <v>23250.509971509971</v>
      </c>
      <c r="N184">
        <v>1875.5128205128203</v>
      </c>
      <c r="O184">
        <v>2149.0284900284896</v>
      </c>
      <c r="P184">
        <v>22526</v>
      </c>
      <c r="Q184">
        <v>22503</v>
      </c>
      <c r="R184">
        <v>0.24101214908444921</v>
      </c>
      <c r="S184">
        <v>0.75898785091555077</v>
      </c>
      <c r="T184">
        <v>0.57887937504127629</v>
      </c>
      <c r="U184">
        <v>0.42112062495872371</v>
      </c>
      <c r="V184">
        <v>7.0623574507202247E-2</v>
      </c>
      <c r="W184">
        <v>2183</v>
      </c>
      <c r="X184">
        <f t="shared" si="13"/>
        <v>-325</v>
      </c>
      <c r="Y184">
        <v>4012</v>
      </c>
      <c r="Z184">
        <v>2880.127319603459</v>
      </c>
      <c r="AA184">
        <v>2183</v>
      </c>
      <c r="AB184" s="12">
        <v>26.3</v>
      </c>
      <c r="AC184">
        <v>0</v>
      </c>
      <c r="AD184">
        <f t="shared" si="14"/>
        <v>0</v>
      </c>
      <c r="AE184">
        <v>2154</v>
      </c>
      <c r="AF184">
        <v>2087</v>
      </c>
    </row>
    <row r="185" spans="1:32" x14ac:dyDescent="0.6">
      <c r="A185">
        <v>2024</v>
      </c>
      <c r="B185">
        <v>7</v>
      </c>
      <c r="C185">
        <v>2</v>
      </c>
      <c r="D185">
        <f t="shared" si="12"/>
        <v>2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23873.115264797507</v>
      </c>
      <c r="M185">
        <v>21796.869158878504</v>
      </c>
      <c r="N185">
        <v>1635.5015576323988</v>
      </c>
      <c r="O185">
        <v>1915.1682242990653</v>
      </c>
      <c r="P185">
        <v>19791</v>
      </c>
      <c r="Q185">
        <v>21311</v>
      </c>
      <c r="R185">
        <v>0.27058029411653522</v>
      </c>
      <c r="S185">
        <v>0.72941970588346472</v>
      </c>
      <c r="T185">
        <v>0.59884324810340106</v>
      </c>
      <c r="U185">
        <v>0.40115675189659888</v>
      </c>
      <c r="V185">
        <v>0.50564148259923158</v>
      </c>
      <c r="W185">
        <v>2389</v>
      </c>
      <c r="X185">
        <f t="shared" si="13"/>
        <v>206</v>
      </c>
      <c r="Y185">
        <v>4012</v>
      </c>
      <c r="Z185">
        <v>2764.3922564388931</v>
      </c>
      <c r="AA185">
        <v>2389</v>
      </c>
      <c r="AB185" s="12">
        <v>23.2</v>
      </c>
      <c r="AC185">
        <v>65.099999999999994</v>
      </c>
      <c r="AD185">
        <f t="shared" si="14"/>
        <v>1510.3199999999997</v>
      </c>
      <c r="AE185">
        <v>2140</v>
      </c>
      <c r="AF185">
        <v>2035</v>
      </c>
    </row>
    <row r="186" spans="1:32" x14ac:dyDescent="0.6">
      <c r="A186">
        <v>2024</v>
      </c>
      <c r="B186">
        <v>7</v>
      </c>
      <c r="C186">
        <v>3</v>
      </c>
      <c r="D186">
        <f t="shared" si="12"/>
        <v>3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25684.084269662922</v>
      </c>
      <c r="M186">
        <v>24100.331460674159</v>
      </c>
      <c r="N186">
        <v>1866.9157303370787</v>
      </c>
      <c r="O186">
        <v>2229.1179775280898</v>
      </c>
      <c r="P186">
        <v>21072</v>
      </c>
      <c r="Q186">
        <v>26143</v>
      </c>
      <c r="R186">
        <v>0.22596830934921719</v>
      </c>
      <c r="S186">
        <v>0.7740316906507827</v>
      </c>
      <c r="T186">
        <v>0.601726370989909</v>
      </c>
      <c r="U186">
        <v>0.39827362901009111</v>
      </c>
      <c r="V186">
        <v>0.14086021081054451</v>
      </c>
      <c r="W186">
        <v>2775</v>
      </c>
      <c r="X186">
        <f t="shared" si="13"/>
        <v>386</v>
      </c>
      <c r="Y186">
        <v>4012</v>
      </c>
      <c r="Z186">
        <v>2903.19123012616</v>
      </c>
      <c r="AA186">
        <v>2775</v>
      </c>
      <c r="AB186" s="12">
        <v>24.7</v>
      </c>
      <c r="AC186">
        <v>0.8</v>
      </c>
      <c r="AD186">
        <f t="shared" si="14"/>
        <v>19.760000000000002</v>
      </c>
      <c r="AE186">
        <v>2751</v>
      </c>
      <c r="AF186">
        <v>2427</v>
      </c>
    </row>
    <row r="187" spans="1:32" x14ac:dyDescent="0.6">
      <c r="A187">
        <v>2024</v>
      </c>
      <c r="B187">
        <v>7</v>
      </c>
      <c r="C187">
        <v>4</v>
      </c>
      <c r="D187">
        <f t="shared" si="12"/>
        <v>4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27838.259052924794</v>
      </c>
      <c r="M187">
        <v>24904.651810584961</v>
      </c>
      <c r="N187">
        <v>1991.7883008356546</v>
      </c>
      <c r="O187">
        <v>2297.1838440111424</v>
      </c>
      <c r="P187">
        <v>23418</v>
      </c>
      <c r="Q187">
        <v>26628</v>
      </c>
      <c r="R187">
        <v>0.25527206281850251</v>
      </c>
      <c r="S187">
        <v>0.74472793718149755</v>
      </c>
      <c r="T187">
        <v>0.60723186342381386</v>
      </c>
      <c r="U187">
        <v>0.39276813657618609</v>
      </c>
      <c r="V187">
        <v>0.1719464488040339</v>
      </c>
      <c r="W187">
        <v>3052</v>
      </c>
      <c r="X187">
        <f t="shared" si="13"/>
        <v>277</v>
      </c>
      <c r="Y187">
        <v>4012</v>
      </c>
      <c r="Z187">
        <v>3008.9446531028311</v>
      </c>
      <c r="AA187">
        <v>3052</v>
      </c>
      <c r="AB187" s="12">
        <v>26.8</v>
      </c>
      <c r="AC187">
        <v>3.6</v>
      </c>
      <c r="AD187">
        <f t="shared" si="14"/>
        <v>96.48</v>
      </c>
      <c r="AE187">
        <v>2661</v>
      </c>
      <c r="AF187">
        <v>2463</v>
      </c>
    </row>
    <row r="188" spans="1:32" x14ac:dyDescent="0.6">
      <c r="A188">
        <v>2024</v>
      </c>
      <c r="B188">
        <v>7</v>
      </c>
      <c r="C188">
        <v>5</v>
      </c>
      <c r="D188">
        <f t="shared" si="12"/>
        <v>5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29151.666666666668</v>
      </c>
      <c r="M188">
        <v>24907.5</v>
      </c>
      <c r="N188">
        <v>2028.6666666666667</v>
      </c>
      <c r="O188">
        <v>2267.3333333333335</v>
      </c>
      <c r="P188">
        <v>24927</v>
      </c>
      <c r="Q188">
        <v>25079</v>
      </c>
      <c r="R188">
        <v>0.2391566496192247</v>
      </c>
      <c r="S188">
        <v>0.76084335038077533</v>
      </c>
      <c r="T188">
        <v>0.57732604159029222</v>
      </c>
      <c r="U188">
        <v>0.42267395840970778</v>
      </c>
      <c r="V188">
        <v>0.1941121973698007</v>
      </c>
      <c r="W188">
        <v>2994</v>
      </c>
      <c r="X188">
        <f t="shared" si="13"/>
        <v>-58</v>
      </c>
      <c r="Y188">
        <v>4012</v>
      </c>
      <c r="Z188">
        <v>3083.059476918047</v>
      </c>
      <c r="AA188">
        <v>2994</v>
      </c>
      <c r="AB188" s="12">
        <v>23.4</v>
      </c>
      <c r="AC188">
        <v>4.0999999999999996</v>
      </c>
      <c r="AD188">
        <f t="shared" si="14"/>
        <v>95.939999999999984</v>
      </c>
      <c r="AE188">
        <v>2700</v>
      </c>
      <c r="AF188">
        <v>2560</v>
      </c>
    </row>
    <row r="189" spans="1:32" x14ac:dyDescent="0.6">
      <c r="A189">
        <v>2024</v>
      </c>
      <c r="B189">
        <v>7</v>
      </c>
      <c r="C189">
        <v>6</v>
      </c>
      <c r="D189">
        <f t="shared" si="12"/>
        <v>6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24235.601694915254</v>
      </c>
      <c r="M189">
        <v>23499.257062146891</v>
      </c>
      <c r="N189">
        <v>1913.7627118644068</v>
      </c>
      <c r="O189">
        <v>1828.6610169491526</v>
      </c>
      <c r="P189">
        <v>24983</v>
      </c>
      <c r="Q189">
        <v>25492</v>
      </c>
      <c r="R189">
        <v>0.25145453823913833</v>
      </c>
      <c r="S189">
        <v>0.74854546176086156</v>
      </c>
      <c r="T189">
        <v>0.59202733704665722</v>
      </c>
      <c r="U189">
        <v>0.40797266295334278</v>
      </c>
      <c r="V189">
        <v>0.29902788513766548</v>
      </c>
      <c r="W189">
        <v>3184</v>
      </c>
      <c r="X189">
        <f t="shared" si="13"/>
        <v>190</v>
      </c>
      <c r="Y189">
        <v>4012</v>
      </c>
      <c r="Z189">
        <v>3126.404265105818</v>
      </c>
      <c r="AA189">
        <v>3184</v>
      </c>
      <c r="AB189" s="12">
        <v>25.1</v>
      </c>
      <c r="AC189">
        <v>2.8</v>
      </c>
      <c r="AD189">
        <f t="shared" si="14"/>
        <v>70.28</v>
      </c>
      <c r="AE189">
        <v>2735</v>
      </c>
      <c r="AF189">
        <v>2651</v>
      </c>
    </row>
    <row r="190" spans="1:32" x14ac:dyDescent="0.6">
      <c r="A190">
        <v>2024</v>
      </c>
      <c r="B190">
        <v>7</v>
      </c>
      <c r="C190">
        <v>7</v>
      </c>
      <c r="D190">
        <f t="shared" si="12"/>
        <v>7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22597.701117318436</v>
      </c>
      <c r="M190">
        <v>20821.128491620111</v>
      </c>
      <c r="N190">
        <v>1774.9245810055866</v>
      </c>
      <c r="O190">
        <v>1572.0949720670392</v>
      </c>
      <c r="P190">
        <v>26898</v>
      </c>
      <c r="Q190">
        <v>24664</v>
      </c>
      <c r="R190">
        <v>0.23447837245415101</v>
      </c>
      <c r="S190">
        <v>0.76552162754584896</v>
      </c>
      <c r="T190">
        <v>0.5859473379369573</v>
      </c>
      <c r="U190">
        <v>0.4140526620630427</v>
      </c>
      <c r="V190">
        <v>0.44939290332888948</v>
      </c>
      <c r="W190">
        <v>2984</v>
      </c>
      <c r="X190">
        <f t="shared" si="13"/>
        <v>-200</v>
      </c>
      <c r="Y190">
        <v>4012</v>
      </c>
      <c r="Z190">
        <v>3190.715950315081</v>
      </c>
      <c r="AA190">
        <v>2984</v>
      </c>
      <c r="AB190" s="12">
        <v>24.4</v>
      </c>
      <c r="AC190">
        <v>28.7</v>
      </c>
      <c r="AD190">
        <f t="shared" si="14"/>
        <v>700.28</v>
      </c>
      <c r="AE190">
        <v>2767</v>
      </c>
      <c r="AF190">
        <v>3281</v>
      </c>
    </row>
    <row r="191" spans="1:32" x14ac:dyDescent="0.6">
      <c r="A191">
        <v>2024</v>
      </c>
      <c r="B191">
        <v>7</v>
      </c>
      <c r="C191">
        <v>8</v>
      </c>
      <c r="D191">
        <f t="shared" si="12"/>
        <v>1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24658.707246376813</v>
      </c>
      <c r="M191">
        <v>22016.64347826087</v>
      </c>
      <c r="N191">
        <v>1805.9536231884058</v>
      </c>
      <c r="O191">
        <v>1927.7188405797101</v>
      </c>
      <c r="P191">
        <v>25238</v>
      </c>
      <c r="Q191">
        <v>23079</v>
      </c>
      <c r="R191">
        <v>0.24335239771863329</v>
      </c>
      <c r="S191">
        <v>0.75664760228136663</v>
      </c>
      <c r="T191">
        <v>0.56442699886972325</v>
      </c>
      <c r="U191">
        <v>0.43557300113027658</v>
      </c>
      <c r="V191">
        <v>0.39382879054614622</v>
      </c>
      <c r="W191">
        <v>2685</v>
      </c>
      <c r="X191">
        <f t="shared" si="13"/>
        <v>-299</v>
      </c>
      <c r="Y191">
        <v>4012</v>
      </c>
      <c r="Z191">
        <v>2927.5302415843189</v>
      </c>
      <c r="AA191">
        <v>2685</v>
      </c>
      <c r="AB191" s="12">
        <v>23.8</v>
      </c>
      <c r="AC191">
        <v>21.1</v>
      </c>
      <c r="AD191">
        <f t="shared" si="14"/>
        <v>502.18000000000006</v>
      </c>
      <c r="AE191">
        <v>2424</v>
      </c>
      <c r="AF191">
        <v>2416</v>
      </c>
    </row>
    <row r="192" spans="1:32" x14ac:dyDescent="0.6">
      <c r="A192">
        <v>2024</v>
      </c>
      <c r="B192">
        <v>7</v>
      </c>
      <c r="C192">
        <v>9</v>
      </c>
      <c r="D192">
        <f t="shared" si="12"/>
        <v>2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25939.315186246418</v>
      </c>
      <c r="M192">
        <v>22933.756446991403</v>
      </c>
      <c r="N192">
        <v>1954.2607449856732</v>
      </c>
      <c r="O192">
        <v>2126.8481375358169</v>
      </c>
      <c r="P192">
        <v>24681</v>
      </c>
      <c r="Q192">
        <v>21297</v>
      </c>
      <c r="R192">
        <v>0.24114561378037969</v>
      </c>
      <c r="S192">
        <v>0.7588543862196202</v>
      </c>
      <c r="T192">
        <v>0.59173137360625983</v>
      </c>
      <c r="U192">
        <v>0.40826862639374017</v>
      </c>
      <c r="V192">
        <v>0.38669811769201679</v>
      </c>
      <c r="W192">
        <v>2787</v>
      </c>
      <c r="X192">
        <f t="shared" si="13"/>
        <v>102</v>
      </c>
      <c r="Y192">
        <v>4012</v>
      </c>
      <c r="Z192">
        <v>2964.1819322442088</v>
      </c>
      <c r="AA192">
        <v>2787</v>
      </c>
      <c r="AB192" s="12">
        <v>24.5</v>
      </c>
      <c r="AC192">
        <v>0.3</v>
      </c>
      <c r="AD192">
        <f t="shared" si="14"/>
        <v>7.35</v>
      </c>
      <c r="AE192">
        <v>2400</v>
      </c>
      <c r="AF192">
        <v>2526</v>
      </c>
    </row>
    <row r="193" spans="1:32" x14ac:dyDescent="0.6">
      <c r="A193">
        <v>2024</v>
      </c>
      <c r="B193">
        <v>7</v>
      </c>
      <c r="C193">
        <v>10</v>
      </c>
      <c r="D193">
        <f t="shared" si="12"/>
        <v>3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26195.16814159292</v>
      </c>
      <c r="M193">
        <v>23383.510324483777</v>
      </c>
      <c r="N193">
        <v>1921.9705014749263</v>
      </c>
      <c r="O193">
        <v>2275.7345132743367</v>
      </c>
      <c r="P193">
        <v>22104</v>
      </c>
      <c r="Q193">
        <v>23337</v>
      </c>
      <c r="R193">
        <v>0.18140720016744419</v>
      </c>
      <c r="S193">
        <v>0.81859279983255573</v>
      </c>
      <c r="T193">
        <v>0.59508362370545942</v>
      </c>
      <c r="U193">
        <v>0.40491637629454058</v>
      </c>
      <c r="V193">
        <v>0.33938743195936782</v>
      </c>
      <c r="W193">
        <v>2705</v>
      </c>
      <c r="X193">
        <f t="shared" si="13"/>
        <v>-82</v>
      </c>
      <c r="Y193">
        <v>4012</v>
      </c>
      <c r="Z193">
        <v>2938.5237197238439</v>
      </c>
      <c r="AA193">
        <v>2705</v>
      </c>
      <c r="AB193" s="12">
        <v>26.6</v>
      </c>
      <c r="AC193">
        <v>1.4</v>
      </c>
      <c r="AD193">
        <f t="shared" si="14"/>
        <v>37.24</v>
      </c>
      <c r="AE193">
        <v>2441</v>
      </c>
      <c r="AF193">
        <v>2392</v>
      </c>
    </row>
    <row r="194" spans="1:32" x14ac:dyDescent="0.6">
      <c r="A194">
        <v>2024</v>
      </c>
      <c r="B194">
        <v>7</v>
      </c>
      <c r="C194">
        <v>11</v>
      </c>
      <c r="D194">
        <f t="shared" si="12"/>
        <v>4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28145.899159663866</v>
      </c>
      <c r="M194">
        <v>24701.714285714286</v>
      </c>
      <c r="N194">
        <v>1960.798319327731</v>
      </c>
      <c r="O194">
        <v>2234.2773109243699</v>
      </c>
      <c r="P194">
        <v>23689</v>
      </c>
      <c r="Q194">
        <v>24989</v>
      </c>
      <c r="R194">
        <v>0.24737005113302701</v>
      </c>
      <c r="S194">
        <v>0.7526299488669731</v>
      </c>
      <c r="T194">
        <v>0.59493218238892975</v>
      </c>
      <c r="U194">
        <v>0.40506781761107019</v>
      </c>
      <c r="V194">
        <v>0.12757730543197671</v>
      </c>
      <c r="W194">
        <v>2872</v>
      </c>
      <c r="X194">
        <f t="shared" si="13"/>
        <v>167</v>
      </c>
      <c r="Y194">
        <v>4012</v>
      </c>
      <c r="Z194">
        <v>3018.7759772724962</v>
      </c>
      <c r="AA194">
        <v>2872</v>
      </c>
      <c r="AB194" s="12">
        <v>25.7</v>
      </c>
      <c r="AC194">
        <v>0</v>
      </c>
      <c r="AD194">
        <f t="shared" si="14"/>
        <v>0</v>
      </c>
      <c r="AE194">
        <v>2641</v>
      </c>
      <c r="AF194">
        <v>2519</v>
      </c>
    </row>
    <row r="195" spans="1:32" x14ac:dyDescent="0.6">
      <c r="A195">
        <v>2024</v>
      </c>
      <c r="B195">
        <v>7</v>
      </c>
      <c r="C195">
        <v>12</v>
      </c>
      <c r="D195">
        <f t="shared" ref="D195:D258" si="17">WEEKDAY(DATE(A195,B195,C195), 2)</f>
        <v>5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29425</v>
      </c>
      <c r="M195">
        <v>25191.666666666668</v>
      </c>
      <c r="N195">
        <v>2014.6666666666667</v>
      </c>
      <c r="O195">
        <v>2302.8333333333335</v>
      </c>
      <c r="P195">
        <v>24728</v>
      </c>
      <c r="Q195">
        <v>24906</v>
      </c>
      <c r="R195">
        <v>0.24273442314782689</v>
      </c>
      <c r="S195">
        <v>0.75726557685217311</v>
      </c>
      <c r="T195">
        <v>0.57263615424014258</v>
      </c>
      <c r="U195">
        <v>0.42736384575985742</v>
      </c>
      <c r="V195">
        <v>0.1096409764480243</v>
      </c>
      <c r="W195">
        <v>2803</v>
      </c>
      <c r="X195">
        <f t="shared" ref="X195:X258" si="18">W195-W194</f>
        <v>-69</v>
      </c>
      <c r="Y195">
        <v>4012</v>
      </c>
      <c r="Z195">
        <v>3091.9910087801481</v>
      </c>
      <c r="AA195">
        <v>2803</v>
      </c>
      <c r="AB195" s="12">
        <v>25.6</v>
      </c>
      <c r="AC195">
        <v>0</v>
      </c>
      <c r="AD195">
        <f t="shared" ref="AD195:AD258" si="19">AB195*AC195</f>
        <v>0</v>
      </c>
      <c r="AE195">
        <v>2751</v>
      </c>
      <c r="AF195">
        <v>2485</v>
      </c>
    </row>
    <row r="196" spans="1:32" x14ac:dyDescent="0.6">
      <c r="A196">
        <v>2024</v>
      </c>
      <c r="B196">
        <v>7</v>
      </c>
      <c r="C196">
        <v>13</v>
      </c>
      <c r="D196">
        <f t="shared" si="17"/>
        <v>6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25870.283286118982</v>
      </c>
      <c r="M196">
        <v>24471.456090651558</v>
      </c>
      <c r="N196">
        <v>2083.532577903683</v>
      </c>
      <c r="O196">
        <v>2073.2521246458923</v>
      </c>
      <c r="P196">
        <v>24040</v>
      </c>
      <c r="Q196">
        <v>25346</v>
      </c>
      <c r="R196">
        <v>0.24571905739498159</v>
      </c>
      <c r="S196">
        <v>0.75428094260501843</v>
      </c>
      <c r="T196">
        <v>0.60200921066428259</v>
      </c>
      <c r="U196">
        <v>0.39799078933571741</v>
      </c>
      <c r="V196">
        <v>0.10946070941745679</v>
      </c>
      <c r="W196">
        <v>3041</v>
      </c>
      <c r="X196">
        <f t="shared" si="18"/>
        <v>238</v>
      </c>
      <c r="Y196">
        <v>4012</v>
      </c>
      <c r="Z196">
        <v>3111.8708746122461</v>
      </c>
      <c r="AA196">
        <v>3041</v>
      </c>
      <c r="AB196" s="12">
        <v>28.1</v>
      </c>
      <c r="AC196">
        <v>0</v>
      </c>
      <c r="AD196">
        <f t="shared" si="19"/>
        <v>0</v>
      </c>
      <c r="AE196">
        <v>2705</v>
      </c>
      <c r="AF196">
        <v>2594</v>
      </c>
    </row>
    <row r="197" spans="1:32" x14ac:dyDescent="0.6">
      <c r="A197">
        <v>2024</v>
      </c>
      <c r="B197">
        <v>7</v>
      </c>
      <c r="C197">
        <v>14</v>
      </c>
      <c r="D197">
        <f t="shared" si="17"/>
        <v>7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22867.592178770952</v>
      </c>
      <c r="M197">
        <v>21286.921787709496</v>
      </c>
      <c r="N197">
        <v>1937.5363128491622</v>
      </c>
      <c r="O197">
        <v>1608.2737430167599</v>
      </c>
      <c r="P197">
        <v>25567</v>
      </c>
      <c r="Q197">
        <v>25626</v>
      </c>
      <c r="R197">
        <v>0.23076102938074039</v>
      </c>
      <c r="S197">
        <v>0.76923897061925961</v>
      </c>
      <c r="T197">
        <v>0.55869601030204741</v>
      </c>
      <c r="U197">
        <v>0.44130398969795248</v>
      </c>
      <c r="V197">
        <v>0.50450725744843394</v>
      </c>
      <c r="W197">
        <v>2842</v>
      </c>
      <c r="X197">
        <f t="shared" si="18"/>
        <v>-199</v>
      </c>
      <c r="Y197">
        <v>4012</v>
      </c>
      <c r="Z197">
        <v>3206.230339002072</v>
      </c>
      <c r="AA197">
        <v>2842</v>
      </c>
      <c r="AB197" s="12">
        <v>28.4</v>
      </c>
      <c r="AC197">
        <v>0.4</v>
      </c>
      <c r="AD197">
        <f t="shared" si="19"/>
        <v>11.36</v>
      </c>
      <c r="AE197">
        <v>2772</v>
      </c>
      <c r="AF197">
        <v>3197</v>
      </c>
    </row>
    <row r="198" spans="1:32" x14ac:dyDescent="0.6">
      <c r="A198">
        <v>2024</v>
      </c>
      <c r="B198">
        <v>7</v>
      </c>
      <c r="C198">
        <v>15</v>
      </c>
      <c r="D198">
        <f t="shared" si="17"/>
        <v>1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27095.607954545452</v>
      </c>
      <c r="M198">
        <v>24359.403409090908</v>
      </c>
      <c r="N198">
        <v>1993.8977272727273</v>
      </c>
      <c r="O198">
        <v>2173.0738636363635</v>
      </c>
      <c r="P198">
        <v>25183</v>
      </c>
      <c r="Q198">
        <v>25435</v>
      </c>
      <c r="R198">
        <v>0.23343972545393049</v>
      </c>
      <c r="S198">
        <v>0.76656027454606945</v>
      </c>
      <c r="T198">
        <v>0.57744360902255643</v>
      </c>
      <c r="U198">
        <v>0.42255639097744357</v>
      </c>
      <c r="V198">
        <v>0.22535218984863861</v>
      </c>
      <c r="W198">
        <v>2675</v>
      </c>
      <c r="X198">
        <f t="shared" si="18"/>
        <v>-167</v>
      </c>
      <c r="Y198">
        <v>4012</v>
      </c>
      <c r="Z198">
        <v>2959.1457712321412</v>
      </c>
      <c r="AA198">
        <v>2675</v>
      </c>
      <c r="AB198" s="12">
        <v>28.4</v>
      </c>
      <c r="AC198">
        <v>0</v>
      </c>
      <c r="AD198">
        <f t="shared" si="19"/>
        <v>0</v>
      </c>
      <c r="AE198">
        <v>2518</v>
      </c>
      <c r="AF198">
        <v>2417</v>
      </c>
    </row>
    <row r="199" spans="1:32" x14ac:dyDescent="0.6">
      <c r="A199">
        <v>2024</v>
      </c>
      <c r="B199">
        <v>7</v>
      </c>
      <c r="C199">
        <v>16</v>
      </c>
      <c r="D199">
        <f t="shared" si="17"/>
        <v>2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26872.93181818182</v>
      </c>
      <c r="M199">
        <v>24895.954545454548</v>
      </c>
      <c r="N199">
        <v>1914.909090909091</v>
      </c>
      <c r="O199">
        <v>2157.8636363636365</v>
      </c>
      <c r="P199">
        <v>24553</v>
      </c>
      <c r="Q199">
        <v>25462</v>
      </c>
      <c r="R199">
        <v>0.24773076131662911</v>
      </c>
      <c r="S199">
        <v>0.75226923868337092</v>
      </c>
      <c r="T199">
        <v>0.59407161541790932</v>
      </c>
      <c r="U199">
        <v>0.40592838458209057</v>
      </c>
      <c r="V199">
        <v>0.36357271166276811</v>
      </c>
      <c r="W199">
        <v>3079</v>
      </c>
      <c r="X199">
        <f t="shared" si="18"/>
        <v>404</v>
      </c>
      <c r="Y199">
        <v>4012</v>
      </c>
      <c r="Z199">
        <v>2956.583740255769</v>
      </c>
      <c r="AA199">
        <v>3079</v>
      </c>
      <c r="AB199" s="12">
        <v>27</v>
      </c>
      <c r="AC199">
        <v>17</v>
      </c>
      <c r="AD199">
        <f t="shared" si="19"/>
        <v>459</v>
      </c>
      <c r="AE199">
        <v>2629</v>
      </c>
      <c r="AF199">
        <v>2484</v>
      </c>
    </row>
    <row r="200" spans="1:32" x14ac:dyDescent="0.6">
      <c r="A200">
        <v>2024</v>
      </c>
      <c r="B200">
        <v>7</v>
      </c>
      <c r="C200">
        <v>17</v>
      </c>
      <c r="D200">
        <f t="shared" si="17"/>
        <v>3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26508.196721311477</v>
      </c>
      <c r="M200">
        <v>24053.453551912571</v>
      </c>
      <c r="N200">
        <v>1822.0437158469945</v>
      </c>
      <c r="O200">
        <v>2008.584699453552</v>
      </c>
      <c r="P200">
        <v>25541</v>
      </c>
      <c r="Q200">
        <v>26702</v>
      </c>
      <c r="R200">
        <v>0.25069756376548907</v>
      </c>
      <c r="S200">
        <v>0.74930243623451087</v>
      </c>
      <c r="T200">
        <v>0.60549242831287364</v>
      </c>
      <c r="U200">
        <v>0.39450757168712641</v>
      </c>
      <c r="V200">
        <v>0.43199941722019353</v>
      </c>
      <c r="W200">
        <v>3253</v>
      </c>
      <c r="X200">
        <f t="shared" si="18"/>
        <v>174</v>
      </c>
      <c r="Y200">
        <v>4012</v>
      </c>
      <c r="Z200">
        <v>2938.5893927997381</v>
      </c>
      <c r="AA200">
        <v>3253</v>
      </c>
      <c r="AB200" s="12">
        <v>25.4</v>
      </c>
      <c r="AC200">
        <v>98.8</v>
      </c>
      <c r="AD200">
        <f t="shared" si="19"/>
        <v>2509.52</v>
      </c>
      <c r="AE200">
        <v>2703</v>
      </c>
      <c r="AF200">
        <v>2695</v>
      </c>
    </row>
    <row r="201" spans="1:32" x14ac:dyDescent="0.6">
      <c r="A201">
        <v>2024</v>
      </c>
      <c r="B201">
        <v>7</v>
      </c>
      <c r="C201">
        <v>18</v>
      </c>
      <c r="D201">
        <f t="shared" si="17"/>
        <v>4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26839.474999999999</v>
      </c>
      <c r="M201">
        <v>23921.269444444442</v>
      </c>
      <c r="N201">
        <v>1794.25</v>
      </c>
      <c r="O201">
        <v>1924.4527777777778</v>
      </c>
      <c r="P201">
        <v>25952</v>
      </c>
      <c r="Q201">
        <v>26311</v>
      </c>
      <c r="R201">
        <v>0.24221433107656021</v>
      </c>
      <c r="S201">
        <v>0.7577856689234399</v>
      </c>
      <c r="T201">
        <v>0.60020838294832102</v>
      </c>
      <c r="U201">
        <v>0.39979161705167898</v>
      </c>
      <c r="V201">
        <v>0.4111933491345256</v>
      </c>
      <c r="W201">
        <v>3063</v>
      </c>
      <c r="X201">
        <f t="shared" si="18"/>
        <v>-190</v>
      </c>
      <c r="Y201">
        <v>4012</v>
      </c>
      <c r="Z201">
        <v>2952.463893277893</v>
      </c>
      <c r="AA201">
        <v>3063</v>
      </c>
      <c r="AB201" s="12">
        <v>24.3</v>
      </c>
      <c r="AC201">
        <v>128.80000000000001</v>
      </c>
      <c r="AD201">
        <f t="shared" si="19"/>
        <v>3129.84</v>
      </c>
      <c r="AE201">
        <v>2622</v>
      </c>
      <c r="AF201">
        <v>2719</v>
      </c>
    </row>
    <row r="202" spans="1:32" x14ac:dyDescent="0.6">
      <c r="A202">
        <v>2024</v>
      </c>
      <c r="B202">
        <v>7</v>
      </c>
      <c r="C202">
        <v>19</v>
      </c>
      <c r="D202">
        <f t="shared" si="17"/>
        <v>5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28869.694285714286</v>
      </c>
      <c r="M202">
        <v>25164.017142857141</v>
      </c>
      <c r="N202">
        <v>2018.9485714285715</v>
      </c>
      <c r="O202">
        <v>2370.5571428571429</v>
      </c>
      <c r="P202">
        <v>24496</v>
      </c>
      <c r="Q202">
        <v>25848</v>
      </c>
      <c r="R202">
        <v>0.2373836279151037</v>
      </c>
      <c r="S202">
        <v>0.7626163720848963</v>
      </c>
      <c r="T202">
        <v>0.60856191404437021</v>
      </c>
      <c r="U202">
        <v>0.39143808595562979</v>
      </c>
      <c r="V202">
        <v>0.66519283639381677</v>
      </c>
      <c r="W202">
        <v>2970</v>
      </c>
      <c r="X202">
        <f t="shared" si="18"/>
        <v>-93</v>
      </c>
      <c r="Y202">
        <v>4012</v>
      </c>
      <c r="Z202">
        <v>3078.669161489639</v>
      </c>
      <c r="AA202">
        <v>2970</v>
      </c>
      <c r="AB202" s="12">
        <v>27</v>
      </c>
      <c r="AC202">
        <v>0.1</v>
      </c>
      <c r="AD202">
        <f t="shared" si="19"/>
        <v>2.7</v>
      </c>
      <c r="AE202">
        <v>2883</v>
      </c>
      <c r="AF202">
        <v>2557</v>
      </c>
    </row>
    <row r="203" spans="1:32" x14ac:dyDescent="0.6">
      <c r="A203">
        <v>2024</v>
      </c>
      <c r="B203">
        <v>7</v>
      </c>
      <c r="C203">
        <v>20</v>
      </c>
      <c r="D203">
        <f t="shared" si="17"/>
        <v>6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23981.423728813559</v>
      </c>
      <c r="M203">
        <v>22789.423728813559</v>
      </c>
      <c r="N203">
        <v>1880.457627118644</v>
      </c>
      <c r="O203">
        <v>1821.0395480225989</v>
      </c>
      <c r="P203">
        <v>24258</v>
      </c>
      <c r="Q203">
        <v>26441</v>
      </c>
      <c r="R203">
        <v>0.2253157310239354</v>
      </c>
      <c r="S203">
        <v>0.77468426897606468</v>
      </c>
      <c r="T203">
        <v>0.60345449494701298</v>
      </c>
      <c r="U203">
        <v>0.39654550505298702</v>
      </c>
      <c r="V203">
        <v>0.43982350781886392</v>
      </c>
      <c r="W203">
        <v>3249</v>
      </c>
      <c r="X203">
        <f t="shared" si="18"/>
        <v>279</v>
      </c>
      <c r="Y203">
        <v>4012</v>
      </c>
      <c r="Z203">
        <v>3101.314866766128</v>
      </c>
      <c r="AA203">
        <v>3249</v>
      </c>
      <c r="AB203" s="12">
        <v>27.2</v>
      </c>
      <c r="AC203">
        <v>14.9</v>
      </c>
      <c r="AD203">
        <f t="shared" si="19"/>
        <v>405.28</v>
      </c>
      <c r="AE203">
        <v>2902</v>
      </c>
      <c r="AF203">
        <v>2730</v>
      </c>
    </row>
    <row r="204" spans="1:32" x14ac:dyDescent="0.6">
      <c r="A204">
        <v>2024</v>
      </c>
      <c r="B204">
        <v>7</v>
      </c>
      <c r="C204">
        <v>21</v>
      </c>
      <c r="D204">
        <f t="shared" si="17"/>
        <v>7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22294.961002785516</v>
      </c>
      <c r="M204">
        <v>20410.147632311979</v>
      </c>
      <c r="N204">
        <v>1881.0055710306406</v>
      </c>
      <c r="O204">
        <v>1570.7771587743732</v>
      </c>
      <c r="P204">
        <v>25520</v>
      </c>
      <c r="Q204">
        <v>26061</v>
      </c>
      <c r="R204">
        <v>0.23751370113262699</v>
      </c>
      <c r="S204">
        <v>0.76248629886737307</v>
      </c>
      <c r="T204">
        <v>0.59662576027853598</v>
      </c>
      <c r="U204">
        <v>0.40337423972146402</v>
      </c>
      <c r="V204">
        <v>0.14830159685357519</v>
      </c>
      <c r="W204">
        <v>3186</v>
      </c>
      <c r="X204">
        <f t="shared" si="18"/>
        <v>-63</v>
      </c>
      <c r="Y204">
        <v>4012</v>
      </c>
      <c r="Z204">
        <v>3178.0797199674989</v>
      </c>
      <c r="AA204">
        <v>3186</v>
      </c>
      <c r="AB204" s="12">
        <v>26.5</v>
      </c>
      <c r="AC204">
        <v>8.5</v>
      </c>
      <c r="AD204">
        <f t="shared" si="19"/>
        <v>225.25</v>
      </c>
      <c r="AE204">
        <v>2795</v>
      </c>
      <c r="AF204">
        <v>3077</v>
      </c>
    </row>
    <row r="205" spans="1:32" x14ac:dyDescent="0.6">
      <c r="A205">
        <v>2024</v>
      </c>
      <c r="B205">
        <v>7</v>
      </c>
      <c r="C205">
        <v>22</v>
      </c>
      <c r="D205">
        <f t="shared" si="17"/>
        <v>1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26232.5</v>
      </c>
      <c r="M205">
        <v>23604.166666666668</v>
      </c>
      <c r="N205">
        <v>1808.3333333333335</v>
      </c>
      <c r="O205">
        <v>2030.6666666666667</v>
      </c>
      <c r="P205">
        <v>25528</v>
      </c>
      <c r="Q205">
        <v>25874</v>
      </c>
      <c r="R205">
        <v>0.23156052419468309</v>
      </c>
      <c r="S205">
        <v>0.76843947580531691</v>
      </c>
      <c r="T205">
        <v>0.56642946502337621</v>
      </c>
      <c r="U205">
        <v>0.43357053497662368</v>
      </c>
      <c r="V205">
        <v>0.42681023301508342</v>
      </c>
      <c r="W205">
        <v>3156</v>
      </c>
      <c r="X205">
        <f t="shared" si="18"/>
        <v>-30</v>
      </c>
      <c r="Y205">
        <v>4012</v>
      </c>
      <c r="Z205">
        <v>2899.8041312468231</v>
      </c>
      <c r="AA205">
        <v>3156</v>
      </c>
      <c r="AB205" s="12">
        <v>26.6</v>
      </c>
      <c r="AC205">
        <v>79.900000000000006</v>
      </c>
      <c r="AD205">
        <f t="shared" si="19"/>
        <v>2125.34</v>
      </c>
      <c r="AE205">
        <v>2638</v>
      </c>
      <c r="AF205">
        <v>2503</v>
      </c>
    </row>
    <row r="206" spans="1:32" x14ac:dyDescent="0.6">
      <c r="A206">
        <v>2024</v>
      </c>
      <c r="B206">
        <v>7</v>
      </c>
      <c r="C206">
        <v>23</v>
      </c>
      <c r="D206">
        <f t="shared" si="17"/>
        <v>2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26843.509749303619</v>
      </c>
      <c r="M206">
        <v>24465.364902506961</v>
      </c>
      <c r="N206">
        <v>1949.2367688022284</v>
      </c>
      <c r="O206">
        <v>2138.3732590529244</v>
      </c>
      <c r="P206">
        <v>26578</v>
      </c>
      <c r="Q206">
        <v>27135</v>
      </c>
      <c r="R206">
        <v>0.24639092862678089</v>
      </c>
      <c r="S206">
        <v>0.75360907137321897</v>
      </c>
      <c r="T206">
        <v>0.59473480288153313</v>
      </c>
      <c r="U206">
        <v>0.40526519711846692</v>
      </c>
      <c r="V206">
        <v>0.46941219763030939</v>
      </c>
      <c r="W206">
        <v>3339</v>
      </c>
      <c r="X206">
        <f t="shared" si="18"/>
        <v>183</v>
      </c>
      <c r="Y206">
        <v>4012</v>
      </c>
      <c r="Z206">
        <v>3019.708054555143</v>
      </c>
      <c r="AA206">
        <v>3339</v>
      </c>
      <c r="AB206" s="12">
        <v>26.4</v>
      </c>
      <c r="AC206">
        <v>2</v>
      </c>
      <c r="AD206">
        <f t="shared" si="19"/>
        <v>52.8</v>
      </c>
      <c r="AE206">
        <v>2526</v>
      </c>
      <c r="AF206">
        <v>2529</v>
      </c>
    </row>
    <row r="207" spans="1:32" x14ac:dyDescent="0.6">
      <c r="A207">
        <v>2024</v>
      </c>
      <c r="B207">
        <v>7</v>
      </c>
      <c r="C207">
        <v>24</v>
      </c>
      <c r="D207">
        <f t="shared" si="17"/>
        <v>3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27767.767313019391</v>
      </c>
      <c r="M207">
        <v>25040.484764542936</v>
      </c>
      <c r="N207">
        <v>2029.0969529085874</v>
      </c>
      <c r="O207">
        <v>2170.9335180055405</v>
      </c>
      <c r="P207">
        <v>26890</v>
      </c>
      <c r="Q207">
        <v>27940</v>
      </c>
      <c r="R207">
        <v>0.2310298056677508</v>
      </c>
      <c r="S207">
        <v>0.76897019433224922</v>
      </c>
      <c r="T207">
        <v>0.60136068432213108</v>
      </c>
      <c r="U207">
        <v>0.39863931567786892</v>
      </c>
      <c r="V207">
        <v>0.37450155821284858</v>
      </c>
      <c r="W207">
        <v>3409</v>
      </c>
      <c r="X207">
        <f t="shared" si="18"/>
        <v>70</v>
      </c>
      <c r="Y207">
        <v>4012</v>
      </c>
      <c r="Z207">
        <v>3061.0061522479541</v>
      </c>
      <c r="AA207">
        <v>3409</v>
      </c>
      <c r="AB207" s="12">
        <v>28.1</v>
      </c>
      <c r="AC207">
        <v>14.7</v>
      </c>
      <c r="AD207">
        <f t="shared" si="19"/>
        <v>413.07</v>
      </c>
      <c r="AE207">
        <v>2703</v>
      </c>
      <c r="AF207">
        <v>2724</v>
      </c>
    </row>
    <row r="208" spans="1:32" x14ac:dyDescent="0.6">
      <c r="A208">
        <v>2024</v>
      </c>
      <c r="B208">
        <v>7</v>
      </c>
      <c r="C208">
        <v>25</v>
      </c>
      <c r="D208">
        <f t="shared" si="17"/>
        <v>4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28351.75</v>
      </c>
      <c r="M208">
        <v>25443.05</v>
      </c>
      <c r="N208">
        <v>2049.85</v>
      </c>
      <c r="O208">
        <v>2289.4499999999998</v>
      </c>
      <c r="P208">
        <v>26745</v>
      </c>
      <c r="Q208">
        <v>27892</v>
      </c>
      <c r="R208">
        <v>0.24222996836393859</v>
      </c>
      <c r="S208">
        <v>0.75777003163606138</v>
      </c>
      <c r="T208">
        <v>0.59248177422541803</v>
      </c>
      <c r="U208">
        <v>0.40751822577458202</v>
      </c>
      <c r="V208">
        <v>0.35572723723017091</v>
      </c>
      <c r="W208">
        <v>3383</v>
      </c>
      <c r="X208">
        <f t="shared" si="18"/>
        <v>-26</v>
      </c>
      <c r="Y208">
        <v>4012</v>
      </c>
      <c r="Z208">
        <v>3094.6392071184018</v>
      </c>
      <c r="AA208">
        <v>3383</v>
      </c>
      <c r="AB208" s="12">
        <v>28.8</v>
      </c>
      <c r="AC208">
        <v>25.3</v>
      </c>
      <c r="AD208">
        <f t="shared" si="19"/>
        <v>728.64</v>
      </c>
      <c r="AE208">
        <v>2760</v>
      </c>
      <c r="AF208">
        <v>2735</v>
      </c>
    </row>
    <row r="209" spans="1:32" x14ac:dyDescent="0.6">
      <c r="A209">
        <v>2024</v>
      </c>
      <c r="B209">
        <v>7</v>
      </c>
      <c r="C209">
        <v>26</v>
      </c>
      <c r="D209">
        <f t="shared" si="17"/>
        <v>5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28067.5</v>
      </c>
      <c r="M209">
        <v>25209.166666666668</v>
      </c>
      <c r="N209">
        <v>1969.5</v>
      </c>
      <c r="O209">
        <v>2053.3333333333335</v>
      </c>
      <c r="P209">
        <v>25186</v>
      </c>
      <c r="Q209">
        <v>26297</v>
      </c>
      <c r="R209">
        <v>0.24069968028491059</v>
      </c>
      <c r="S209">
        <v>0.75930031971508927</v>
      </c>
      <c r="T209">
        <v>0.57435525809911159</v>
      </c>
      <c r="U209">
        <v>0.4256447419008883</v>
      </c>
      <c r="V209">
        <v>0.41938702725672311</v>
      </c>
      <c r="W209">
        <v>3206</v>
      </c>
      <c r="X209">
        <f t="shared" si="18"/>
        <v>-177</v>
      </c>
      <c r="Y209">
        <v>4012</v>
      </c>
      <c r="Z209">
        <v>3111.588548858535</v>
      </c>
      <c r="AA209">
        <v>3206</v>
      </c>
      <c r="AB209" s="12">
        <v>28.7</v>
      </c>
      <c r="AC209">
        <v>5.5</v>
      </c>
      <c r="AD209">
        <f t="shared" si="19"/>
        <v>157.85</v>
      </c>
      <c r="AE209">
        <v>2895</v>
      </c>
      <c r="AF209">
        <v>2848</v>
      </c>
    </row>
    <row r="210" spans="1:32" x14ac:dyDescent="0.6">
      <c r="A210">
        <v>2024</v>
      </c>
      <c r="B210">
        <v>7</v>
      </c>
      <c r="C210">
        <v>27</v>
      </c>
      <c r="D210">
        <f t="shared" si="17"/>
        <v>6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22927.431372549021</v>
      </c>
      <c r="M210">
        <v>22542.117647058825</v>
      </c>
      <c r="N210" s="7">
        <v>0</v>
      </c>
      <c r="O210" s="7">
        <v>0</v>
      </c>
      <c r="P210">
        <v>23102</v>
      </c>
      <c r="Q210">
        <v>28038</v>
      </c>
      <c r="R210">
        <v>0.2467528600990076</v>
      </c>
      <c r="S210">
        <v>0.75324713990099246</v>
      </c>
      <c r="T210">
        <v>0.59004552909806962</v>
      </c>
      <c r="U210">
        <v>0.40995447090193032</v>
      </c>
      <c r="V210">
        <v>0.26880718132687759</v>
      </c>
      <c r="W210">
        <v>3240</v>
      </c>
      <c r="X210">
        <f t="shared" si="18"/>
        <v>34</v>
      </c>
      <c r="Y210">
        <v>4012</v>
      </c>
      <c r="Z210">
        <v>3070.4394103633172</v>
      </c>
      <c r="AA210">
        <v>3240</v>
      </c>
      <c r="AB210" s="12">
        <v>28.9</v>
      </c>
      <c r="AC210">
        <v>33.5</v>
      </c>
      <c r="AD210">
        <f t="shared" si="19"/>
        <v>968.15</v>
      </c>
      <c r="AE210">
        <v>2891</v>
      </c>
      <c r="AF210">
        <v>2771</v>
      </c>
    </row>
    <row r="211" spans="1:32" x14ac:dyDescent="0.6">
      <c r="A211">
        <v>2024</v>
      </c>
      <c r="B211">
        <v>7</v>
      </c>
      <c r="C211">
        <v>28</v>
      </c>
      <c r="D211">
        <f t="shared" si="17"/>
        <v>7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21631.639436619716</v>
      </c>
      <c r="M211">
        <v>19514.991549295773</v>
      </c>
      <c r="N211" s="7">
        <v>0</v>
      </c>
      <c r="O211" s="7">
        <v>0</v>
      </c>
      <c r="P211">
        <v>25120</v>
      </c>
      <c r="Q211">
        <v>26791</v>
      </c>
      <c r="R211">
        <v>0.21957004680097009</v>
      </c>
      <c r="S211">
        <v>0.78042995319902986</v>
      </c>
      <c r="T211">
        <v>0.5823087852271972</v>
      </c>
      <c r="U211">
        <v>0.41769121477280291</v>
      </c>
      <c r="V211">
        <v>0.42266031283514438</v>
      </c>
      <c r="W211">
        <v>3321</v>
      </c>
      <c r="X211">
        <f t="shared" si="18"/>
        <v>81</v>
      </c>
      <c r="Y211">
        <v>4012</v>
      </c>
      <c r="Z211">
        <v>3189.299021019403</v>
      </c>
      <c r="AA211">
        <v>3321</v>
      </c>
      <c r="AB211" s="12">
        <v>29.2</v>
      </c>
      <c r="AC211">
        <v>0</v>
      </c>
      <c r="AD211">
        <f t="shared" si="19"/>
        <v>0</v>
      </c>
      <c r="AE211">
        <v>3170</v>
      </c>
      <c r="AF211">
        <v>3234</v>
      </c>
    </row>
    <row r="212" spans="1:32" x14ac:dyDescent="0.6">
      <c r="A212">
        <v>2024</v>
      </c>
      <c r="B212">
        <v>7</v>
      </c>
      <c r="C212">
        <v>29</v>
      </c>
      <c r="D212">
        <f t="shared" si="17"/>
        <v>1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25216.994382022473</v>
      </c>
      <c r="M212">
        <v>22831.320224719104</v>
      </c>
      <c r="N212" s="7">
        <v>0</v>
      </c>
      <c r="O212" s="7">
        <v>0</v>
      </c>
      <c r="P212">
        <v>23148</v>
      </c>
      <c r="Q212">
        <v>26694</v>
      </c>
      <c r="R212">
        <v>0.23246579999858091</v>
      </c>
      <c r="S212">
        <v>0.76753420000141903</v>
      </c>
      <c r="T212">
        <v>0.58341454125509851</v>
      </c>
      <c r="U212">
        <v>0.41658545874490149</v>
      </c>
      <c r="V212">
        <v>0.22906427361262549</v>
      </c>
      <c r="W212">
        <v>3474</v>
      </c>
      <c r="X212">
        <f t="shared" si="18"/>
        <v>153</v>
      </c>
      <c r="Y212">
        <v>4012</v>
      </c>
      <c r="Z212">
        <v>2899.1099758892469</v>
      </c>
      <c r="AA212">
        <v>3474</v>
      </c>
      <c r="AB212" s="12">
        <v>27.4</v>
      </c>
      <c r="AC212">
        <v>0</v>
      </c>
      <c r="AD212">
        <f t="shared" si="19"/>
        <v>0</v>
      </c>
      <c r="AE212">
        <v>2678</v>
      </c>
      <c r="AF212">
        <v>2411</v>
      </c>
    </row>
    <row r="213" spans="1:32" x14ac:dyDescent="0.6">
      <c r="A213">
        <v>2024</v>
      </c>
      <c r="B213">
        <v>7</v>
      </c>
      <c r="C213">
        <v>30</v>
      </c>
      <c r="D213">
        <f t="shared" si="17"/>
        <v>2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26341.294117647059</v>
      </c>
      <c r="M213">
        <v>24717.411764705881</v>
      </c>
      <c r="N213" s="7">
        <v>0</v>
      </c>
      <c r="O213" s="7">
        <v>0</v>
      </c>
      <c r="P213">
        <v>25701</v>
      </c>
      <c r="Q213">
        <v>27036</v>
      </c>
      <c r="R213">
        <v>0.23343590722519089</v>
      </c>
      <c r="S213">
        <v>0.76656409277480908</v>
      </c>
      <c r="T213">
        <v>0.5817520975549727</v>
      </c>
      <c r="U213">
        <v>0.41824790244502741</v>
      </c>
      <c r="V213">
        <v>0.35605551025128912</v>
      </c>
      <c r="W213">
        <v>3581</v>
      </c>
      <c r="X213">
        <f t="shared" si="18"/>
        <v>107</v>
      </c>
      <c r="Y213">
        <v>4012</v>
      </c>
      <c r="Z213">
        <v>3010.6726722195031</v>
      </c>
      <c r="AA213">
        <v>3581</v>
      </c>
      <c r="AB213" s="12">
        <v>28.6</v>
      </c>
      <c r="AC213">
        <v>0</v>
      </c>
      <c r="AD213">
        <f t="shared" si="19"/>
        <v>0</v>
      </c>
      <c r="AE213">
        <v>2314</v>
      </c>
      <c r="AF213">
        <v>2456</v>
      </c>
    </row>
    <row r="214" spans="1:32" x14ac:dyDescent="0.6">
      <c r="A214">
        <v>2024</v>
      </c>
      <c r="B214">
        <v>7</v>
      </c>
      <c r="C214">
        <v>31</v>
      </c>
      <c r="D214">
        <f t="shared" si="17"/>
        <v>3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27642.410468319562</v>
      </c>
      <c r="M214">
        <v>24999.917355371901</v>
      </c>
      <c r="N214" s="7">
        <v>0</v>
      </c>
      <c r="O214" s="7">
        <v>0</v>
      </c>
      <c r="P214">
        <v>27450</v>
      </c>
      <c r="Q214">
        <v>28404</v>
      </c>
      <c r="R214">
        <v>0.22708332840594719</v>
      </c>
      <c r="S214">
        <v>0.77291667159405275</v>
      </c>
      <c r="T214">
        <v>0.59793232097229543</v>
      </c>
      <c r="U214">
        <v>0.40206767902770452</v>
      </c>
      <c r="V214">
        <v>0.26626314002474988</v>
      </c>
      <c r="W214">
        <v>3537</v>
      </c>
      <c r="X214">
        <f t="shared" si="18"/>
        <v>-44</v>
      </c>
      <c r="Y214">
        <v>4012</v>
      </c>
      <c r="Z214">
        <v>3092.9668711923318</v>
      </c>
      <c r="AA214">
        <v>3537</v>
      </c>
      <c r="AB214" s="12">
        <v>29.4</v>
      </c>
      <c r="AC214">
        <v>0</v>
      </c>
      <c r="AD214">
        <f t="shared" si="19"/>
        <v>0</v>
      </c>
      <c r="AE214">
        <v>2872</v>
      </c>
      <c r="AF214">
        <v>2783</v>
      </c>
    </row>
    <row r="215" spans="1:32" x14ac:dyDescent="0.6">
      <c r="A215">
        <v>2024</v>
      </c>
      <c r="B215">
        <v>8</v>
      </c>
      <c r="C215">
        <v>1</v>
      </c>
      <c r="D215">
        <f t="shared" si="17"/>
        <v>4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27934.399999999998</v>
      </c>
      <c r="M215">
        <v>24886.3</v>
      </c>
      <c r="N215">
        <v>1904.15</v>
      </c>
      <c r="O215">
        <v>2189.1</v>
      </c>
      <c r="P215">
        <v>27147</v>
      </c>
      <c r="Q215">
        <v>27654</v>
      </c>
      <c r="R215">
        <v>0.24337998451092599</v>
      </c>
      <c r="S215">
        <v>0.75662001548907387</v>
      </c>
      <c r="T215">
        <v>0.59611346180277158</v>
      </c>
      <c r="U215">
        <v>0.40388653819722842</v>
      </c>
      <c r="V215">
        <v>0.2601033883860327</v>
      </c>
      <c r="W215">
        <v>3528</v>
      </c>
      <c r="X215">
        <f t="shared" si="18"/>
        <v>-9</v>
      </c>
      <c r="Y215">
        <v>4012</v>
      </c>
      <c r="Z215">
        <v>3126.236635784413</v>
      </c>
      <c r="AA215">
        <v>3528</v>
      </c>
      <c r="AB215" s="12">
        <v>29.9</v>
      </c>
      <c r="AC215">
        <v>0.3</v>
      </c>
      <c r="AD215">
        <f t="shared" si="19"/>
        <v>8.9699999999999989</v>
      </c>
      <c r="AE215">
        <v>2669</v>
      </c>
      <c r="AF215">
        <v>2475</v>
      </c>
    </row>
    <row r="216" spans="1:32" x14ac:dyDescent="0.6">
      <c r="A216">
        <v>2024</v>
      </c>
      <c r="B216">
        <v>8</v>
      </c>
      <c r="C216">
        <v>2</v>
      </c>
      <c r="D216">
        <f t="shared" si="17"/>
        <v>5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27507.096045197737</v>
      </c>
      <c r="M216">
        <v>24795.435028248587</v>
      </c>
      <c r="N216">
        <v>1985.3672316384182</v>
      </c>
      <c r="O216">
        <v>2218.9491525423728</v>
      </c>
      <c r="P216">
        <v>27360</v>
      </c>
      <c r="Q216">
        <v>25313</v>
      </c>
      <c r="R216">
        <v>0.23407850875525249</v>
      </c>
      <c r="S216">
        <v>0.76592149124474751</v>
      </c>
      <c r="T216">
        <v>0.58045350155621511</v>
      </c>
      <c r="U216">
        <v>0.41954649844378489</v>
      </c>
      <c r="V216">
        <v>0.13527243714823389</v>
      </c>
      <c r="W216">
        <v>3517</v>
      </c>
      <c r="X216">
        <f t="shared" si="18"/>
        <v>-11</v>
      </c>
      <c r="Y216">
        <v>4012</v>
      </c>
      <c r="Z216">
        <v>3174.5055866418461</v>
      </c>
      <c r="AA216">
        <v>3517</v>
      </c>
      <c r="AB216" s="12">
        <v>29.6</v>
      </c>
      <c r="AC216">
        <v>0</v>
      </c>
      <c r="AD216">
        <f t="shared" si="19"/>
        <v>0</v>
      </c>
      <c r="AE216">
        <v>2312</v>
      </c>
      <c r="AF216">
        <v>2475</v>
      </c>
    </row>
    <row r="217" spans="1:32" x14ac:dyDescent="0.6">
      <c r="A217">
        <v>2024</v>
      </c>
      <c r="B217">
        <v>8</v>
      </c>
      <c r="C217">
        <v>3</v>
      </c>
      <c r="D217">
        <f t="shared" si="17"/>
        <v>6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23486.431372549021</v>
      </c>
      <c r="M217">
        <v>22489.843137254902</v>
      </c>
      <c r="N217">
        <v>1833.9411764705883</v>
      </c>
      <c r="O217">
        <v>1708.7254901960785</v>
      </c>
      <c r="P217">
        <v>27479</v>
      </c>
      <c r="Q217">
        <v>25799</v>
      </c>
      <c r="R217">
        <v>0.2434744736377645</v>
      </c>
      <c r="S217">
        <v>0.75652552636223547</v>
      </c>
      <c r="T217">
        <v>0.59105201681254993</v>
      </c>
      <c r="U217">
        <v>0.40894798318745013</v>
      </c>
      <c r="V217">
        <v>7.9066704570691329E-2</v>
      </c>
      <c r="W217">
        <v>3414</v>
      </c>
      <c r="X217">
        <f t="shared" si="18"/>
        <v>-103</v>
      </c>
      <c r="Y217">
        <v>4012</v>
      </c>
      <c r="Z217">
        <v>3215.1005008439829</v>
      </c>
      <c r="AA217">
        <v>3414</v>
      </c>
      <c r="AB217" s="12">
        <v>30.2</v>
      </c>
      <c r="AC217">
        <v>0</v>
      </c>
      <c r="AD217">
        <f t="shared" si="19"/>
        <v>0</v>
      </c>
      <c r="AE217">
        <v>2710</v>
      </c>
      <c r="AF217">
        <v>2871</v>
      </c>
    </row>
    <row r="218" spans="1:32" x14ac:dyDescent="0.6">
      <c r="A218">
        <v>2024</v>
      </c>
      <c r="B218">
        <v>8</v>
      </c>
      <c r="C218">
        <v>4</v>
      </c>
      <c r="D218">
        <f t="shared" si="17"/>
        <v>7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21297.460227272728</v>
      </c>
      <c r="M218">
        <v>19841.659090909092</v>
      </c>
      <c r="N218">
        <v>1763.284090909091</v>
      </c>
      <c r="O218">
        <v>1495.7329545454545</v>
      </c>
      <c r="P218">
        <v>27507</v>
      </c>
      <c r="Q218">
        <v>25127</v>
      </c>
      <c r="R218">
        <v>0.21766627898014829</v>
      </c>
      <c r="S218">
        <v>0.78233372101985177</v>
      </c>
      <c r="T218">
        <v>0.58507288807483593</v>
      </c>
      <c r="U218">
        <v>0.41492711192516413</v>
      </c>
      <c r="V218">
        <v>0.10499047297533751</v>
      </c>
      <c r="W218">
        <v>3197</v>
      </c>
      <c r="X218">
        <f t="shared" si="18"/>
        <v>-217</v>
      </c>
      <c r="Y218">
        <v>4012</v>
      </c>
      <c r="Z218">
        <v>3261.808711467555</v>
      </c>
      <c r="AA218">
        <v>3197</v>
      </c>
      <c r="AB218" s="12">
        <v>31.8</v>
      </c>
      <c r="AC218">
        <v>0</v>
      </c>
      <c r="AD218">
        <f t="shared" si="19"/>
        <v>0</v>
      </c>
      <c r="AE218">
        <v>2807</v>
      </c>
      <c r="AF218">
        <v>2997</v>
      </c>
    </row>
    <row r="219" spans="1:32" x14ac:dyDescent="0.6">
      <c r="A219">
        <v>2024</v>
      </c>
      <c r="B219">
        <v>8</v>
      </c>
      <c r="C219">
        <v>5</v>
      </c>
      <c r="D219">
        <f t="shared" si="17"/>
        <v>1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25947.661016949151</v>
      </c>
      <c r="M219">
        <v>23043.683615819209</v>
      </c>
      <c r="N219">
        <v>1926.9491525423728</v>
      </c>
      <c r="O219">
        <v>1989.4858757062145</v>
      </c>
      <c r="P219">
        <v>27167</v>
      </c>
      <c r="Q219">
        <v>25036</v>
      </c>
      <c r="R219">
        <v>0.23434898586510319</v>
      </c>
      <c r="S219">
        <v>0.76565101413489689</v>
      </c>
      <c r="T219">
        <v>0.58108837023879811</v>
      </c>
      <c r="U219">
        <v>0.41891162976120178</v>
      </c>
      <c r="V219">
        <v>0.34432577984754281</v>
      </c>
      <c r="W219">
        <v>3117</v>
      </c>
      <c r="X219">
        <f t="shared" si="18"/>
        <v>-80</v>
      </c>
      <c r="Y219">
        <v>4012</v>
      </c>
      <c r="Z219">
        <v>3015.992178293202</v>
      </c>
      <c r="AA219">
        <v>3117</v>
      </c>
      <c r="AB219" s="12">
        <v>30</v>
      </c>
      <c r="AC219">
        <v>1.3</v>
      </c>
      <c r="AD219">
        <f t="shared" si="19"/>
        <v>39</v>
      </c>
      <c r="AE219">
        <v>2696</v>
      </c>
      <c r="AF219">
        <v>2732</v>
      </c>
    </row>
    <row r="220" spans="1:32" x14ac:dyDescent="0.6">
      <c r="A220">
        <v>2024</v>
      </c>
      <c r="B220">
        <v>8</v>
      </c>
      <c r="C220">
        <v>6</v>
      </c>
      <c r="D220">
        <f t="shared" si="17"/>
        <v>2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26876.436464088398</v>
      </c>
      <c r="M220">
        <v>23833.342541436461</v>
      </c>
      <c r="N220">
        <v>1977.6243093922651</v>
      </c>
      <c r="O220">
        <v>2176.9171270718234</v>
      </c>
      <c r="P220">
        <v>27305</v>
      </c>
      <c r="Q220">
        <v>25492</v>
      </c>
      <c r="R220">
        <v>0.23606677101932191</v>
      </c>
      <c r="S220">
        <v>0.76393322898067817</v>
      </c>
      <c r="T220">
        <v>0.57916995752336986</v>
      </c>
      <c r="U220">
        <v>0.4208300424766302</v>
      </c>
      <c r="V220">
        <v>0.22324199782807941</v>
      </c>
      <c r="W220">
        <v>3321</v>
      </c>
      <c r="X220">
        <f t="shared" si="18"/>
        <v>204</v>
      </c>
      <c r="Y220">
        <v>4012</v>
      </c>
      <c r="Z220">
        <v>3057.752369443614</v>
      </c>
      <c r="AA220">
        <v>3321</v>
      </c>
      <c r="AB220" s="12">
        <v>29.5</v>
      </c>
      <c r="AC220">
        <v>0</v>
      </c>
      <c r="AD220">
        <f t="shared" si="19"/>
        <v>0</v>
      </c>
      <c r="AE220">
        <v>2594</v>
      </c>
      <c r="AF220">
        <v>2617</v>
      </c>
    </row>
    <row r="221" spans="1:32" x14ac:dyDescent="0.6">
      <c r="A221">
        <v>2024</v>
      </c>
      <c r="B221">
        <v>8</v>
      </c>
      <c r="C221">
        <v>7</v>
      </c>
      <c r="D221">
        <f t="shared" si="17"/>
        <v>3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26742.829201101929</v>
      </c>
      <c r="M221">
        <v>23851.278236914601</v>
      </c>
      <c r="N221">
        <v>1999.7906336088154</v>
      </c>
      <c r="O221">
        <v>2193.5179063360883</v>
      </c>
      <c r="P221">
        <v>26355</v>
      </c>
      <c r="Q221">
        <v>25286</v>
      </c>
      <c r="R221">
        <v>0.22256210335272519</v>
      </c>
      <c r="S221">
        <v>0.77743789664727481</v>
      </c>
      <c r="T221">
        <v>0.59515768171424066</v>
      </c>
      <c r="U221">
        <v>0.40484231828575928</v>
      </c>
      <c r="V221">
        <v>0.1130474578420031</v>
      </c>
      <c r="W221">
        <v>3235</v>
      </c>
      <c r="X221">
        <f t="shared" si="18"/>
        <v>-86</v>
      </c>
      <c r="Y221">
        <v>4012</v>
      </c>
      <c r="Z221">
        <v>3063.166735527037</v>
      </c>
      <c r="AA221">
        <v>3235</v>
      </c>
      <c r="AB221" s="12">
        <v>29.6</v>
      </c>
      <c r="AC221">
        <v>3.4</v>
      </c>
      <c r="AD221">
        <f t="shared" si="19"/>
        <v>100.64</v>
      </c>
      <c r="AE221">
        <v>2606</v>
      </c>
      <c r="AF221">
        <v>2637</v>
      </c>
    </row>
    <row r="222" spans="1:32" x14ac:dyDescent="0.6">
      <c r="A222">
        <v>2024</v>
      </c>
      <c r="B222">
        <v>8</v>
      </c>
      <c r="C222">
        <v>8</v>
      </c>
      <c r="D222">
        <f t="shared" si="17"/>
        <v>4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27459.473684210527</v>
      </c>
      <c r="M222">
        <v>24317.252077562327</v>
      </c>
      <c r="N222">
        <v>1969.038781163435</v>
      </c>
      <c r="O222">
        <v>2160.0138504155125</v>
      </c>
      <c r="P222">
        <v>26201</v>
      </c>
      <c r="Q222">
        <v>25505</v>
      </c>
      <c r="R222">
        <v>0.23741632085512979</v>
      </c>
      <c r="S222">
        <v>0.76258367914487024</v>
      </c>
      <c r="T222">
        <v>0.59128405437820841</v>
      </c>
      <c r="U222">
        <v>0.40871594562179148</v>
      </c>
      <c r="V222">
        <v>0.1053829555377543</v>
      </c>
      <c r="W222">
        <v>3266</v>
      </c>
      <c r="X222">
        <f t="shared" si="18"/>
        <v>31</v>
      </c>
      <c r="Y222">
        <v>4012</v>
      </c>
      <c r="Z222">
        <v>3097.347943770862</v>
      </c>
      <c r="AA222">
        <v>3266</v>
      </c>
      <c r="AB222" s="12">
        <v>28.5</v>
      </c>
      <c r="AC222">
        <v>0</v>
      </c>
      <c r="AD222">
        <f t="shared" si="19"/>
        <v>0</v>
      </c>
      <c r="AE222">
        <v>2582</v>
      </c>
      <c r="AF222">
        <v>2574</v>
      </c>
    </row>
    <row r="223" spans="1:32" x14ac:dyDescent="0.6">
      <c r="A223">
        <v>2024</v>
      </c>
      <c r="B223">
        <v>8</v>
      </c>
      <c r="C223">
        <v>9</v>
      </c>
      <c r="D223">
        <f t="shared" si="17"/>
        <v>5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27784.217142857142</v>
      </c>
      <c r="M223">
        <v>24395.348571428571</v>
      </c>
      <c r="N223">
        <v>1948.4742857142858</v>
      </c>
      <c r="O223">
        <v>2215.8342857142857</v>
      </c>
      <c r="P223">
        <v>25609</v>
      </c>
      <c r="Q223">
        <v>24931</v>
      </c>
      <c r="R223">
        <v>0.2249051520583791</v>
      </c>
      <c r="S223">
        <v>0.77509484794162098</v>
      </c>
      <c r="T223">
        <v>0.57720455851755681</v>
      </c>
      <c r="U223">
        <v>0.42279544148244308</v>
      </c>
      <c r="V223">
        <v>9.156966243057714E-2</v>
      </c>
      <c r="W223">
        <v>3065</v>
      </c>
      <c r="X223">
        <f t="shared" si="18"/>
        <v>-201</v>
      </c>
      <c r="Y223">
        <v>4012</v>
      </c>
      <c r="Z223">
        <v>3127.6582729955808</v>
      </c>
      <c r="AA223">
        <v>3065</v>
      </c>
      <c r="AB223" s="12">
        <v>29.3</v>
      </c>
      <c r="AC223">
        <v>0</v>
      </c>
      <c r="AD223">
        <f t="shared" si="19"/>
        <v>0</v>
      </c>
      <c r="AE223">
        <v>2544</v>
      </c>
      <c r="AF223">
        <v>2559</v>
      </c>
    </row>
    <row r="224" spans="1:32" x14ac:dyDescent="0.6">
      <c r="A224">
        <v>2024</v>
      </c>
      <c r="B224">
        <v>8</v>
      </c>
      <c r="C224">
        <v>10</v>
      </c>
      <c r="D224">
        <f t="shared" si="17"/>
        <v>6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24389.016620498616</v>
      </c>
      <c r="M224">
        <v>23021.163434903046</v>
      </c>
      <c r="N224">
        <v>1864.1662049861498</v>
      </c>
      <c r="O224">
        <v>1790.9224376731302</v>
      </c>
      <c r="P224">
        <v>26118</v>
      </c>
      <c r="Q224">
        <v>26948</v>
      </c>
      <c r="R224">
        <v>0.23757866650455711</v>
      </c>
      <c r="S224">
        <v>0.76242133349544294</v>
      </c>
      <c r="T224">
        <v>0.58304075014571632</v>
      </c>
      <c r="U224">
        <v>0.41695924985428362</v>
      </c>
      <c r="V224">
        <v>0.1735530516493238</v>
      </c>
      <c r="W224">
        <v>3245</v>
      </c>
      <c r="X224">
        <f t="shared" si="18"/>
        <v>180</v>
      </c>
      <c r="Y224">
        <v>4012</v>
      </c>
      <c r="Z224">
        <v>3180.7391485616658</v>
      </c>
      <c r="AA224">
        <v>3245</v>
      </c>
      <c r="AB224" s="12">
        <v>30</v>
      </c>
      <c r="AC224">
        <v>0</v>
      </c>
      <c r="AD224">
        <f t="shared" si="19"/>
        <v>0</v>
      </c>
      <c r="AE224">
        <v>3024</v>
      </c>
      <c r="AF224">
        <v>2818</v>
      </c>
    </row>
    <row r="225" spans="1:32" x14ac:dyDescent="0.6">
      <c r="A225">
        <v>2024</v>
      </c>
      <c r="B225">
        <v>8</v>
      </c>
      <c r="C225">
        <v>11</v>
      </c>
      <c r="D225">
        <f t="shared" si="17"/>
        <v>7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22580.869080779943</v>
      </c>
      <c r="M225">
        <v>19885.284122562673</v>
      </c>
      <c r="N225">
        <v>1783.9220055710307</v>
      </c>
      <c r="O225">
        <v>1555.7632311977716</v>
      </c>
      <c r="P225">
        <v>27467</v>
      </c>
      <c r="Q225">
        <v>25925</v>
      </c>
      <c r="R225">
        <v>0.2187952241593378</v>
      </c>
      <c r="S225">
        <v>0.78120477584066228</v>
      </c>
      <c r="T225">
        <v>0.58042271737923912</v>
      </c>
      <c r="U225">
        <v>0.41957728262076088</v>
      </c>
      <c r="V225">
        <v>0.1027718822509508</v>
      </c>
      <c r="W225">
        <v>3078</v>
      </c>
      <c r="X225">
        <f t="shared" si="18"/>
        <v>-167</v>
      </c>
      <c r="Y225">
        <v>4012</v>
      </c>
      <c r="Z225">
        <v>3258.4972148231809</v>
      </c>
      <c r="AA225">
        <v>3078</v>
      </c>
      <c r="AB225" s="12">
        <v>30.8</v>
      </c>
      <c r="AC225">
        <v>0</v>
      </c>
      <c r="AD225">
        <f t="shared" si="19"/>
        <v>0</v>
      </c>
      <c r="AE225">
        <v>2973</v>
      </c>
      <c r="AF225">
        <v>3222</v>
      </c>
    </row>
    <row r="226" spans="1:32" x14ac:dyDescent="0.6">
      <c r="A226">
        <v>2024</v>
      </c>
      <c r="B226">
        <v>8</v>
      </c>
      <c r="C226">
        <v>12</v>
      </c>
      <c r="D226">
        <f t="shared" si="17"/>
        <v>1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27204.363380281691</v>
      </c>
      <c r="M226">
        <v>23836.132394366196</v>
      </c>
      <c r="N226">
        <v>2007.1323943661973</v>
      </c>
      <c r="O226">
        <v>2138.7492957746481</v>
      </c>
      <c r="P226">
        <v>25306</v>
      </c>
      <c r="Q226">
        <v>25303</v>
      </c>
      <c r="R226">
        <v>0.2314743729644001</v>
      </c>
      <c r="S226">
        <v>0.76852562703559979</v>
      </c>
      <c r="T226">
        <v>0.57860075792255328</v>
      </c>
      <c r="U226">
        <v>0.42139924207744672</v>
      </c>
      <c r="V226">
        <v>0.12559981095123579</v>
      </c>
      <c r="W226">
        <v>3154</v>
      </c>
      <c r="X226">
        <f t="shared" si="18"/>
        <v>76</v>
      </c>
      <c r="Y226">
        <v>4012</v>
      </c>
      <c r="Z226">
        <v>2972.4364503116308</v>
      </c>
      <c r="AA226">
        <v>3154</v>
      </c>
      <c r="AB226" s="12">
        <v>31.1</v>
      </c>
      <c r="AC226">
        <v>0</v>
      </c>
      <c r="AD226">
        <f t="shared" si="19"/>
        <v>0</v>
      </c>
      <c r="AE226">
        <v>2526</v>
      </c>
      <c r="AF226">
        <v>2356</v>
      </c>
    </row>
    <row r="227" spans="1:32" x14ac:dyDescent="0.6">
      <c r="A227">
        <v>2024</v>
      </c>
      <c r="B227">
        <v>8</v>
      </c>
      <c r="C227">
        <v>13</v>
      </c>
      <c r="D227">
        <f t="shared" si="17"/>
        <v>2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5"/>
        <v>0</v>
      </c>
      <c r="I227">
        <f t="shared" si="16"/>
        <v>0</v>
      </c>
      <c r="L227">
        <v>28295.701657458561</v>
      </c>
      <c r="M227">
        <v>25904.337016574584</v>
      </c>
      <c r="N227">
        <v>2009.756906077348</v>
      </c>
      <c r="O227">
        <v>2192.2154696132593</v>
      </c>
      <c r="P227">
        <v>25921</v>
      </c>
      <c r="Q227">
        <v>27177</v>
      </c>
      <c r="R227">
        <v>0.23866085325063649</v>
      </c>
      <c r="S227">
        <v>0.76133914674936343</v>
      </c>
      <c r="T227">
        <v>0.58374758626306622</v>
      </c>
      <c r="U227">
        <v>0.41625241373693378</v>
      </c>
      <c r="V227">
        <v>0.1112658282549924</v>
      </c>
      <c r="W227">
        <v>3479</v>
      </c>
      <c r="X227">
        <f t="shared" si="18"/>
        <v>325</v>
      </c>
      <c r="Y227">
        <v>4012</v>
      </c>
      <c r="Z227">
        <v>3026.4668537152629</v>
      </c>
      <c r="AA227">
        <v>3479</v>
      </c>
      <c r="AB227" s="12">
        <v>31.3</v>
      </c>
      <c r="AC227">
        <v>0</v>
      </c>
      <c r="AD227">
        <f t="shared" si="19"/>
        <v>0</v>
      </c>
      <c r="AE227">
        <v>2526</v>
      </c>
      <c r="AF227">
        <v>2509</v>
      </c>
    </row>
    <row r="228" spans="1:32" x14ac:dyDescent="0.6">
      <c r="A228">
        <v>2024</v>
      </c>
      <c r="B228">
        <v>8</v>
      </c>
      <c r="C228">
        <v>14</v>
      </c>
      <c r="D228">
        <f t="shared" si="17"/>
        <v>3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5"/>
        <v>0</v>
      </c>
      <c r="I228">
        <f t="shared" si="16"/>
        <v>0</v>
      </c>
      <c r="L228">
        <v>28174.269972451792</v>
      </c>
      <c r="M228">
        <v>25629.242424242424</v>
      </c>
      <c r="N228">
        <v>1919.1404958677685</v>
      </c>
      <c r="O228">
        <v>2212.3333333333335</v>
      </c>
      <c r="P228">
        <v>26396</v>
      </c>
      <c r="Q228">
        <v>28070</v>
      </c>
      <c r="R228">
        <v>0.22340484190266049</v>
      </c>
      <c r="S228">
        <v>0.77659515809733948</v>
      </c>
      <c r="T228">
        <v>0.5818674565075197</v>
      </c>
      <c r="U228">
        <v>0.4181325434924803</v>
      </c>
      <c r="V228">
        <v>0.36679411949232921</v>
      </c>
      <c r="W228">
        <v>3315</v>
      </c>
      <c r="X228">
        <f t="shared" si="18"/>
        <v>-164</v>
      </c>
      <c r="Y228">
        <v>4012</v>
      </c>
      <c r="Z228">
        <v>3070.729616765655</v>
      </c>
      <c r="AA228">
        <v>3315</v>
      </c>
      <c r="AB228" s="12">
        <v>30</v>
      </c>
      <c r="AC228">
        <v>3</v>
      </c>
      <c r="AD228">
        <f t="shared" si="19"/>
        <v>90</v>
      </c>
      <c r="AE228">
        <v>2853</v>
      </c>
      <c r="AF228">
        <v>2783</v>
      </c>
    </row>
    <row r="229" spans="1:32" x14ac:dyDescent="0.6">
      <c r="A229">
        <v>2024</v>
      </c>
      <c r="B229">
        <v>8</v>
      </c>
      <c r="C229">
        <v>15</v>
      </c>
      <c r="D229">
        <f t="shared" si="17"/>
        <v>4</v>
      </c>
      <c r="E229" s="17" t="s">
        <v>25</v>
      </c>
      <c r="F229" s="17" t="s">
        <v>13</v>
      </c>
      <c r="G229" s="17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 s="17">
        <f t="shared" si="15"/>
        <v>1</v>
      </c>
      <c r="I229" s="17">
        <f t="shared" si="16"/>
        <v>1</v>
      </c>
      <c r="J229" s="14" t="s">
        <v>83</v>
      </c>
      <c r="K229" s="14" t="s">
        <v>84</v>
      </c>
      <c r="L229">
        <v>23851.805013927577</v>
      </c>
      <c r="M229">
        <v>22912.495821727021</v>
      </c>
      <c r="N229">
        <v>1826.8412256267411</v>
      </c>
      <c r="O229">
        <v>1730.0473537604457</v>
      </c>
      <c r="P229">
        <v>25403</v>
      </c>
      <c r="Q229">
        <v>28170</v>
      </c>
      <c r="R229">
        <v>0.2353615332866954</v>
      </c>
      <c r="S229">
        <v>0.7646384667133046</v>
      </c>
      <c r="T229">
        <v>0.59210618179405039</v>
      </c>
      <c r="U229">
        <v>0.4078938182059495</v>
      </c>
      <c r="V229">
        <v>0.47766656324583129</v>
      </c>
      <c r="W229">
        <v>3231</v>
      </c>
      <c r="X229">
        <f t="shared" si="18"/>
        <v>-84</v>
      </c>
      <c r="Y229">
        <v>4012</v>
      </c>
      <c r="Z229">
        <v>3142.4218203396131</v>
      </c>
      <c r="AA229">
        <v>3231</v>
      </c>
      <c r="AB229" s="12">
        <v>29.2</v>
      </c>
      <c r="AC229">
        <v>6.4</v>
      </c>
      <c r="AD229">
        <f t="shared" si="19"/>
        <v>186.88</v>
      </c>
      <c r="AE229">
        <v>3006</v>
      </c>
      <c r="AF229">
        <v>3002</v>
      </c>
    </row>
    <row r="230" spans="1:32" x14ac:dyDescent="0.6">
      <c r="A230">
        <v>2024</v>
      </c>
      <c r="B230">
        <v>8</v>
      </c>
      <c r="C230">
        <v>16</v>
      </c>
      <c r="D230">
        <f t="shared" si="17"/>
        <v>5</v>
      </c>
      <c r="E230" s="17" t="s">
        <v>25</v>
      </c>
      <c r="F230" s="17" t="s">
        <v>17</v>
      </c>
      <c r="G230" s="17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1</v>
      </c>
      <c r="H230" s="17">
        <f t="shared" si="15"/>
        <v>0</v>
      </c>
      <c r="I230" s="17">
        <f t="shared" si="16"/>
        <v>1</v>
      </c>
      <c r="J230" s="14"/>
      <c r="K230" s="14" t="s">
        <v>84</v>
      </c>
      <c r="L230">
        <v>27372.159763313612</v>
      </c>
      <c r="M230">
        <v>24165.562130177514</v>
      </c>
      <c r="N230">
        <v>1963.8994082840236</v>
      </c>
      <c r="O230">
        <v>2192.1242603550299</v>
      </c>
      <c r="P230">
        <v>25731</v>
      </c>
      <c r="Q230">
        <v>24111</v>
      </c>
      <c r="R230">
        <v>0.2393858911432134</v>
      </c>
      <c r="S230">
        <v>0.7606141088567866</v>
      </c>
      <c r="T230">
        <v>0.58841412988812281</v>
      </c>
      <c r="U230">
        <v>0.41158587011187708</v>
      </c>
      <c r="V230">
        <v>0.21763342316965639</v>
      </c>
      <c r="W230">
        <v>3242</v>
      </c>
      <c r="X230">
        <f t="shared" si="18"/>
        <v>11</v>
      </c>
      <c r="Y230">
        <v>4012</v>
      </c>
      <c r="Z230">
        <v>3197.7719688193638</v>
      </c>
      <c r="AA230">
        <v>3242</v>
      </c>
      <c r="AB230" s="12">
        <v>29.8</v>
      </c>
      <c r="AC230">
        <v>0</v>
      </c>
      <c r="AD230">
        <f t="shared" si="19"/>
        <v>0</v>
      </c>
      <c r="AE230">
        <v>2493</v>
      </c>
      <c r="AF230">
        <v>2516</v>
      </c>
    </row>
    <row r="231" spans="1:32" x14ac:dyDescent="0.6">
      <c r="A231">
        <v>2024</v>
      </c>
      <c r="B231">
        <v>8</v>
      </c>
      <c r="C231">
        <v>17</v>
      </c>
      <c r="D231">
        <f t="shared" si="17"/>
        <v>6</v>
      </c>
      <c r="E231" s="17" t="s">
        <v>25</v>
      </c>
      <c r="F231" s="17" t="s">
        <v>19</v>
      </c>
      <c r="G231" s="17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2</v>
      </c>
      <c r="H231" s="17">
        <f t="shared" si="15"/>
        <v>0</v>
      </c>
      <c r="I231" s="17">
        <f t="shared" si="16"/>
        <v>1</v>
      </c>
      <c r="J231" s="14"/>
      <c r="K231" s="14" t="s">
        <v>84</v>
      </c>
      <c r="L231">
        <v>24296.949152542373</v>
      </c>
      <c r="M231">
        <v>22889.135593220337</v>
      </c>
      <c r="N231">
        <v>1908.1271186440677</v>
      </c>
      <c r="O231">
        <v>1810.2881355932202</v>
      </c>
      <c r="P231">
        <v>27361</v>
      </c>
      <c r="Q231">
        <v>22714</v>
      </c>
      <c r="R231">
        <v>0.23674660561457531</v>
      </c>
      <c r="S231">
        <v>0.76325339438542472</v>
      </c>
      <c r="T231">
        <v>0.58154272169605559</v>
      </c>
      <c r="U231">
        <v>0.41845727830394441</v>
      </c>
      <c r="V231">
        <v>0.1656662551915852</v>
      </c>
      <c r="W231">
        <v>3054</v>
      </c>
      <c r="X231">
        <f t="shared" si="18"/>
        <v>-188</v>
      </c>
      <c r="Y231">
        <v>4012</v>
      </c>
      <c r="Z231">
        <v>3274.497635638721</v>
      </c>
      <c r="AA231">
        <v>3054</v>
      </c>
      <c r="AB231" s="12">
        <v>29.8</v>
      </c>
      <c r="AC231">
        <v>11</v>
      </c>
      <c r="AD231">
        <f t="shared" si="19"/>
        <v>327.8</v>
      </c>
      <c r="AE231">
        <v>2522</v>
      </c>
      <c r="AF231">
        <v>2783</v>
      </c>
    </row>
    <row r="232" spans="1:32" x14ac:dyDescent="0.6">
      <c r="A232">
        <v>2024</v>
      </c>
      <c r="B232">
        <v>8</v>
      </c>
      <c r="C232">
        <v>18</v>
      </c>
      <c r="D232">
        <f t="shared" si="17"/>
        <v>7</v>
      </c>
      <c r="E232" s="17" t="s">
        <v>25</v>
      </c>
      <c r="F232" s="17" t="s">
        <v>20</v>
      </c>
      <c r="G232" s="17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3</v>
      </c>
      <c r="H232" s="17">
        <f t="shared" si="15"/>
        <v>0</v>
      </c>
      <c r="I232" s="17">
        <f t="shared" si="16"/>
        <v>1</v>
      </c>
      <c r="J232" s="14"/>
      <c r="K232" s="14" t="s">
        <v>84</v>
      </c>
      <c r="L232">
        <v>21893.367521367523</v>
      </c>
      <c r="M232">
        <v>20289.35042735043</v>
      </c>
      <c r="N232">
        <v>1803.1538461538462</v>
      </c>
      <c r="O232">
        <v>1430.982905982906</v>
      </c>
      <c r="P232">
        <v>27642</v>
      </c>
      <c r="Q232">
        <v>24356</v>
      </c>
      <c r="R232">
        <v>0.2191656984226644</v>
      </c>
      <c r="S232">
        <v>0.78083430157733558</v>
      </c>
      <c r="T232">
        <v>0.58513880770072724</v>
      </c>
      <c r="U232">
        <v>0.41486119229927282</v>
      </c>
      <c r="V232">
        <v>0.1699025862338556</v>
      </c>
      <c r="W232">
        <v>2747</v>
      </c>
      <c r="X232">
        <f t="shared" si="18"/>
        <v>-307</v>
      </c>
      <c r="Y232">
        <v>4012</v>
      </c>
      <c r="Z232">
        <v>3324.845284009466</v>
      </c>
      <c r="AA232">
        <v>2747</v>
      </c>
      <c r="AB232" s="12">
        <v>29.5</v>
      </c>
      <c r="AC232">
        <v>0</v>
      </c>
      <c r="AD232">
        <f t="shared" si="19"/>
        <v>0</v>
      </c>
      <c r="AE232">
        <v>2724</v>
      </c>
      <c r="AF232">
        <v>2885</v>
      </c>
    </row>
    <row r="233" spans="1:32" x14ac:dyDescent="0.6">
      <c r="A233">
        <v>2024</v>
      </c>
      <c r="B233">
        <v>8</v>
      </c>
      <c r="C233">
        <v>19</v>
      </c>
      <c r="D233">
        <f t="shared" si="17"/>
        <v>1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26484.474576271186</v>
      </c>
      <c r="M233">
        <v>23276.135593220337</v>
      </c>
      <c r="N233">
        <v>1958.2937853107344</v>
      </c>
      <c r="O233">
        <v>2101.6327683615818</v>
      </c>
      <c r="P233">
        <v>27479</v>
      </c>
      <c r="Q233">
        <v>24241</v>
      </c>
      <c r="R233">
        <v>0.2369194869559102</v>
      </c>
      <c r="S233">
        <v>0.76308051304408986</v>
      </c>
      <c r="T233">
        <v>0.57945719646912508</v>
      </c>
      <c r="U233">
        <v>0.42054280353087492</v>
      </c>
      <c r="V233">
        <v>0.16618628922626369</v>
      </c>
      <c r="W233">
        <v>2888</v>
      </c>
      <c r="X233">
        <f t="shared" si="18"/>
        <v>141</v>
      </c>
      <c r="Y233">
        <v>4012</v>
      </c>
      <c r="Z233">
        <v>3023.0656046446261</v>
      </c>
      <c r="AA233">
        <v>2888</v>
      </c>
      <c r="AB233" s="12">
        <v>29.7</v>
      </c>
      <c r="AC233">
        <v>2.2999999999999998</v>
      </c>
      <c r="AD233">
        <f t="shared" si="19"/>
        <v>68.309999999999988</v>
      </c>
      <c r="AE233">
        <v>2537</v>
      </c>
      <c r="AF233">
        <v>2507</v>
      </c>
    </row>
    <row r="234" spans="1:32" x14ac:dyDescent="0.6">
      <c r="A234">
        <v>2024</v>
      </c>
      <c r="B234">
        <v>8</v>
      </c>
      <c r="C234">
        <v>20</v>
      </c>
      <c r="D234">
        <f t="shared" si="17"/>
        <v>2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27653.93258426966</v>
      </c>
      <c r="M234">
        <v>23916.573033707864</v>
      </c>
      <c r="N234">
        <v>2002.8426966292136</v>
      </c>
      <c r="O234">
        <v>2280.393258426966</v>
      </c>
      <c r="P234">
        <v>25694</v>
      </c>
      <c r="Q234">
        <v>22509</v>
      </c>
      <c r="R234">
        <v>0.22520863971317151</v>
      </c>
      <c r="S234">
        <v>0.77479136028682849</v>
      </c>
      <c r="T234">
        <v>0.61069079900405343</v>
      </c>
      <c r="U234">
        <v>0.38930920099594662</v>
      </c>
      <c r="V234">
        <v>0.43166506017327122</v>
      </c>
      <c r="W234">
        <v>2958</v>
      </c>
      <c r="X234">
        <f t="shared" si="18"/>
        <v>70</v>
      </c>
      <c r="Y234">
        <v>4012</v>
      </c>
      <c r="Z234">
        <v>3011.1591059914308</v>
      </c>
      <c r="AA234">
        <v>2958</v>
      </c>
      <c r="AB234" s="12">
        <v>31.4</v>
      </c>
      <c r="AC234">
        <v>0</v>
      </c>
      <c r="AD234">
        <f t="shared" si="19"/>
        <v>0</v>
      </c>
      <c r="AE234">
        <v>2406</v>
      </c>
      <c r="AF234">
        <v>2562</v>
      </c>
    </row>
    <row r="235" spans="1:32" x14ac:dyDescent="0.6">
      <c r="A235">
        <v>2024</v>
      </c>
      <c r="B235">
        <v>8</v>
      </c>
      <c r="C235">
        <v>21</v>
      </c>
      <c r="D235">
        <f t="shared" si="17"/>
        <v>3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26263.064066852367</v>
      </c>
      <c r="M235">
        <v>22988.172701949861</v>
      </c>
      <c r="N235">
        <v>1921.2061281337046</v>
      </c>
      <c r="O235">
        <v>1999.9832869080778</v>
      </c>
      <c r="P235">
        <v>24663</v>
      </c>
      <c r="Q235">
        <v>24144</v>
      </c>
      <c r="R235">
        <v>0.21866930268177759</v>
      </c>
      <c r="S235">
        <v>0.78133069731822236</v>
      </c>
      <c r="T235">
        <v>0.59695711874276802</v>
      </c>
      <c r="U235">
        <v>0.40304288125723198</v>
      </c>
      <c r="V235">
        <v>0.43145797220646981</v>
      </c>
      <c r="W235">
        <v>2912</v>
      </c>
      <c r="X235">
        <f t="shared" si="18"/>
        <v>-46</v>
      </c>
      <c r="Y235">
        <v>4012</v>
      </c>
      <c r="Z235">
        <v>2984.203278061786</v>
      </c>
      <c r="AA235">
        <v>2912</v>
      </c>
      <c r="AB235" s="12">
        <v>28.4</v>
      </c>
      <c r="AC235">
        <v>42.2</v>
      </c>
      <c r="AD235">
        <f t="shared" si="19"/>
        <v>1198.48</v>
      </c>
      <c r="AE235">
        <v>2541</v>
      </c>
      <c r="AF235">
        <v>2544</v>
      </c>
    </row>
    <row r="236" spans="1:32" x14ac:dyDescent="0.6">
      <c r="A236">
        <v>2024</v>
      </c>
      <c r="B236">
        <v>8</v>
      </c>
      <c r="C236">
        <v>22</v>
      </c>
      <c r="D236">
        <f t="shared" si="17"/>
        <v>4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27963.822714681442</v>
      </c>
      <c r="M236">
        <v>24455.418282548475</v>
      </c>
      <c r="N236">
        <v>2018.9058171745153</v>
      </c>
      <c r="O236">
        <v>2203.3573407202216</v>
      </c>
      <c r="P236">
        <v>25689</v>
      </c>
      <c r="Q236">
        <v>25712</v>
      </c>
      <c r="R236">
        <v>0.24038288684072689</v>
      </c>
      <c r="S236">
        <v>0.75961711315927305</v>
      </c>
      <c r="T236">
        <v>0.59609259866043696</v>
      </c>
      <c r="U236">
        <v>0.40390740133956299</v>
      </c>
      <c r="V236">
        <v>0.29943895686929739</v>
      </c>
      <c r="W236">
        <v>2981</v>
      </c>
      <c r="X236">
        <f t="shared" si="18"/>
        <v>69</v>
      </c>
      <c r="Y236">
        <v>4012</v>
      </c>
      <c r="Z236">
        <v>3082.1327776325652</v>
      </c>
      <c r="AA236">
        <v>2981</v>
      </c>
      <c r="AB236" s="12">
        <v>28.6</v>
      </c>
      <c r="AC236">
        <v>0.6</v>
      </c>
      <c r="AD236">
        <f t="shared" si="19"/>
        <v>17.16</v>
      </c>
      <c r="AE236">
        <v>2736</v>
      </c>
      <c r="AF236">
        <v>2606</v>
      </c>
    </row>
    <row r="237" spans="1:32" x14ac:dyDescent="0.6">
      <c r="A237">
        <v>2024</v>
      </c>
      <c r="B237">
        <v>8</v>
      </c>
      <c r="C237">
        <v>23</v>
      </c>
      <c r="D237">
        <f t="shared" si="17"/>
        <v>5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29189.522727272728</v>
      </c>
      <c r="M237">
        <v>25346.642045454544</v>
      </c>
      <c r="N237">
        <v>2037.1761363636365</v>
      </c>
      <c r="O237">
        <v>2244.340909090909</v>
      </c>
      <c r="P237">
        <v>26199</v>
      </c>
      <c r="Q237">
        <v>25940</v>
      </c>
      <c r="R237">
        <v>0.23133758671585389</v>
      </c>
      <c r="S237">
        <v>0.76866241328414608</v>
      </c>
      <c r="T237">
        <v>0.58474009435147423</v>
      </c>
      <c r="U237">
        <v>0.41525990564852577</v>
      </c>
      <c r="V237">
        <v>8.222961484385316E-2</v>
      </c>
      <c r="W237">
        <v>2948</v>
      </c>
      <c r="X237">
        <f t="shared" si="18"/>
        <v>-33</v>
      </c>
      <c r="Y237">
        <v>4012</v>
      </c>
      <c r="Z237">
        <v>3137.4434505700028</v>
      </c>
      <c r="AA237">
        <v>2948</v>
      </c>
      <c r="AB237" s="12">
        <v>28.4</v>
      </c>
      <c r="AC237">
        <v>0</v>
      </c>
      <c r="AD237">
        <f t="shared" si="19"/>
        <v>0</v>
      </c>
      <c r="AE237">
        <v>2846</v>
      </c>
      <c r="AF237">
        <v>2641</v>
      </c>
    </row>
    <row r="238" spans="1:32" x14ac:dyDescent="0.6">
      <c r="A238">
        <v>2024</v>
      </c>
      <c r="B238">
        <v>8</v>
      </c>
      <c r="C238">
        <v>24</v>
      </c>
      <c r="D238">
        <f t="shared" si="17"/>
        <v>6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24393.067796610168</v>
      </c>
      <c r="M238">
        <v>23673.322033898305</v>
      </c>
      <c r="N238">
        <v>1919.4802259887006</v>
      </c>
      <c r="O238">
        <v>1743.4011299435028</v>
      </c>
      <c r="P238">
        <v>25198</v>
      </c>
      <c r="Q238">
        <v>26891</v>
      </c>
      <c r="R238">
        <v>0.2344356487317697</v>
      </c>
      <c r="S238">
        <v>0.7655643512682303</v>
      </c>
      <c r="T238">
        <v>0.58795111533683742</v>
      </c>
      <c r="U238">
        <v>0.41204888466316247</v>
      </c>
      <c r="V238">
        <v>7.5672548783093305E-2</v>
      </c>
      <c r="W238">
        <v>3174</v>
      </c>
      <c r="X238">
        <f t="shared" si="18"/>
        <v>226</v>
      </c>
      <c r="Y238">
        <v>4012</v>
      </c>
      <c r="Z238">
        <v>3143.657186019434</v>
      </c>
      <c r="AA238">
        <v>3174</v>
      </c>
      <c r="AB238" s="12">
        <v>27.6</v>
      </c>
      <c r="AC238">
        <v>2</v>
      </c>
      <c r="AD238">
        <f t="shared" si="19"/>
        <v>55.2</v>
      </c>
      <c r="AE238">
        <v>2833</v>
      </c>
      <c r="AF238">
        <v>2718</v>
      </c>
    </row>
    <row r="239" spans="1:32" x14ac:dyDescent="0.6">
      <c r="A239">
        <v>2024</v>
      </c>
      <c r="B239">
        <v>8</v>
      </c>
      <c r="C239">
        <v>25</v>
      </c>
      <c r="D239">
        <f t="shared" si="17"/>
        <v>7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22668.926966292136</v>
      </c>
      <c r="M239">
        <v>20787.174157303372</v>
      </c>
      <c r="N239">
        <v>1778.3258426966293</v>
      </c>
      <c r="O239">
        <v>1567.2640449438202</v>
      </c>
      <c r="P239">
        <v>26878</v>
      </c>
      <c r="Q239">
        <v>27174</v>
      </c>
      <c r="R239">
        <v>0.22441729389006751</v>
      </c>
      <c r="S239">
        <v>0.77558270610993241</v>
      </c>
      <c r="T239">
        <v>0.59166888399041018</v>
      </c>
      <c r="U239">
        <v>0.40833111600958988</v>
      </c>
      <c r="V239">
        <v>0.17220860292705131</v>
      </c>
      <c r="W239">
        <v>3000</v>
      </c>
      <c r="X239">
        <f t="shared" si="18"/>
        <v>-174</v>
      </c>
      <c r="Y239">
        <v>4012</v>
      </c>
      <c r="Z239">
        <v>3230.2213191424512</v>
      </c>
      <c r="AA239">
        <v>3000</v>
      </c>
      <c r="AB239" s="12">
        <v>28.5</v>
      </c>
      <c r="AC239">
        <v>0</v>
      </c>
      <c r="AD239">
        <f t="shared" si="19"/>
        <v>0</v>
      </c>
      <c r="AE239">
        <v>2987</v>
      </c>
      <c r="AF239">
        <v>3343</v>
      </c>
    </row>
    <row r="240" spans="1:32" x14ac:dyDescent="0.6">
      <c r="A240">
        <v>2024</v>
      </c>
      <c r="B240">
        <v>8</v>
      </c>
      <c r="C240">
        <v>26</v>
      </c>
      <c r="D240">
        <f t="shared" si="17"/>
        <v>1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26620.710059171597</v>
      </c>
      <c r="M240">
        <v>24232.426035502958</v>
      </c>
      <c r="N240">
        <v>1959.6508875739646</v>
      </c>
      <c r="O240">
        <v>2001.2603550295858</v>
      </c>
      <c r="P240">
        <v>24319</v>
      </c>
      <c r="Q240">
        <v>26723</v>
      </c>
      <c r="R240">
        <v>0.28900769751707639</v>
      </c>
      <c r="S240">
        <v>0.71099230248292355</v>
      </c>
      <c r="T240">
        <v>0.58112528672080666</v>
      </c>
      <c r="U240">
        <v>0.41887471327919329</v>
      </c>
      <c r="V240">
        <v>0.1908667548077492</v>
      </c>
      <c r="W240">
        <v>2905</v>
      </c>
      <c r="X240">
        <f t="shared" si="18"/>
        <v>-95</v>
      </c>
      <c r="Y240">
        <v>4012</v>
      </c>
      <c r="Z240">
        <v>2935.4140798534622</v>
      </c>
      <c r="AA240">
        <v>2905</v>
      </c>
      <c r="AB240" s="12">
        <v>28.1</v>
      </c>
      <c r="AC240">
        <v>0</v>
      </c>
      <c r="AD240">
        <f t="shared" si="19"/>
        <v>0</v>
      </c>
      <c r="AE240">
        <v>2591</v>
      </c>
      <c r="AF240">
        <v>2374</v>
      </c>
    </row>
    <row r="241" spans="1:32" x14ac:dyDescent="0.6">
      <c r="A241">
        <v>2024</v>
      </c>
      <c r="B241">
        <v>8</v>
      </c>
      <c r="C241">
        <v>27</v>
      </c>
      <c r="D241">
        <f t="shared" si="17"/>
        <v>2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27279.627118644068</v>
      </c>
      <c r="M241">
        <v>24882.158192090395</v>
      </c>
      <c r="N241" s="7">
        <v>0</v>
      </c>
      <c r="O241" s="7">
        <v>0</v>
      </c>
      <c r="P241">
        <v>26969</v>
      </c>
      <c r="Q241">
        <v>27548</v>
      </c>
      <c r="R241">
        <v>0.2423119577211649</v>
      </c>
      <c r="S241">
        <v>0.75768804227883513</v>
      </c>
      <c r="T241">
        <v>0.59961447688429781</v>
      </c>
      <c r="U241">
        <v>0.40038552311570208</v>
      </c>
      <c r="V241">
        <v>0.30671595383871603</v>
      </c>
      <c r="W241">
        <v>3179</v>
      </c>
      <c r="X241">
        <f t="shared" si="18"/>
        <v>274</v>
      </c>
      <c r="Y241">
        <v>4012</v>
      </c>
      <c r="Z241">
        <v>3030.0920470182091</v>
      </c>
      <c r="AA241">
        <v>3179</v>
      </c>
      <c r="AB241" s="12">
        <v>26.5</v>
      </c>
      <c r="AC241">
        <v>0.3</v>
      </c>
      <c r="AD241">
        <f t="shared" si="19"/>
        <v>7.9499999999999993</v>
      </c>
      <c r="AE241">
        <v>2658</v>
      </c>
      <c r="AF241">
        <v>2757</v>
      </c>
    </row>
    <row r="242" spans="1:32" x14ac:dyDescent="0.6">
      <c r="A242">
        <v>2024</v>
      </c>
      <c r="B242">
        <v>8</v>
      </c>
      <c r="C242">
        <v>28</v>
      </c>
      <c r="D242">
        <f t="shared" si="17"/>
        <v>3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27037.305322128854</v>
      </c>
      <c r="M242">
        <v>24548.151260504201</v>
      </c>
      <c r="N242" s="7">
        <v>0</v>
      </c>
      <c r="O242" s="7">
        <v>0</v>
      </c>
      <c r="P242">
        <v>27541</v>
      </c>
      <c r="Q242">
        <v>27717</v>
      </c>
      <c r="R242">
        <v>0.21842421696926689</v>
      </c>
      <c r="S242">
        <v>0.78157578303073294</v>
      </c>
      <c r="T242">
        <v>0.59411966356274437</v>
      </c>
      <c r="U242">
        <v>0.40588033643725568</v>
      </c>
      <c r="V242">
        <v>0.29102975379451512</v>
      </c>
      <c r="W242">
        <v>3200</v>
      </c>
      <c r="X242">
        <f t="shared" si="18"/>
        <v>21</v>
      </c>
      <c r="Y242">
        <v>4012</v>
      </c>
      <c r="Z242">
        <v>3091.7803657718659</v>
      </c>
      <c r="AA242">
        <v>3200</v>
      </c>
      <c r="AB242" s="12">
        <v>28.2</v>
      </c>
      <c r="AC242">
        <v>0</v>
      </c>
      <c r="AD242">
        <f t="shared" si="19"/>
        <v>0</v>
      </c>
      <c r="AE242">
        <v>2784</v>
      </c>
      <c r="AF242">
        <v>2709</v>
      </c>
    </row>
    <row r="243" spans="1:32" x14ac:dyDescent="0.6">
      <c r="A243">
        <v>2024</v>
      </c>
      <c r="B243">
        <v>8</v>
      </c>
      <c r="C243">
        <v>29</v>
      </c>
      <c r="D243">
        <f t="shared" si="17"/>
        <v>4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29351.764705882353</v>
      </c>
      <c r="M243">
        <v>25569.593837535012</v>
      </c>
      <c r="N243" s="7">
        <v>0</v>
      </c>
      <c r="O243" s="7">
        <v>0</v>
      </c>
      <c r="P243">
        <v>28020</v>
      </c>
      <c r="Q243">
        <v>27191</v>
      </c>
      <c r="R243">
        <v>0.24043774372494101</v>
      </c>
      <c r="S243">
        <v>0.75956225627505902</v>
      </c>
      <c r="T243">
        <v>0.60346020761245667</v>
      </c>
      <c r="U243">
        <v>0.39653979238754328</v>
      </c>
      <c r="V243">
        <v>0.1674877794254957</v>
      </c>
      <c r="W243">
        <v>3304</v>
      </c>
      <c r="X243">
        <f t="shared" si="18"/>
        <v>104</v>
      </c>
      <c r="Y243">
        <v>4012</v>
      </c>
      <c r="Z243">
        <v>3141.1971327792248</v>
      </c>
      <c r="AA243">
        <v>3304</v>
      </c>
      <c r="AB243" s="12">
        <v>28.4</v>
      </c>
      <c r="AC243">
        <v>0</v>
      </c>
      <c r="AD243">
        <f t="shared" si="19"/>
        <v>0</v>
      </c>
      <c r="AE243">
        <v>2745</v>
      </c>
      <c r="AF243">
        <v>2678</v>
      </c>
    </row>
    <row r="244" spans="1:32" x14ac:dyDescent="0.6">
      <c r="A244">
        <v>2024</v>
      </c>
      <c r="B244">
        <v>8</v>
      </c>
      <c r="C244">
        <v>30</v>
      </c>
      <c r="D244">
        <f t="shared" si="17"/>
        <v>5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29460.136363636364</v>
      </c>
      <c r="M244">
        <v>25081.039772727272</v>
      </c>
      <c r="N244" s="7">
        <v>0</v>
      </c>
      <c r="O244" s="7">
        <v>0</v>
      </c>
      <c r="P244">
        <v>27253</v>
      </c>
      <c r="Q244">
        <v>26181</v>
      </c>
      <c r="R244">
        <v>0.23177334917455111</v>
      </c>
      <c r="S244">
        <v>0.76822665082544883</v>
      </c>
      <c r="T244">
        <v>0.57990376749254913</v>
      </c>
      <c r="U244">
        <v>0.42009623250745087</v>
      </c>
      <c r="V244">
        <v>0.13011981366333941</v>
      </c>
      <c r="W244">
        <v>3199</v>
      </c>
      <c r="X244">
        <f t="shared" si="18"/>
        <v>-105</v>
      </c>
      <c r="Y244">
        <v>4012</v>
      </c>
      <c r="Z244">
        <v>3165.5730820146032</v>
      </c>
      <c r="AA244">
        <v>3199</v>
      </c>
      <c r="AB244" s="12">
        <v>28</v>
      </c>
      <c r="AC244">
        <v>0</v>
      </c>
      <c r="AD244">
        <f t="shared" si="19"/>
        <v>0</v>
      </c>
      <c r="AE244">
        <v>2921</v>
      </c>
      <c r="AF244">
        <v>2692</v>
      </c>
    </row>
    <row r="245" spans="1:32" x14ac:dyDescent="0.6">
      <c r="A245">
        <v>2024</v>
      </c>
      <c r="B245">
        <v>8</v>
      </c>
      <c r="C245">
        <v>31</v>
      </c>
      <c r="D245">
        <f t="shared" si="17"/>
        <v>6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25409.98033707865</v>
      </c>
      <c r="M245">
        <v>23931.191011235955</v>
      </c>
      <c r="N245" s="7">
        <v>0</v>
      </c>
      <c r="O245" s="7">
        <v>0</v>
      </c>
      <c r="P245">
        <v>27342</v>
      </c>
      <c r="Q245">
        <v>26900</v>
      </c>
      <c r="R245">
        <v>0.23964549652038269</v>
      </c>
      <c r="S245">
        <v>0.76035450347961731</v>
      </c>
      <c r="T245">
        <v>0.59528475665791269</v>
      </c>
      <c r="U245">
        <v>0.40471524334208719</v>
      </c>
      <c r="V245">
        <v>9.0783970341427989E-2</v>
      </c>
      <c r="W245">
        <v>3426</v>
      </c>
      <c r="X245">
        <f t="shared" si="18"/>
        <v>227</v>
      </c>
      <c r="Y245">
        <v>4012</v>
      </c>
      <c r="Z245">
        <v>3199.8001629614282</v>
      </c>
      <c r="AA245">
        <v>3426</v>
      </c>
      <c r="AB245" s="12">
        <v>27.6</v>
      </c>
      <c r="AC245">
        <v>0</v>
      </c>
      <c r="AD245">
        <f t="shared" si="19"/>
        <v>0</v>
      </c>
      <c r="AE245">
        <v>2812</v>
      </c>
      <c r="AF245">
        <v>2788</v>
      </c>
    </row>
    <row r="246" spans="1:32" x14ac:dyDescent="0.6">
      <c r="A246">
        <v>2024</v>
      </c>
      <c r="B246">
        <v>9</v>
      </c>
      <c r="C246">
        <v>1</v>
      </c>
      <c r="D246">
        <f t="shared" si="17"/>
        <v>7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22842.929971988797</v>
      </c>
      <c r="M246">
        <v>20357.126050420167</v>
      </c>
      <c r="N246">
        <v>1900.5294117647059</v>
      </c>
      <c r="O246">
        <v>1492.733893557423</v>
      </c>
      <c r="P246">
        <v>27618</v>
      </c>
      <c r="Q246">
        <v>25842</v>
      </c>
      <c r="R246">
        <v>0.22468822730773119</v>
      </c>
      <c r="S246">
        <v>0.77531177269226881</v>
      </c>
      <c r="T246">
        <v>0.58824290805526902</v>
      </c>
      <c r="U246">
        <v>0.41175709194473098</v>
      </c>
      <c r="V246">
        <v>0.10947055591691481</v>
      </c>
      <c r="W246">
        <v>3200</v>
      </c>
      <c r="X246">
        <f t="shared" si="18"/>
        <v>-226</v>
      </c>
      <c r="Y246">
        <v>4012</v>
      </c>
      <c r="Z246">
        <v>3245.6366812163142</v>
      </c>
      <c r="AA246">
        <v>3200</v>
      </c>
      <c r="AB246" s="12">
        <v>27.1</v>
      </c>
      <c r="AC246">
        <v>0</v>
      </c>
      <c r="AD246">
        <f t="shared" si="19"/>
        <v>0</v>
      </c>
      <c r="AE246">
        <v>2972</v>
      </c>
      <c r="AF246">
        <v>3421</v>
      </c>
    </row>
    <row r="247" spans="1:32" x14ac:dyDescent="0.6">
      <c r="A247">
        <v>2024</v>
      </c>
      <c r="B247">
        <v>9</v>
      </c>
      <c r="C247">
        <v>2</v>
      </c>
      <c r="D247">
        <f t="shared" si="17"/>
        <v>1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26274.994285714285</v>
      </c>
      <c r="M247">
        <v>22373.874285714286</v>
      </c>
      <c r="N247">
        <v>1914.1771428571428</v>
      </c>
      <c r="O247">
        <v>2048.5142857142855</v>
      </c>
      <c r="P247">
        <v>26530</v>
      </c>
      <c r="Q247">
        <v>24276</v>
      </c>
      <c r="R247">
        <v>0.23743284301242781</v>
      </c>
      <c r="S247">
        <v>0.76256715698757227</v>
      </c>
      <c r="T247">
        <v>0.59218881848639626</v>
      </c>
      <c r="U247">
        <v>0.40781118151360363</v>
      </c>
      <c r="V247">
        <v>0.159442297418076</v>
      </c>
      <c r="W247">
        <v>2966</v>
      </c>
      <c r="X247">
        <f t="shared" si="18"/>
        <v>-234</v>
      </c>
      <c r="Y247">
        <v>4012</v>
      </c>
      <c r="Z247">
        <v>2972.3808047149728</v>
      </c>
      <c r="AA247">
        <v>2966</v>
      </c>
      <c r="AB247" s="12">
        <v>24.5</v>
      </c>
      <c r="AC247">
        <v>2.7</v>
      </c>
      <c r="AD247">
        <f t="shared" si="19"/>
        <v>66.150000000000006</v>
      </c>
      <c r="AE247">
        <v>2622</v>
      </c>
      <c r="AF247">
        <v>2532</v>
      </c>
    </row>
    <row r="248" spans="1:32" x14ac:dyDescent="0.6">
      <c r="A248">
        <v>2024</v>
      </c>
      <c r="B248">
        <v>9</v>
      </c>
      <c r="C248">
        <v>3</v>
      </c>
      <c r="D248">
        <f t="shared" si="17"/>
        <v>2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26445.411764705885</v>
      </c>
      <c r="M248">
        <v>23064.141176470588</v>
      </c>
      <c r="N248">
        <v>1971.6705882352942</v>
      </c>
      <c r="O248">
        <v>2143.2117647058822</v>
      </c>
      <c r="P248">
        <v>25376</v>
      </c>
      <c r="Q248">
        <v>23967</v>
      </c>
      <c r="R248">
        <v>0.25419777110725927</v>
      </c>
      <c r="S248">
        <v>0.74580222889274062</v>
      </c>
      <c r="T248">
        <v>0.60719800242655819</v>
      </c>
      <c r="U248">
        <v>0.39280199757344181</v>
      </c>
      <c r="V248">
        <v>0.19500314761423851</v>
      </c>
      <c r="W248">
        <v>3280</v>
      </c>
      <c r="X248">
        <f t="shared" si="18"/>
        <v>314</v>
      </c>
      <c r="Y248">
        <v>4012</v>
      </c>
      <c r="Z248">
        <v>2987.6976468882058</v>
      </c>
      <c r="AA248">
        <v>3280</v>
      </c>
      <c r="AB248" s="12">
        <v>27</v>
      </c>
      <c r="AC248">
        <v>0</v>
      </c>
      <c r="AD248">
        <f t="shared" si="19"/>
        <v>0</v>
      </c>
      <c r="AE248">
        <v>2619</v>
      </c>
      <c r="AF248">
        <v>2542</v>
      </c>
    </row>
    <row r="249" spans="1:32" x14ac:dyDescent="0.6">
      <c r="A249">
        <v>2024</v>
      </c>
      <c r="B249">
        <v>9</v>
      </c>
      <c r="C249">
        <v>4</v>
      </c>
      <c r="D249">
        <f t="shared" si="17"/>
        <v>3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26257.517647058827</v>
      </c>
      <c r="M249">
        <v>23308.129411764708</v>
      </c>
      <c r="N249">
        <v>1985.1470588235295</v>
      </c>
      <c r="O249">
        <v>2216.3647058823531</v>
      </c>
      <c r="P249">
        <v>24705</v>
      </c>
      <c r="Q249">
        <v>25098</v>
      </c>
      <c r="R249">
        <v>0.22797680020863409</v>
      </c>
      <c r="S249">
        <v>0.7720231997913658</v>
      </c>
      <c r="T249">
        <v>0.60132558233769307</v>
      </c>
      <c r="U249">
        <v>0.39867441766230688</v>
      </c>
      <c r="V249">
        <v>0.13085975923346169</v>
      </c>
      <c r="W249">
        <v>3188</v>
      </c>
      <c r="X249">
        <f t="shared" si="18"/>
        <v>-92</v>
      </c>
      <c r="Y249">
        <v>4012</v>
      </c>
      <c r="Z249">
        <v>3013.0667005019441</v>
      </c>
      <c r="AA249">
        <v>3188</v>
      </c>
      <c r="AB249" s="12">
        <v>27.9</v>
      </c>
      <c r="AC249">
        <v>0</v>
      </c>
      <c r="AD249">
        <f t="shared" si="19"/>
        <v>0</v>
      </c>
      <c r="AE249">
        <v>2533</v>
      </c>
      <c r="AF249">
        <v>2631</v>
      </c>
    </row>
    <row r="250" spans="1:32" x14ac:dyDescent="0.6">
      <c r="A250">
        <v>2024</v>
      </c>
      <c r="B250">
        <v>9</v>
      </c>
      <c r="C250">
        <v>5</v>
      </c>
      <c r="D250">
        <f t="shared" si="17"/>
        <v>4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27281.460869565217</v>
      </c>
      <c r="M250">
        <v>24551.965217391305</v>
      </c>
      <c r="N250">
        <v>2066.3478260869565</v>
      </c>
      <c r="O250">
        <v>2165.8608695652174</v>
      </c>
      <c r="P250">
        <v>26578</v>
      </c>
      <c r="Q250">
        <v>26177</v>
      </c>
      <c r="R250">
        <v>0.25408650137979949</v>
      </c>
      <c r="S250">
        <v>0.7459134986202004</v>
      </c>
      <c r="T250">
        <v>0.59751980349321454</v>
      </c>
      <c r="U250">
        <v>0.40248019650678551</v>
      </c>
      <c r="V250">
        <v>0.25514145802799959</v>
      </c>
      <c r="W250">
        <v>3286</v>
      </c>
      <c r="X250">
        <f t="shared" si="18"/>
        <v>98</v>
      </c>
      <c r="Y250">
        <v>4012</v>
      </c>
      <c r="Z250">
        <v>3091.4480864921679</v>
      </c>
      <c r="AA250">
        <v>3286</v>
      </c>
      <c r="AB250" s="12">
        <v>26.3</v>
      </c>
      <c r="AC250">
        <v>6.9</v>
      </c>
      <c r="AD250">
        <f t="shared" si="19"/>
        <v>181.47000000000003</v>
      </c>
      <c r="AE250">
        <v>2792</v>
      </c>
      <c r="AF250">
        <v>2784</v>
      </c>
    </row>
    <row r="251" spans="1:32" x14ac:dyDescent="0.6">
      <c r="A251">
        <v>2024</v>
      </c>
      <c r="B251">
        <v>9</v>
      </c>
      <c r="C251">
        <v>6</v>
      </c>
      <c r="D251">
        <f t="shared" si="17"/>
        <v>5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28454.807017543859</v>
      </c>
      <c r="M251">
        <v>24586.760233918129</v>
      </c>
      <c r="N251">
        <v>1917.4444444444443</v>
      </c>
      <c r="O251">
        <v>2154.4444444444443</v>
      </c>
      <c r="P251">
        <v>26195</v>
      </c>
      <c r="Q251">
        <v>25697</v>
      </c>
      <c r="R251">
        <v>0.23244084631572459</v>
      </c>
      <c r="S251">
        <v>0.76755915368427541</v>
      </c>
      <c r="T251">
        <v>0.564734577878517</v>
      </c>
      <c r="U251">
        <v>0.435265422121483</v>
      </c>
      <c r="V251">
        <v>0.1399991872240928</v>
      </c>
      <c r="W251">
        <v>3167</v>
      </c>
      <c r="X251">
        <f t="shared" si="18"/>
        <v>-119</v>
      </c>
      <c r="Y251">
        <v>4012</v>
      </c>
      <c r="Z251">
        <v>3126.5146901309199</v>
      </c>
      <c r="AA251">
        <v>3167</v>
      </c>
      <c r="AB251" s="12">
        <v>24</v>
      </c>
      <c r="AC251">
        <v>0.7</v>
      </c>
      <c r="AD251">
        <f t="shared" si="19"/>
        <v>16.799999999999997</v>
      </c>
      <c r="AE251">
        <v>3041</v>
      </c>
      <c r="AF251">
        <v>2721</v>
      </c>
    </row>
    <row r="252" spans="1:32" x14ac:dyDescent="0.6">
      <c r="A252">
        <v>2024</v>
      </c>
      <c r="B252">
        <v>9</v>
      </c>
      <c r="C252">
        <v>7</v>
      </c>
      <c r="D252">
        <f t="shared" si="17"/>
        <v>6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24822.471910112359</v>
      </c>
      <c r="M252">
        <v>23983.146067415728</v>
      </c>
      <c r="N252">
        <v>1937.0112359550562</v>
      </c>
      <c r="O252">
        <v>1896.7415730337077</v>
      </c>
      <c r="P252">
        <v>26158</v>
      </c>
      <c r="Q252">
        <v>27147</v>
      </c>
      <c r="R252">
        <v>0.2391013784976633</v>
      </c>
      <c r="S252">
        <v>0.76089862150233667</v>
      </c>
      <c r="T252">
        <v>0.59185176278829532</v>
      </c>
      <c r="U252">
        <v>0.40814823721170468</v>
      </c>
      <c r="V252">
        <v>8.753038327341732E-2</v>
      </c>
      <c r="W252">
        <v>3412</v>
      </c>
      <c r="X252">
        <f t="shared" si="18"/>
        <v>245</v>
      </c>
      <c r="Y252">
        <v>4012</v>
      </c>
      <c r="Z252">
        <v>3165.2344914656701</v>
      </c>
      <c r="AA252">
        <v>3412</v>
      </c>
      <c r="AB252" s="12">
        <v>26.5</v>
      </c>
      <c r="AC252">
        <v>0</v>
      </c>
      <c r="AD252">
        <f t="shared" si="19"/>
        <v>0</v>
      </c>
      <c r="AE252">
        <v>2797</v>
      </c>
      <c r="AF252">
        <v>2698</v>
      </c>
    </row>
    <row r="253" spans="1:32" x14ac:dyDescent="0.6">
      <c r="A253">
        <v>2024</v>
      </c>
      <c r="B253">
        <v>9</v>
      </c>
      <c r="C253">
        <v>8</v>
      </c>
      <c r="D253">
        <f t="shared" si="17"/>
        <v>7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21568.909090909092</v>
      </c>
      <c r="M253">
        <v>19761.477272727272</v>
      </c>
      <c r="N253">
        <v>1736.806818181818</v>
      </c>
      <c r="O253">
        <v>1537.7102272727273</v>
      </c>
      <c r="P253">
        <v>27196</v>
      </c>
      <c r="Q253">
        <v>24373</v>
      </c>
      <c r="R253">
        <v>0.21631176909577141</v>
      </c>
      <c r="S253">
        <v>0.78368823090422857</v>
      </c>
      <c r="T253">
        <v>0.58457901084897435</v>
      </c>
      <c r="U253">
        <v>0.41542098915102571</v>
      </c>
      <c r="V253">
        <v>6.4855448812794037E-2</v>
      </c>
      <c r="W253">
        <v>3157</v>
      </c>
      <c r="X253">
        <f t="shared" si="18"/>
        <v>-255</v>
      </c>
      <c r="Y253">
        <v>4012</v>
      </c>
      <c r="Z253">
        <v>3235.821650336015</v>
      </c>
      <c r="AA253">
        <v>3157</v>
      </c>
      <c r="AB253" s="12">
        <v>27.2</v>
      </c>
      <c r="AC253">
        <v>0</v>
      </c>
      <c r="AD253">
        <f t="shared" si="19"/>
        <v>0</v>
      </c>
      <c r="AE253">
        <v>2801</v>
      </c>
      <c r="AF253">
        <v>3493</v>
      </c>
    </row>
    <row r="254" spans="1:32" x14ac:dyDescent="0.6">
      <c r="A254">
        <v>2024</v>
      </c>
      <c r="B254">
        <v>9</v>
      </c>
      <c r="C254">
        <v>9</v>
      </c>
      <c r="D254">
        <f t="shared" si="17"/>
        <v>1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27334.716713881018</v>
      </c>
      <c r="M254">
        <v>23284.943342776205</v>
      </c>
      <c r="N254">
        <v>2006.0198300283287</v>
      </c>
      <c r="O254">
        <v>2204.6232294617566</v>
      </c>
      <c r="P254">
        <v>26879</v>
      </c>
      <c r="Q254">
        <v>24734</v>
      </c>
      <c r="R254">
        <v>0.2298996315710029</v>
      </c>
      <c r="S254">
        <v>0.7701003684289971</v>
      </c>
      <c r="T254">
        <v>0.5900958066296802</v>
      </c>
      <c r="U254">
        <v>0.40990419337031969</v>
      </c>
      <c r="V254">
        <v>0.1416819591000068</v>
      </c>
      <c r="W254">
        <v>2637</v>
      </c>
      <c r="X254">
        <f t="shared" si="18"/>
        <v>-520</v>
      </c>
      <c r="Y254">
        <v>4012</v>
      </c>
      <c r="Z254">
        <v>3000.1436558549558</v>
      </c>
      <c r="AA254">
        <v>2637</v>
      </c>
      <c r="AB254" s="12">
        <v>28.5</v>
      </c>
      <c r="AC254">
        <v>0</v>
      </c>
      <c r="AD254">
        <f t="shared" si="19"/>
        <v>0</v>
      </c>
      <c r="AE254">
        <v>2417</v>
      </c>
      <c r="AF254">
        <v>2520</v>
      </c>
    </row>
    <row r="255" spans="1:32" x14ac:dyDescent="0.6">
      <c r="A255">
        <v>2024</v>
      </c>
      <c r="B255">
        <v>9</v>
      </c>
      <c r="C255">
        <v>10</v>
      </c>
      <c r="D255">
        <f t="shared" si="17"/>
        <v>2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26855.220289855071</v>
      </c>
      <c r="M255">
        <v>23770.040579710145</v>
      </c>
      <c r="N255">
        <v>1951.391304347826</v>
      </c>
      <c r="O255">
        <v>2183.7188405797101</v>
      </c>
      <c r="P255">
        <v>24781</v>
      </c>
      <c r="Q255">
        <v>23405</v>
      </c>
      <c r="R255">
        <v>0.25112173644079611</v>
      </c>
      <c r="S255">
        <v>0.74887826355920384</v>
      </c>
      <c r="T255">
        <v>0.58384509522389294</v>
      </c>
      <c r="U255">
        <v>0.41615490477610712</v>
      </c>
      <c r="V255">
        <v>0.1068304552942458</v>
      </c>
      <c r="W255">
        <v>2866</v>
      </c>
      <c r="X255">
        <f t="shared" si="18"/>
        <v>229</v>
      </c>
      <c r="Y255">
        <v>4012</v>
      </c>
      <c r="Z255">
        <v>2989.1392892690492</v>
      </c>
      <c r="AA255">
        <v>2866</v>
      </c>
      <c r="AB255" s="12">
        <v>29.4</v>
      </c>
      <c r="AC255">
        <v>0</v>
      </c>
      <c r="AD255">
        <f t="shared" si="19"/>
        <v>0</v>
      </c>
      <c r="AE255">
        <v>2621</v>
      </c>
      <c r="AF255">
        <v>2647</v>
      </c>
    </row>
    <row r="256" spans="1:32" x14ac:dyDescent="0.6">
      <c r="A256">
        <v>2024</v>
      </c>
      <c r="B256">
        <v>9</v>
      </c>
      <c r="C256">
        <v>11</v>
      </c>
      <c r="D256">
        <f t="shared" si="17"/>
        <v>3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26191.056818181816</v>
      </c>
      <c r="M256">
        <v>25097.744318181816</v>
      </c>
      <c r="N256">
        <v>1864.7727272727273</v>
      </c>
      <c r="O256">
        <v>2265.369318181818</v>
      </c>
      <c r="P256">
        <v>25175</v>
      </c>
      <c r="Q256">
        <v>25421</v>
      </c>
      <c r="R256">
        <v>0.23013777739692881</v>
      </c>
      <c r="S256">
        <v>0.76986222260307124</v>
      </c>
      <c r="T256">
        <v>0.57840256098542386</v>
      </c>
      <c r="U256">
        <v>0.42159743901457608</v>
      </c>
      <c r="V256">
        <v>0.26490918756671811</v>
      </c>
      <c r="W256">
        <v>2606</v>
      </c>
      <c r="X256">
        <f t="shared" si="18"/>
        <v>-260</v>
      </c>
      <c r="Y256">
        <v>4012</v>
      </c>
      <c r="Z256">
        <v>3037.488086153413</v>
      </c>
      <c r="AA256">
        <v>2606</v>
      </c>
      <c r="AB256" s="12">
        <v>29</v>
      </c>
      <c r="AC256">
        <v>0.4</v>
      </c>
      <c r="AD256">
        <f t="shared" si="19"/>
        <v>11.600000000000001</v>
      </c>
      <c r="AE256">
        <v>2723</v>
      </c>
      <c r="AF256">
        <v>2872</v>
      </c>
    </row>
    <row r="257" spans="1:32" x14ac:dyDescent="0.6">
      <c r="A257">
        <v>2024</v>
      </c>
      <c r="B257">
        <v>9</v>
      </c>
      <c r="C257">
        <v>12</v>
      </c>
      <c r="D257">
        <f t="shared" si="17"/>
        <v>4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26386.017191977076</v>
      </c>
      <c r="M257">
        <v>24678.567335243551</v>
      </c>
      <c r="N257">
        <v>1875.0716332378224</v>
      </c>
      <c r="O257">
        <v>2015.9426934097421</v>
      </c>
      <c r="P257">
        <v>24947</v>
      </c>
      <c r="Q257">
        <v>26871</v>
      </c>
      <c r="R257">
        <v>0.23858950947902829</v>
      </c>
      <c r="S257">
        <v>0.76141049052097176</v>
      </c>
      <c r="T257">
        <v>0.58651419086053236</v>
      </c>
      <c r="U257">
        <v>0.4134858091394677</v>
      </c>
      <c r="V257">
        <v>0.42594993891126692</v>
      </c>
      <c r="W257">
        <v>2476</v>
      </c>
      <c r="X257">
        <f t="shared" si="18"/>
        <v>-130</v>
      </c>
      <c r="Y257">
        <v>4012</v>
      </c>
      <c r="Z257">
        <v>3025.130313863795</v>
      </c>
      <c r="AA257">
        <v>2476</v>
      </c>
      <c r="AB257" s="12">
        <v>25.4</v>
      </c>
      <c r="AC257">
        <v>32.700000000000003</v>
      </c>
      <c r="AD257">
        <f t="shared" si="19"/>
        <v>830.58</v>
      </c>
      <c r="AE257">
        <v>2694</v>
      </c>
      <c r="AF257">
        <v>2747</v>
      </c>
    </row>
    <row r="258" spans="1:32" x14ac:dyDescent="0.6">
      <c r="A258">
        <v>2024</v>
      </c>
      <c r="B258">
        <v>9</v>
      </c>
      <c r="C258">
        <v>13</v>
      </c>
      <c r="D258">
        <f t="shared" si="17"/>
        <v>5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26961.275071633238</v>
      </c>
      <c r="M258">
        <v>25733.905444126074</v>
      </c>
      <c r="N258">
        <v>1864.2349570200572</v>
      </c>
      <c r="O258">
        <v>2182.3065902578796</v>
      </c>
      <c r="P258">
        <v>23129</v>
      </c>
      <c r="Q258">
        <v>27791</v>
      </c>
      <c r="R258">
        <v>0.2408345691217664</v>
      </c>
      <c r="S258">
        <v>0.75916543087823363</v>
      </c>
      <c r="T258">
        <v>0.58317363674994338</v>
      </c>
      <c r="U258">
        <v>0.41682636325005662</v>
      </c>
      <c r="V258">
        <v>0.29450668061576818</v>
      </c>
      <c r="W258">
        <v>2309</v>
      </c>
      <c r="X258">
        <f t="shared" si="18"/>
        <v>-167</v>
      </c>
      <c r="Y258">
        <v>4012</v>
      </c>
      <c r="Z258">
        <v>3040.532494520588</v>
      </c>
      <c r="AA258">
        <v>2309</v>
      </c>
      <c r="AB258" s="12">
        <v>25.9</v>
      </c>
      <c r="AC258">
        <v>7.6</v>
      </c>
      <c r="AD258">
        <f t="shared" si="19"/>
        <v>196.83999999999997</v>
      </c>
      <c r="AE258">
        <v>3114</v>
      </c>
      <c r="AF258">
        <v>2630</v>
      </c>
    </row>
    <row r="259" spans="1:32" x14ac:dyDescent="0.6">
      <c r="A259">
        <v>2024</v>
      </c>
      <c r="B259">
        <v>9</v>
      </c>
      <c r="C259">
        <v>14</v>
      </c>
      <c r="D259">
        <f t="shared" ref="D259:D322" si="22">WEEKDAY(DATE(A259,B259,C259), 2)</f>
        <v>6</v>
      </c>
      <c r="E259" t="s">
        <v>26</v>
      </c>
      <c r="F259" t="s">
        <v>33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-3</v>
      </c>
      <c r="H259">
        <f t="shared" si="20"/>
        <v>0</v>
      </c>
      <c r="I259">
        <f t="shared" si="21"/>
        <v>1</v>
      </c>
      <c r="J259" s="14" t="s">
        <v>88</v>
      </c>
      <c r="K259" s="14"/>
      <c r="L259">
        <v>22599.242339832868</v>
      </c>
      <c r="M259">
        <v>22748.632311977715</v>
      </c>
      <c r="N259">
        <v>1865.4623955431755</v>
      </c>
      <c r="O259">
        <v>1789.7855153203343</v>
      </c>
      <c r="P259">
        <v>23055</v>
      </c>
      <c r="Q259">
        <v>28788</v>
      </c>
      <c r="R259">
        <v>0.25137597785191079</v>
      </c>
      <c r="S259">
        <v>0.74862402214808921</v>
      </c>
      <c r="T259">
        <v>0.59243537717423833</v>
      </c>
      <c r="U259">
        <v>0.40756462282576161</v>
      </c>
      <c r="V259">
        <v>0.10778380781290681</v>
      </c>
      <c r="W259">
        <v>3035</v>
      </c>
      <c r="X259">
        <f t="shared" ref="X259:X322" si="23">W259-W258</f>
        <v>726</v>
      </c>
      <c r="Y259">
        <v>4012</v>
      </c>
      <c r="Z259">
        <v>3157.123808922428</v>
      </c>
      <c r="AA259">
        <v>3035</v>
      </c>
      <c r="AB259" s="12">
        <v>28</v>
      </c>
      <c r="AC259">
        <v>0</v>
      </c>
      <c r="AD259">
        <f t="shared" ref="AD259:AD322" si="24">AB259*AC259</f>
        <v>0</v>
      </c>
      <c r="AE259">
        <v>3324</v>
      </c>
      <c r="AF259">
        <v>2743</v>
      </c>
    </row>
    <row r="260" spans="1:32" x14ac:dyDescent="0.6">
      <c r="A260">
        <v>2024</v>
      </c>
      <c r="B260">
        <v>9</v>
      </c>
      <c r="C260">
        <v>15</v>
      </c>
      <c r="D260">
        <f t="shared" si="22"/>
        <v>7</v>
      </c>
      <c r="E260" t="s">
        <v>26</v>
      </c>
      <c r="F260" t="s">
        <v>15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-2</v>
      </c>
      <c r="H260">
        <f t="shared" si="20"/>
        <v>0</v>
      </c>
      <c r="I260">
        <f t="shared" si="21"/>
        <v>1</v>
      </c>
      <c r="J260" s="14" t="s">
        <v>88</v>
      </c>
      <c r="K260" s="14"/>
      <c r="L260">
        <v>20277.142458100559</v>
      </c>
      <c r="M260">
        <v>20124.120111731845</v>
      </c>
      <c r="N260">
        <v>1708.1871508379888</v>
      </c>
      <c r="O260">
        <v>1636.1145251396649</v>
      </c>
      <c r="P260">
        <v>21694</v>
      </c>
      <c r="Q260">
        <v>28162</v>
      </c>
      <c r="R260">
        <v>0.2364026711162934</v>
      </c>
      <c r="S260">
        <v>0.76359732888370657</v>
      </c>
      <c r="T260">
        <v>0.58314837896881233</v>
      </c>
      <c r="U260">
        <v>0.41685162103118761</v>
      </c>
      <c r="V260">
        <v>0.25362520606328648</v>
      </c>
      <c r="W260">
        <v>3566</v>
      </c>
      <c r="X260">
        <f t="shared" si="23"/>
        <v>531</v>
      </c>
      <c r="Y260">
        <v>4012</v>
      </c>
      <c r="Z260">
        <v>3160.2342822421492</v>
      </c>
      <c r="AA260">
        <v>3566</v>
      </c>
      <c r="AB260" s="12">
        <v>27.5</v>
      </c>
      <c r="AC260">
        <v>0</v>
      </c>
      <c r="AD260">
        <f t="shared" si="24"/>
        <v>0</v>
      </c>
      <c r="AE260">
        <v>2654</v>
      </c>
      <c r="AF260">
        <v>2148</v>
      </c>
    </row>
    <row r="261" spans="1:32" x14ac:dyDescent="0.6">
      <c r="A261">
        <v>2024</v>
      </c>
      <c r="B261">
        <v>9</v>
      </c>
      <c r="C261">
        <v>16</v>
      </c>
      <c r="D261">
        <f t="shared" si="22"/>
        <v>1</v>
      </c>
      <c r="E261" t="s">
        <v>26</v>
      </c>
      <c r="F261" t="s">
        <v>16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-1</v>
      </c>
      <c r="H261">
        <f t="shared" si="20"/>
        <v>0</v>
      </c>
      <c r="I261">
        <f t="shared" si="21"/>
        <v>1</v>
      </c>
      <c r="J261" s="14" t="s">
        <v>88</v>
      </c>
      <c r="K261" s="14"/>
      <c r="L261">
        <v>18855.643835616436</v>
      </c>
      <c r="M261">
        <v>19671.835616438355</v>
      </c>
      <c r="N261">
        <v>1641.6986301369861</v>
      </c>
      <c r="O261">
        <v>1310.0821917808219</v>
      </c>
      <c r="P261">
        <v>26797</v>
      </c>
      <c r="Q261">
        <v>27215</v>
      </c>
      <c r="R261">
        <v>0.22743210131832231</v>
      </c>
      <c r="S261">
        <v>0.77256789868167774</v>
      </c>
      <c r="T261">
        <v>0.58003893452621802</v>
      </c>
      <c r="U261">
        <v>0.41996106547378192</v>
      </c>
      <c r="V261">
        <v>0.39583821869657188</v>
      </c>
      <c r="W261">
        <v>3646</v>
      </c>
      <c r="X261">
        <f t="shared" si="23"/>
        <v>80</v>
      </c>
      <c r="Y261">
        <v>4012</v>
      </c>
      <c r="Z261">
        <v>3055.4351594728591</v>
      </c>
      <c r="AA261">
        <v>3646</v>
      </c>
      <c r="AB261" s="12">
        <v>26.8</v>
      </c>
      <c r="AC261">
        <v>9.5</v>
      </c>
      <c r="AD261">
        <f t="shared" si="24"/>
        <v>254.6</v>
      </c>
      <c r="AE261">
        <v>1879</v>
      </c>
      <c r="AF261">
        <v>2244</v>
      </c>
    </row>
    <row r="262" spans="1:32" x14ac:dyDescent="0.6">
      <c r="A262">
        <v>2024</v>
      </c>
      <c r="B262">
        <v>9</v>
      </c>
      <c r="C262">
        <v>17</v>
      </c>
      <c r="D262">
        <f t="shared" si="22"/>
        <v>2</v>
      </c>
      <c r="E262" t="s">
        <v>26</v>
      </c>
      <c r="F262" t="s">
        <v>13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1</v>
      </c>
      <c r="I262">
        <f t="shared" si="21"/>
        <v>1</v>
      </c>
      <c r="J262" s="14" t="s">
        <v>88</v>
      </c>
      <c r="K262" s="14"/>
      <c r="L262">
        <v>20604.692307692309</v>
      </c>
      <c r="M262">
        <v>18514.692307692309</v>
      </c>
      <c r="N262">
        <v>1879.9230769230769</v>
      </c>
      <c r="O262">
        <v>1288</v>
      </c>
      <c r="P262">
        <v>29104</v>
      </c>
      <c r="Q262">
        <v>26205</v>
      </c>
      <c r="R262">
        <v>0.24206633352280771</v>
      </c>
      <c r="S262">
        <v>0.75793366647719218</v>
      </c>
      <c r="T262">
        <v>0.58354384769199918</v>
      </c>
      <c r="U262">
        <v>0.41645615230800082</v>
      </c>
      <c r="V262">
        <v>0.2152987027440679</v>
      </c>
      <c r="W262">
        <v>3306</v>
      </c>
      <c r="X262">
        <f t="shared" si="23"/>
        <v>-340</v>
      </c>
      <c r="Y262">
        <v>4012</v>
      </c>
      <c r="Z262">
        <v>3169.0903023327369</v>
      </c>
      <c r="AA262">
        <v>3306</v>
      </c>
      <c r="AB262" s="12">
        <v>28.6</v>
      </c>
      <c r="AC262">
        <v>0</v>
      </c>
      <c r="AD262">
        <f t="shared" si="24"/>
        <v>0</v>
      </c>
      <c r="AE262">
        <v>2485</v>
      </c>
      <c r="AF262">
        <v>3005</v>
      </c>
    </row>
    <row r="263" spans="1:32" x14ac:dyDescent="0.6">
      <c r="A263">
        <v>2024</v>
      </c>
      <c r="B263">
        <v>9</v>
      </c>
      <c r="C263">
        <v>18</v>
      </c>
      <c r="D263">
        <f t="shared" si="22"/>
        <v>3</v>
      </c>
      <c r="E263" t="s">
        <v>26</v>
      </c>
      <c r="F263" t="s">
        <v>17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1</v>
      </c>
      <c r="H263">
        <f t="shared" si="20"/>
        <v>0</v>
      </c>
      <c r="I263">
        <f t="shared" si="21"/>
        <v>1</v>
      </c>
      <c r="J263" s="14" t="s">
        <v>88</v>
      </c>
      <c r="K263" s="14"/>
      <c r="L263">
        <v>23702.082191780821</v>
      </c>
      <c r="M263">
        <v>20169.479452054795</v>
      </c>
      <c r="N263">
        <v>2004.4547945205479</v>
      </c>
      <c r="O263">
        <v>1563.6657534246576</v>
      </c>
      <c r="P263">
        <v>28800</v>
      </c>
      <c r="Q263">
        <v>27442</v>
      </c>
      <c r="R263">
        <v>0.23554255175188249</v>
      </c>
      <c r="S263">
        <v>0.76445744824811757</v>
      </c>
      <c r="T263">
        <v>0.59542417349708732</v>
      </c>
      <c r="U263">
        <v>0.40457582650291268</v>
      </c>
      <c r="V263">
        <v>0.1611156825059219</v>
      </c>
      <c r="W263">
        <v>2837</v>
      </c>
      <c r="X263">
        <f t="shared" si="23"/>
        <v>-469</v>
      </c>
      <c r="Y263">
        <v>4012</v>
      </c>
      <c r="Z263">
        <v>3197.8265086284118</v>
      </c>
      <c r="AA263">
        <v>2837</v>
      </c>
      <c r="AB263" s="12">
        <v>29.4</v>
      </c>
      <c r="AC263">
        <v>0.7</v>
      </c>
      <c r="AD263">
        <f t="shared" si="24"/>
        <v>20.58</v>
      </c>
      <c r="AE263">
        <v>3024</v>
      </c>
      <c r="AF263">
        <v>3329</v>
      </c>
    </row>
    <row r="264" spans="1:32" x14ac:dyDescent="0.6">
      <c r="A264">
        <v>2024</v>
      </c>
      <c r="B264">
        <v>9</v>
      </c>
      <c r="C264">
        <v>19</v>
      </c>
      <c r="D264">
        <f t="shared" si="22"/>
        <v>4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26414.2338028169</v>
      </c>
      <c r="M264">
        <v>22474.949295774648</v>
      </c>
      <c r="N264">
        <v>1913.0056338028169</v>
      </c>
      <c r="O264">
        <v>2056.6394366197183</v>
      </c>
      <c r="P264">
        <v>28442</v>
      </c>
      <c r="Q264">
        <v>24348</v>
      </c>
      <c r="R264">
        <v>0.24272427753351081</v>
      </c>
      <c r="S264">
        <v>0.75727572246648922</v>
      </c>
      <c r="T264">
        <v>0.59586007261521745</v>
      </c>
      <c r="U264">
        <v>0.40413992738478249</v>
      </c>
      <c r="V264">
        <v>0.2808577455750102</v>
      </c>
      <c r="W264">
        <v>2622</v>
      </c>
      <c r="X264">
        <f t="shared" si="23"/>
        <v>-215</v>
      </c>
      <c r="Y264">
        <v>4012</v>
      </c>
      <c r="Z264">
        <v>3157.808119930598</v>
      </c>
      <c r="AA264">
        <v>2622</v>
      </c>
      <c r="AB264" s="12">
        <v>29.1</v>
      </c>
      <c r="AC264">
        <v>0</v>
      </c>
      <c r="AD264">
        <f t="shared" si="24"/>
        <v>0</v>
      </c>
      <c r="AE264">
        <v>2417</v>
      </c>
      <c r="AF264">
        <v>2334</v>
      </c>
    </row>
    <row r="265" spans="1:32" x14ac:dyDescent="0.6">
      <c r="A265">
        <v>2024</v>
      </c>
      <c r="B265">
        <v>9</v>
      </c>
      <c r="C265">
        <v>20</v>
      </c>
      <c r="D265">
        <f t="shared" si="22"/>
        <v>5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27722.538243626062</v>
      </c>
      <c r="M265">
        <v>22758.45892351275</v>
      </c>
      <c r="N265">
        <v>1936.8385269121814</v>
      </c>
      <c r="O265">
        <v>1987.5155807365441</v>
      </c>
      <c r="P265">
        <v>27026</v>
      </c>
      <c r="Q265">
        <v>22952</v>
      </c>
      <c r="R265">
        <v>0.22854302054811981</v>
      </c>
      <c r="S265">
        <v>0.77145697945188019</v>
      </c>
      <c r="T265">
        <v>0.59673565269995787</v>
      </c>
      <c r="U265">
        <v>0.40326434730004213</v>
      </c>
      <c r="V265">
        <v>0.60056823601942888</v>
      </c>
      <c r="W265">
        <v>2815</v>
      </c>
      <c r="X265">
        <f t="shared" si="23"/>
        <v>193</v>
      </c>
      <c r="Y265">
        <v>4012</v>
      </c>
      <c r="Z265">
        <v>3093.4279007576101</v>
      </c>
      <c r="AA265">
        <v>2815</v>
      </c>
      <c r="AB265" s="12">
        <v>25</v>
      </c>
      <c r="AC265">
        <v>54.5</v>
      </c>
      <c r="AD265">
        <f t="shared" si="24"/>
        <v>1362.5</v>
      </c>
      <c r="AE265">
        <v>2637</v>
      </c>
      <c r="AF265">
        <v>2481</v>
      </c>
    </row>
    <row r="266" spans="1:32" x14ac:dyDescent="0.6">
      <c r="A266">
        <v>2024</v>
      </c>
      <c r="B266">
        <v>9</v>
      </c>
      <c r="C266">
        <v>21</v>
      </c>
      <c r="D266">
        <f t="shared" si="22"/>
        <v>6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23513.948424068767</v>
      </c>
      <c r="M266">
        <v>20450.876790830946</v>
      </c>
      <c r="N266">
        <v>1801.2550143266476</v>
      </c>
      <c r="O266">
        <v>1593.810888252149</v>
      </c>
      <c r="P266">
        <v>26447</v>
      </c>
      <c r="Q266">
        <v>22041</v>
      </c>
      <c r="R266">
        <v>0.2366207835043202</v>
      </c>
      <c r="S266">
        <v>0.76337921649567975</v>
      </c>
      <c r="T266">
        <v>0.59418236334781593</v>
      </c>
      <c r="U266">
        <v>0.40581763665218412</v>
      </c>
      <c r="V266">
        <v>0.50931213558694888</v>
      </c>
      <c r="W266">
        <v>2864</v>
      </c>
      <c r="X266">
        <f t="shared" si="23"/>
        <v>49</v>
      </c>
      <c r="Y266">
        <v>4012</v>
      </c>
      <c r="Z266">
        <v>3112.8278072860162</v>
      </c>
      <c r="AA266">
        <v>2864</v>
      </c>
      <c r="AB266" s="12">
        <v>19.3</v>
      </c>
      <c r="AC266">
        <v>27</v>
      </c>
      <c r="AD266">
        <f t="shared" si="24"/>
        <v>521.1</v>
      </c>
      <c r="AE266">
        <v>2695</v>
      </c>
      <c r="AF266">
        <v>2895</v>
      </c>
    </row>
    <row r="267" spans="1:32" x14ac:dyDescent="0.6">
      <c r="A267">
        <v>2024</v>
      </c>
      <c r="B267">
        <v>9</v>
      </c>
      <c r="C267">
        <v>22</v>
      </c>
      <c r="D267">
        <f t="shared" si="22"/>
        <v>7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22218.578651685395</v>
      </c>
      <c r="M267">
        <v>19607.730337078654</v>
      </c>
      <c r="N267">
        <v>1878.8258426966293</v>
      </c>
      <c r="O267">
        <v>1481.8539325842696</v>
      </c>
      <c r="P267">
        <v>27103</v>
      </c>
      <c r="Q267">
        <v>25534</v>
      </c>
      <c r="R267">
        <v>0.23588689482879971</v>
      </c>
      <c r="S267">
        <v>0.76411310517120024</v>
      </c>
      <c r="T267">
        <v>0.59097027641008704</v>
      </c>
      <c r="U267">
        <v>0.40902972358991302</v>
      </c>
      <c r="V267">
        <v>0.32998514163147202</v>
      </c>
      <c r="W267">
        <v>2654</v>
      </c>
      <c r="X267">
        <f t="shared" si="23"/>
        <v>-210</v>
      </c>
      <c r="Y267">
        <v>4012</v>
      </c>
      <c r="Z267">
        <v>3207.674140486607</v>
      </c>
      <c r="AA267">
        <v>2654</v>
      </c>
      <c r="AB267" s="12">
        <v>21</v>
      </c>
      <c r="AC267">
        <v>0</v>
      </c>
      <c r="AD267">
        <f t="shared" si="24"/>
        <v>0</v>
      </c>
      <c r="AE267">
        <v>3231</v>
      </c>
      <c r="AF267">
        <v>3485</v>
      </c>
    </row>
    <row r="268" spans="1:32" x14ac:dyDescent="0.6">
      <c r="A268">
        <v>2024</v>
      </c>
      <c r="B268">
        <v>9</v>
      </c>
      <c r="C268">
        <v>23</v>
      </c>
      <c r="D268">
        <f t="shared" si="22"/>
        <v>1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26625.43604651163</v>
      </c>
      <c r="M268">
        <v>22902.447674418607</v>
      </c>
      <c r="N268">
        <v>1894.2093023255816</v>
      </c>
      <c r="O268">
        <v>2120.3313953488373</v>
      </c>
      <c r="P268">
        <v>24548</v>
      </c>
      <c r="Q268">
        <v>25241</v>
      </c>
      <c r="R268">
        <v>0.22626463360391599</v>
      </c>
      <c r="S268">
        <v>0.77373536639608398</v>
      </c>
      <c r="T268">
        <v>0.5767587700751059</v>
      </c>
      <c r="U268">
        <v>0.42324122992489399</v>
      </c>
      <c r="V268">
        <v>0.32657811946648219</v>
      </c>
      <c r="W268">
        <v>2566</v>
      </c>
      <c r="X268">
        <f t="shared" si="23"/>
        <v>-88</v>
      </c>
      <c r="Y268">
        <v>4012</v>
      </c>
      <c r="Z268">
        <v>2912.7986297275252</v>
      </c>
      <c r="AA268">
        <v>2566</v>
      </c>
      <c r="AB268" s="12">
        <v>20.8</v>
      </c>
      <c r="AC268">
        <v>0</v>
      </c>
      <c r="AD268">
        <f t="shared" si="24"/>
        <v>0</v>
      </c>
      <c r="AE268">
        <v>2530</v>
      </c>
      <c r="AF268">
        <v>2458</v>
      </c>
    </row>
    <row r="269" spans="1:32" x14ac:dyDescent="0.6">
      <c r="A269">
        <v>2024</v>
      </c>
      <c r="B269">
        <v>9</v>
      </c>
      <c r="C269">
        <v>24</v>
      </c>
      <c r="D269">
        <f t="shared" si="22"/>
        <v>2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26888.621700879765</v>
      </c>
      <c r="M269">
        <v>23697.624633431085</v>
      </c>
      <c r="N269">
        <v>2042.516129032258</v>
      </c>
      <c r="O269">
        <v>2151.8533724340177</v>
      </c>
      <c r="P269">
        <v>25430</v>
      </c>
      <c r="Q269">
        <v>25361</v>
      </c>
      <c r="R269">
        <v>0.24918732963883919</v>
      </c>
      <c r="S269">
        <v>0.75081267036116084</v>
      </c>
      <c r="T269">
        <v>0.59352487008582355</v>
      </c>
      <c r="U269">
        <v>0.40647512991417639</v>
      </c>
      <c r="V269">
        <v>0.26652056324187801</v>
      </c>
      <c r="W269">
        <v>3004</v>
      </c>
      <c r="X269">
        <f t="shared" si="23"/>
        <v>438</v>
      </c>
      <c r="Y269">
        <v>4012</v>
      </c>
      <c r="Z269">
        <v>2970.3978446293968</v>
      </c>
      <c r="AA269">
        <v>3004</v>
      </c>
      <c r="AB269" s="12">
        <v>21</v>
      </c>
      <c r="AC269">
        <v>0</v>
      </c>
      <c r="AD269">
        <f t="shared" si="24"/>
        <v>0</v>
      </c>
      <c r="AE269">
        <v>2823</v>
      </c>
      <c r="AF269">
        <v>2725</v>
      </c>
    </row>
    <row r="270" spans="1:32" x14ac:dyDescent="0.6">
      <c r="A270">
        <v>2024</v>
      </c>
      <c r="B270">
        <v>9</v>
      </c>
      <c r="C270">
        <v>25</v>
      </c>
      <c r="D270">
        <f t="shared" si="22"/>
        <v>3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26528.374647887325</v>
      </c>
      <c r="M270">
        <v>24264.481690140845</v>
      </c>
      <c r="N270">
        <v>1880.7915492957745</v>
      </c>
      <c r="O270">
        <v>2108.8929577464787</v>
      </c>
      <c r="P270">
        <v>26532</v>
      </c>
      <c r="Q270">
        <v>27400</v>
      </c>
      <c r="R270">
        <v>0.23091088921934649</v>
      </c>
      <c r="S270">
        <v>0.76908911078065345</v>
      </c>
      <c r="T270">
        <v>0.59482920031614339</v>
      </c>
      <c r="U270">
        <v>0.40517079968385661</v>
      </c>
      <c r="V270">
        <v>0.25737671945636759</v>
      </c>
      <c r="W270">
        <v>2986</v>
      </c>
      <c r="X270">
        <f t="shared" si="23"/>
        <v>-18</v>
      </c>
      <c r="Y270">
        <v>4012</v>
      </c>
      <c r="Z270">
        <v>3046.0809013709272</v>
      </c>
      <c r="AA270">
        <v>2986</v>
      </c>
      <c r="AB270" s="12">
        <v>23.3</v>
      </c>
      <c r="AC270">
        <v>0</v>
      </c>
      <c r="AD270">
        <f t="shared" si="24"/>
        <v>0</v>
      </c>
      <c r="AE270">
        <v>2961</v>
      </c>
      <c r="AF270">
        <v>2889</v>
      </c>
    </row>
    <row r="271" spans="1:32" x14ac:dyDescent="0.6">
      <c r="A271">
        <v>2024</v>
      </c>
      <c r="B271">
        <v>9</v>
      </c>
      <c r="C271">
        <v>26</v>
      </c>
      <c r="D271">
        <f t="shared" si="22"/>
        <v>4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27991.451428571429</v>
      </c>
      <c r="M271">
        <v>25072.045714285716</v>
      </c>
      <c r="N271">
        <v>1938.3771428571429</v>
      </c>
      <c r="O271">
        <v>1928.6285714285716</v>
      </c>
      <c r="P271">
        <v>27169</v>
      </c>
      <c r="Q271">
        <v>27626</v>
      </c>
      <c r="R271">
        <v>0.24302192761945079</v>
      </c>
      <c r="S271">
        <v>0.75697807238054915</v>
      </c>
      <c r="T271">
        <v>0.58479493250026859</v>
      </c>
      <c r="U271">
        <v>0.41520506749973152</v>
      </c>
      <c r="V271">
        <v>0.2198482261312347</v>
      </c>
      <c r="W271">
        <v>3175</v>
      </c>
      <c r="X271">
        <f t="shared" si="23"/>
        <v>189</v>
      </c>
      <c r="Y271">
        <v>4012</v>
      </c>
      <c r="Z271">
        <v>3105.3017173396452</v>
      </c>
      <c r="AA271">
        <v>3175</v>
      </c>
      <c r="AB271" s="12">
        <v>23.6</v>
      </c>
      <c r="AC271">
        <v>1.2</v>
      </c>
      <c r="AD271">
        <f t="shared" si="24"/>
        <v>28.32</v>
      </c>
      <c r="AE271">
        <v>2979</v>
      </c>
      <c r="AF271">
        <v>2977</v>
      </c>
    </row>
    <row r="272" spans="1:32" x14ac:dyDescent="0.6">
      <c r="A272">
        <v>2024</v>
      </c>
      <c r="B272">
        <v>9</v>
      </c>
      <c r="C272">
        <v>27</v>
      </c>
      <c r="D272">
        <f t="shared" si="22"/>
        <v>5</v>
      </c>
      <c r="E272" s="5"/>
      <c r="F272" s="5"/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29071.75568181818</v>
      </c>
      <c r="M272">
        <v>25398.426136363636</v>
      </c>
      <c r="N272" s="7">
        <v>0</v>
      </c>
      <c r="O272" s="7">
        <v>0</v>
      </c>
      <c r="P272">
        <v>28058</v>
      </c>
      <c r="Q272">
        <v>26599</v>
      </c>
      <c r="R272">
        <v>0.23309219753876231</v>
      </c>
      <c r="S272">
        <v>0.76690780246123769</v>
      </c>
      <c r="T272">
        <v>0.58214605285761245</v>
      </c>
      <c r="U272">
        <v>0.41785394714238749</v>
      </c>
      <c r="V272">
        <v>0.14617573113095431</v>
      </c>
      <c r="W272">
        <v>2899</v>
      </c>
      <c r="X272">
        <f t="shared" si="23"/>
        <v>-276</v>
      </c>
      <c r="Y272">
        <v>4012</v>
      </c>
      <c r="Z272">
        <v>3165.662000993148</v>
      </c>
      <c r="AA272">
        <v>2899</v>
      </c>
      <c r="AB272" s="12">
        <v>22.7</v>
      </c>
      <c r="AC272">
        <v>0</v>
      </c>
      <c r="AD272">
        <f t="shared" si="24"/>
        <v>0</v>
      </c>
      <c r="AE272">
        <v>3230</v>
      </c>
      <c r="AF272">
        <v>2960</v>
      </c>
    </row>
    <row r="273" spans="1:32" x14ac:dyDescent="0.6">
      <c r="A273">
        <v>2024</v>
      </c>
      <c r="B273">
        <v>9</v>
      </c>
      <c r="C273">
        <v>28</v>
      </c>
      <c r="D273">
        <f t="shared" si="22"/>
        <v>6</v>
      </c>
      <c r="E273" s="18" t="s">
        <v>63</v>
      </c>
      <c r="F273" s="19" t="s">
        <v>33</v>
      </c>
      <c r="G273" s="17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-3</v>
      </c>
      <c r="H273" s="17">
        <f t="shared" si="20"/>
        <v>0</v>
      </c>
      <c r="I273" s="17">
        <f t="shared" si="21"/>
        <v>1</v>
      </c>
      <c r="J273" s="14"/>
      <c r="K273" s="14" t="s">
        <v>98</v>
      </c>
      <c r="L273">
        <v>24738.84</v>
      </c>
      <c r="M273">
        <v>23471.279999999999</v>
      </c>
      <c r="N273" s="7">
        <v>0</v>
      </c>
      <c r="O273" s="7">
        <v>0</v>
      </c>
      <c r="P273">
        <v>25821</v>
      </c>
      <c r="Q273">
        <v>27307</v>
      </c>
      <c r="R273">
        <v>0.25555527362337721</v>
      </c>
      <c r="S273">
        <v>0.74444472637662285</v>
      </c>
      <c r="T273">
        <v>0.57922305410210517</v>
      </c>
      <c r="U273">
        <v>0.42077694589789483</v>
      </c>
      <c r="V273">
        <v>0.220730941964601</v>
      </c>
      <c r="W273">
        <v>3151</v>
      </c>
      <c r="X273">
        <f t="shared" si="23"/>
        <v>252</v>
      </c>
      <c r="Y273">
        <v>4012</v>
      </c>
      <c r="Z273">
        <v>3216.6584769603901</v>
      </c>
      <c r="AA273">
        <v>3151</v>
      </c>
      <c r="AB273" s="12">
        <v>23.2</v>
      </c>
      <c r="AC273">
        <v>0</v>
      </c>
      <c r="AD273">
        <f t="shared" si="24"/>
        <v>0</v>
      </c>
      <c r="AE273">
        <v>2873</v>
      </c>
      <c r="AF273">
        <v>2790</v>
      </c>
    </row>
    <row r="274" spans="1:32" x14ac:dyDescent="0.6">
      <c r="A274">
        <v>2024</v>
      </c>
      <c r="B274">
        <v>9</v>
      </c>
      <c r="C274">
        <v>29</v>
      </c>
      <c r="D274">
        <f t="shared" si="22"/>
        <v>7</v>
      </c>
      <c r="E274" s="19" t="s">
        <v>63</v>
      </c>
      <c r="F274" s="19" t="s">
        <v>15</v>
      </c>
      <c r="G274" s="17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-2</v>
      </c>
      <c r="H274" s="17">
        <f t="shared" si="20"/>
        <v>0</v>
      </c>
      <c r="I274" s="17">
        <f t="shared" si="21"/>
        <v>1</v>
      </c>
      <c r="J274" s="14"/>
      <c r="K274" s="14" t="s">
        <v>98</v>
      </c>
      <c r="L274">
        <v>21266.742209631728</v>
      </c>
      <c r="M274">
        <v>20047.464589235125</v>
      </c>
      <c r="N274" s="7">
        <v>0</v>
      </c>
      <c r="O274" s="7">
        <v>0</v>
      </c>
      <c r="P274">
        <v>26336</v>
      </c>
      <c r="Q274">
        <v>26749</v>
      </c>
      <c r="R274">
        <v>0.24006115396572511</v>
      </c>
      <c r="S274">
        <v>0.75993884603427486</v>
      </c>
      <c r="T274">
        <v>0.58155238875736048</v>
      </c>
      <c r="U274">
        <v>0.41844761124263952</v>
      </c>
      <c r="V274">
        <v>0.26440478570782711</v>
      </c>
      <c r="W274">
        <v>3044</v>
      </c>
      <c r="X274">
        <f t="shared" si="23"/>
        <v>-107</v>
      </c>
      <c r="Y274">
        <v>4012</v>
      </c>
      <c r="Z274">
        <v>3268.7125422043041</v>
      </c>
      <c r="AA274">
        <v>3044</v>
      </c>
      <c r="AB274" s="12">
        <v>23.5</v>
      </c>
      <c r="AC274">
        <v>0</v>
      </c>
      <c r="AD274">
        <f t="shared" si="24"/>
        <v>0</v>
      </c>
      <c r="AE274">
        <v>3033</v>
      </c>
      <c r="AF274">
        <v>3487</v>
      </c>
    </row>
    <row r="275" spans="1:32" x14ac:dyDescent="0.6">
      <c r="A275">
        <v>2024</v>
      </c>
      <c r="B275">
        <v>9</v>
      </c>
      <c r="C275">
        <v>30</v>
      </c>
      <c r="D275">
        <f t="shared" si="22"/>
        <v>1</v>
      </c>
      <c r="E275" s="19" t="s">
        <v>63</v>
      </c>
      <c r="F275" s="19" t="s">
        <v>16</v>
      </c>
      <c r="G275" s="17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-1</v>
      </c>
      <c r="H275" s="17">
        <f t="shared" si="20"/>
        <v>0</v>
      </c>
      <c r="I275" s="17">
        <f t="shared" si="21"/>
        <v>1</v>
      </c>
      <c r="J275" s="14"/>
      <c r="K275" s="14" t="s">
        <v>98</v>
      </c>
      <c r="L275">
        <v>26431.169014084506</v>
      </c>
      <c r="M275">
        <v>24188.338028169015</v>
      </c>
      <c r="N275" s="7">
        <v>0</v>
      </c>
      <c r="O275" s="7">
        <v>0</v>
      </c>
      <c r="P275">
        <v>24054</v>
      </c>
      <c r="Q275">
        <v>26882</v>
      </c>
      <c r="R275">
        <v>0.23391819738568961</v>
      </c>
      <c r="S275">
        <v>0.76608180261431036</v>
      </c>
      <c r="T275">
        <v>0.57695671353475031</v>
      </c>
      <c r="U275">
        <v>0.42304328646524958</v>
      </c>
      <c r="V275">
        <v>0.22325663773487481</v>
      </c>
      <c r="W275">
        <v>2686</v>
      </c>
      <c r="X275">
        <f t="shared" si="23"/>
        <v>-358</v>
      </c>
      <c r="Y275">
        <v>4012</v>
      </c>
      <c r="Z275">
        <v>2976.7244523168902</v>
      </c>
      <c r="AA275">
        <v>2686</v>
      </c>
      <c r="AB275" s="12">
        <v>23</v>
      </c>
      <c r="AC275">
        <v>0</v>
      </c>
      <c r="AD275">
        <f t="shared" si="24"/>
        <v>0</v>
      </c>
      <c r="AE275">
        <v>2680</v>
      </c>
      <c r="AF275">
        <v>2599</v>
      </c>
    </row>
    <row r="276" spans="1:32" x14ac:dyDescent="0.6">
      <c r="A276">
        <v>2024</v>
      </c>
      <c r="B276">
        <v>10</v>
      </c>
      <c r="C276">
        <v>1</v>
      </c>
      <c r="D276">
        <f t="shared" si="22"/>
        <v>2</v>
      </c>
      <c r="E276" s="19" t="s">
        <v>63</v>
      </c>
      <c r="F276" s="19" t="s">
        <v>13</v>
      </c>
      <c r="G276" s="17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 s="17">
        <f t="shared" si="20"/>
        <v>1</v>
      </c>
      <c r="I276" s="17">
        <f t="shared" si="21"/>
        <v>1</v>
      </c>
      <c r="J276" s="14" t="s">
        <v>89</v>
      </c>
      <c r="K276" s="14" t="s">
        <v>98</v>
      </c>
      <c r="L276">
        <v>21691.85269121813</v>
      </c>
      <c r="M276">
        <v>20855.002832861192</v>
      </c>
      <c r="N276">
        <v>1886.1076487252126</v>
      </c>
      <c r="O276">
        <v>1605.5835694050993</v>
      </c>
      <c r="P276">
        <v>24711</v>
      </c>
      <c r="Q276">
        <v>27084</v>
      </c>
      <c r="R276">
        <v>0.24410535165396879</v>
      </c>
      <c r="S276">
        <v>0.75589464834603126</v>
      </c>
      <c r="T276">
        <v>0.58434403746208441</v>
      </c>
      <c r="U276">
        <v>0.41565596253791559</v>
      </c>
      <c r="V276">
        <v>0.25895275618211572</v>
      </c>
      <c r="W276">
        <v>2809</v>
      </c>
      <c r="X276">
        <f t="shared" si="23"/>
        <v>123</v>
      </c>
      <c r="Y276">
        <v>4012</v>
      </c>
      <c r="Z276">
        <v>3009.1609052236809</v>
      </c>
      <c r="AA276">
        <v>2809</v>
      </c>
      <c r="AB276" s="12">
        <v>18.3</v>
      </c>
      <c r="AC276">
        <v>2.5</v>
      </c>
      <c r="AD276">
        <f t="shared" si="24"/>
        <v>45.75</v>
      </c>
      <c r="AE276">
        <v>2823</v>
      </c>
      <c r="AF276">
        <v>2811</v>
      </c>
    </row>
    <row r="277" spans="1:32" x14ac:dyDescent="0.6">
      <c r="A277">
        <v>2024</v>
      </c>
      <c r="B277">
        <v>10</v>
      </c>
      <c r="C277">
        <v>2</v>
      </c>
      <c r="D277">
        <f t="shared" si="22"/>
        <v>3</v>
      </c>
      <c r="E277" s="19" t="s">
        <v>63</v>
      </c>
      <c r="F277" s="19" t="s">
        <v>17</v>
      </c>
      <c r="G277" s="1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1</v>
      </c>
      <c r="H277" s="17">
        <f t="shared" si="20"/>
        <v>0</v>
      </c>
      <c r="I277" s="17">
        <f t="shared" si="21"/>
        <v>1</v>
      </c>
      <c r="J277" s="14"/>
      <c r="K277" s="14" t="s">
        <v>98</v>
      </c>
      <c r="L277">
        <v>27669.23076923077</v>
      </c>
      <c r="M277">
        <v>24580.76923076923</v>
      </c>
      <c r="N277">
        <v>1926.3846153846152</v>
      </c>
      <c r="O277">
        <v>2176</v>
      </c>
      <c r="P277">
        <v>26710</v>
      </c>
      <c r="Q277">
        <v>28325</v>
      </c>
      <c r="R277">
        <v>0.22592987388096769</v>
      </c>
      <c r="S277">
        <v>0.77407012611903225</v>
      </c>
      <c r="T277">
        <v>0.59911763397625639</v>
      </c>
      <c r="U277">
        <v>0.40088236602374361</v>
      </c>
      <c r="V277">
        <v>0.29327444004356018</v>
      </c>
      <c r="W277">
        <v>2989</v>
      </c>
      <c r="X277">
        <f t="shared" si="23"/>
        <v>180</v>
      </c>
      <c r="Y277">
        <v>4012</v>
      </c>
      <c r="Z277">
        <v>3084.9408607138512</v>
      </c>
      <c r="AA277">
        <v>2989</v>
      </c>
      <c r="AB277" s="12">
        <v>14.9</v>
      </c>
      <c r="AC277">
        <v>0</v>
      </c>
      <c r="AD277">
        <f t="shared" si="24"/>
        <v>0</v>
      </c>
      <c r="AE277">
        <v>3102</v>
      </c>
      <c r="AF277">
        <v>2752</v>
      </c>
    </row>
    <row r="278" spans="1:32" x14ac:dyDescent="0.6">
      <c r="A278">
        <v>2024</v>
      </c>
      <c r="B278">
        <v>10</v>
      </c>
      <c r="C278">
        <v>3</v>
      </c>
      <c r="D278">
        <f t="shared" si="22"/>
        <v>4</v>
      </c>
      <c r="E278" s="19" t="s">
        <v>39</v>
      </c>
      <c r="F278" s="19" t="s">
        <v>19</v>
      </c>
      <c r="G278" s="17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2</v>
      </c>
      <c r="H278" s="17">
        <f t="shared" si="20"/>
        <v>0</v>
      </c>
      <c r="I278" s="17">
        <f t="shared" si="21"/>
        <v>1</v>
      </c>
      <c r="J278" s="14" t="s">
        <v>83</v>
      </c>
      <c r="K278" s="14" t="s">
        <v>98</v>
      </c>
      <c r="L278">
        <v>22842.360655737706</v>
      </c>
      <c r="M278">
        <v>21039.860655737706</v>
      </c>
      <c r="N278">
        <v>1911.3360655737706</v>
      </c>
      <c r="O278">
        <v>1673.5737704918033</v>
      </c>
      <c r="P278">
        <v>24484</v>
      </c>
      <c r="Q278">
        <v>27998</v>
      </c>
      <c r="R278">
        <v>0.24505575350002601</v>
      </c>
      <c r="S278">
        <v>0.75494424649997405</v>
      </c>
      <c r="T278">
        <v>0.5975372099520706</v>
      </c>
      <c r="U278">
        <v>0.4024627900479294</v>
      </c>
      <c r="V278">
        <v>0.20041134132465399</v>
      </c>
      <c r="W278">
        <v>3150</v>
      </c>
      <c r="X278">
        <f t="shared" si="23"/>
        <v>161</v>
      </c>
      <c r="Y278">
        <v>4012</v>
      </c>
      <c r="Z278">
        <v>3071.195828126537</v>
      </c>
      <c r="AA278">
        <v>3150</v>
      </c>
      <c r="AB278" s="12">
        <v>16.399999999999999</v>
      </c>
      <c r="AC278">
        <v>0</v>
      </c>
      <c r="AD278">
        <f t="shared" si="24"/>
        <v>0</v>
      </c>
      <c r="AE278">
        <v>2824</v>
      </c>
      <c r="AF278">
        <v>2596</v>
      </c>
    </row>
    <row r="279" spans="1:32" x14ac:dyDescent="0.6">
      <c r="A279">
        <v>2024</v>
      </c>
      <c r="B279">
        <v>10</v>
      </c>
      <c r="C279">
        <v>4</v>
      </c>
      <c r="D279">
        <f t="shared" si="22"/>
        <v>5</v>
      </c>
      <c r="E279" s="6"/>
      <c r="F279" s="6"/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0"/>
        <v>0</v>
      </c>
      <c r="I279">
        <f t="shared" si="21"/>
        <v>0</v>
      </c>
      <c r="L279">
        <v>26670.764044943822</v>
      </c>
      <c r="M279">
        <v>23406.449438202249</v>
      </c>
      <c r="N279">
        <v>1997.5056179775281</v>
      </c>
      <c r="O279">
        <v>2159.3595505617977</v>
      </c>
      <c r="P279">
        <v>25626</v>
      </c>
      <c r="Q279">
        <v>23704</v>
      </c>
      <c r="R279">
        <v>0.23684492650755631</v>
      </c>
      <c r="S279">
        <v>0.76315507349244371</v>
      </c>
      <c r="T279">
        <v>0.57881251293881053</v>
      </c>
      <c r="U279">
        <v>0.42118748706118952</v>
      </c>
      <c r="V279">
        <v>0.17568242983467899</v>
      </c>
      <c r="W279">
        <v>3277</v>
      </c>
      <c r="X279">
        <f t="shared" si="23"/>
        <v>127</v>
      </c>
      <c r="Y279">
        <v>4012</v>
      </c>
      <c r="Z279">
        <v>3082.504884676564</v>
      </c>
      <c r="AA279">
        <v>3277</v>
      </c>
      <c r="AB279" s="12">
        <v>17.600000000000001</v>
      </c>
      <c r="AC279">
        <v>0</v>
      </c>
      <c r="AD279">
        <f t="shared" si="24"/>
        <v>0</v>
      </c>
      <c r="AE279">
        <v>2546</v>
      </c>
      <c r="AF279">
        <v>2595</v>
      </c>
    </row>
    <row r="280" spans="1:32" x14ac:dyDescent="0.6">
      <c r="A280">
        <v>2024</v>
      </c>
      <c r="B280">
        <v>10</v>
      </c>
      <c r="C280">
        <v>5</v>
      </c>
      <c r="D280">
        <f t="shared" si="22"/>
        <v>6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0"/>
        <v>0</v>
      </c>
      <c r="I280">
        <f t="shared" si="21"/>
        <v>0</v>
      </c>
      <c r="L280">
        <v>24095.840220385675</v>
      </c>
      <c r="M280">
        <v>22385.991735537191</v>
      </c>
      <c r="N280">
        <v>1810.1570247933885</v>
      </c>
      <c r="O280">
        <v>1667.5261707988982</v>
      </c>
      <c r="P280">
        <v>27958</v>
      </c>
      <c r="Q280">
        <v>23766</v>
      </c>
      <c r="R280">
        <v>0.24343858585334749</v>
      </c>
      <c r="S280">
        <v>0.75656141414665246</v>
      </c>
      <c r="T280">
        <v>0.59147764240208001</v>
      </c>
      <c r="U280">
        <v>0.40852235759791999</v>
      </c>
      <c r="V280">
        <v>0.11989193168702331</v>
      </c>
      <c r="W280">
        <v>3142</v>
      </c>
      <c r="X280">
        <f t="shared" si="23"/>
        <v>-135</v>
      </c>
      <c r="Y280">
        <v>4012</v>
      </c>
      <c r="Z280">
        <v>3178.3916565182572</v>
      </c>
      <c r="AA280">
        <v>3142</v>
      </c>
      <c r="AB280" s="12">
        <v>17.5</v>
      </c>
      <c r="AC280">
        <v>0</v>
      </c>
      <c r="AD280">
        <f t="shared" si="24"/>
        <v>0</v>
      </c>
      <c r="AE280">
        <v>2655</v>
      </c>
      <c r="AF280">
        <v>2869</v>
      </c>
    </row>
    <row r="281" spans="1:32" x14ac:dyDescent="0.6">
      <c r="A281">
        <v>2024</v>
      </c>
      <c r="B281">
        <v>10</v>
      </c>
      <c r="C281">
        <v>6</v>
      </c>
      <c r="D281">
        <f t="shared" si="22"/>
        <v>7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20775.115702479339</v>
      </c>
      <c r="M281">
        <v>19724.214876033056</v>
      </c>
      <c r="N281">
        <v>1851.2644628099174</v>
      </c>
      <c r="O281">
        <v>1446.1074380165289</v>
      </c>
      <c r="P281">
        <v>28163</v>
      </c>
      <c r="Q281">
        <v>25967</v>
      </c>
      <c r="R281">
        <v>0.23559814779528071</v>
      </c>
      <c r="S281">
        <v>0.76440185220471935</v>
      </c>
      <c r="T281">
        <v>0.58635988755116497</v>
      </c>
      <c r="U281">
        <v>0.41364011244883497</v>
      </c>
      <c r="V281">
        <v>0.1572612797979604</v>
      </c>
      <c r="W281">
        <v>2856</v>
      </c>
      <c r="X281">
        <f t="shared" si="23"/>
        <v>-286</v>
      </c>
      <c r="Y281">
        <v>4012</v>
      </c>
      <c r="Z281">
        <v>3215.6825381278591</v>
      </c>
      <c r="AA281">
        <v>2856</v>
      </c>
      <c r="AB281" s="12">
        <v>15.4</v>
      </c>
      <c r="AC281">
        <v>0</v>
      </c>
      <c r="AD281">
        <f t="shared" si="24"/>
        <v>0</v>
      </c>
      <c r="AE281">
        <v>2983</v>
      </c>
      <c r="AF281">
        <v>3282</v>
      </c>
    </row>
    <row r="282" spans="1:32" x14ac:dyDescent="0.6">
      <c r="A282">
        <v>2024</v>
      </c>
      <c r="B282">
        <v>10</v>
      </c>
      <c r="C282">
        <v>7</v>
      </c>
      <c r="D282">
        <f t="shared" si="22"/>
        <v>1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26842.197802197803</v>
      </c>
      <c r="M282">
        <v>23389.626373626375</v>
      </c>
      <c r="N282">
        <v>1920.7692307692309</v>
      </c>
      <c r="O282">
        <v>2084</v>
      </c>
      <c r="P282">
        <v>27148</v>
      </c>
      <c r="Q282">
        <v>25194</v>
      </c>
      <c r="R282">
        <v>0.22042295876732471</v>
      </c>
      <c r="S282">
        <v>0.77957704123267535</v>
      </c>
      <c r="T282">
        <v>0.59129971294105488</v>
      </c>
      <c r="U282">
        <v>0.40870028705894512</v>
      </c>
      <c r="V282">
        <v>0.25079414304666292</v>
      </c>
      <c r="W282">
        <v>2916</v>
      </c>
      <c r="X282">
        <f t="shared" si="23"/>
        <v>60</v>
      </c>
      <c r="Y282">
        <v>4012</v>
      </c>
      <c r="Z282">
        <v>2961.5750011292439</v>
      </c>
      <c r="AA282">
        <v>2916</v>
      </c>
      <c r="AB282" s="12">
        <v>16.899999999999999</v>
      </c>
      <c r="AC282">
        <v>0</v>
      </c>
      <c r="AD282">
        <f t="shared" si="24"/>
        <v>0</v>
      </c>
      <c r="AE282">
        <v>2744</v>
      </c>
      <c r="AF282">
        <v>2620</v>
      </c>
    </row>
    <row r="283" spans="1:32" x14ac:dyDescent="0.6">
      <c r="A283">
        <v>2024</v>
      </c>
      <c r="B283">
        <v>10</v>
      </c>
      <c r="C283">
        <v>8</v>
      </c>
      <c r="D283">
        <f t="shared" si="22"/>
        <v>2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0"/>
        <v>0</v>
      </c>
      <c r="I283">
        <f t="shared" si="21"/>
        <v>0</v>
      </c>
      <c r="L283">
        <v>26731.141242937851</v>
      </c>
      <c r="M283">
        <v>24287.887005649714</v>
      </c>
      <c r="N283">
        <v>1948.5988700564972</v>
      </c>
      <c r="O283">
        <v>2256.3220338983047</v>
      </c>
      <c r="P283">
        <v>26157</v>
      </c>
      <c r="Q283">
        <v>25811</v>
      </c>
      <c r="R283">
        <v>0.24234171527697301</v>
      </c>
      <c r="S283">
        <v>0.7576582847230271</v>
      </c>
      <c r="T283">
        <v>0.58839183520298077</v>
      </c>
      <c r="U283">
        <v>0.41160816479701928</v>
      </c>
      <c r="V283">
        <v>0.35708823805345391</v>
      </c>
      <c r="W283">
        <v>3148</v>
      </c>
      <c r="X283">
        <f t="shared" si="23"/>
        <v>232</v>
      </c>
      <c r="Y283">
        <v>4012</v>
      </c>
      <c r="Z283">
        <v>2978.4686040765009</v>
      </c>
      <c r="AA283">
        <v>3148</v>
      </c>
      <c r="AB283" s="12">
        <v>17.7</v>
      </c>
      <c r="AC283">
        <v>0</v>
      </c>
      <c r="AD283">
        <f t="shared" si="24"/>
        <v>0</v>
      </c>
      <c r="AE283">
        <v>2824</v>
      </c>
      <c r="AF283">
        <v>2852</v>
      </c>
    </row>
    <row r="284" spans="1:32" x14ac:dyDescent="0.6">
      <c r="A284">
        <v>2024</v>
      </c>
      <c r="B284">
        <v>10</v>
      </c>
      <c r="C284">
        <v>9</v>
      </c>
      <c r="D284">
        <f t="shared" si="22"/>
        <v>3</v>
      </c>
      <c r="E284" t="s">
        <v>41</v>
      </c>
      <c r="F284" t="s">
        <v>13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1</v>
      </c>
      <c r="I284">
        <f t="shared" si="21"/>
        <v>1</v>
      </c>
      <c r="J284" s="14" t="s">
        <v>85</v>
      </c>
      <c r="K284" s="14"/>
      <c r="L284">
        <v>20879.848739495799</v>
      </c>
      <c r="M284">
        <v>20036.268907563026</v>
      </c>
      <c r="N284">
        <v>1823.4789915966387</v>
      </c>
      <c r="O284">
        <v>1586.8823529411766</v>
      </c>
      <c r="P284">
        <v>23972</v>
      </c>
      <c r="Q284">
        <v>25091</v>
      </c>
      <c r="R284">
        <v>0.22733592921172599</v>
      </c>
      <c r="S284">
        <v>0.77266407078827404</v>
      </c>
      <c r="T284">
        <v>0.58611949423732346</v>
      </c>
      <c r="U284">
        <v>0.41388050576267649</v>
      </c>
      <c r="V284">
        <v>0.35460768414693022</v>
      </c>
      <c r="W284">
        <v>2978</v>
      </c>
      <c r="X284">
        <f t="shared" si="23"/>
        <v>-170</v>
      </c>
      <c r="Y284">
        <v>4012</v>
      </c>
      <c r="Z284">
        <v>3031.8350085585689</v>
      </c>
      <c r="AA284">
        <v>2978</v>
      </c>
      <c r="AB284" s="12">
        <v>18.8</v>
      </c>
      <c r="AC284">
        <v>0</v>
      </c>
      <c r="AD284">
        <f t="shared" si="24"/>
        <v>0</v>
      </c>
      <c r="AE284">
        <v>2989</v>
      </c>
      <c r="AF284">
        <v>3003</v>
      </c>
    </row>
    <row r="285" spans="1:32" x14ac:dyDescent="0.6">
      <c r="A285">
        <v>2024</v>
      </c>
      <c r="B285">
        <v>10</v>
      </c>
      <c r="C285">
        <v>10</v>
      </c>
      <c r="D285">
        <f t="shared" si="22"/>
        <v>4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26284.205633802816</v>
      </c>
      <c r="M285">
        <v>23655.532394366197</v>
      </c>
      <c r="N285">
        <v>1947.0056338028169</v>
      </c>
      <c r="O285">
        <v>2089.0225352112675</v>
      </c>
      <c r="P285">
        <v>24864</v>
      </c>
      <c r="Q285">
        <v>24718</v>
      </c>
      <c r="R285">
        <v>0.24137238280245021</v>
      </c>
      <c r="S285">
        <v>0.75862761719754979</v>
      </c>
      <c r="T285">
        <v>0.59275857608265181</v>
      </c>
      <c r="U285">
        <v>0.40724142391734819</v>
      </c>
      <c r="V285">
        <v>0.25039648573567719</v>
      </c>
      <c r="W285">
        <v>3233</v>
      </c>
      <c r="X285">
        <f t="shared" si="23"/>
        <v>255</v>
      </c>
      <c r="Y285">
        <v>4012</v>
      </c>
      <c r="Z285">
        <v>3023.7868192429878</v>
      </c>
      <c r="AA285">
        <v>3233</v>
      </c>
      <c r="AB285" s="12">
        <v>18.8</v>
      </c>
      <c r="AC285">
        <v>0</v>
      </c>
      <c r="AD285">
        <f t="shared" si="24"/>
        <v>0</v>
      </c>
      <c r="AE285">
        <v>2775</v>
      </c>
      <c r="AF285">
        <v>2546</v>
      </c>
    </row>
    <row r="286" spans="1:32" x14ac:dyDescent="0.6">
      <c r="A286">
        <v>2024</v>
      </c>
      <c r="B286">
        <v>10</v>
      </c>
      <c r="C286">
        <v>11</v>
      </c>
      <c r="D286">
        <f t="shared" si="22"/>
        <v>5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30909.211382113823</v>
      </c>
      <c r="M286">
        <v>26188.796747967481</v>
      </c>
      <c r="N286">
        <v>2095.8943089430895</v>
      </c>
      <c r="O286">
        <v>2204.7560975609758</v>
      </c>
      <c r="P286">
        <v>27906</v>
      </c>
      <c r="Q286">
        <v>26200</v>
      </c>
      <c r="R286">
        <v>0.2249421629792078</v>
      </c>
      <c r="S286">
        <v>0.77505783702079223</v>
      </c>
      <c r="T286">
        <v>0.58342698245345259</v>
      </c>
      <c r="U286">
        <v>0.41657301754654741</v>
      </c>
      <c r="V286">
        <v>0.26637911412602011</v>
      </c>
      <c r="W286">
        <v>3332</v>
      </c>
      <c r="X286">
        <f t="shared" si="23"/>
        <v>99</v>
      </c>
      <c r="Y286">
        <v>4012</v>
      </c>
      <c r="Z286">
        <v>3145.0275996774149</v>
      </c>
      <c r="AA286">
        <v>3332</v>
      </c>
      <c r="AB286" s="12">
        <v>18.600000000000001</v>
      </c>
      <c r="AC286">
        <v>0</v>
      </c>
      <c r="AD286">
        <f t="shared" si="24"/>
        <v>0</v>
      </c>
      <c r="AE286">
        <v>3146</v>
      </c>
      <c r="AF286">
        <v>2887</v>
      </c>
    </row>
    <row r="287" spans="1:32" x14ac:dyDescent="0.6">
      <c r="A287">
        <v>2024</v>
      </c>
      <c r="B287">
        <v>10</v>
      </c>
      <c r="C287">
        <v>12</v>
      </c>
      <c r="D287">
        <f t="shared" si="22"/>
        <v>6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24940.175342465755</v>
      </c>
      <c r="M287">
        <v>23400.128767123286</v>
      </c>
      <c r="N287">
        <v>1987.5753424657535</v>
      </c>
      <c r="O287">
        <v>1796.5123287671233</v>
      </c>
      <c r="P287">
        <v>28093</v>
      </c>
      <c r="Q287">
        <v>26601</v>
      </c>
      <c r="R287">
        <v>0.24174019312199971</v>
      </c>
      <c r="S287">
        <v>0.75825980687800032</v>
      </c>
      <c r="T287">
        <v>0.58052224642554273</v>
      </c>
      <c r="U287">
        <v>0.41947775357445721</v>
      </c>
      <c r="V287">
        <v>6.1212192604470868E-2</v>
      </c>
      <c r="W287">
        <v>3400</v>
      </c>
      <c r="X287">
        <f t="shared" si="23"/>
        <v>68</v>
      </c>
      <c r="Y287">
        <v>4012</v>
      </c>
      <c r="Z287">
        <v>3188.7995313767419</v>
      </c>
      <c r="AA287">
        <v>3400</v>
      </c>
      <c r="AB287" s="12">
        <v>18.3</v>
      </c>
      <c r="AC287">
        <v>0</v>
      </c>
      <c r="AD287">
        <f t="shared" si="24"/>
        <v>0</v>
      </c>
      <c r="AE287">
        <v>2850</v>
      </c>
      <c r="AF287">
        <v>2952</v>
      </c>
    </row>
    <row r="288" spans="1:32" x14ac:dyDescent="0.6">
      <c r="A288">
        <v>2024</v>
      </c>
      <c r="B288">
        <v>10</v>
      </c>
      <c r="C288">
        <v>13</v>
      </c>
      <c r="D288">
        <f t="shared" si="22"/>
        <v>7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21883.320441988948</v>
      </c>
      <c r="M288">
        <v>20187.281767955799</v>
      </c>
      <c r="N288">
        <v>1748.2817679558011</v>
      </c>
      <c r="O288">
        <v>1381.2265193370165</v>
      </c>
      <c r="P288">
        <v>28061</v>
      </c>
      <c r="Q288">
        <v>26935</v>
      </c>
      <c r="R288">
        <v>0.233469077063437</v>
      </c>
      <c r="S288">
        <v>0.766530922936563</v>
      </c>
      <c r="T288">
        <v>0.58636476593805986</v>
      </c>
      <c r="U288">
        <v>0.41363523406194019</v>
      </c>
      <c r="V288">
        <v>0.31472777047215061</v>
      </c>
      <c r="W288">
        <v>3142</v>
      </c>
      <c r="X288">
        <f t="shared" si="23"/>
        <v>-258</v>
      </c>
      <c r="Y288">
        <v>4012</v>
      </c>
      <c r="Z288">
        <v>3224.162125554808</v>
      </c>
      <c r="AA288">
        <v>3142</v>
      </c>
      <c r="AB288" s="12">
        <v>18.3</v>
      </c>
      <c r="AC288">
        <v>0</v>
      </c>
      <c r="AD288">
        <f t="shared" si="24"/>
        <v>0</v>
      </c>
      <c r="AE288">
        <v>3269</v>
      </c>
      <c r="AF288">
        <v>3688</v>
      </c>
    </row>
    <row r="289" spans="1:32" x14ac:dyDescent="0.6">
      <c r="A289">
        <v>2024</v>
      </c>
      <c r="B289">
        <v>10</v>
      </c>
      <c r="C289">
        <v>14</v>
      </c>
      <c r="D289">
        <f t="shared" si="22"/>
        <v>1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26539.695290858726</v>
      </c>
      <c r="M289">
        <v>23109.462603878117</v>
      </c>
      <c r="N289">
        <v>1913.1440443213296</v>
      </c>
      <c r="O289">
        <v>2085.0581717451523</v>
      </c>
      <c r="P289">
        <v>27387</v>
      </c>
      <c r="Q289">
        <v>27080</v>
      </c>
      <c r="R289">
        <v>0.23451226630064731</v>
      </c>
      <c r="S289">
        <v>0.76548773369935275</v>
      </c>
      <c r="T289">
        <v>0.58626688878009225</v>
      </c>
      <c r="U289">
        <v>0.4137331112199078</v>
      </c>
      <c r="V289">
        <v>0.4570907713868923</v>
      </c>
      <c r="W289">
        <v>2949</v>
      </c>
      <c r="X289">
        <f t="shared" si="23"/>
        <v>-193</v>
      </c>
      <c r="Y289">
        <v>4012</v>
      </c>
      <c r="Z289">
        <v>2979.3902877076821</v>
      </c>
      <c r="AA289">
        <v>2949</v>
      </c>
      <c r="AB289" s="12">
        <v>19.3</v>
      </c>
      <c r="AC289">
        <v>0</v>
      </c>
      <c r="AD289">
        <f t="shared" si="24"/>
        <v>0</v>
      </c>
      <c r="AE289">
        <v>2930</v>
      </c>
      <c r="AF289">
        <v>2855</v>
      </c>
    </row>
    <row r="290" spans="1:32" x14ac:dyDescent="0.6">
      <c r="A290">
        <v>2024</v>
      </c>
      <c r="B290">
        <v>10</v>
      </c>
      <c r="C290">
        <v>15</v>
      </c>
      <c r="D290">
        <f t="shared" si="22"/>
        <v>2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25849.380165289258</v>
      </c>
      <c r="M290">
        <v>23772.355371900827</v>
      </c>
      <c r="N290">
        <v>1924.7988980716254</v>
      </c>
      <c r="O290">
        <v>2168.7245179063361</v>
      </c>
      <c r="P290">
        <v>25513</v>
      </c>
      <c r="Q290">
        <v>26934</v>
      </c>
      <c r="R290">
        <v>0.23725142842275229</v>
      </c>
      <c r="S290">
        <v>0.76274857157724774</v>
      </c>
      <c r="T290">
        <v>0.5958530797589574</v>
      </c>
      <c r="U290">
        <v>0.40414692024104271</v>
      </c>
      <c r="V290">
        <v>0.26969727597493981</v>
      </c>
      <c r="W290">
        <v>3304</v>
      </c>
      <c r="X290">
        <f t="shared" si="23"/>
        <v>355</v>
      </c>
      <c r="Y290">
        <v>4012</v>
      </c>
      <c r="Z290">
        <v>2963.8798657038278</v>
      </c>
      <c r="AA290">
        <v>3304</v>
      </c>
      <c r="AB290" s="12">
        <v>19.2</v>
      </c>
      <c r="AC290">
        <v>0.5</v>
      </c>
      <c r="AD290">
        <f t="shared" si="24"/>
        <v>9.6</v>
      </c>
      <c r="AE290">
        <v>2904</v>
      </c>
      <c r="AF290">
        <v>2783</v>
      </c>
    </row>
    <row r="291" spans="1:32" x14ac:dyDescent="0.6">
      <c r="A291">
        <v>2024</v>
      </c>
      <c r="B291">
        <v>10</v>
      </c>
      <c r="C291">
        <v>16</v>
      </c>
      <c r="D291">
        <f t="shared" si="22"/>
        <v>3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26486.534246575342</v>
      </c>
      <c r="M291">
        <v>24306.410958904111</v>
      </c>
      <c r="N291">
        <v>1962.027397260274</v>
      </c>
      <c r="O291">
        <v>2165.1506849315069</v>
      </c>
      <c r="P291">
        <v>26861</v>
      </c>
      <c r="Q291">
        <v>27973</v>
      </c>
      <c r="R291">
        <v>0.2357414321751419</v>
      </c>
      <c r="S291">
        <v>0.76425856782485813</v>
      </c>
      <c r="T291">
        <v>0.59124526382175258</v>
      </c>
      <c r="U291">
        <v>0.40875473617824742</v>
      </c>
      <c r="V291">
        <v>0.28772607302246711</v>
      </c>
      <c r="W291">
        <v>3164</v>
      </c>
      <c r="X291">
        <f t="shared" si="23"/>
        <v>-140</v>
      </c>
      <c r="Y291">
        <v>4012</v>
      </c>
      <c r="Z291">
        <v>3036.4057632178228</v>
      </c>
      <c r="AA291">
        <v>3164</v>
      </c>
      <c r="AB291" s="12">
        <v>18.2</v>
      </c>
      <c r="AC291">
        <v>0</v>
      </c>
      <c r="AD291">
        <f t="shared" si="24"/>
        <v>0</v>
      </c>
      <c r="AE291">
        <v>3087</v>
      </c>
      <c r="AF291">
        <v>3244</v>
      </c>
    </row>
    <row r="292" spans="1:32" x14ac:dyDescent="0.6">
      <c r="A292">
        <v>2024</v>
      </c>
      <c r="B292">
        <v>10</v>
      </c>
      <c r="C292">
        <v>17</v>
      </c>
      <c r="D292">
        <f t="shared" si="22"/>
        <v>4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27257.673024523159</v>
      </c>
      <c r="M292">
        <v>24192.93188010899</v>
      </c>
      <c r="N292">
        <v>1916.3732970027249</v>
      </c>
      <c r="O292">
        <v>2144.7683923705722</v>
      </c>
      <c r="P292">
        <v>28105</v>
      </c>
      <c r="Q292">
        <v>27158</v>
      </c>
      <c r="R292">
        <v>0.23293541605631349</v>
      </c>
      <c r="S292">
        <v>0.76706458394368648</v>
      </c>
      <c r="T292">
        <v>0.59849912405071837</v>
      </c>
      <c r="U292">
        <v>0.40150087594928158</v>
      </c>
      <c r="V292">
        <v>0.3906186967663059</v>
      </c>
      <c r="W292">
        <v>3246</v>
      </c>
      <c r="X292">
        <f t="shared" si="23"/>
        <v>82</v>
      </c>
      <c r="Y292">
        <v>4012</v>
      </c>
      <c r="Z292">
        <v>3108.4560085724161</v>
      </c>
      <c r="AA292">
        <v>3246</v>
      </c>
      <c r="AB292" s="12">
        <v>19</v>
      </c>
      <c r="AC292">
        <v>0</v>
      </c>
      <c r="AD292">
        <f t="shared" si="24"/>
        <v>0</v>
      </c>
      <c r="AE292">
        <v>3163</v>
      </c>
      <c r="AF292">
        <v>3090</v>
      </c>
    </row>
    <row r="293" spans="1:32" x14ac:dyDescent="0.6">
      <c r="A293">
        <v>2024</v>
      </c>
      <c r="B293">
        <v>10</v>
      </c>
      <c r="C293">
        <v>18</v>
      </c>
      <c r="D293">
        <f t="shared" si="22"/>
        <v>5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27614.817415730337</v>
      </c>
      <c r="M293">
        <v>23823.735955056178</v>
      </c>
      <c r="N293">
        <v>1782.7724719101125</v>
      </c>
      <c r="O293">
        <v>1958.7752808988764</v>
      </c>
      <c r="P293">
        <v>27313</v>
      </c>
      <c r="Q293">
        <v>25366</v>
      </c>
      <c r="R293">
        <v>0.2155301387840998</v>
      </c>
      <c r="S293">
        <v>0.78446986121590023</v>
      </c>
      <c r="T293">
        <v>0.57863368773722079</v>
      </c>
      <c r="U293">
        <v>0.42136631226277921</v>
      </c>
      <c r="V293">
        <v>0.4418039403583931</v>
      </c>
      <c r="W293">
        <v>3129</v>
      </c>
      <c r="X293">
        <f t="shared" si="23"/>
        <v>-117</v>
      </c>
      <c r="Y293">
        <v>4012</v>
      </c>
      <c r="Z293">
        <v>3067.2524983433291</v>
      </c>
      <c r="AA293">
        <v>3129</v>
      </c>
      <c r="AB293" s="12">
        <v>17.399999999999999</v>
      </c>
      <c r="AC293">
        <v>47.1</v>
      </c>
      <c r="AD293">
        <f t="shared" si="24"/>
        <v>819.54</v>
      </c>
      <c r="AE293">
        <v>3507</v>
      </c>
      <c r="AF293">
        <v>3073</v>
      </c>
    </row>
    <row r="294" spans="1:32" x14ac:dyDescent="0.6">
      <c r="A294">
        <v>2024</v>
      </c>
      <c r="B294">
        <v>10</v>
      </c>
      <c r="C294">
        <v>19</v>
      </c>
      <c r="D294">
        <f t="shared" si="22"/>
        <v>6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24537.688524590165</v>
      </c>
      <c r="M294">
        <v>22355.557377049183</v>
      </c>
      <c r="N294">
        <v>1814.672131147541</v>
      </c>
      <c r="O294">
        <v>1766.4918032786886</v>
      </c>
      <c r="P294">
        <v>27661</v>
      </c>
      <c r="Q294">
        <v>25713</v>
      </c>
      <c r="R294">
        <v>0.24569486974103619</v>
      </c>
      <c r="S294">
        <v>0.75430513025896384</v>
      </c>
      <c r="T294">
        <v>0.58868118541447623</v>
      </c>
      <c r="U294">
        <v>0.41131881458552372</v>
      </c>
      <c r="V294">
        <v>0.18041506845003469</v>
      </c>
      <c r="W294">
        <v>3429</v>
      </c>
      <c r="X294">
        <f t="shared" si="23"/>
        <v>300</v>
      </c>
      <c r="Y294">
        <v>4012</v>
      </c>
      <c r="Z294">
        <v>3166.751387851823</v>
      </c>
      <c r="AA294">
        <v>3429</v>
      </c>
      <c r="AB294" s="12">
        <v>16.600000000000001</v>
      </c>
      <c r="AC294">
        <v>1</v>
      </c>
      <c r="AD294">
        <f t="shared" si="24"/>
        <v>16.600000000000001</v>
      </c>
      <c r="AE294">
        <v>2919</v>
      </c>
      <c r="AF294">
        <v>3050</v>
      </c>
    </row>
    <row r="295" spans="1:32" x14ac:dyDescent="0.6">
      <c r="A295">
        <v>2024</v>
      </c>
      <c r="B295">
        <v>10</v>
      </c>
      <c r="C295">
        <v>20</v>
      </c>
      <c r="D295">
        <f t="shared" si="22"/>
        <v>7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22092.5</v>
      </c>
      <c r="M295">
        <v>20438.333333333336</v>
      </c>
      <c r="N295">
        <v>1802.5</v>
      </c>
      <c r="O295">
        <v>1509.6666666666667</v>
      </c>
      <c r="P295">
        <v>27695</v>
      </c>
      <c r="Q295">
        <v>25446</v>
      </c>
      <c r="R295">
        <v>0.2144508224165087</v>
      </c>
      <c r="S295">
        <v>0.7855491775834913</v>
      </c>
      <c r="T295">
        <v>0.60551382169029233</v>
      </c>
      <c r="U295">
        <v>0.39448617830970772</v>
      </c>
      <c r="V295">
        <v>0.37565182638712052</v>
      </c>
      <c r="W295">
        <v>3042</v>
      </c>
      <c r="X295">
        <f t="shared" si="23"/>
        <v>-387</v>
      </c>
      <c r="Y295">
        <v>4012</v>
      </c>
      <c r="Z295">
        <v>3188.2695436335648</v>
      </c>
      <c r="AA295">
        <v>3042</v>
      </c>
      <c r="AB295" s="12">
        <v>13.4</v>
      </c>
      <c r="AC295">
        <v>0</v>
      </c>
      <c r="AD295">
        <f t="shared" si="24"/>
        <v>0</v>
      </c>
      <c r="AE295">
        <v>3042</v>
      </c>
      <c r="AF295">
        <v>3625</v>
      </c>
    </row>
    <row r="296" spans="1:32" x14ac:dyDescent="0.6">
      <c r="A296">
        <v>2024</v>
      </c>
      <c r="B296">
        <v>10</v>
      </c>
      <c r="C296">
        <v>21</v>
      </c>
      <c r="D296">
        <f t="shared" si="22"/>
        <v>1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25715.833333333336</v>
      </c>
      <c r="M296">
        <v>22844.166666666668</v>
      </c>
      <c r="N296">
        <v>1904.1666666666667</v>
      </c>
      <c r="O296">
        <v>2011.3333333333335</v>
      </c>
      <c r="P296">
        <v>25467</v>
      </c>
      <c r="Q296">
        <v>26986</v>
      </c>
      <c r="R296">
        <v>0.23387352181416379</v>
      </c>
      <c r="S296">
        <v>0.76612647818583623</v>
      </c>
      <c r="T296">
        <v>0.58412979630762885</v>
      </c>
      <c r="U296">
        <v>0.41587020369237121</v>
      </c>
      <c r="V296">
        <v>0.40593300204274291</v>
      </c>
      <c r="W296">
        <v>2502</v>
      </c>
      <c r="X296">
        <f t="shared" si="23"/>
        <v>-540</v>
      </c>
      <c r="Y296">
        <v>4012</v>
      </c>
      <c r="Z296">
        <v>2911.6241483092999</v>
      </c>
      <c r="AA296">
        <v>2502</v>
      </c>
      <c r="AB296" s="12">
        <v>14.8</v>
      </c>
      <c r="AC296">
        <v>0</v>
      </c>
      <c r="AD296">
        <f t="shared" si="24"/>
        <v>0</v>
      </c>
      <c r="AE296">
        <v>2565</v>
      </c>
      <c r="AF296">
        <v>2688</v>
      </c>
    </row>
    <row r="297" spans="1:32" x14ac:dyDescent="0.6">
      <c r="A297">
        <v>2024</v>
      </c>
      <c r="B297">
        <v>10</v>
      </c>
      <c r="C297">
        <v>22</v>
      </c>
      <c r="D297">
        <f t="shared" si="22"/>
        <v>2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24475.512261580381</v>
      </c>
      <c r="M297">
        <v>22917.926430517713</v>
      </c>
      <c r="N297">
        <v>1839.3079019073571</v>
      </c>
      <c r="O297">
        <v>1964.7220708446866</v>
      </c>
      <c r="P297">
        <v>24340</v>
      </c>
      <c r="Q297">
        <v>27427</v>
      </c>
      <c r="R297">
        <v>0.22942764731373361</v>
      </c>
      <c r="S297">
        <v>0.77057235268626645</v>
      </c>
      <c r="T297">
        <v>0.59506986770691017</v>
      </c>
      <c r="U297">
        <v>0.40493013229308988</v>
      </c>
      <c r="V297">
        <v>0.38089578171075161</v>
      </c>
      <c r="W297">
        <v>2841</v>
      </c>
      <c r="X297">
        <f t="shared" si="23"/>
        <v>339</v>
      </c>
      <c r="Y297">
        <v>4012</v>
      </c>
      <c r="Z297">
        <v>2891.4530717213761</v>
      </c>
      <c r="AA297">
        <v>2841</v>
      </c>
      <c r="AB297" s="12">
        <v>15.5</v>
      </c>
      <c r="AC297">
        <v>20.6</v>
      </c>
      <c r="AD297">
        <f t="shared" si="24"/>
        <v>319.3</v>
      </c>
      <c r="AE297">
        <v>2877</v>
      </c>
      <c r="AF297">
        <v>2716</v>
      </c>
    </row>
    <row r="298" spans="1:32" x14ac:dyDescent="0.6">
      <c r="A298">
        <v>2024</v>
      </c>
      <c r="B298">
        <v>10</v>
      </c>
      <c r="C298">
        <v>23</v>
      </c>
      <c r="D298">
        <f t="shared" si="22"/>
        <v>3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26858.204986149587</v>
      </c>
      <c r="M298">
        <v>24171.717451523546</v>
      </c>
      <c r="N298">
        <v>1939.3684210526317</v>
      </c>
      <c r="O298">
        <v>2135.0941828254845</v>
      </c>
      <c r="P298">
        <v>26329</v>
      </c>
      <c r="Q298">
        <v>27619</v>
      </c>
      <c r="R298">
        <v>0.22104313511616369</v>
      </c>
      <c r="S298">
        <v>0.77895686488383631</v>
      </c>
      <c r="T298">
        <v>0.58842765932139451</v>
      </c>
      <c r="U298">
        <v>0.41157234067860538</v>
      </c>
      <c r="V298">
        <v>0.27935234068224413</v>
      </c>
      <c r="W298">
        <v>2756</v>
      </c>
      <c r="X298">
        <f t="shared" si="23"/>
        <v>-85</v>
      </c>
      <c r="Y298">
        <v>4012</v>
      </c>
      <c r="Z298">
        <v>2998.0813697657109</v>
      </c>
      <c r="AA298">
        <v>2756</v>
      </c>
      <c r="AB298" s="12">
        <v>12.7</v>
      </c>
      <c r="AC298">
        <v>2.2999999999999998</v>
      </c>
      <c r="AD298">
        <f t="shared" si="24"/>
        <v>29.209999999999997</v>
      </c>
      <c r="AE298">
        <v>2870</v>
      </c>
      <c r="AF298">
        <v>2904</v>
      </c>
    </row>
    <row r="299" spans="1:32" x14ac:dyDescent="0.6">
      <c r="A299">
        <v>2024</v>
      </c>
      <c r="B299">
        <v>10</v>
      </c>
      <c r="C299">
        <v>24</v>
      </c>
      <c r="D299">
        <f t="shared" si="22"/>
        <v>4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27605.16304347826</v>
      </c>
      <c r="M299">
        <v>24408.28804347826</v>
      </c>
      <c r="N299">
        <v>2047.913043478261</v>
      </c>
      <c r="O299">
        <v>2153.5054347826085</v>
      </c>
      <c r="P299">
        <v>28368</v>
      </c>
      <c r="Q299">
        <v>27885</v>
      </c>
      <c r="R299">
        <v>0.23955625734673269</v>
      </c>
      <c r="S299">
        <v>0.76044374265326731</v>
      </c>
      <c r="T299">
        <v>0.59989528647559975</v>
      </c>
      <c r="U299">
        <v>0.40010471352440019</v>
      </c>
      <c r="V299">
        <v>0.4775317566749</v>
      </c>
      <c r="W299">
        <v>3033</v>
      </c>
      <c r="X299">
        <f t="shared" si="23"/>
        <v>277</v>
      </c>
      <c r="Y299">
        <v>4012</v>
      </c>
      <c r="Z299">
        <v>3089.934878723082</v>
      </c>
      <c r="AA299">
        <v>3033</v>
      </c>
      <c r="AB299" s="12">
        <v>12.5</v>
      </c>
      <c r="AC299">
        <v>0</v>
      </c>
      <c r="AD299">
        <f t="shared" si="24"/>
        <v>0</v>
      </c>
      <c r="AE299">
        <v>3218</v>
      </c>
      <c r="AF299">
        <v>3090</v>
      </c>
    </row>
    <row r="300" spans="1:32" x14ac:dyDescent="0.6">
      <c r="A300">
        <v>2024</v>
      </c>
      <c r="B300">
        <v>10</v>
      </c>
      <c r="C300">
        <v>25</v>
      </c>
      <c r="D300">
        <f t="shared" si="22"/>
        <v>5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28266.484764542936</v>
      </c>
      <c r="M300">
        <v>24448.537396121883</v>
      </c>
      <c r="N300">
        <v>1881.2271468144045</v>
      </c>
      <c r="O300">
        <v>2153.7673130193907</v>
      </c>
      <c r="P300">
        <v>28109</v>
      </c>
      <c r="Q300">
        <v>26882</v>
      </c>
      <c r="R300">
        <v>0.23277288753878911</v>
      </c>
      <c r="S300">
        <v>0.767227112461211</v>
      </c>
      <c r="T300">
        <v>0.58744590366176674</v>
      </c>
      <c r="U300">
        <v>0.4125540963382332</v>
      </c>
      <c r="V300">
        <v>0.24162505726962979</v>
      </c>
      <c r="W300">
        <v>2934</v>
      </c>
      <c r="X300">
        <f t="shared" si="23"/>
        <v>-99</v>
      </c>
      <c r="Y300">
        <v>4012</v>
      </c>
      <c r="Z300">
        <v>3134.9134274753428</v>
      </c>
      <c r="AA300">
        <v>2934</v>
      </c>
      <c r="AB300" s="12">
        <v>14.9</v>
      </c>
      <c r="AC300">
        <v>0</v>
      </c>
      <c r="AD300">
        <f t="shared" si="24"/>
        <v>0</v>
      </c>
      <c r="AE300">
        <v>3374</v>
      </c>
      <c r="AF300">
        <v>2948</v>
      </c>
    </row>
    <row r="301" spans="1:32" x14ac:dyDescent="0.6">
      <c r="A301">
        <v>2024</v>
      </c>
      <c r="B301">
        <v>10</v>
      </c>
      <c r="C301">
        <v>26</v>
      </c>
      <c r="D301">
        <f t="shared" si="22"/>
        <v>6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25176.287671232876</v>
      </c>
      <c r="M301">
        <v>23366.342465753423</v>
      </c>
      <c r="N301">
        <v>1939.4383561643835</v>
      </c>
      <c r="O301">
        <v>1622.3698630136987</v>
      </c>
      <c r="P301">
        <v>27671</v>
      </c>
      <c r="Q301">
        <v>26932</v>
      </c>
      <c r="R301">
        <v>0.2393228003357227</v>
      </c>
      <c r="S301">
        <v>0.76067719966427738</v>
      </c>
      <c r="T301">
        <v>0.58659022294168339</v>
      </c>
      <c r="U301">
        <v>0.41340977705831661</v>
      </c>
      <c r="V301">
        <v>0.19065209621744819</v>
      </c>
      <c r="W301">
        <v>3331</v>
      </c>
      <c r="X301">
        <f t="shared" si="23"/>
        <v>397</v>
      </c>
      <c r="Y301">
        <v>4012</v>
      </c>
      <c r="Z301">
        <v>3170.38278565274</v>
      </c>
      <c r="AA301">
        <v>3331</v>
      </c>
      <c r="AB301" s="12">
        <v>17</v>
      </c>
      <c r="AC301">
        <v>0</v>
      </c>
      <c r="AD301">
        <f t="shared" si="24"/>
        <v>0</v>
      </c>
      <c r="AE301">
        <v>3070</v>
      </c>
      <c r="AF301">
        <v>3069</v>
      </c>
    </row>
    <row r="302" spans="1:32" x14ac:dyDescent="0.6">
      <c r="A302">
        <v>2024</v>
      </c>
      <c r="B302">
        <v>10</v>
      </c>
      <c r="C302">
        <v>27</v>
      </c>
      <c r="D302">
        <f t="shared" si="22"/>
        <v>7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21726.931818181816</v>
      </c>
      <c r="M302">
        <v>20085.795454545456</v>
      </c>
      <c r="N302" s="7">
        <v>0</v>
      </c>
      <c r="O302" s="7">
        <v>0</v>
      </c>
      <c r="P302">
        <v>26415</v>
      </c>
      <c r="Q302">
        <v>25108</v>
      </c>
      <c r="R302">
        <v>0.24392541330257589</v>
      </c>
      <c r="S302">
        <v>0.756074586697424</v>
      </c>
      <c r="T302">
        <v>0.60048607678365462</v>
      </c>
      <c r="U302">
        <v>0.39951392321634538</v>
      </c>
      <c r="V302">
        <v>0.38428626352501782</v>
      </c>
      <c r="W302">
        <v>2991</v>
      </c>
      <c r="X302">
        <f t="shared" si="23"/>
        <v>-340</v>
      </c>
      <c r="Y302">
        <v>4012</v>
      </c>
      <c r="Z302">
        <v>3166.955799704835</v>
      </c>
      <c r="AA302">
        <v>2991</v>
      </c>
      <c r="AB302" s="12">
        <v>16</v>
      </c>
      <c r="AC302">
        <v>0</v>
      </c>
      <c r="AD302">
        <f t="shared" si="24"/>
        <v>0</v>
      </c>
      <c r="AE302">
        <v>3060</v>
      </c>
      <c r="AF302">
        <v>3515</v>
      </c>
    </row>
    <row r="303" spans="1:32" x14ac:dyDescent="0.6">
      <c r="A303">
        <v>2024</v>
      </c>
      <c r="B303">
        <v>10</v>
      </c>
      <c r="C303">
        <v>28</v>
      </c>
      <c r="D303">
        <f t="shared" si="22"/>
        <v>1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25497.618497109826</v>
      </c>
      <c r="M303">
        <v>23088.543352601158</v>
      </c>
      <c r="N303" s="7">
        <v>0</v>
      </c>
      <c r="O303" s="7">
        <v>0</v>
      </c>
      <c r="P303">
        <v>25557</v>
      </c>
      <c r="Q303">
        <v>25412</v>
      </c>
      <c r="R303">
        <v>0.24183166636994241</v>
      </c>
      <c r="S303">
        <v>0.75816833363005753</v>
      </c>
      <c r="T303">
        <v>0.61605836420869708</v>
      </c>
      <c r="U303">
        <v>0.3839416357913028</v>
      </c>
      <c r="V303">
        <v>0.43754594045405892</v>
      </c>
      <c r="W303">
        <v>2559</v>
      </c>
      <c r="X303">
        <f t="shared" si="23"/>
        <v>-432</v>
      </c>
      <c r="Y303">
        <v>4012</v>
      </c>
      <c r="Z303">
        <v>2906.7684968153121</v>
      </c>
      <c r="AA303">
        <v>2559</v>
      </c>
      <c r="AB303" s="12">
        <v>15.7</v>
      </c>
      <c r="AC303">
        <v>0</v>
      </c>
      <c r="AD303">
        <f t="shared" si="24"/>
        <v>0</v>
      </c>
      <c r="AE303">
        <v>2595</v>
      </c>
      <c r="AF303">
        <v>2788</v>
      </c>
    </row>
    <row r="304" spans="1:32" x14ac:dyDescent="0.6">
      <c r="A304">
        <v>2024</v>
      </c>
      <c r="B304">
        <v>10</v>
      </c>
      <c r="C304">
        <v>29</v>
      </c>
      <c r="D304">
        <f t="shared" si="22"/>
        <v>2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26473.746518105851</v>
      </c>
      <c r="M304">
        <v>23782.353760445683</v>
      </c>
      <c r="N304" s="7">
        <v>0</v>
      </c>
      <c r="O304" s="7">
        <v>0</v>
      </c>
      <c r="P304">
        <v>26679</v>
      </c>
      <c r="Q304">
        <v>26477</v>
      </c>
      <c r="R304">
        <v>0.25222569802564337</v>
      </c>
      <c r="S304">
        <v>0.74777430197435657</v>
      </c>
      <c r="T304">
        <v>0.62221554624577746</v>
      </c>
      <c r="U304">
        <v>0.37778445375422243</v>
      </c>
      <c r="V304">
        <v>0.23722322872295551</v>
      </c>
      <c r="W304">
        <v>2924</v>
      </c>
      <c r="X304">
        <f t="shared" si="23"/>
        <v>365</v>
      </c>
      <c r="Y304">
        <v>4012</v>
      </c>
      <c r="Z304">
        <v>2970.525923580009</v>
      </c>
      <c r="AA304">
        <v>2924</v>
      </c>
      <c r="AB304" s="12">
        <v>15</v>
      </c>
      <c r="AC304">
        <v>0</v>
      </c>
      <c r="AD304">
        <f t="shared" si="24"/>
        <v>0</v>
      </c>
      <c r="AE304">
        <v>2962</v>
      </c>
      <c r="AF304">
        <v>2902</v>
      </c>
    </row>
    <row r="305" spans="1:32" x14ac:dyDescent="0.6">
      <c r="A305">
        <v>2024</v>
      </c>
      <c r="B305">
        <v>10</v>
      </c>
      <c r="C305">
        <v>30</v>
      </c>
      <c r="D305">
        <f t="shared" si="22"/>
        <v>3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26424.150997150999</v>
      </c>
      <c r="M305">
        <v>23574.495726495727</v>
      </c>
      <c r="N305" s="7">
        <v>0</v>
      </c>
      <c r="O305" s="7">
        <v>0</v>
      </c>
      <c r="P305">
        <v>25993</v>
      </c>
      <c r="Q305">
        <v>25370</v>
      </c>
      <c r="R305">
        <v>0.22651489357720109</v>
      </c>
      <c r="S305">
        <v>0.773485106422799</v>
      </c>
      <c r="T305">
        <v>0.6222006799758536</v>
      </c>
      <c r="U305">
        <v>0.3777993200241464</v>
      </c>
      <c r="V305">
        <v>0.1706295813479109</v>
      </c>
      <c r="W305">
        <v>2578</v>
      </c>
      <c r="X305">
        <f t="shared" si="23"/>
        <v>-346</v>
      </c>
      <c r="Y305">
        <v>4012</v>
      </c>
      <c r="Z305">
        <v>2992.7215475086668</v>
      </c>
      <c r="AA305">
        <v>2578</v>
      </c>
      <c r="AB305" s="12">
        <v>15.7</v>
      </c>
      <c r="AC305">
        <v>0</v>
      </c>
      <c r="AD305">
        <f t="shared" si="24"/>
        <v>0</v>
      </c>
      <c r="AE305">
        <v>2930</v>
      </c>
      <c r="AF305">
        <v>3075</v>
      </c>
    </row>
    <row r="306" spans="1:32" x14ac:dyDescent="0.6">
      <c r="A306">
        <v>2024</v>
      </c>
      <c r="B306">
        <v>10</v>
      </c>
      <c r="C306">
        <v>31</v>
      </c>
      <c r="D306">
        <f t="shared" si="22"/>
        <v>4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27529.056338028167</v>
      </c>
      <c r="M306">
        <v>24662.025352112676</v>
      </c>
      <c r="N306" s="7">
        <v>0</v>
      </c>
      <c r="O306" s="7">
        <v>0</v>
      </c>
      <c r="P306">
        <v>27011</v>
      </c>
      <c r="Q306">
        <v>25885</v>
      </c>
      <c r="R306">
        <v>0.25914903242744058</v>
      </c>
      <c r="S306">
        <v>0.74085096757255942</v>
      </c>
      <c r="T306">
        <v>0.62151706538222418</v>
      </c>
      <c r="U306">
        <v>0.37848293461777582</v>
      </c>
      <c r="V306">
        <v>0.41134895624673362</v>
      </c>
      <c r="W306">
        <v>2722</v>
      </c>
      <c r="X306">
        <f t="shared" si="23"/>
        <v>144</v>
      </c>
      <c r="Y306">
        <v>4012</v>
      </c>
      <c r="Z306">
        <v>3060.2232125825558</v>
      </c>
      <c r="AA306">
        <v>2722</v>
      </c>
      <c r="AB306" s="12">
        <v>15.9</v>
      </c>
      <c r="AC306">
        <v>0</v>
      </c>
      <c r="AD306">
        <f t="shared" si="24"/>
        <v>0</v>
      </c>
      <c r="AE306">
        <v>3149</v>
      </c>
      <c r="AF306">
        <v>3069</v>
      </c>
    </row>
    <row r="307" spans="1:32" x14ac:dyDescent="0.6">
      <c r="A307">
        <v>2024</v>
      </c>
      <c r="B307">
        <v>11</v>
      </c>
      <c r="C307">
        <v>1</v>
      </c>
      <c r="D307">
        <f t="shared" si="22"/>
        <v>5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28258.881355932204</v>
      </c>
      <c r="M307">
        <v>24675.237288135595</v>
      </c>
      <c r="N307">
        <v>1882.2203389830509</v>
      </c>
      <c r="O307">
        <v>2043.949152542373</v>
      </c>
      <c r="P307">
        <v>26860</v>
      </c>
      <c r="Q307">
        <v>25533</v>
      </c>
      <c r="R307">
        <v>0.24127446001589861</v>
      </c>
      <c r="S307">
        <v>0.75872553998410142</v>
      </c>
      <c r="T307">
        <v>0.61172959132950977</v>
      </c>
      <c r="U307">
        <v>0.38827040867049017</v>
      </c>
      <c r="V307">
        <v>0.45182666957636669</v>
      </c>
      <c r="W307">
        <v>2716</v>
      </c>
      <c r="X307">
        <f t="shared" si="23"/>
        <v>-6</v>
      </c>
      <c r="Y307">
        <v>4012</v>
      </c>
      <c r="Z307">
        <v>3095.1826319245538</v>
      </c>
      <c r="AA307">
        <v>2716</v>
      </c>
      <c r="AB307" s="12">
        <v>15.3</v>
      </c>
      <c r="AC307">
        <v>0</v>
      </c>
      <c r="AD307">
        <f t="shared" si="24"/>
        <v>0</v>
      </c>
      <c r="AE307">
        <v>3483</v>
      </c>
      <c r="AF307">
        <v>3039</v>
      </c>
    </row>
    <row r="308" spans="1:32" x14ac:dyDescent="0.6">
      <c r="A308">
        <v>2024</v>
      </c>
      <c r="B308">
        <v>11</v>
      </c>
      <c r="C308">
        <v>2</v>
      </c>
      <c r="D308">
        <f t="shared" si="22"/>
        <v>6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25235.767507002802</v>
      </c>
      <c r="M308">
        <v>23734.067226890758</v>
      </c>
      <c r="N308">
        <v>1953.9971988795519</v>
      </c>
      <c r="O308">
        <v>1780.4929971988795</v>
      </c>
      <c r="P308">
        <v>26613</v>
      </c>
      <c r="Q308">
        <v>27115</v>
      </c>
      <c r="R308">
        <v>0.24974164844575319</v>
      </c>
      <c r="S308">
        <v>0.75025835155424681</v>
      </c>
      <c r="T308">
        <v>0.61585448193593539</v>
      </c>
      <c r="U308">
        <v>0.38414551806406461</v>
      </c>
      <c r="V308">
        <v>0.10956523661305401</v>
      </c>
      <c r="W308">
        <v>3140</v>
      </c>
      <c r="X308">
        <f t="shared" si="23"/>
        <v>424</v>
      </c>
      <c r="Y308">
        <v>4012</v>
      </c>
      <c r="Z308">
        <v>3136.7886595844911</v>
      </c>
      <c r="AA308">
        <v>3140</v>
      </c>
      <c r="AB308" s="12">
        <v>18.100000000000001</v>
      </c>
      <c r="AC308">
        <v>0</v>
      </c>
      <c r="AD308">
        <f t="shared" si="24"/>
        <v>0</v>
      </c>
      <c r="AE308">
        <v>2881</v>
      </c>
      <c r="AF308">
        <v>2744</v>
      </c>
    </row>
    <row r="309" spans="1:32" x14ac:dyDescent="0.6">
      <c r="A309">
        <v>2024</v>
      </c>
      <c r="B309">
        <v>11</v>
      </c>
      <c r="C309">
        <v>3</v>
      </c>
      <c r="D309">
        <f t="shared" si="22"/>
        <v>7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21329.279999999999</v>
      </c>
      <c r="M309">
        <v>20097.462857142858</v>
      </c>
      <c r="N309">
        <v>1827.4514285714286</v>
      </c>
      <c r="O309">
        <v>1451.8171428571429</v>
      </c>
      <c r="P309">
        <v>26889</v>
      </c>
      <c r="Q309">
        <v>25687</v>
      </c>
      <c r="R309">
        <v>0.22608960274230719</v>
      </c>
      <c r="S309">
        <v>0.77391039725769284</v>
      </c>
      <c r="T309">
        <v>0.61191348666307688</v>
      </c>
      <c r="U309">
        <v>0.38808651333692312</v>
      </c>
      <c r="V309">
        <v>0.28100529450921002</v>
      </c>
      <c r="W309">
        <v>3052</v>
      </c>
      <c r="X309">
        <f t="shared" si="23"/>
        <v>-88</v>
      </c>
      <c r="Y309">
        <v>4012</v>
      </c>
      <c r="Z309">
        <v>3181.2999531785008</v>
      </c>
      <c r="AA309">
        <v>3052</v>
      </c>
      <c r="AB309" s="12">
        <v>17.600000000000001</v>
      </c>
      <c r="AC309">
        <v>0</v>
      </c>
      <c r="AD309">
        <f t="shared" si="24"/>
        <v>0</v>
      </c>
      <c r="AE309">
        <v>3115</v>
      </c>
      <c r="AF309">
        <v>3492</v>
      </c>
    </row>
    <row r="310" spans="1:32" x14ac:dyDescent="0.6">
      <c r="A310">
        <v>2024</v>
      </c>
      <c r="B310">
        <v>11</v>
      </c>
      <c r="C310">
        <v>4</v>
      </c>
      <c r="D310">
        <f t="shared" si="22"/>
        <v>1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24743.223188405798</v>
      </c>
      <c r="M310">
        <v>22461.176811594203</v>
      </c>
      <c r="N310">
        <v>1813.8666666666668</v>
      </c>
      <c r="O310">
        <v>1942.3246376811594</v>
      </c>
      <c r="P310">
        <v>25558</v>
      </c>
      <c r="Q310">
        <v>25414</v>
      </c>
      <c r="R310">
        <v>0.23363567645881389</v>
      </c>
      <c r="S310">
        <v>0.76636432354118611</v>
      </c>
      <c r="T310">
        <v>0.60762433817492301</v>
      </c>
      <c r="U310">
        <v>0.3923756618250771</v>
      </c>
      <c r="V310">
        <v>0.1878538741577469</v>
      </c>
      <c r="W310">
        <v>2675</v>
      </c>
      <c r="X310">
        <f t="shared" si="23"/>
        <v>-377</v>
      </c>
      <c r="Y310">
        <v>4012</v>
      </c>
      <c r="Z310">
        <v>2905.8206772334879</v>
      </c>
      <c r="AA310">
        <v>2675</v>
      </c>
      <c r="AB310" s="12">
        <v>14.8</v>
      </c>
      <c r="AC310">
        <v>0.1</v>
      </c>
      <c r="AD310">
        <f t="shared" si="24"/>
        <v>1.4800000000000002</v>
      </c>
      <c r="AE310">
        <v>2491</v>
      </c>
      <c r="AF310">
        <v>2671</v>
      </c>
    </row>
    <row r="311" spans="1:32" x14ac:dyDescent="0.6">
      <c r="A311">
        <v>2024</v>
      </c>
      <c r="B311">
        <v>11</v>
      </c>
      <c r="C311">
        <v>5</v>
      </c>
      <c r="D311">
        <f t="shared" si="22"/>
        <v>2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26828.759103641456</v>
      </c>
      <c r="M311">
        <v>24572.439775910363</v>
      </c>
      <c r="N311">
        <v>1925.4145658263305</v>
      </c>
      <c r="O311">
        <v>2081.1288515406163</v>
      </c>
      <c r="P311">
        <v>26139</v>
      </c>
      <c r="Q311">
        <v>26671</v>
      </c>
      <c r="R311">
        <v>0.25296304906605949</v>
      </c>
      <c r="S311">
        <v>0.7470369509339404</v>
      </c>
      <c r="T311">
        <v>0.63124494500174466</v>
      </c>
      <c r="U311">
        <v>0.36875505499825528</v>
      </c>
      <c r="V311">
        <v>0.15389052523810581</v>
      </c>
      <c r="W311">
        <v>2903</v>
      </c>
      <c r="X311">
        <f t="shared" si="23"/>
        <v>228</v>
      </c>
      <c r="Y311">
        <v>4012</v>
      </c>
      <c r="Z311">
        <v>2930.19684973534</v>
      </c>
      <c r="AA311">
        <v>2903</v>
      </c>
      <c r="AB311" s="12">
        <v>9.1</v>
      </c>
      <c r="AC311">
        <v>0</v>
      </c>
      <c r="AD311">
        <f t="shared" si="24"/>
        <v>0</v>
      </c>
      <c r="AE311">
        <v>2927</v>
      </c>
      <c r="AF311">
        <v>2866</v>
      </c>
    </row>
    <row r="312" spans="1:32" x14ac:dyDescent="0.6">
      <c r="A312">
        <v>2024</v>
      </c>
      <c r="B312">
        <v>11</v>
      </c>
      <c r="C312">
        <v>6</v>
      </c>
      <c r="D312">
        <f t="shared" si="22"/>
        <v>3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25737.545454545456</v>
      </c>
      <c r="M312">
        <v>23298.545454545456</v>
      </c>
      <c r="N312">
        <v>1882.3636363636365</v>
      </c>
      <c r="O312">
        <v>2070.636363636364</v>
      </c>
      <c r="P312">
        <v>24622</v>
      </c>
      <c r="Q312">
        <v>25171</v>
      </c>
      <c r="R312">
        <v>0.23704546278303329</v>
      </c>
      <c r="S312">
        <v>0.7629545372169666</v>
      </c>
      <c r="T312">
        <v>0.61541457894581186</v>
      </c>
      <c r="U312">
        <v>0.38458542105418808</v>
      </c>
      <c r="V312">
        <v>0.15390377672065891</v>
      </c>
      <c r="W312">
        <v>2692</v>
      </c>
      <c r="X312">
        <f t="shared" si="23"/>
        <v>-211</v>
      </c>
      <c r="Y312">
        <v>4012</v>
      </c>
      <c r="Z312">
        <v>2927.1145354561231</v>
      </c>
      <c r="AA312">
        <v>2692</v>
      </c>
      <c r="AB312" s="12">
        <v>7.5</v>
      </c>
      <c r="AC312">
        <v>0</v>
      </c>
      <c r="AD312">
        <f t="shared" si="24"/>
        <v>0</v>
      </c>
      <c r="AE312">
        <v>2753</v>
      </c>
      <c r="AF312">
        <v>2712</v>
      </c>
    </row>
    <row r="313" spans="1:32" x14ac:dyDescent="0.6">
      <c r="A313">
        <v>2024</v>
      </c>
      <c r="B313">
        <v>11</v>
      </c>
      <c r="C313">
        <v>7</v>
      </c>
      <c r="D313">
        <f t="shared" si="22"/>
        <v>4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27984.269662921346</v>
      </c>
      <c r="M313">
        <v>24990.168539325841</v>
      </c>
      <c r="N313">
        <v>1968.6516853932585</v>
      </c>
      <c r="O313">
        <v>2146.9662921348313</v>
      </c>
      <c r="P313">
        <v>27024</v>
      </c>
      <c r="Q313">
        <v>27168</v>
      </c>
      <c r="R313">
        <v>0.25308615545158741</v>
      </c>
      <c r="S313">
        <v>0.74691384454841259</v>
      </c>
      <c r="T313">
        <v>0.61553742960164926</v>
      </c>
      <c r="U313">
        <v>0.38446257039835058</v>
      </c>
      <c r="V313">
        <v>0.22806624452707369</v>
      </c>
      <c r="W313">
        <v>2996</v>
      </c>
      <c r="X313">
        <f t="shared" si="23"/>
        <v>304</v>
      </c>
      <c r="Y313">
        <v>4012</v>
      </c>
      <c r="Z313">
        <v>3031.007375950202</v>
      </c>
      <c r="AA313">
        <v>2996</v>
      </c>
      <c r="AB313" s="12">
        <v>7.8</v>
      </c>
      <c r="AC313">
        <v>0</v>
      </c>
      <c r="AD313">
        <f t="shared" si="24"/>
        <v>0</v>
      </c>
      <c r="AE313">
        <v>2936</v>
      </c>
      <c r="AF313">
        <v>2727</v>
      </c>
    </row>
    <row r="314" spans="1:32" x14ac:dyDescent="0.6">
      <c r="A314">
        <v>2024</v>
      </c>
      <c r="B314">
        <v>11</v>
      </c>
      <c r="C314">
        <v>8</v>
      </c>
      <c r="D314">
        <f t="shared" si="22"/>
        <v>5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29188.776203966005</v>
      </c>
      <c r="M314">
        <v>25929.254957507081</v>
      </c>
      <c r="N314">
        <v>2062.5637393767706</v>
      </c>
      <c r="O314">
        <v>2183.0878186968839</v>
      </c>
      <c r="P314">
        <v>27450</v>
      </c>
      <c r="Q314">
        <v>27024</v>
      </c>
      <c r="R314">
        <v>0.23594290657439451</v>
      </c>
      <c r="S314">
        <v>0.76405709342560546</v>
      </c>
      <c r="T314">
        <v>0.61690745817043391</v>
      </c>
      <c r="U314">
        <v>0.38309254182956609</v>
      </c>
      <c r="V314">
        <v>0.25422177783769478</v>
      </c>
      <c r="W314">
        <v>3096</v>
      </c>
      <c r="X314">
        <f t="shared" si="23"/>
        <v>100</v>
      </c>
      <c r="Y314">
        <v>4012</v>
      </c>
      <c r="Z314">
        <v>3089.1274234023731</v>
      </c>
      <c r="AA314">
        <v>3096</v>
      </c>
      <c r="AB314" s="12">
        <v>10.199999999999999</v>
      </c>
      <c r="AC314">
        <v>0</v>
      </c>
      <c r="AD314">
        <f t="shared" si="24"/>
        <v>0</v>
      </c>
      <c r="AE314">
        <v>3276</v>
      </c>
      <c r="AF314">
        <v>2931</v>
      </c>
    </row>
    <row r="315" spans="1:32" x14ac:dyDescent="0.6">
      <c r="A315">
        <v>2024</v>
      </c>
      <c r="B315">
        <v>11</v>
      </c>
      <c r="C315">
        <v>9</v>
      </c>
      <c r="D315">
        <f t="shared" si="22"/>
        <v>6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25792.728291316529</v>
      </c>
      <c r="M315">
        <v>24351.330532212887</v>
      </c>
      <c r="N315">
        <v>2042.5210084033615</v>
      </c>
      <c r="O315">
        <v>1800.3445378151262</v>
      </c>
      <c r="P315">
        <v>27206</v>
      </c>
      <c r="Q315">
        <v>27666</v>
      </c>
      <c r="R315">
        <v>0.25302131854325949</v>
      </c>
      <c r="S315">
        <v>0.7469786814567404</v>
      </c>
      <c r="T315">
        <v>0.61929543979449764</v>
      </c>
      <c r="U315">
        <v>0.38070456020550247</v>
      </c>
      <c r="V315">
        <v>0.1596230140987174</v>
      </c>
      <c r="W315">
        <v>3353</v>
      </c>
      <c r="X315">
        <f t="shared" si="23"/>
        <v>257</v>
      </c>
      <c r="Y315">
        <v>4012</v>
      </c>
      <c r="Z315">
        <v>3131.2788655201862</v>
      </c>
      <c r="AA315">
        <v>3353</v>
      </c>
      <c r="AB315" s="12">
        <v>12.9</v>
      </c>
      <c r="AC315">
        <v>0</v>
      </c>
      <c r="AD315">
        <f t="shared" si="24"/>
        <v>0</v>
      </c>
      <c r="AE315">
        <v>3056</v>
      </c>
      <c r="AF315">
        <v>3117</v>
      </c>
    </row>
    <row r="316" spans="1:32" x14ac:dyDescent="0.6">
      <c r="A316">
        <v>2024</v>
      </c>
      <c r="B316">
        <v>11</v>
      </c>
      <c r="C316">
        <v>10</v>
      </c>
      <c r="D316">
        <f t="shared" si="22"/>
        <v>7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22010.494252873563</v>
      </c>
      <c r="M316">
        <v>20301.890804597704</v>
      </c>
      <c r="N316">
        <v>1767.7816091954023</v>
      </c>
      <c r="O316">
        <v>1427.844827586207</v>
      </c>
      <c r="P316">
        <v>26692</v>
      </c>
      <c r="Q316">
        <v>25529</v>
      </c>
      <c r="R316">
        <v>0.24808824974778351</v>
      </c>
      <c r="S316">
        <v>0.75191175025221646</v>
      </c>
      <c r="T316">
        <v>0.61053693923389796</v>
      </c>
      <c r="U316">
        <v>0.3894630607661021</v>
      </c>
      <c r="V316">
        <v>0.24376432719630681</v>
      </c>
      <c r="W316">
        <v>2949</v>
      </c>
      <c r="X316">
        <f t="shared" si="23"/>
        <v>-404</v>
      </c>
      <c r="Y316">
        <v>4012</v>
      </c>
      <c r="Z316">
        <v>3164.7749645180561</v>
      </c>
      <c r="AA316">
        <v>2949</v>
      </c>
      <c r="AB316" s="12">
        <v>14.4</v>
      </c>
      <c r="AC316">
        <v>0</v>
      </c>
      <c r="AD316">
        <f t="shared" si="24"/>
        <v>0</v>
      </c>
      <c r="AE316">
        <v>3074</v>
      </c>
      <c r="AF316">
        <v>3578</v>
      </c>
    </row>
    <row r="317" spans="1:32" x14ac:dyDescent="0.6">
      <c r="A317">
        <v>2024</v>
      </c>
      <c r="B317">
        <v>11</v>
      </c>
      <c r="C317">
        <v>11</v>
      </c>
      <c r="D317">
        <f t="shared" si="22"/>
        <v>1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26347.017543859649</v>
      </c>
      <c r="M317">
        <v>24041.520467836257</v>
      </c>
      <c r="N317">
        <v>1896.0175438596491</v>
      </c>
      <c r="O317">
        <v>1985.6315789473683</v>
      </c>
      <c r="P317">
        <v>25500</v>
      </c>
      <c r="Q317">
        <v>25094</v>
      </c>
      <c r="R317">
        <v>0.23740163143277329</v>
      </c>
      <c r="S317">
        <v>0.76259836856722663</v>
      </c>
      <c r="T317">
        <v>0.60566129372357747</v>
      </c>
      <c r="U317">
        <v>0.39433870627642248</v>
      </c>
      <c r="V317">
        <v>0.23266649728587449</v>
      </c>
      <c r="W317">
        <v>2814</v>
      </c>
      <c r="X317">
        <f t="shared" si="23"/>
        <v>-135</v>
      </c>
      <c r="Y317">
        <v>4012</v>
      </c>
      <c r="Z317">
        <v>2904.4273159553891</v>
      </c>
      <c r="AA317">
        <v>2814</v>
      </c>
      <c r="AB317" s="12">
        <v>14.6</v>
      </c>
      <c r="AC317">
        <v>0</v>
      </c>
      <c r="AD317">
        <f t="shared" si="24"/>
        <v>0</v>
      </c>
      <c r="AE317">
        <v>2668</v>
      </c>
      <c r="AF317">
        <v>2569</v>
      </c>
    </row>
    <row r="318" spans="1:32" x14ac:dyDescent="0.6">
      <c r="A318">
        <v>2024</v>
      </c>
      <c r="B318">
        <v>11</v>
      </c>
      <c r="C318">
        <v>12</v>
      </c>
      <c r="D318">
        <f t="shared" si="22"/>
        <v>2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26501.011461318052</v>
      </c>
      <c r="M318">
        <v>24025.426934097421</v>
      </c>
      <c r="N318">
        <v>1976.3467048710602</v>
      </c>
      <c r="O318">
        <v>2142.4469914040114</v>
      </c>
      <c r="P318">
        <v>26050</v>
      </c>
      <c r="Q318">
        <v>25423</v>
      </c>
      <c r="R318">
        <v>0.25684370767768111</v>
      </c>
      <c r="S318">
        <v>0.74315629232231895</v>
      </c>
      <c r="T318">
        <v>0.61822896326916732</v>
      </c>
      <c r="U318">
        <v>0.38177103673083262</v>
      </c>
      <c r="V318">
        <v>0.13447293033473581</v>
      </c>
      <c r="W318">
        <v>3186</v>
      </c>
      <c r="X318">
        <f t="shared" si="23"/>
        <v>372</v>
      </c>
      <c r="Y318">
        <v>4012</v>
      </c>
      <c r="Z318">
        <v>2952.6039973384932</v>
      </c>
      <c r="AA318">
        <v>3186</v>
      </c>
      <c r="AB318" s="12">
        <v>14.3</v>
      </c>
      <c r="AC318">
        <v>0</v>
      </c>
      <c r="AD318">
        <f t="shared" si="24"/>
        <v>0</v>
      </c>
      <c r="AE318">
        <v>2817</v>
      </c>
      <c r="AF318">
        <v>2736</v>
      </c>
    </row>
    <row r="319" spans="1:32" x14ac:dyDescent="0.6">
      <c r="A319">
        <v>2024</v>
      </c>
      <c r="B319">
        <v>11</v>
      </c>
      <c r="C319">
        <v>13</v>
      </c>
      <c r="D319">
        <f t="shared" si="22"/>
        <v>3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26328.235294117647</v>
      </c>
      <c r="M319">
        <v>23820.588235294115</v>
      </c>
      <c r="N319">
        <v>1868.5294117647059</v>
      </c>
      <c r="O319">
        <v>2130.0588235294117</v>
      </c>
      <c r="P319">
        <v>24535</v>
      </c>
      <c r="Q319">
        <v>25487</v>
      </c>
      <c r="R319">
        <v>0.23409688108285809</v>
      </c>
      <c r="S319">
        <v>0.7659031189171418</v>
      </c>
      <c r="T319">
        <v>0.60503548309275867</v>
      </c>
      <c r="U319">
        <v>0.39496451690724138</v>
      </c>
      <c r="V319">
        <v>0.22796260074533611</v>
      </c>
      <c r="W319">
        <v>3183</v>
      </c>
      <c r="X319">
        <f t="shared" si="23"/>
        <v>-3</v>
      </c>
      <c r="Y319">
        <v>4012</v>
      </c>
      <c r="Z319">
        <v>2954.2862704351078</v>
      </c>
      <c r="AA319">
        <v>3183</v>
      </c>
      <c r="AB319" s="12">
        <v>14.2</v>
      </c>
      <c r="AC319">
        <v>0</v>
      </c>
      <c r="AD319">
        <f t="shared" si="24"/>
        <v>0</v>
      </c>
      <c r="AE319">
        <v>3078</v>
      </c>
      <c r="AF319">
        <v>2924</v>
      </c>
    </row>
    <row r="320" spans="1:32" x14ac:dyDescent="0.6">
      <c r="A320">
        <v>2024</v>
      </c>
      <c r="B320">
        <v>11</v>
      </c>
      <c r="C320">
        <v>14</v>
      </c>
      <c r="D320">
        <f t="shared" si="22"/>
        <v>4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27197.58139534884</v>
      </c>
      <c r="M320">
        <v>24951.348837209305</v>
      </c>
      <c r="N320">
        <v>1882.4186046511627</v>
      </c>
      <c r="O320">
        <v>2008.1860465116281</v>
      </c>
      <c r="P320">
        <v>25148</v>
      </c>
      <c r="Q320">
        <v>26134</v>
      </c>
      <c r="R320">
        <v>0.25356940531089139</v>
      </c>
      <c r="S320">
        <v>0.74643059468910855</v>
      </c>
      <c r="T320">
        <v>0.60545979496534952</v>
      </c>
      <c r="U320">
        <v>0.39454020503465048</v>
      </c>
      <c r="V320">
        <v>0.30530382980301018</v>
      </c>
      <c r="W320">
        <v>3186</v>
      </c>
      <c r="X320">
        <f t="shared" si="23"/>
        <v>3</v>
      </c>
      <c r="Y320">
        <v>4012</v>
      </c>
      <c r="Z320">
        <v>3011.66889233131</v>
      </c>
      <c r="AA320">
        <v>3186</v>
      </c>
      <c r="AB320" s="12">
        <v>14.8</v>
      </c>
      <c r="AC320">
        <v>0.1</v>
      </c>
      <c r="AD320">
        <f t="shared" si="24"/>
        <v>1.4800000000000002</v>
      </c>
      <c r="AE320">
        <v>2843</v>
      </c>
      <c r="AF320">
        <v>2806</v>
      </c>
    </row>
    <row r="321" spans="1:32" x14ac:dyDescent="0.6">
      <c r="A321">
        <v>2024</v>
      </c>
      <c r="B321">
        <v>11</v>
      </c>
      <c r="C321">
        <v>15</v>
      </c>
      <c r="D321">
        <f t="shared" si="22"/>
        <v>5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29075.957264957266</v>
      </c>
      <c r="M321">
        <v>25467.888888888891</v>
      </c>
      <c r="N321">
        <v>1960.2478632478633</v>
      </c>
      <c r="O321">
        <v>2212.897435897436</v>
      </c>
      <c r="P321">
        <v>26608</v>
      </c>
      <c r="Q321">
        <v>26526</v>
      </c>
      <c r="R321">
        <v>0.2391260901134766</v>
      </c>
      <c r="S321">
        <v>0.76087390988652337</v>
      </c>
      <c r="T321">
        <v>0.60806524725269229</v>
      </c>
      <c r="U321">
        <v>0.39193475274730771</v>
      </c>
      <c r="V321">
        <v>0.34299515865606223</v>
      </c>
      <c r="W321">
        <v>3247</v>
      </c>
      <c r="X321">
        <f t="shared" si="23"/>
        <v>61</v>
      </c>
      <c r="Y321">
        <v>4012</v>
      </c>
      <c r="Z321">
        <v>3096.2801794319312</v>
      </c>
      <c r="AA321">
        <v>3247</v>
      </c>
      <c r="AB321" s="12">
        <v>17</v>
      </c>
      <c r="AC321">
        <v>0</v>
      </c>
      <c r="AD321">
        <f t="shared" si="24"/>
        <v>0</v>
      </c>
      <c r="AE321">
        <v>3107</v>
      </c>
      <c r="AF321">
        <v>2821</v>
      </c>
    </row>
    <row r="322" spans="1:32" x14ac:dyDescent="0.6">
      <c r="A322">
        <v>2024</v>
      </c>
      <c r="B322">
        <v>11</v>
      </c>
      <c r="C322">
        <v>16</v>
      </c>
      <c r="D322">
        <f t="shared" si="22"/>
        <v>6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7" si="26">IF(NOT(ISBLANK(F322)), 1, 0)</f>
        <v>0</v>
      </c>
      <c r="L322">
        <v>24583.21387283237</v>
      </c>
      <c r="M322">
        <v>23843.236994219653</v>
      </c>
      <c r="N322">
        <v>1761.9248554913295</v>
      </c>
      <c r="O322">
        <v>1605.849710982659</v>
      </c>
      <c r="P322">
        <v>25982</v>
      </c>
      <c r="Q322">
        <v>26519</v>
      </c>
      <c r="R322">
        <v>0.23681059889947159</v>
      </c>
      <c r="S322">
        <v>0.76318940110052846</v>
      </c>
      <c r="T322">
        <v>0.60090233235470902</v>
      </c>
      <c r="U322">
        <v>0.39909766764529098</v>
      </c>
      <c r="V322">
        <v>0.24159704143768981</v>
      </c>
      <c r="W322">
        <v>3422</v>
      </c>
      <c r="X322">
        <f t="shared" si="23"/>
        <v>175</v>
      </c>
      <c r="Y322">
        <v>4012</v>
      </c>
      <c r="Z322">
        <v>3112.2818138745151</v>
      </c>
      <c r="AA322">
        <v>3422</v>
      </c>
      <c r="AB322" s="12">
        <v>17</v>
      </c>
      <c r="AC322">
        <v>6.5</v>
      </c>
      <c r="AD322">
        <f t="shared" si="24"/>
        <v>110.5</v>
      </c>
      <c r="AE322">
        <v>2668</v>
      </c>
      <c r="AF322">
        <v>2751</v>
      </c>
    </row>
    <row r="323" spans="1:32" x14ac:dyDescent="0.6">
      <c r="A323">
        <v>2024</v>
      </c>
      <c r="B323">
        <v>11</v>
      </c>
      <c r="C323">
        <v>17</v>
      </c>
      <c r="D323">
        <f t="shared" ref="D323:D367" si="27">WEEKDAY(DATE(A323,B323,C323), 2)</f>
        <v>7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22141.022792022792</v>
      </c>
      <c r="M323">
        <v>21440.341880341883</v>
      </c>
      <c r="N323">
        <v>1914.3247863247864</v>
      </c>
      <c r="O323">
        <v>1543.1282051282051</v>
      </c>
      <c r="P323">
        <v>26739</v>
      </c>
      <c r="Q323">
        <v>25069</v>
      </c>
      <c r="R323">
        <v>0.23317588892244651</v>
      </c>
      <c r="S323">
        <v>0.76682411107755344</v>
      </c>
      <c r="T323">
        <v>0.61047652605260705</v>
      </c>
      <c r="U323">
        <v>0.3895234739473929</v>
      </c>
      <c r="V323">
        <v>0.13436261658609691</v>
      </c>
      <c r="W323">
        <v>2989</v>
      </c>
      <c r="X323">
        <f t="shared" ref="X323:X367" si="28">W323-W322</f>
        <v>-433</v>
      </c>
      <c r="Y323">
        <v>4012</v>
      </c>
      <c r="Z323">
        <v>3136.8804782576158</v>
      </c>
      <c r="AA323">
        <v>2989</v>
      </c>
      <c r="AB323" s="12">
        <v>7</v>
      </c>
      <c r="AC323">
        <v>0</v>
      </c>
      <c r="AD323">
        <f t="shared" ref="AD323:AD367" si="29">AB323*AC323</f>
        <v>0</v>
      </c>
      <c r="AE323">
        <v>2849</v>
      </c>
      <c r="AF323">
        <v>3440</v>
      </c>
    </row>
    <row r="324" spans="1:32" x14ac:dyDescent="0.6">
      <c r="A324">
        <v>2024</v>
      </c>
      <c r="B324">
        <v>11</v>
      </c>
      <c r="C324">
        <v>18</v>
      </c>
      <c r="D324">
        <f t="shared" si="27"/>
        <v>1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25547.964497041419</v>
      </c>
      <c r="M324">
        <v>23176.650887573964</v>
      </c>
      <c r="N324">
        <v>1892.1065088757396</v>
      </c>
      <c r="O324">
        <v>2006.3313609467455</v>
      </c>
      <c r="P324">
        <v>25115</v>
      </c>
      <c r="Q324">
        <v>24193</v>
      </c>
      <c r="R324">
        <v>0.23068991566245969</v>
      </c>
      <c r="S324">
        <v>0.76931008433754033</v>
      </c>
      <c r="T324">
        <v>0.60792004703919844</v>
      </c>
      <c r="U324">
        <v>0.39207995296080139</v>
      </c>
      <c r="V324">
        <v>0.30217795364290018</v>
      </c>
      <c r="W324">
        <v>2792</v>
      </c>
      <c r="X324">
        <f t="shared" si="28"/>
        <v>-197</v>
      </c>
      <c r="Y324">
        <v>4012</v>
      </c>
      <c r="Z324">
        <v>2847.4244712629752</v>
      </c>
      <c r="AA324">
        <v>2792</v>
      </c>
      <c r="AB324" s="12">
        <v>2.8</v>
      </c>
      <c r="AC324">
        <v>0</v>
      </c>
      <c r="AD324">
        <f t="shared" si="29"/>
        <v>0</v>
      </c>
      <c r="AE324">
        <v>2669</v>
      </c>
      <c r="AF324">
        <v>2539</v>
      </c>
    </row>
    <row r="325" spans="1:32" x14ac:dyDescent="0.6">
      <c r="A325">
        <v>2024</v>
      </c>
      <c r="B325">
        <v>11</v>
      </c>
      <c r="C325">
        <v>19</v>
      </c>
      <c r="D325">
        <f t="shared" si="27"/>
        <v>2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26082.752238805973</v>
      </c>
      <c r="M325">
        <v>23625.88656716418</v>
      </c>
      <c r="N325">
        <v>1882.8059701492539</v>
      </c>
      <c r="O325">
        <v>2070.3970149253732</v>
      </c>
      <c r="P325">
        <v>25062</v>
      </c>
      <c r="Q325">
        <v>24400</v>
      </c>
      <c r="R325">
        <v>0.26392459601346868</v>
      </c>
      <c r="S325">
        <v>0.73607540398653126</v>
      </c>
      <c r="T325">
        <v>0.60961568228004215</v>
      </c>
      <c r="U325">
        <v>0.39038431771995791</v>
      </c>
      <c r="V325">
        <v>0.1919484934418462</v>
      </c>
      <c r="W325">
        <v>3115</v>
      </c>
      <c r="X325">
        <f t="shared" si="28"/>
        <v>323</v>
      </c>
      <c r="Y325">
        <v>4012</v>
      </c>
      <c r="Z325">
        <v>2896.1468153744459</v>
      </c>
      <c r="AA325">
        <v>3115</v>
      </c>
      <c r="AB325" s="12">
        <v>5.7</v>
      </c>
      <c r="AC325">
        <v>0</v>
      </c>
      <c r="AD325">
        <f t="shared" si="29"/>
        <v>0</v>
      </c>
      <c r="AE325">
        <v>2755</v>
      </c>
      <c r="AF325">
        <v>2666</v>
      </c>
    </row>
    <row r="326" spans="1:32" x14ac:dyDescent="0.6">
      <c r="A326">
        <v>2024</v>
      </c>
      <c r="B326">
        <v>11</v>
      </c>
      <c r="C326">
        <v>20</v>
      </c>
      <c r="D326">
        <f t="shared" si="27"/>
        <v>3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25634.853658536584</v>
      </c>
      <c r="M326">
        <v>23300.475609756097</v>
      </c>
      <c r="N326">
        <v>1826.1097560975609</v>
      </c>
      <c r="O326">
        <v>2081.5975609756097</v>
      </c>
      <c r="P326">
        <v>24038</v>
      </c>
      <c r="Q326">
        <v>24032</v>
      </c>
      <c r="R326">
        <v>0.230649126364843</v>
      </c>
      <c r="S326">
        <v>0.76935087363515708</v>
      </c>
      <c r="T326">
        <v>0.6060930974972133</v>
      </c>
      <c r="U326">
        <v>0.3939069025027867</v>
      </c>
      <c r="V326">
        <v>0.16658347874428731</v>
      </c>
      <c r="W326">
        <v>3093</v>
      </c>
      <c r="X326">
        <f t="shared" si="28"/>
        <v>-22</v>
      </c>
      <c r="Y326">
        <v>4012</v>
      </c>
      <c r="Z326">
        <v>2910.7299094660111</v>
      </c>
      <c r="AA326">
        <v>3093</v>
      </c>
      <c r="AB326" s="12">
        <v>6.5</v>
      </c>
      <c r="AC326">
        <v>0</v>
      </c>
      <c r="AD326">
        <f t="shared" si="29"/>
        <v>0</v>
      </c>
      <c r="AE326">
        <v>2765</v>
      </c>
      <c r="AF326">
        <v>2754</v>
      </c>
    </row>
    <row r="327" spans="1:32" x14ac:dyDescent="0.6">
      <c r="A327">
        <v>2024</v>
      </c>
      <c r="B327">
        <v>11</v>
      </c>
      <c r="C327">
        <v>21</v>
      </c>
      <c r="D327">
        <f t="shared" si="27"/>
        <v>4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26688.829850746268</v>
      </c>
      <c r="M327">
        <v>24088.907462686569</v>
      </c>
      <c r="N327">
        <v>2001.4985074626866</v>
      </c>
      <c r="O327">
        <v>2102.892537313433</v>
      </c>
      <c r="P327">
        <v>24866</v>
      </c>
      <c r="Q327">
        <v>24957</v>
      </c>
      <c r="R327">
        <v>0.26158418471511841</v>
      </c>
      <c r="S327">
        <v>0.73841581528488165</v>
      </c>
      <c r="T327">
        <v>0.59067561942463964</v>
      </c>
      <c r="U327">
        <v>0.40932438057536041</v>
      </c>
      <c r="V327">
        <v>0.20286372745337219</v>
      </c>
      <c r="W327">
        <v>3108</v>
      </c>
      <c r="X327">
        <f t="shared" si="28"/>
        <v>15</v>
      </c>
      <c r="Y327">
        <v>4012</v>
      </c>
      <c r="Z327">
        <v>2989.8410445494819</v>
      </c>
      <c r="AA327">
        <v>3108</v>
      </c>
      <c r="AB327" s="12">
        <v>9.6999999999999993</v>
      </c>
      <c r="AC327">
        <v>0</v>
      </c>
      <c r="AD327">
        <f t="shared" si="29"/>
        <v>0</v>
      </c>
      <c r="AE327">
        <v>2932</v>
      </c>
      <c r="AF327">
        <v>2810</v>
      </c>
    </row>
    <row r="328" spans="1:32" x14ac:dyDescent="0.6">
      <c r="A328">
        <v>2024</v>
      </c>
      <c r="B328">
        <v>11</v>
      </c>
      <c r="C328">
        <v>22</v>
      </c>
      <c r="D328">
        <f t="shared" si="27"/>
        <v>5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29515.510086455331</v>
      </c>
      <c r="M328">
        <v>25786.164265129682</v>
      </c>
      <c r="N328">
        <v>1995.0259365994236</v>
      </c>
      <c r="O328">
        <v>2138.6829971181555</v>
      </c>
      <c r="P328">
        <v>26853</v>
      </c>
      <c r="Q328">
        <v>26211</v>
      </c>
      <c r="R328">
        <v>0.22048042737124871</v>
      </c>
      <c r="S328">
        <v>0.77951957262875127</v>
      </c>
      <c r="T328">
        <v>0.61356705502352926</v>
      </c>
      <c r="U328">
        <v>0.38643294497647068</v>
      </c>
      <c r="V328">
        <v>0.14134542408763859</v>
      </c>
      <c r="W328">
        <v>3250</v>
      </c>
      <c r="X328">
        <f t="shared" si="28"/>
        <v>142</v>
      </c>
      <c r="Y328">
        <v>4012</v>
      </c>
      <c r="Z328">
        <v>3058.4277303977301</v>
      </c>
      <c r="AA328">
        <v>3250</v>
      </c>
      <c r="AB328" s="12">
        <v>6.2</v>
      </c>
      <c r="AC328">
        <v>0</v>
      </c>
      <c r="AD328">
        <f t="shared" si="29"/>
        <v>0</v>
      </c>
      <c r="AE328">
        <v>3147</v>
      </c>
      <c r="AF328">
        <v>2886</v>
      </c>
    </row>
    <row r="329" spans="1:32" x14ac:dyDescent="0.6">
      <c r="A329">
        <v>2024</v>
      </c>
      <c r="B329">
        <v>11</v>
      </c>
      <c r="C329">
        <v>23</v>
      </c>
      <c r="D329">
        <f t="shared" si="27"/>
        <v>6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25681.715492957745</v>
      </c>
      <c r="M329">
        <v>24516.304225352113</v>
      </c>
      <c r="N329">
        <v>1869.1154929577465</v>
      </c>
      <c r="O329">
        <v>1848.2394366197184</v>
      </c>
      <c r="P329">
        <v>26123</v>
      </c>
      <c r="Q329">
        <v>27067</v>
      </c>
      <c r="R329">
        <v>0.2405081123465159</v>
      </c>
      <c r="S329">
        <v>0.75949188765348408</v>
      </c>
      <c r="T329">
        <v>0.61857456381281928</v>
      </c>
      <c r="U329">
        <v>0.38142543618718072</v>
      </c>
      <c r="V329">
        <v>9.6507490542690436E-2</v>
      </c>
      <c r="W329">
        <v>3444</v>
      </c>
      <c r="X329">
        <f t="shared" si="28"/>
        <v>194</v>
      </c>
      <c r="Y329">
        <v>4012</v>
      </c>
      <c r="Z329">
        <v>3077.1501500339318</v>
      </c>
      <c r="AA329">
        <v>3444</v>
      </c>
      <c r="AB329" s="12">
        <v>6.4</v>
      </c>
      <c r="AC329">
        <v>0</v>
      </c>
      <c r="AD329">
        <f t="shared" si="29"/>
        <v>0</v>
      </c>
      <c r="AE329">
        <v>2849</v>
      </c>
      <c r="AF329">
        <v>2820</v>
      </c>
    </row>
    <row r="330" spans="1:32" x14ac:dyDescent="0.6">
      <c r="A330">
        <v>2024</v>
      </c>
      <c r="B330">
        <v>11</v>
      </c>
      <c r="C330">
        <v>24</v>
      </c>
      <c r="D330">
        <f t="shared" si="27"/>
        <v>7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23041.698324022345</v>
      </c>
      <c r="M330">
        <v>21661.743016759778</v>
      </c>
      <c r="N330">
        <v>1812.8044692737431</v>
      </c>
      <c r="O330">
        <v>1588.7318435754189</v>
      </c>
      <c r="P330">
        <v>27851</v>
      </c>
      <c r="Q330">
        <v>26090</v>
      </c>
      <c r="R330">
        <v>0.23391613142113959</v>
      </c>
      <c r="S330">
        <v>0.76608386857886035</v>
      </c>
      <c r="T330">
        <v>0.62523468129232107</v>
      </c>
      <c r="U330">
        <v>0.37476531870767887</v>
      </c>
      <c r="V330">
        <v>0.14246448223865821</v>
      </c>
      <c r="W330">
        <v>3114</v>
      </c>
      <c r="X330">
        <f t="shared" si="28"/>
        <v>-330</v>
      </c>
      <c r="Y330">
        <v>4012</v>
      </c>
      <c r="Z330">
        <v>3162.9284795450581</v>
      </c>
      <c r="AA330">
        <v>3114</v>
      </c>
      <c r="AB330" s="12">
        <v>7.4</v>
      </c>
      <c r="AC330">
        <v>0</v>
      </c>
      <c r="AD330">
        <f t="shared" si="29"/>
        <v>0</v>
      </c>
      <c r="AE330">
        <v>3062</v>
      </c>
      <c r="AF330">
        <v>3630</v>
      </c>
    </row>
    <row r="331" spans="1:32" x14ac:dyDescent="0.6">
      <c r="A331">
        <v>2024</v>
      </c>
      <c r="B331">
        <v>11</v>
      </c>
      <c r="C331">
        <v>25</v>
      </c>
      <c r="D331">
        <f t="shared" si="27"/>
        <v>1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26765.897142857142</v>
      </c>
      <c r="M331">
        <v>24277.577142857142</v>
      </c>
      <c r="N331">
        <v>1960.4228571428571</v>
      </c>
      <c r="O331">
        <v>2075.6228571428574</v>
      </c>
      <c r="P331">
        <v>26251</v>
      </c>
      <c r="Q331">
        <v>24047</v>
      </c>
      <c r="R331">
        <v>0.2258198134999502</v>
      </c>
      <c r="S331">
        <v>0.77418018650004983</v>
      </c>
      <c r="T331">
        <v>0.61983129524075975</v>
      </c>
      <c r="U331">
        <v>0.38016870475924031</v>
      </c>
      <c r="V331">
        <v>0.25102762579433902</v>
      </c>
      <c r="W331">
        <v>2810</v>
      </c>
      <c r="X331">
        <f t="shared" si="28"/>
        <v>-304</v>
      </c>
      <c r="Y331">
        <v>4012</v>
      </c>
      <c r="Z331">
        <v>2901.7009121943001</v>
      </c>
      <c r="AA331">
        <v>2810</v>
      </c>
      <c r="AB331" s="12">
        <v>10.1</v>
      </c>
      <c r="AC331">
        <v>0</v>
      </c>
      <c r="AD331">
        <f t="shared" si="29"/>
        <v>0</v>
      </c>
      <c r="AE331">
        <v>2708</v>
      </c>
      <c r="AF331">
        <v>2771</v>
      </c>
    </row>
    <row r="332" spans="1:32" x14ac:dyDescent="0.6">
      <c r="A332">
        <v>2024</v>
      </c>
      <c r="B332">
        <v>11</v>
      </c>
      <c r="C332">
        <v>26</v>
      </c>
      <c r="D332">
        <f t="shared" si="27"/>
        <v>2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27294.364161849709</v>
      </c>
      <c r="M332">
        <v>24227.57225433526</v>
      </c>
      <c r="N332">
        <v>1870.179190751445</v>
      </c>
      <c r="O332">
        <v>1844.8612716763005</v>
      </c>
      <c r="P332">
        <v>24838</v>
      </c>
      <c r="Q332">
        <v>23335</v>
      </c>
      <c r="R332">
        <v>0.25606995163880741</v>
      </c>
      <c r="S332">
        <v>0.74393004836119259</v>
      </c>
      <c r="T332">
        <v>0.62199722924763112</v>
      </c>
      <c r="U332">
        <v>0.37800277075236888</v>
      </c>
      <c r="V332">
        <v>0.22317552154708609</v>
      </c>
      <c r="W332">
        <v>3007</v>
      </c>
      <c r="X332">
        <f t="shared" si="28"/>
        <v>197</v>
      </c>
      <c r="Y332">
        <v>4012</v>
      </c>
      <c r="Z332">
        <v>2839.569911227999</v>
      </c>
      <c r="AA332">
        <v>3007</v>
      </c>
      <c r="AB332" s="12">
        <v>5.8</v>
      </c>
      <c r="AC332">
        <v>26</v>
      </c>
      <c r="AD332">
        <f t="shared" si="29"/>
        <v>150.79999999999998</v>
      </c>
      <c r="AE332">
        <v>2541</v>
      </c>
      <c r="AF332">
        <v>2561</v>
      </c>
    </row>
    <row r="333" spans="1:32" x14ac:dyDescent="0.6">
      <c r="A333">
        <v>2024</v>
      </c>
      <c r="B333">
        <v>11</v>
      </c>
      <c r="C333">
        <v>27</v>
      </c>
      <c r="D333">
        <f t="shared" si="27"/>
        <v>3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26278.798449612405</v>
      </c>
      <c r="M333">
        <v>24277.228682170542</v>
      </c>
      <c r="N333" s="7">
        <v>0</v>
      </c>
      <c r="O333" s="7">
        <v>0</v>
      </c>
      <c r="P333">
        <v>17001</v>
      </c>
      <c r="Q333">
        <v>16634</v>
      </c>
      <c r="R333">
        <v>0.23466212606837611</v>
      </c>
      <c r="S333">
        <v>0.76533787393162389</v>
      </c>
      <c r="T333">
        <v>0.74555002289377292</v>
      </c>
      <c r="U333">
        <v>0.25444997710622708</v>
      </c>
      <c r="V333">
        <v>0.76534168956043958</v>
      </c>
      <c r="W333">
        <v>2771</v>
      </c>
      <c r="X333">
        <f t="shared" si="28"/>
        <v>-236</v>
      </c>
      <c r="Y333">
        <v>4012</v>
      </c>
      <c r="Z333">
        <v>2602.566454779711</v>
      </c>
      <c r="AA333">
        <v>2771</v>
      </c>
      <c r="AB333" s="12">
        <v>-0.4</v>
      </c>
      <c r="AC333">
        <v>22.4</v>
      </c>
      <c r="AD333">
        <f t="shared" si="29"/>
        <v>-8.9599999999999991</v>
      </c>
      <c r="AE333">
        <v>2107</v>
      </c>
      <c r="AF333">
        <v>1998</v>
      </c>
    </row>
    <row r="334" spans="1:32" x14ac:dyDescent="0.6">
      <c r="A334">
        <v>2024</v>
      </c>
      <c r="B334">
        <v>11</v>
      </c>
      <c r="C334">
        <v>28</v>
      </c>
      <c r="D334">
        <f t="shared" si="27"/>
        <v>4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29201.038961038957</v>
      </c>
      <c r="M334">
        <v>27883.311688311685</v>
      </c>
      <c r="N334" s="7">
        <v>0</v>
      </c>
      <c r="O334" s="7">
        <v>0</v>
      </c>
      <c r="P334">
        <v>22787</v>
      </c>
      <c r="Q334">
        <v>22874</v>
      </c>
      <c r="R334">
        <v>0.24150536560317909</v>
      </c>
      <c r="S334">
        <v>0.75849463439682097</v>
      </c>
      <c r="T334">
        <v>0.59214912490115668</v>
      </c>
      <c r="U334">
        <v>0.40785087509884338</v>
      </c>
      <c r="V334">
        <v>0.76426333840952643</v>
      </c>
      <c r="W334">
        <v>2638</v>
      </c>
      <c r="X334">
        <f t="shared" si="28"/>
        <v>-133</v>
      </c>
      <c r="Y334">
        <v>4012</v>
      </c>
      <c r="Z334">
        <v>2889.039502756325</v>
      </c>
      <c r="AA334">
        <v>2638</v>
      </c>
      <c r="AB334" s="12">
        <v>0.8</v>
      </c>
      <c r="AC334">
        <v>4.9000000000000004</v>
      </c>
      <c r="AD334">
        <f t="shared" si="29"/>
        <v>3.9200000000000004</v>
      </c>
      <c r="AE334">
        <v>2416</v>
      </c>
      <c r="AF334">
        <v>2627</v>
      </c>
    </row>
    <row r="335" spans="1:32" x14ac:dyDescent="0.6">
      <c r="A335">
        <v>2024</v>
      </c>
      <c r="B335">
        <v>11</v>
      </c>
      <c r="C335">
        <v>29</v>
      </c>
      <c r="D335">
        <f t="shared" si="27"/>
        <v>5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30307.918604651164</v>
      </c>
      <c r="M335">
        <v>26340.174418604653</v>
      </c>
      <c r="N335" s="7">
        <v>0</v>
      </c>
      <c r="O335" s="7">
        <v>0</v>
      </c>
      <c r="P335">
        <v>24772</v>
      </c>
      <c r="Q335">
        <v>25204</v>
      </c>
      <c r="R335">
        <v>0.23623082359878941</v>
      </c>
      <c r="S335">
        <v>0.76376917640121067</v>
      </c>
      <c r="T335">
        <v>0.60229083377417014</v>
      </c>
      <c r="U335">
        <v>0.39770916622582991</v>
      </c>
      <c r="V335">
        <v>0.27284000803623831</v>
      </c>
      <c r="W335">
        <v>2670</v>
      </c>
      <c r="X335">
        <f t="shared" si="28"/>
        <v>32</v>
      </c>
      <c r="Y335">
        <v>4012</v>
      </c>
      <c r="Z335">
        <v>2984.192566180478</v>
      </c>
      <c r="AA335">
        <v>2670</v>
      </c>
      <c r="AB335" s="12">
        <v>0.2</v>
      </c>
      <c r="AC335">
        <v>0</v>
      </c>
      <c r="AD335">
        <f t="shared" si="29"/>
        <v>0</v>
      </c>
      <c r="AE335">
        <v>3052</v>
      </c>
      <c r="AF335">
        <v>2629</v>
      </c>
    </row>
    <row r="336" spans="1:32" x14ac:dyDescent="0.6">
      <c r="A336">
        <v>2024</v>
      </c>
      <c r="B336">
        <v>11</v>
      </c>
      <c r="C336">
        <v>30</v>
      </c>
      <c r="D336">
        <f t="shared" si="27"/>
        <v>6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25722.728323699423</v>
      </c>
      <c r="M336">
        <v>24471.676300578034</v>
      </c>
      <c r="N336" s="7">
        <v>0</v>
      </c>
      <c r="O336" s="7">
        <v>0</v>
      </c>
      <c r="P336">
        <v>23260</v>
      </c>
      <c r="Q336">
        <v>25357</v>
      </c>
      <c r="R336">
        <v>0.2427301476928139</v>
      </c>
      <c r="S336">
        <v>0.75726985230718613</v>
      </c>
      <c r="T336">
        <v>0.60948609429988054</v>
      </c>
      <c r="U336">
        <v>0.39051390570011951</v>
      </c>
      <c r="V336">
        <v>0.2169343940423889</v>
      </c>
      <c r="W336">
        <v>3209</v>
      </c>
      <c r="X336">
        <f t="shared" si="28"/>
        <v>539</v>
      </c>
      <c r="Y336">
        <v>4012</v>
      </c>
      <c r="Z336">
        <v>2989.1309361624672</v>
      </c>
      <c r="AA336">
        <v>3209</v>
      </c>
      <c r="AB336" s="12">
        <v>2.5</v>
      </c>
      <c r="AC336">
        <v>0</v>
      </c>
      <c r="AD336">
        <f t="shared" si="29"/>
        <v>0</v>
      </c>
      <c r="AE336">
        <v>2843</v>
      </c>
      <c r="AF336">
        <v>2595</v>
      </c>
    </row>
    <row r="337" spans="1:32" x14ac:dyDescent="0.6">
      <c r="A337">
        <v>2024</v>
      </c>
      <c r="B337">
        <v>12</v>
      </c>
      <c r="C337">
        <v>1</v>
      </c>
      <c r="D337">
        <f t="shared" si="27"/>
        <v>7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22527.179487179488</v>
      </c>
      <c r="M337">
        <v>21223.79772079772</v>
      </c>
      <c r="N337">
        <v>1840.8575498575499</v>
      </c>
      <c r="O337">
        <v>1591.4586894586896</v>
      </c>
      <c r="P337">
        <v>25801</v>
      </c>
      <c r="Q337">
        <v>24540</v>
      </c>
      <c r="R337">
        <v>0.23921910259553669</v>
      </c>
      <c r="S337">
        <v>0.7607808974044632</v>
      </c>
      <c r="T337">
        <v>0.61336918433758714</v>
      </c>
      <c r="U337">
        <v>0.38663081566241281</v>
      </c>
      <c r="V337">
        <v>0.36212458902315031</v>
      </c>
      <c r="W337">
        <v>3001</v>
      </c>
      <c r="X337">
        <f t="shared" si="28"/>
        <v>-208</v>
      </c>
      <c r="Y337">
        <v>4012</v>
      </c>
      <c r="Z337">
        <v>3103.2475106094789</v>
      </c>
      <c r="AA337">
        <v>3001</v>
      </c>
      <c r="AB337" s="12">
        <v>5.2</v>
      </c>
      <c r="AC337">
        <v>0.5</v>
      </c>
      <c r="AD337">
        <f t="shared" si="29"/>
        <v>2.6</v>
      </c>
      <c r="AE337">
        <v>2825</v>
      </c>
      <c r="AF337">
        <v>3479</v>
      </c>
    </row>
    <row r="338" spans="1:32" x14ac:dyDescent="0.6">
      <c r="A338">
        <v>2024</v>
      </c>
      <c r="B338">
        <v>12</v>
      </c>
      <c r="C338">
        <v>2</v>
      </c>
      <c r="D338">
        <f t="shared" si="27"/>
        <v>1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25272.987987987988</v>
      </c>
      <c r="M338">
        <v>23409.354354354353</v>
      </c>
      <c r="N338">
        <v>1878.1951951951951</v>
      </c>
      <c r="O338">
        <v>1980.15015015015</v>
      </c>
      <c r="P338">
        <v>23329</v>
      </c>
      <c r="Q338">
        <v>23077</v>
      </c>
      <c r="R338">
        <v>0.23298702349877001</v>
      </c>
      <c r="S338">
        <v>0.76701297650123001</v>
      </c>
      <c r="T338">
        <v>0.64116870174282303</v>
      </c>
      <c r="U338">
        <v>0.35883129825717702</v>
      </c>
      <c r="V338">
        <v>0.18731542668667051</v>
      </c>
      <c r="W338">
        <v>2568</v>
      </c>
      <c r="X338">
        <f t="shared" si="28"/>
        <v>-433</v>
      </c>
      <c r="Y338">
        <v>4012</v>
      </c>
      <c r="Z338">
        <v>2802.5770106077971</v>
      </c>
      <c r="AA338">
        <v>2568</v>
      </c>
      <c r="AB338" s="12">
        <v>6.4</v>
      </c>
      <c r="AC338">
        <v>0</v>
      </c>
      <c r="AD338">
        <f t="shared" si="29"/>
        <v>0</v>
      </c>
      <c r="AE338">
        <v>2419</v>
      </c>
      <c r="AF338">
        <v>2450</v>
      </c>
    </row>
    <row r="339" spans="1:32" x14ac:dyDescent="0.6">
      <c r="A339">
        <v>2024</v>
      </c>
      <c r="B339">
        <v>12</v>
      </c>
      <c r="C339">
        <v>3</v>
      </c>
      <c r="D339">
        <f t="shared" si="27"/>
        <v>2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26571.148036253777</v>
      </c>
      <c r="M339">
        <v>24136.027190332326</v>
      </c>
      <c r="N339">
        <v>1770.8489425981873</v>
      </c>
      <c r="O339">
        <v>2072.7824773413895</v>
      </c>
      <c r="P339">
        <v>23176</v>
      </c>
      <c r="Q339">
        <v>23000</v>
      </c>
      <c r="R339">
        <v>0.26541536797578302</v>
      </c>
      <c r="S339">
        <v>0.73458463202421687</v>
      </c>
      <c r="T339">
        <v>0.64583133133141835</v>
      </c>
      <c r="U339">
        <v>0.3541686686685816</v>
      </c>
      <c r="V339">
        <v>0.1432142931828187</v>
      </c>
      <c r="W339">
        <v>2932</v>
      </c>
      <c r="X339">
        <f t="shared" si="28"/>
        <v>364</v>
      </c>
      <c r="Y339">
        <v>4012</v>
      </c>
      <c r="Z339">
        <v>2816.549817444014</v>
      </c>
      <c r="AA339">
        <v>2932</v>
      </c>
      <c r="AB339" s="12">
        <v>1.3</v>
      </c>
      <c r="AC339">
        <v>0</v>
      </c>
      <c r="AD339">
        <f t="shared" si="29"/>
        <v>0</v>
      </c>
      <c r="AE339">
        <v>2668</v>
      </c>
      <c r="AF339">
        <v>2532</v>
      </c>
    </row>
    <row r="340" spans="1:32" x14ac:dyDescent="0.6">
      <c r="A340">
        <v>2024</v>
      </c>
      <c r="B340">
        <v>12</v>
      </c>
      <c r="C340">
        <v>4</v>
      </c>
      <c r="D340">
        <f t="shared" si="27"/>
        <v>3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24927.754601226992</v>
      </c>
      <c r="M340">
        <v>22635.165644171779</v>
      </c>
      <c r="N340">
        <v>1873.840490797546</v>
      </c>
      <c r="O340">
        <v>1984.2269938650306</v>
      </c>
      <c r="P340">
        <v>22516</v>
      </c>
      <c r="Q340">
        <v>21821</v>
      </c>
      <c r="R340">
        <v>0.23433462417709369</v>
      </c>
      <c r="S340">
        <v>0.76566537582290639</v>
      </c>
      <c r="T340">
        <v>0.64289058995396642</v>
      </c>
      <c r="U340">
        <v>0.35710941004603358</v>
      </c>
      <c r="V340">
        <v>0.100829377627775</v>
      </c>
      <c r="W340">
        <v>2863</v>
      </c>
      <c r="X340">
        <f t="shared" si="28"/>
        <v>-69</v>
      </c>
      <c r="Y340">
        <v>4012</v>
      </c>
      <c r="Z340">
        <v>2844.5513255852711</v>
      </c>
      <c r="AA340">
        <v>2863</v>
      </c>
      <c r="AB340" s="12">
        <v>3.1</v>
      </c>
      <c r="AC340">
        <v>0</v>
      </c>
      <c r="AD340">
        <f t="shared" si="29"/>
        <v>0</v>
      </c>
      <c r="AE340">
        <v>2578</v>
      </c>
      <c r="AF340">
        <v>2572</v>
      </c>
    </row>
    <row r="341" spans="1:32" x14ac:dyDescent="0.6">
      <c r="A341">
        <v>2024</v>
      </c>
      <c r="B341">
        <v>12</v>
      </c>
      <c r="C341">
        <v>5</v>
      </c>
      <c r="D341">
        <f t="shared" si="27"/>
        <v>4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26864.425981873112</v>
      </c>
      <c r="M341">
        <v>23864.350453172203</v>
      </c>
      <c r="N341">
        <v>1962.9123867069486</v>
      </c>
      <c r="O341">
        <v>2060.8126888217521</v>
      </c>
      <c r="P341">
        <v>24381</v>
      </c>
      <c r="Q341">
        <v>24195</v>
      </c>
      <c r="R341">
        <v>0.27565235306994551</v>
      </c>
      <c r="S341">
        <v>0.72434764693005449</v>
      </c>
      <c r="T341">
        <v>0.62853344499447217</v>
      </c>
      <c r="U341">
        <v>0.37146655500552789</v>
      </c>
      <c r="V341">
        <v>0.17624747619284131</v>
      </c>
      <c r="W341">
        <v>2967</v>
      </c>
      <c r="X341">
        <f t="shared" si="28"/>
        <v>104</v>
      </c>
      <c r="Y341">
        <v>4012</v>
      </c>
      <c r="Z341">
        <v>2938.4667783420291</v>
      </c>
      <c r="AA341">
        <v>2967</v>
      </c>
      <c r="AB341" s="12">
        <v>3.9</v>
      </c>
      <c r="AC341">
        <v>1.8</v>
      </c>
      <c r="AD341">
        <f t="shared" si="29"/>
        <v>7.02</v>
      </c>
      <c r="AE341">
        <v>2837</v>
      </c>
      <c r="AF341">
        <v>2742</v>
      </c>
    </row>
    <row r="342" spans="1:32" x14ac:dyDescent="0.6">
      <c r="A342">
        <v>2024</v>
      </c>
      <c r="B342">
        <v>12</v>
      </c>
      <c r="C342">
        <v>6</v>
      </c>
      <c r="D342">
        <f t="shared" si="27"/>
        <v>5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29063.800000000003</v>
      </c>
      <c r="M342">
        <v>25280.54285714286</v>
      </c>
      <c r="N342">
        <v>1910.2</v>
      </c>
      <c r="O342">
        <v>2204.3428571428572</v>
      </c>
      <c r="P342">
        <v>25584</v>
      </c>
      <c r="Q342">
        <v>24827</v>
      </c>
      <c r="R342">
        <v>0.24079884077152339</v>
      </c>
      <c r="S342">
        <v>0.75920115922847664</v>
      </c>
      <c r="T342">
        <v>0.62009535113705572</v>
      </c>
      <c r="U342">
        <v>0.37990464886294423</v>
      </c>
      <c r="V342">
        <v>0.17928752079180049</v>
      </c>
      <c r="W342">
        <v>2945</v>
      </c>
      <c r="X342">
        <f t="shared" si="28"/>
        <v>-22</v>
      </c>
      <c r="Y342">
        <v>4012</v>
      </c>
      <c r="Z342">
        <v>3007.1574157674031</v>
      </c>
      <c r="AA342">
        <v>2945</v>
      </c>
      <c r="AB342" s="12">
        <v>2.1</v>
      </c>
      <c r="AC342">
        <v>0</v>
      </c>
      <c r="AD342">
        <f t="shared" si="29"/>
        <v>0</v>
      </c>
      <c r="AE342">
        <v>3045</v>
      </c>
      <c r="AF342">
        <v>2789</v>
      </c>
    </row>
    <row r="343" spans="1:32" x14ac:dyDescent="0.6">
      <c r="A343">
        <v>2024</v>
      </c>
      <c r="B343">
        <v>12</v>
      </c>
      <c r="C343">
        <v>7</v>
      </c>
      <c r="D343">
        <f t="shared" si="27"/>
        <v>6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26016.662824207491</v>
      </c>
      <c r="M343">
        <v>24450.899135446685</v>
      </c>
      <c r="N343">
        <v>1990.6570605187319</v>
      </c>
      <c r="O343">
        <v>1722.5677233429394</v>
      </c>
      <c r="P343">
        <v>24572</v>
      </c>
      <c r="Q343">
        <v>24854</v>
      </c>
      <c r="R343">
        <v>0.24069078799546839</v>
      </c>
      <c r="S343">
        <v>0.75930921200453161</v>
      </c>
      <c r="T343">
        <v>0.61465053694155858</v>
      </c>
      <c r="U343">
        <v>0.38534946305844142</v>
      </c>
      <c r="V343">
        <v>0.2220154327147589</v>
      </c>
      <c r="W343">
        <v>3129</v>
      </c>
      <c r="X343">
        <f t="shared" si="28"/>
        <v>184</v>
      </c>
      <c r="Y343">
        <v>4012</v>
      </c>
      <c r="Z343">
        <v>3013.229950588669</v>
      </c>
      <c r="AA343">
        <v>3129</v>
      </c>
      <c r="AB343" s="12">
        <v>0.2</v>
      </c>
      <c r="AC343">
        <v>0</v>
      </c>
      <c r="AD343">
        <f t="shared" si="29"/>
        <v>0</v>
      </c>
      <c r="AE343">
        <v>2780</v>
      </c>
      <c r="AF343">
        <v>2795</v>
      </c>
    </row>
    <row r="344" spans="1:32" x14ac:dyDescent="0.6">
      <c r="A344">
        <v>2024</v>
      </c>
      <c r="B344">
        <v>12</v>
      </c>
      <c r="C344">
        <v>8</v>
      </c>
      <c r="D344">
        <f t="shared" si="27"/>
        <v>7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21617.309941520467</v>
      </c>
      <c r="M344">
        <v>20585.730994152047</v>
      </c>
      <c r="N344">
        <v>1821.9649122807018</v>
      </c>
      <c r="O344">
        <v>1475.5263157894735</v>
      </c>
      <c r="P344">
        <v>25346</v>
      </c>
      <c r="Q344">
        <v>24535</v>
      </c>
      <c r="R344">
        <v>0.25185581456524819</v>
      </c>
      <c r="S344">
        <v>0.74814418543475181</v>
      </c>
      <c r="T344">
        <v>0.59357833479578159</v>
      </c>
      <c r="U344">
        <v>0.40642166520421852</v>
      </c>
      <c r="V344">
        <v>0.1540121208442097</v>
      </c>
      <c r="W344">
        <v>2842</v>
      </c>
      <c r="X344">
        <f t="shared" si="28"/>
        <v>-287</v>
      </c>
      <c r="Y344">
        <v>4012</v>
      </c>
      <c r="Z344">
        <v>3078.2893975008628</v>
      </c>
      <c r="AA344">
        <v>2842</v>
      </c>
      <c r="AB344" s="12">
        <v>-0.2</v>
      </c>
      <c r="AC344">
        <v>0</v>
      </c>
      <c r="AD344">
        <f t="shared" si="29"/>
        <v>0</v>
      </c>
      <c r="AE344">
        <v>2756</v>
      </c>
      <c r="AF344">
        <v>3255</v>
      </c>
    </row>
    <row r="345" spans="1:32" x14ac:dyDescent="0.6">
      <c r="A345">
        <v>2024</v>
      </c>
      <c r="B345">
        <v>12</v>
      </c>
      <c r="C345">
        <v>9</v>
      </c>
      <c r="D345">
        <f t="shared" si="27"/>
        <v>1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25313.792682926833</v>
      </c>
      <c r="M345">
        <v>23094.963414634149</v>
      </c>
      <c r="N345">
        <v>1826.3658536585367</v>
      </c>
      <c r="O345">
        <v>2041.4024390243903</v>
      </c>
      <c r="P345">
        <v>23212</v>
      </c>
      <c r="Q345">
        <v>23276</v>
      </c>
      <c r="R345">
        <v>0.22647076334701541</v>
      </c>
      <c r="S345">
        <v>0.77352923665298456</v>
      </c>
      <c r="T345">
        <v>0.62585096235842907</v>
      </c>
      <c r="U345">
        <v>0.37414903764157093</v>
      </c>
      <c r="V345">
        <v>0.155805387170348</v>
      </c>
      <c r="W345">
        <v>2663</v>
      </c>
      <c r="X345">
        <f t="shared" si="28"/>
        <v>-179</v>
      </c>
      <c r="Y345">
        <v>4012</v>
      </c>
      <c r="Z345">
        <v>2783.582657744088</v>
      </c>
      <c r="AA345">
        <v>2663</v>
      </c>
      <c r="AB345" s="12">
        <v>1</v>
      </c>
      <c r="AC345">
        <v>0</v>
      </c>
      <c r="AD345">
        <f t="shared" si="29"/>
        <v>0</v>
      </c>
      <c r="AE345">
        <v>2572</v>
      </c>
      <c r="AF345">
        <v>2447</v>
      </c>
    </row>
    <row r="346" spans="1:32" x14ac:dyDescent="0.6">
      <c r="A346">
        <v>2024</v>
      </c>
      <c r="B346">
        <v>12</v>
      </c>
      <c r="C346">
        <v>10</v>
      </c>
      <c r="D346">
        <f t="shared" si="27"/>
        <v>2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26267.231003039513</v>
      </c>
      <c r="M346">
        <v>23508.632218844985</v>
      </c>
      <c r="N346">
        <v>1920.4984802431611</v>
      </c>
      <c r="O346">
        <v>2086.0577507598782</v>
      </c>
      <c r="P346">
        <v>23550</v>
      </c>
      <c r="Q346">
        <v>23666</v>
      </c>
      <c r="R346">
        <v>0.27217448014661638</v>
      </c>
      <c r="S346">
        <v>0.72782551985338362</v>
      </c>
      <c r="T346">
        <v>0.64015210795396549</v>
      </c>
      <c r="U346">
        <v>0.35984789204603451</v>
      </c>
      <c r="V346">
        <v>0.23353945675927101</v>
      </c>
      <c r="W346">
        <v>3020</v>
      </c>
      <c r="X346">
        <f t="shared" si="28"/>
        <v>357</v>
      </c>
      <c r="Y346">
        <v>4012</v>
      </c>
      <c r="Z346">
        <v>2833.6868776079891</v>
      </c>
      <c r="AA346">
        <v>3020</v>
      </c>
      <c r="AB346" s="12">
        <v>2.6</v>
      </c>
      <c r="AC346">
        <v>0</v>
      </c>
      <c r="AD346">
        <f t="shared" si="29"/>
        <v>0</v>
      </c>
      <c r="AE346">
        <v>2692</v>
      </c>
      <c r="AF346">
        <v>2602</v>
      </c>
    </row>
    <row r="347" spans="1:32" x14ac:dyDescent="0.6">
      <c r="A347">
        <v>2024</v>
      </c>
      <c r="B347">
        <v>12</v>
      </c>
      <c r="C347">
        <v>11</v>
      </c>
      <c r="D347">
        <f t="shared" si="27"/>
        <v>3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25802.981366459626</v>
      </c>
      <c r="M347">
        <v>23337.82608695652</v>
      </c>
      <c r="N347">
        <v>1894.782608695652</v>
      </c>
      <c r="O347">
        <v>2084.5590062111801</v>
      </c>
      <c r="P347">
        <v>22616</v>
      </c>
      <c r="Q347">
        <v>22799</v>
      </c>
      <c r="R347">
        <v>0.23472042663219131</v>
      </c>
      <c r="S347">
        <v>0.76527957336780872</v>
      </c>
      <c r="T347">
        <v>0.6218078634168599</v>
      </c>
      <c r="U347">
        <v>0.37819213658313999</v>
      </c>
      <c r="V347">
        <v>0.26526082529542738</v>
      </c>
      <c r="W347">
        <v>3013</v>
      </c>
      <c r="X347">
        <f t="shared" si="28"/>
        <v>-7</v>
      </c>
      <c r="Y347">
        <v>4012</v>
      </c>
      <c r="Z347">
        <v>2854.0802088294881</v>
      </c>
      <c r="AA347">
        <v>3013</v>
      </c>
      <c r="AB347" s="12">
        <v>3</v>
      </c>
      <c r="AC347">
        <v>0</v>
      </c>
      <c r="AD347">
        <f t="shared" si="29"/>
        <v>0</v>
      </c>
      <c r="AE347">
        <v>2647</v>
      </c>
      <c r="AF347">
        <v>2663</v>
      </c>
    </row>
    <row r="348" spans="1:32" x14ac:dyDescent="0.6">
      <c r="A348">
        <v>2024</v>
      </c>
      <c r="B348">
        <v>12</v>
      </c>
      <c r="C348">
        <v>12</v>
      </c>
      <c r="D348">
        <f t="shared" si="27"/>
        <v>4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27716.212307692305</v>
      </c>
      <c r="M348">
        <v>24473.384615384613</v>
      </c>
      <c r="N348">
        <v>1962.2307692307691</v>
      </c>
      <c r="O348">
        <v>2184.3784615384611</v>
      </c>
      <c r="P348">
        <v>24315</v>
      </c>
      <c r="Q348">
        <v>24056</v>
      </c>
      <c r="R348">
        <v>0.28015982832312719</v>
      </c>
      <c r="S348">
        <v>0.71984017167687286</v>
      </c>
      <c r="T348">
        <v>0.63289169057491534</v>
      </c>
      <c r="U348">
        <v>0.36710830942508471</v>
      </c>
      <c r="V348">
        <v>0.1702224507158272</v>
      </c>
      <c r="W348">
        <v>3110</v>
      </c>
      <c r="X348">
        <f t="shared" si="28"/>
        <v>97</v>
      </c>
      <c r="Y348">
        <v>4012</v>
      </c>
      <c r="Z348">
        <v>2925.534171009971</v>
      </c>
      <c r="AA348">
        <v>3110</v>
      </c>
      <c r="AB348" s="12">
        <v>0.5</v>
      </c>
      <c r="AC348">
        <v>0</v>
      </c>
      <c r="AD348">
        <f t="shared" si="29"/>
        <v>0</v>
      </c>
      <c r="AE348">
        <v>2801</v>
      </c>
      <c r="AF348">
        <v>2747</v>
      </c>
    </row>
    <row r="349" spans="1:32" x14ac:dyDescent="0.6">
      <c r="A349">
        <v>2024</v>
      </c>
      <c r="B349">
        <v>12</v>
      </c>
      <c r="C349">
        <v>13</v>
      </c>
      <c r="D349">
        <f t="shared" si="27"/>
        <v>5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29365.169096209913</v>
      </c>
      <c r="M349">
        <v>25571.483965014577</v>
      </c>
      <c r="N349">
        <v>1814.1574344023325</v>
      </c>
      <c r="O349">
        <v>2251.8075801749274</v>
      </c>
      <c r="P349">
        <v>25950</v>
      </c>
      <c r="Q349">
        <v>24404</v>
      </c>
      <c r="R349">
        <v>0.23071591923121701</v>
      </c>
      <c r="S349">
        <v>0.76928408076878307</v>
      </c>
      <c r="T349">
        <v>0.61075018538595305</v>
      </c>
      <c r="U349">
        <v>0.38924981461404701</v>
      </c>
      <c r="V349">
        <v>0.1310457187847463</v>
      </c>
      <c r="W349">
        <v>2823</v>
      </c>
      <c r="X349">
        <f t="shared" si="28"/>
        <v>-287</v>
      </c>
      <c r="Y349">
        <v>4012</v>
      </c>
      <c r="Z349">
        <v>3015.5258306836549</v>
      </c>
      <c r="AA349">
        <v>2823</v>
      </c>
      <c r="AB349" s="12">
        <v>1</v>
      </c>
      <c r="AC349">
        <v>0</v>
      </c>
      <c r="AD349">
        <f t="shared" si="29"/>
        <v>0</v>
      </c>
      <c r="AE349">
        <v>3149</v>
      </c>
      <c r="AF349">
        <v>2991</v>
      </c>
    </row>
    <row r="350" spans="1:32" x14ac:dyDescent="0.6">
      <c r="A350">
        <v>2024</v>
      </c>
      <c r="B350">
        <v>12</v>
      </c>
      <c r="C350">
        <v>14</v>
      </c>
      <c r="D350">
        <f t="shared" si="27"/>
        <v>6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26919.620991253643</v>
      </c>
      <c r="M350">
        <v>25572.725947521863</v>
      </c>
      <c r="N350">
        <v>1953.0291545189502</v>
      </c>
      <c r="O350">
        <v>1842.411078717201</v>
      </c>
      <c r="P350">
        <v>24285</v>
      </c>
      <c r="Q350">
        <v>25107</v>
      </c>
      <c r="R350">
        <v>0.2451529025562226</v>
      </c>
      <c r="S350">
        <v>0.75484709744377743</v>
      </c>
      <c r="T350">
        <v>0.60437118054573091</v>
      </c>
      <c r="U350">
        <v>0.39562881945426898</v>
      </c>
      <c r="V350">
        <v>0.15625218036010799</v>
      </c>
      <c r="W350">
        <v>3084</v>
      </c>
      <c r="X350">
        <f t="shared" si="28"/>
        <v>261</v>
      </c>
      <c r="Y350">
        <v>4012</v>
      </c>
      <c r="Z350">
        <v>3005.3899883579438</v>
      </c>
      <c r="AA350">
        <v>3084</v>
      </c>
      <c r="AB350" s="12">
        <v>-0.8</v>
      </c>
      <c r="AC350">
        <v>0</v>
      </c>
      <c r="AD350">
        <f t="shared" si="29"/>
        <v>0</v>
      </c>
      <c r="AE350">
        <v>2770</v>
      </c>
      <c r="AF350">
        <v>2619</v>
      </c>
    </row>
    <row r="351" spans="1:32" x14ac:dyDescent="0.6">
      <c r="A351">
        <v>2024</v>
      </c>
      <c r="B351">
        <v>12</v>
      </c>
      <c r="C351">
        <v>15</v>
      </c>
      <c r="D351">
        <f t="shared" si="27"/>
        <v>7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22090.212643678162</v>
      </c>
      <c r="M351">
        <v>21423.701149425287</v>
      </c>
      <c r="N351">
        <v>1834.8390804597702</v>
      </c>
      <c r="O351">
        <v>1494.1264367816093</v>
      </c>
      <c r="P351">
        <v>25377</v>
      </c>
      <c r="Q351">
        <v>25079</v>
      </c>
      <c r="R351">
        <v>0.2424945562238405</v>
      </c>
      <c r="S351">
        <v>0.75750544377615947</v>
      </c>
      <c r="T351">
        <v>0.60935689924717418</v>
      </c>
      <c r="U351">
        <v>0.39064310075282582</v>
      </c>
      <c r="V351">
        <v>0.11767760861732809</v>
      </c>
      <c r="W351">
        <v>2950</v>
      </c>
      <c r="X351">
        <f t="shared" si="28"/>
        <v>-134</v>
      </c>
      <c r="Y351">
        <v>4012</v>
      </c>
      <c r="Z351">
        <v>3078.842816846337</v>
      </c>
      <c r="AA351">
        <v>2950</v>
      </c>
      <c r="AB351" s="12">
        <v>1.2</v>
      </c>
      <c r="AC351">
        <v>0</v>
      </c>
      <c r="AD351">
        <f t="shared" si="29"/>
        <v>0</v>
      </c>
      <c r="AE351">
        <v>2728</v>
      </c>
      <c r="AF351">
        <v>3244</v>
      </c>
    </row>
    <row r="352" spans="1:32" x14ac:dyDescent="0.6">
      <c r="A352">
        <v>2024</v>
      </c>
      <c r="B352">
        <v>12</v>
      </c>
      <c r="C352">
        <v>16</v>
      </c>
      <c r="D352">
        <f t="shared" si="27"/>
        <v>1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26055.172011661809</v>
      </c>
      <c r="M352">
        <v>24477.311953352772</v>
      </c>
      <c r="N352">
        <v>1872.6618075801748</v>
      </c>
      <c r="O352">
        <v>2053.2448979591836</v>
      </c>
      <c r="P352">
        <v>24142</v>
      </c>
      <c r="Q352">
        <v>24891</v>
      </c>
      <c r="R352">
        <v>0.2368356243606653</v>
      </c>
      <c r="S352">
        <v>0.7631643756393347</v>
      </c>
      <c r="T352">
        <v>0.61419613566991094</v>
      </c>
      <c r="U352">
        <v>0.38580386433008912</v>
      </c>
      <c r="V352">
        <v>0.15864478026880141</v>
      </c>
      <c r="W352">
        <v>2676</v>
      </c>
      <c r="X352">
        <f t="shared" si="28"/>
        <v>-274</v>
      </c>
      <c r="Y352">
        <v>4012</v>
      </c>
      <c r="Z352">
        <v>2807.952757187762</v>
      </c>
      <c r="AA352">
        <v>2676</v>
      </c>
      <c r="AB352" s="12">
        <v>-0.2</v>
      </c>
      <c r="AC352">
        <v>0</v>
      </c>
      <c r="AD352">
        <f t="shared" si="29"/>
        <v>0</v>
      </c>
      <c r="AE352">
        <v>2553</v>
      </c>
      <c r="AF352">
        <v>2476</v>
      </c>
    </row>
    <row r="353" spans="1:32" x14ac:dyDescent="0.6">
      <c r="A353">
        <v>2024</v>
      </c>
      <c r="B353">
        <v>12</v>
      </c>
      <c r="C353">
        <v>17</v>
      </c>
      <c r="D353">
        <f t="shared" si="27"/>
        <v>2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27519.129682997118</v>
      </c>
      <c r="M353">
        <v>25461.982708933716</v>
      </c>
      <c r="N353">
        <v>1983.1325648414986</v>
      </c>
      <c r="O353">
        <v>2143.7060518731987</v>
      </c>
      <c r="P353">
        <v>25196</v>
      </c>
      <c r="Q353">
        <v>24400</v>
      </c>
      <c r="R353">
        <v>0.25682090830515519</v>
      </c>
      <c r="S353">
        <v>0.74317909169484475</v>
      </c>
      <c r="T353">
        <v>0.62940484008595465</v>
      </c>
      <c r="U353">
        <v>0.37059515991404529</v>
      </c>
      <c r="V353">
        <v>0.1486906555473301</v>
      </c>
      <c r="W353">
        <v>3060</v>
      </c>
      <c r="X353">
        <f t="shared" si="28"/>
        <v>384</v>
      </c>
      <c r="Y353">
        <v>4012</v>
      </c>
      <c r="Z353">
        <v>2867.4653262912229</v>
      </c>
      <c r="AA353">
        <v>3060</v>
      </c>
      <c r="AB353" s="12">
        <v>-0.8</v>
      </c>
      <c r="AC353">
        <v>0</v>
      </c>
      <c r="AD353">
        <f t="shared" si="29"/>
        <v>0</v>
      </c>
      <c r="AE353">
        <v>2736</v>
      </c>
      <c r="AF353">
        <v>2653</v>
      </c>
    </row>
    <row r="354" spans="1:32" x14ac:dyDescent="0.6">
      <c r="A354">
        <v>2024</v>
      </c>
      <c r="B354">
        <v>12</v>
      </c>
      <c r="C354">
        <v>18</v>
      </c>
      <c r="D354">
        <f t="shared" si="27"/>
        <v>3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26478.75</v>
      </c>
      <c r="M354">
        <v>24101.535714285714</v>
      </c>
      <c r="N354">
        <v>1878.4642857142858</v>
      </c>
      <c r="O354">
        <v>2024.1428571428571</v>
      </c>
      <c r="P354">
        <v>23817</v>
      </c>
      <c r="Q354">
        <v>23956</v>
      </c>
      <c r="R354">
        <v>0.2193889128031361</v>
      </c>
      <c r="S354">
        <v>0.7806110871968639</v>
      </c>
      <c r="T354">
        <v>0.61536574475929784</v>
      </c>
      <c r="U354">
        <v>0.38463425524070211</v>
      </c>
      <c r="V354">
        <v>0.16812082042686671</v>
      </c>
      <c r="W354">
        <v>2927</v>
      </c>
      <c r="X354">
        <f t="shared" si="28"/>
        <v>-133</v>
      </c>
      <c r="Y354">
        <v>4012</v>
      </c>
      <c r="Z354">
        <v>2862.9117792561879</v>
      </c>
      <c r="AA354">
        <v>2927</v>
      </c>
      <c r="AB354" s="12">
        <v>-3.4</v>
      </c>
      <c r="AC354">
        <v>0</v>
      </c>
      <c r="AD354">
        <f t="shared" si="29"/>
        <v>0</v>
      </c>
      <c r="AE354">
        <v>2676</v>
      </c>
      <c r="AF354">
        <v>2706</v>
      </c>
    </row>
    <row r="355" spans="1:32" x14ac:dyDescent="0.6">
      <c r="A355">
        <v>2024</v>
      </c>
      <c r="B355">
        <v>12</v>
      </c>
      <c r="C355">
        <v>19</v>
      </c>
      <c r="D355">
        <f t="shared" si="27"/>
        <v>4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28589.128654970762</v>
      </c>
      <c r="M355">
        <v>25898.888888888891</v>
      </c>
      <c r="N355">
        <v>2001.2163742690059</v>
      </c>
      <c r="O355">
        <v>2177.2748538011697</v>
      </c>
      <c r="P355">
        <v>25199</v>
      </c>
      <c r="Q355">
        <v>25417</v>
      </c>
      <c r="R355">
        <v>0.24840849570941501</v>
      </c>
      <c r="S355">
        <v>0.75159150429058497</v>
      </c>
      <c r="T355">
        <v>0.60542981037624444</v>
      </c>
      <c r="U355">
        <v>0.39457018962375551</v>
      </c>
      <c r="V355">
        <v>0.16456301643505211</v>
      </c>
      <c r="W355">
        <v>3015</v>
      </c>
      <c r="X355">
        <f t="shared" si="28"/>
        <v>88</v>
      </c>
      <c r="Y355">
        <v>4012</v>
      </c>
      <c r="Z355">
        <v>2950.144582919032</v>
      </c>
      <c r="AA355">
        <v>3015</v>
      </c>
      <c r="AB355" s="12">
        <v>-1.4</v>
      </c>
      <c r="AC355">
        <v>0</v>
      </c>
      <c r="AD355">
        <f t="shared" si="29"/>
        <v>0</v>
      </c>
      <c r="AE355">
        <v>2782</v>
      </c>
      <c r="AF355">
        <v>2689</v>
      </c>
    </row>
    <row r="356" spans="1:32" x14ac:dyDescent="0.6">
      <c r="A356">
        <v>2024</v>
      </c>
      <c r="B356">
        <v>12</v>
      </c>
      <c r="C356">
        <v>20</v>
      </c>
      <c r="D356">
        <f t="shared" si="27"/>
        <v>5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30596.075581395351</v>
      </c>
      <c r="M356">
        <v>26687.267441860466</v>
      </c>
      <c r="N356">
        <v>2045.1831395348836</v>
      </c>
      <c r="O356">
        <v>2121.6598837209303</v>
      </c>
      <c r="P356">
        <v>25854</v>
      </c>
      <c r="Q356">
        <v>24655</v>
      </c>
      <c r="R356">
        <v>0.2364453589462101</v>
      </c>
      <c r="S356">
        <v>0.76355464105378978</v>
      </c>
      <c r="T356">
        <v>0.6116945582186134</v>
      </c>
      <c r="U356">
        <v>0.3883054417813866</v>
      </c>
      <c r="V356">
        <v>0.22404954300457219</v>
      </c>
      <c r="W356">
        <v>2837</v>
      </c>
      <c r="X356">
        <f t="shared" si="28"/>
        <v>-178</v>
      </c>
      <c r="Y356">
        <v>4012</v>
      </c>
      <c r="Z356">
        <v>3013.5754420098351</v>
      </c>
      <c r="AA356">
        <v>2837</v>
      </c>
      <c r="AB356" s="12">
        <v>1.4</v>
      </c>
      <c r="AC356">
        <v>0.4</v>
      </c>
      <c r="AD356">
        <f t="shared" si="29"/>
        <v>0.55999999999999994</v>
      </c>
      <c r="AE356">
        <v>2859</v>
      </c>
      <c r="AF356">
        <v>2751</v>
      </c>
    </row>
    <row r="357" spans="1:32" x14ac:dyDescent="0.6">
      <c r="A357">
        <v>2024</v>
      </c>
      <c r="B357">
        <v>12</v>
      </c>
      <c r="C357">
        <v>21</v>
      </c>
      <c r="D357">
        <f t="shared" si="27"/>
        <v>6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25518.932551319649</v>
      </c>
      <c r="M357">
        <v>25291.513196480941</v>
      </c>
      <c r="N357">
        <v>1808.4017595307919</v>
      </c>
      <c r="O357">
        <v>1731.7448680351906</v>
      </c>
      <c r="P357">
        <v>23416</v>
      </c>
      <c r="Q357">
        <v>25317</v>
      </c>
      <c r="R357">
        <v>0.23905297413082879</v>
      </c>
      <c r="S357">
        <v>0.76094702586917118</v>
      </c>
      <c r="T357">
        <v>0.59483975943318501</v>
      </c>
      <c r="U357">
        <v>0.40516024056681499</v>
      </c>
      <c r="V357">
        <v>0.46955264458724671</v>
      </c>
      <c r="W357">
        <v>2941</v>
      </c>
      <c r="X357">
        <f t="shared" si="28"/>
        <v>104</v>
      </c>
      <c r="Y357">
        <v>4012</v>
      </c>
      <c r="Z357">
        <v>2979.7122161713801</v>
      </c>
      <c r="AA357">
        <v>2941</v>
      </c>
      <c r="AB357" s="12">
        <v>-0.7</v>
      </c>
      <c r="AC357">
        <v>2.9</v>
      </c>
      <c r="AD357">
        <f t="shared" si="29"/>
        <v>-2.0299999999999998</v>
      </c>
      <c r="AE357">
        <v>2615</v>
      </c>
      <c r="AF357">
        <v>2538</v>
      </c>
    </row>
    <row r="358" spans="1:32" x14ac:dyDescent="0.6">
      <c r="A358">
        <v>2024</v>
      </c>
      <c r="B358">
        <v>12</v>
      </c>
      <c r="C358">
        <v>22</v>
      </c>
      <c r="D358">
        <f t="shared" si="27"/>
        <v>7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22339.452991452992</v>
      </c>
      <c r="M358">
        <v>22024.105413105415</v>
      </c>
      <c r="N358">
        <v>1672.931623931624</v>
      </c>
      <c r="O358">
        <v>1417.1994301994303</v>
      </c>
      <c r="P358">
        <v>24206</v>
      </c>
      <c r="Q358">
        <v>25188</v>
      </c>
      <c r="R358">
        <v>0.2329370138148138</v>
      </c>
      <c r="S358">
        <v>0.76706298618518609</v>
      </c>
      <c r="T358">
        <v>0.61936252829305094</v>
      </c>
      <c r="U358">
        <v>0.380637471706949</v>
      </c>
      <c r="V358">
        <v>0.14011109087597889</v>
      </c>
      <c r="W358">
        <v>2832</v>
      </c>
      <c r="X358">
        <f t="shared" si="28"/>
        <v>-109</v>
      </c>
      <c r="Y358">
        <v>4012</v>
      </c>
      <c r="Z358">
        <v>3026.1500487687222</v>
      </c>
      <c r="AA358">
        <v>2832</v>
      </c>
      <c r="AB358" s="12">
        <v>-3.4</v>
      </c>
      <c r="AC358">
        <v>0</v>
      </c>
      <c r="AD358">
        <f t="shared" si="29"/>
        <v>0</v>
      </c>
      <c r="AE358">
        <v>2542</v>
      </c>
      <c r="AF358">
        <v>2961</v>
      </c>
    </row>
    <row r="359" spans="1:32" x14ac:dyDescent="0.6">
      <c r="A359">
        <v>2024</v>
      </c>
      <c r="B359">
        <v>12</v>
      </c>
      <c r="C359">
        <v>23</v>
      </c>
      <c r="D359">
        <f t="shared" si="27"/>
        <v>1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27227.755813953489</v>
      </c>
      <c r="M359">
        <v>25485.75</v>
      </c>
      <c r="N359">
        <v>1897.9186046511627</v>
      </c>
      <c r="O359">
        <v>2219.1686046511632</v>
      </c>
      <c r="P359">
        <v>22987</v>
      </c>
      <c r="Q359">
        <v>24492</v>
      </c>
      <c r="R359">
        <v>0.2109284693331315</v>
      </c>
      <c r="S359">
        <v>0.78907153066686853</v>
      </c>
      <c r="T359">
        <v>0.61501130145275107</v>
      </c>
      <c r="U359">
        <v>0.38498869854724888</v>
      </c>
      <c r="V359">
        <v>0.21059230991392711</v>
      </c>
      <c r="W359">
        <v>2670</v>
      </c>
      <c r="X359">
        <f t="shared" si="28"/>
        <v>-162</v>
      </c>
      <c r="Y359">
        <v>4012</v>
      </c>
      <c r="Z359">
        <v>2778.1508669769241</v>
      </c>
      <c r="AA359">
        <v>2670</v>
      </c>
      <c r="AB359" s="12">
        <v>0.3</v>
      </c>
      <c r="AC359">
        <v>0</v>
      </c>
      <c r="AD359">
        <f t="shared" si="29"/>
        <v>0</v>
      </c>
      <c r="AE359">
        <v>2602</v>
      </c>
      <c r="AF359">
        <v>2447</v>
      </c>
    </row>
    <row r="360" spans="1:32" x14ac:dyDescent="0.6">
      <c r="A360">
        <v>2024</v>
      </c>
      <c r="B360">
        <v>12</v>
      </c>
      <c r="C360">
        <v>24</v>
      </c>
      <c r="D360">
        <f t="shared" si="27"/>
        <v>2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0</v>
      </c>
      <c r="I360">
        <f t="shared" si="26"/>
        <v>0</v>
      </c>
      <c r="L360">
        <v>30047.108262108261</v>
      </c>
      <c r="M360">
        <v>28057.045584045583</v>
      </c>
      <c r="N360">
        <v>2055.0199430199427</v>
      </c>
      <c r="O360">
        <v>2339.2307692307691</v>
      </c>
      <c r="P360">
        <v>23764</v>
      </c>
      <c r="Q360">
        <v>25169</v>
      </c>
      <c r="R360">
        <v>0.23820662911220189</v>
      </c>
      <c r="S360">
        <v>0.76179337088779819</v>
      </c>
      <c r="T360">
        <v>0.63483163293534806</v>
      </c>
      <c r="U360">
        <v>0.36516836706465189</v>
      </c>
      <c r="V360">
        <v>9.1233023082868292E-2</v>
      </c>
      <c r="W360">
        <v>2739</v>
      </c>
      <c r="X360">
        <f t="shared" si="28"/>
        <v>69</v>
      </c>
      <c r="Y360">
        <v>4012</v>
      </c>
      <c r="Z360">
        <v>2828.546895984357</v>
      </c>
      <c r="AA360">
        <v>2739</v>
      </c>
      <c r="AB360" s="12">
        <v>-0.4</v>
      </c>
      <c r="AC360">
        <v>0</v>
      </c>
      <c r="AD360">
        <f t="shared" si="29"/>
        <v>0</v>
      </c>
      <c r="AE360">
        <v>2442</v>
      </c>
      <c r="AF360">
        <v>2369</v>
      </c>
    </row>
    <row r="361" spans="1:32" x14ac:dyDescent="0.6">
      <c r="A361">
        <v>2024</v>
      </c>
      <c r="B361">
        <v>12</v>
      </c>
      <c r="C361">
        <v>25</v>
      </c>
      <c r="D361">
        <f t="shared" si="27"/>
        <v>3</v>
      </c>
      <c r="E361" t="s">
        <v>30</v>
      </c>
      <c r="F361" t="s">
        <v>13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1</v>
      </c>
      <c r="I361">
        <f t="shared" si="26"/>
        <v>1</v>
      </c>
      <c r="J361" s="14" t="s">
        <v>85</v>
      </c>
      <c r="K361" s="14"/>
      <c r="L361">
        <v>24856.988372093023</v>
      </c>
      <c r="M361">
        <v>23824.081395348836</v>
      </c>
      <c r="N361">
        <v>1949.0116279069766</v>
      </c>
      <c r="O361">
        <v>1845.0116279069769</v>
      </c>
      <c r="P361">
        <v>21356</v>
      </c>
      <c r="Q361">
        <v>24209</v>
      </c>
      <c r="R361">
        <v>0.20862802387114901</v>
      </c>
      <c r="S361">
        <v>0.79137197612885102</v>
      </c>
      <c r="T361">
        <v>0.62983406468882697</v>
      </c>
      <c r="U361">
        <v>0.37016593531117298</v>
      </c>
      <c r="V361">
        <v>6.2414858053175308E-2</v>
      </c>
      <c r="W361">
        <v>2713</v>
      </c>
      <c r="X361">
        <f t="shared" si="28"/>
        <v>-26</v>
      </c>
      <c r="Y361">
        <v>4012</v>
      </c>
      <c r="Z361">
        <v>2884.0591371048222</v>
      </c>
      <c r="AA361">
        <v>2713</v>
      </c>
      <c r="AB361" s="12">
        <v>2.7</v>
      </c>
      <c r="AC361">
        <v>0.1</v>
      </c>
      <c r="AD361">
        <f t="shared" si="29"/>
        <v>0.27</v>
      </c>
      <c r="AE361">
        <v>2506</v>
      </c>
      <c r="AF361">
        <v>2595</v>
      </c>
    </row>
    <row r="362" spans="1:32" x14ac:dyDescent="0.6">
      <c r="A362">
        <v>2024</v>
      </c>
      <c r="B362">
        <v>12</v>
      </c>
      <c r="C362">
        <v>26</v>
      </c>
      <c r="D362">
        <f t="shared" si="27"/>
        <v>4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28086.022922636104</v>
      </c>
      <c r="M362">
        <v>25739.50429799427</v>
      </c>
      <c r="N362">
        <v>1951.6590257879657</v>
      </c>
      <c r="O362">
        <v>2024.189111747851</v>
      </c>
      <c r="P362">
        <v>22610</v>
      </c>
      <c r="Q362">
        <v>26529</v>
      </c>
      <c r="R362">
        <v>0.2480504501265747</v>
      </c>
      <c r="S362">
        <v>0.75194954987342533</v>
      </c>
      <c r="T362">
        <v>0.62457683608202641</v>
      </c>
      <c r="U362">
        <v>0.37542316391797359</v>
      </c>
      <c r="V362">
        <v>0.2024343783859355</v>
      </c>
      <c r="W362">
        <v>2966</v>
      </c>
      <c r="X362">
        <f t="shared" si="28"/>
        <v>253</v>
      </c>
      <c r="Y362">
        <v>4012</v>
      </c>
      <c r="Z362">
        <v>2880.5791477153621</v>
      </c>
      <c r="AA362">
        <v>2966</v>
      </c>
      <c r="AB362" s="12">
        <v>0.1</v>
      </c>
      <c r="AC362">
        <v>0</v>
      </c>
      <c r="AD362">
        <f t="shared" si="29"/>
        <v>0</v>
      </c>
      <c r="AE362">
        <v>2683</v>
      </c>
      <c r="AF362">
        <v>2353</v>
      </c>
    </row>
    <row r="363" spans="1:32" x14ac:dyDescent="0.6">
      <c r="A363">
        <v>2024</v>
      </c>
      <c r="B363">
        <v>12</v>
      </c>
      <c r="C363">
        <v>27</v>
      </c>
      <c r="D363">
        <f t="shared" si="27"/>
        <v>5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27545.05681818182</v>
      </c>
      <c r="M363">
        <v>24867.284090909092</v>
      </c>
      <c r="N363" s="7">
        <v>0</v>
      </c>
      <c r="O363" s="7">
        <v>0</v>
      </c>
      <c r="P363">
        <v>23006</v>
      </c>
      <c r="Q363">
        <v>24996</v>
      </c>
      <c r="R363">
        <v>0.2237625988120869</v>
      </c>
      <c r="S363">
        <v>0.77623740118791307</v>
      </c>
      <c r="T363">
        <v>0.62060507181535263</v>
      </c>
      <c r="U363">
        <v>0.37939492818464737</v>
      </c>
      <c r="V363">
        <v>0.12660599766120259</v>
      </c>
      <c r="W363">
        <v>3068</v>
      </c>
      <c r="X363">
        <f t="shared" si="28"/>
        <v>102</v>
      </c>
      <c r="Y363">
        <v>4012</v>
      </c>
      <c r="Z363">
        <v>2919.732363501907</v>
      </c>
      <c r="AA363">
        <v>3068</v>
      </c>
      <c r="AB363" s="12">
        <v>-2.6</v>
      </c>
      <c r="AC363">
        <v>0</v>
      </c>
      <c r="AD363">
        <f t="shared" si="29"/>
        <v>0</v>
      </c>
      <c r="AE363">
        <v>2524</v>
      </c>
      <c r="AF363">
        <v>2367</v>
      </c>
    </row>
    <row r="364" spans="1:32" x14ac:dyDescent="0.6">
      <c r="A364">
        <v>2024</v>
      </c>
      <c r="B364">
        <v>12</v>
      </c>
      <c r="C364">
        <v>28</v>
      </c>
      <c r="D364">
        <f t="shared" si="27"/>
        <v>6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24204.485549132947</v>
      </c>
      <c r="M364">
        <v>23097.433526011562</v>
      </c>
      <c r="N364" s="7">
        <v>0</v>
      </c>
      <c r="O364" s="7">
        <v>0</v>
      </c>
      <c r="P364">
        <v>24394</v>
      </c>
      <c r="Q364">
        <v>26297</v>
      </c>
      <c r="R364">
        <v>0.21934946086512291</v>
      </c>
      <c r="S364">
        <v>0.78065053913487714</v>
      </c>
      <c r="T364">
        <v>0.61342568831641864</v>
      </c>
      <c r="U364">
        <v>0.38657431168358142</v>
      </c>
      <c r="V364">
        <v>0.18757295487854581</v>
      </c>
      <c r="W364">
        <v>3190</v>
      </c>
      <c r="X364">
        <f t="shared" si="28"/>
        <v>122</v>
      </c>
      <c r="Y364">
        <v>4012</v>
      </c>
      <c r="Z364">
        <v>2995.8659744932038</v>
      </c>
      <c r="AA364">
        <v>3190</v>
      </c>
      <c r="AB364" s="12">
        <v>-3</v>
      </c>
      <c r="AC364">
        <v>0</v>
      </c>
      <c r="AD364">
        <f t="shared" si="29"/>
        <v>0</v>
      </c>
      <c r="AE364">
        <v>2623</v>
      </c>
      <c r="AF364">
        <v>2560</v>
      </c>
    </row>
    <row r="365" spans="1:32" x14ac:dyDescent="0.6">
      <c r="A365">
        <v>2024</v>
      </c>
      <c r="B365">
        <v>12</v>
      </c>
      <c r="C365">
        <v>29</v>
      </c>
      <c r="D365">
        <f t="shared" si="27"/>
        <v>7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21401.50568181818</v>
      </c>
      <c r="M365">
        <v>19873.238636363636</v>
      </c>
      <c r="N365" s="7">
        <v>0</v>
      </c>
      <c r="O365" s="7">
        <v>0</v>
      </c>
      <c r="P365">
        <v>26056</v>
      </c>
      <c r="Q365">
        <v>25494</v>
      </c>
      <c r="R365">
        <v>0.23534366749657781</v>
      </c>
      <c r="S365">
        <v>0.76465633250342224</v>
      </c>
      <c r="T365">
        <v>0.62182685923184211</v>
      </c>
      <c r="U365">
        <v>0.37817314076815789</v>
      </c>
      <c r="V365">
        <v>0.33406821233106138</v>
      </c>
      <c r="W365">
        <v>3237</v>
      </c>
      <c r="X365">
        <f t="shared" si="28"/>
        <v>47</v>
      </c>
      <c r="Y365">
        <v>4012</v>
      </c>
      <c r="Z365">
        <v>3091.9963708132859</v>
      </c>
      <c r="AA365">
        <v>3237</v>
      </c>
      <c r="AB365" s="12">
        <v>1.1000000000000001</v>
      </c>
      <c r="AC365">
        <v>0</v>
      </c>
      <c r="AD365">
        <f t="shared" si="29"/>
        <v>0</v>
      </c>
      <c r="AE365">
        <v>2866</v>
      </c>
      <c r="AF365">
        <v>3003</v>
      </c>
    </row>
    <row r="366" spans="1:32" x14ac:dyDescent="0.6">
      <c r="A366">
        <v>2024</v>
      </c>
      <c r="B366">
        <v>12</v>
      </c>
      <c r="C366">
        <v>30</v>
      </c>
      <c r="D366">
        <f t="shared" si="27"/>
        <v>1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25762.739884393064</v>
      </c>
      <c r="M366">
        <v>23150.104046242777</v>
      </c>
      <c r="N366" s="7">
        <v>0</v>
      </c>
      <c r="O366" s="7">
        <v>0</v>
      </c>
      <c r="P366">
        <v>24814</v>
      </c>
      <c r="Q366">
        <v>23669</v>
      </c>
      <c r="R366">
        <v>0.21617758746241719</v>
      </c>
      <c r="S366">
        <v>0.78382241253758278</v>
      </c>
      <c r="T366">
        <v>0.61089762061124286</v>
      </c>
      <c r="U366">
        <v>0.38910237938875708</v>
      </c>
      <c r="V366">
        <v>0.23248138170738791</v>
      </c>
      <c r="W366">
        <v>3171</v>
      </c>
      <c r="X366">
        <f t="shared" si="28"/>
        <v>-66</v>
      </c>
      <c r="Y366">
        <v>4012</v>
      </c>
      <c r="Z366">
        <v>2848.4490396790461</v>
      </c>
      <c r="AA366">
        <v>3171</v>
      </c>
      <c r="AB366" s="12">
        <v>5.5</v>
      </c>
      <c r="AC366">
        <v>0</v>
      </c>
      <c r="AD366">
        <f t="shared" si="29"/>
        <v>0</v>
      </c>
      <c r="AE366">
        <v>2698</v>
      </c>
      <c r="AF366">
        <v>2635</v>
      </c>
    </row>
    <row r="367" spans="1:32" x14ac:dyDescent="0.6">
      <c r="A367">
        <v>2024</v>
      </c>
      <c r="B367">
        <v>12</v>
      </c>
      <c r="C367">
        <v>31</v>
      </c>
      <c r="D367">
        <f t="shared" si="27"/>
        <v>2</v>
      </c>
      <c r="G367" cm="1">
        <f t="array" ref="G367">_xlfn.IFS(F367 = "H", 0, F367 = "B7", -7, F367 = "B6", -6, F367 = "B5", -5, F367 = "B4", -4, F367 = "B3", -3, F367 = "B2", -2, F367 = "B1", -1, F367 = "A7", 7, F367 = "A6", 6, F367 = "A5", 5, F367 = "A4", 4, F367 = "A3", 3, F367 = "A2", 2, F367 = "A1", 1, F367 = "", 0)</f>
        <v>0</v>
      </c>
      <c r="H367">
        <f t="shared" ref="H367" si="30" xml:space="preserve"> IF(F367 = "H",1,0)</f>
        <v>0</v>
      </c>
      <c r="I367">
        <f t="shared" si="26"/>
        <v>0</v>
      </c>
      <c r="L367">
        <v>25575.44347826087</v>
      </c>
      <c r="M367">
        <v>24153.753623188408</v>
      </c>
      <c r="N367" s="7">
        <v>0</v>
      </c>
      <c r="O367" s="7">
        <v>0</v>
      </c>
      <c r="P367">
        <v>23112</v>
      </c>
      <c r="Q367">
        <v>22912</v>
      </c>
      <c r="R367">
        <v>0.23306219113073021</v>
      </c>
      <c r="S367">
        <v>0.76693780886926977</v>
      </c>
      <c r="T367">
        <v>0.62961855196114025</v>
      </c>
      <c r="U367">
        <v>0.37038144803885981</v>
      </c>
      <c r="V367">
        <v>0.1278386409936654</v>
      </c>
      <c r="W367">
        <v>3143</v>
      </c>
      <c r="X367">
        <f t="shared" si="28"/>
        <v>-28</v>
      </c>
      <c r="Y367">
        <v>4012</v>
      </c>
      <c r="Z367">
        <v>2816.7423080696472</v>
      </c>
      <c r="AA367">
        <v>3143</v>
      </c>
      <c r="AB367" s="12">
        <v>0.6</v>
      </c>
      <c r="AC367">
        <v>0</v>
      </c>
      <c r="AD367">
        <f t="shared" si="29"/>
        <v>0</v>
      </c>
      <c r="AE367">
        <v>2591</v>
      </c>
      <c r="AF367">
        <v>2480</v>
      </c>
    </row>
    <row r="368" spans="1:32" x14ac:dyDescent="0.6">
      <c r="AB368" s="12"/>
    </row>
    <row r="369" spans="28:28" x14ac:dyDescent="0.6">
      <c r="AB369" s="12"/>
    </row>
    <row r="370" spans="28:28" x14ac:dyDescent="0.6">
      <c r="AB370" s="12"/>
    </row>
    <row r="371" spans="28:28" x14ac:dyDescent="0.6">
      <c r="AB371" s="12"/>
    </row>
    <row r="372" spans="28:28" x14ac:dyDescent="0.6">
      <c r="AB372" s="12"/>
    </row>
    <row r="373" spans="28:28" x14ac:dyDescent="0.6">
      <c r="AB373" s="12"/>
    </row>
    <row r="374" spans="28:28" x14ac:dyDescent="0.6">
      <c r="AB374" s="12"/>
    </row>
    <row r="375" spans="28:28" x14ac:dyDescent="0.6">
      <c r="AB375" s="12"/>
    </row>
    <row r="376" spans="28:28" x14ac:dyDescent="0.6">
      <c r="AB376" s="12"/>
    </row>
    <row r="377" spans="28:28" x14ac:dyDescent="0.6">
      <c r="AB377" s="12"/>
    </row>
    <row r="378" spans="28:28" x14ac:dyDescent="0.6">
      <c r="AB378" s="12"/>
    </row>
    <row r="379" spans="28:28" x14ac:dyDescent="0.6">
      <c r="AB379" s="12"/>
    </row>
    <row r="380" spans="28:28" x14ac:dyDescent="0.6">
      <c r="AB380" s="12"/>
    </row>
    <row r="381" spans="28:28" x14ac:dyDescent="0.6">
      <c r="AB381" s="12"/>
    </row>
    <row r="382" spans="28:28" x14ac:dyDescent="0.6">
      <c r="AB382" s="12"/>
    </row>
    <row r="383" spans="28:28" x14ac:dyDescent="0.6">
      <c r="AB383" s="12"/>
    </row>
    <row r="384" spans="28:28" x14ac:dyDescent="0.6">
      <c r="AB384" s="12"/>
    </row>
    <row r="385" spans="28:28" x14ac:dyDescent="0.6">
      <c r="AB385" s="12"/>
    </row>
    <row r="386" spans="28:28" x14ac:dyDescent="0.6">
      <c r="AB386" s="12"/>
    </row>
    <row r="387" spans="28:28" x14ac:dyDescent="0.6">
      <c r="AB387" s="12"/>
    </row>
    <row r="388" spans="28:28" x14ac:dyDescent="0.6">
      <c r="AB388" s="12"/>
    </row>
    <row r="389" spans="28:28" x14ac:dyDescent="0.6">
      <c r="AB389" s="12"/>
    </row>
    <row r="390" spans="28:28" x14ac:dyDescent="0.6">
      <c r="AB390" s="12"/>
    </row>
    <row r="391" spans="28:28" x14ac:dyDescent="0.6">
      <c r="AB391" s="12"/>
    </row>
    <row r="392" spans="28:28" x14ac:dyDescent="0.6">
      <c r="AB392" s="12"/>
    </row>
    <row r="393" spans="28:28" x14ac:dyDescent="0.6">
      <c r="AB393" s="12"/>
    </row>
    <row r="394" spans="28:28" x14ac:dyDescent="0.6">
      <c r="AB394" s="12"/>
    </row>
    <row r="395" spans="28:28" x14ac:dyDescent="0.6">
      <c r="AB395" s="12"/>
    </row>
    <row r="396" spans="28:28" x14ac:dyDescent="0.6">
      <c r="AB396" s="12"/>
    </row>
    <row r="397" spans="28:28" x14ac:dyDescent="0.6">
      <c r="AB397" s="12"/>
    </row>
    <row r="398" spans="28:28" x14ac:dyDescent="0.6">
      <c r="AB398" s="12"/>
    </row>
    <row r="399" spans="28:28" x14ac:dyDescent="0.6">
      <c r="AB399" s="12"/>
    </row>
    <row r="400" spans="28:28" x14ac:dyDescent="0.6">
      <c r="AB400" s="12"/>
    </row>
    <row r="401" spans="28:28" x14ac:dyDescent="0.6">
      <c r="AB401" s="12"/>
    </row>
    <row r="402" spans="28:28" x14ac:dyDescent="0.6">
      <c r="AB402" s="12"/>
    </row>
    <row r="403" spans="28:28" x14ac:dyDescent="0.6">
      <c r="AB403" s="12"/>
    </row>
    <row r="404" spans="28:28" x14ac:dyDescent="0.6">
      <c r="AB404" s="12"/>
    </row>
    <row r="405" spans="28:28" x14ac:dyDescent="0.6">
      <c r="AB405" s="12"/>
    </row>
    <row r="406" spans="28:28" x14ac:dyDescent="0.6">
      <c r="AB406" s="12"/>
    </row>
    <row r="407" spans="28:28" x14ac:dyDescent="0.6">
      <c r="AB407" s="12"/>
    </row>
    <row r="408" spans="28:28" x14ac:dyDescent="0.6">
      <c r="AB408" s="12"/>
    </row>
    <row r="409" spans="28:28" x14ac:dyDescent="0.6">
      <c r="AB409" s="12"/>
    </row>
    <row r="410" spans="28:28" x14ac:dyDescent="0.6">
      <c r="AB410" s="12"/>
    </row>
    <row r="411" spans="28:28" x14ac:dyDescent="0.6">
      <c r="AB411" s="12"/>
    </row>
    <row r="412" spans="28:28" x14ac:dyDescent="0.6">
      <c r="AB412" s="12"/>
    </row>
    <row r="413" spans="28:28" x14ac:dyDescent="0.6">
      <c r="AB413" s="12"/>
    </row>
    <row r="414" spans="28:28" x14ac:dyDescent="0.6">
      <c r="AB414" s="12"/>
    </row>
    <row r="415" spans="28:28" x14ac:dyDescent="0.6">
      <c r="AB415" s="12"/>
    </row>
    <row r="416" spans="28:28" x14ac:dyDescent="0.6">
      <c r="AB416" s="12"/>
    </row>
    <row r="417" spans="28:28" x14ac:dyDescent="0.6">
      <c r="AB417" s="12"/>
    </row>
    <row r="418" spans="28:28" x14ac:dyDescent="0.6">
      <c r="AB418" s="12"/>
    </row>
    <row r="419" spans="28:28" x14ac:dyDescent="0.6">
      <c r="AB419" s="12"/>
    </row>
    <row r="420" spans="28:28" x14ac:dyDescent="0.6">
      <c r="AB420" s="12"/>
    </row>
    <row r="421" spans="28:28" x14ac:dyDescent="0.6">
      <c r="AB421" s="12"/>
    </row>
    <row r="422" spans="28:28" x14ac:dyDescent="0.6">
      <c r="AB422" s="12"/>
    </row>
    <row r="423" spans="28:28" x14ac:dyDescent="0.6">
      <c r="AB423" s="12"/>
    </row>
    <row r="424" spans="28:28" x14ac:dyDescent="0.6">
      <c r="AB424" s="12"/>
    </row>
    <row r="425" spans="28:28" x14ac:dyDescent="0.6">
      <c r="AB425" s="12"/>
    </row>
    <row r="426" spans="28:28" x14ac:dyDescent="0.6">
      <c r="AB426" s="12"/>
    </row>
    <row r="427" spans="28:28" x14ac:dyDescent="0.6">
      <c r="AB427" s="12"/>
    </row>
    <row r="428" spans="28:28" x14ac:dyDescent="0.6">
      <c r="AB428" s="12"/>
    </row>
    <row r="429" spans="28:28" x14ac:dyDescent="0.6">
      <c r="AB429" s="12"/>
    </row>
    <row r="430" spans="28:28" x14ac:dyDescent="0.6">
      <c r="AB430" s="12"/>
    </row>
    <row r="431" spans="28:28" x14ac:dyDescent="0.6">
      <c r="AB431" s="12"/>
    </row>
    <row r="432" spans="28:28" x14ac:dyDescent="0.6">
      <c r="AB432" s="12"/>
    </row>
    <row r="433" spans="28:28" x14ac:dyDescent="0.6">
      <c r="AB433" s="12"/>
    </row>
    <row r="434" spans="28:28" x14ac:dyDescent="0.6">
      <c r="AB434" s="12"/>
    </row>
    <row r="435" spans="28:28" x14ac:dyDescent="0.6">
      <c r="AB435" s="12"/>
    </row>
    <row r="436" spans="28:28" x14ac:dyDescent="0.6">
      <c r="AB436" s="12"/>
    </row>
    <row r="437" spans="28:28" x14ac:dyDescent="0.6">
      <c r="AB437" s="12"/>
    </row>
    <row r="438" spans="28:28" x14ac:dyDescent="0.6">
      <c r="AB438" s="12"/>
    </row>
    <row r="439" spans="28:28" x14ac:dyDescent="0.6">
      <c r="AB439" s="12"/>
    </row>
    <row r="440" spans="28:28" x14ac:dyDescent="0.6">
      <c r="AB440" s="12"/>
    </row>
    <row r="441" spans="28:28" x14ac:dyDescent="0.6">
      <c r="AB441" s="12"/>
    </row>
    <row r="442" spans="28:28" x14ac:dyDescent="0.6">
      <c r="AB442" s="12"/>
    </row>
    <row r="443" spans="28:28" x14ac:dyDescent="0.6">
      <c r="AB443" s="12"/>
    </row>
    <row r="444" spans="28:28" x14ac:dyDescent="0.6">
      <c r="AB444" s="12"/>
    </row>
    <row r="445" spans="28:28" x14ac:dyDescent="0.6">
      <c r="AB445" s="12"/>
    </row>
    <row r="446" spans="28:28" x14ac:dyDescent="0.6">
      <c r="AB446" s="12"/>
    </row>
    <row r="447" spans="28:28" x14ac:dyDescent="0.6">
      <c r="AB447" s="12"/>
    </row>
    <row r="448" spans="28:28" x14ac:dyDescent="0.6">
      <c r="AB448" s="12"/>
    </row>
    <row r="449" spans="28:28" x14ac:dyDescent="0.6">
      <c r="AB449" s="12"/>
    </row>
    <row r="450" spans="28:28" x14ac:dyDescent="0.6">
      <c r="AB450" s="12"/>
    </row>
    <row r="451" spans="28:28" x14ac:dyDescent="0.6">
      <c r="AB451" s="12"/>
    </row>
    <row r="452" spans="28:28" x14ac:dyDescent="0.6">
      <c r="AB452" s="12"/>
    </row>
    <row r="453" spans="28:28" x14ac:dyDescent="0.6">
      <c r="AB453" s="12"/>
    </row>
    <row r="454" spans="28:28" x14ac:dyDescent="0.6">
      <c r="AB454" s="12"/>
    </row>
    <row r="455" spans="28:28" x14ac:dyDescent="0.6">
      <c r="AB455" s="12"/>
    </row>
    <row r="456" spans="28:28" x14ac:dyDescent="0.6">
      <c r="AB456" s="12"/>
    </row>
    <row r="457" spans="28:28" x14ac:dyDescent="0.6">
      <c r="AB457" s="12"/>
    </row>
    <row r="458" spans="28:28" x14ac:dyDescent="0.6">
      <c r="AB458" s="12"/>
    </row>
    <row r="459" spans="28:28" x14ac:dyDescent="0.6">
      <c r="AB459" s="12"/>
    </row>
    <row r="460" spans="28:28" x14ac:dyDescent="0.6">
      <c r="AB460" s="12"/>
    </row>
    <row r="461" spans="28:28" x14ac:dyDescent="0.6">
      <c r="AB461" s="12"/>
    </row>
    <row r="462" spans="28:28" x14ac:dyDescent="0.6">
      <c r="AB462" s="12"/>
    </row>
    <row r="463" spans="28:28" x14ac:dyDescent="0.6">
      <c r="AB463" s="12"/>
    </row>
    <row r="464" spans="28:28" x14ac:dyDescent="0.6">
      <c r="AB464" s="12"/>
    </row>
    <row r="465" spans="28:28" x14ac:dyDescent="0.6">
      <c r="AB465" s="12"/>
    </row>
    <row r="466" spans="28:28" x14ac:dyDescent="0.6">
      <c r="AB466" s="12"/>
    </row>
    <row r="467" spans="28:28" x14ac:dyDescent="0.6">
      <c r="AB467" s="12"/>
    </row>
    <row r="468" spans="28:28" x14ac:dyDescent="0.6">
      <c r="AB468" s="12"/>
    </row>
    <row r="469" spans="28:28" x14ac:dyDescent="0.6">
      <c r="AB469" s="12"/>
    </row>
    <row r="470" spans="28:28" x14ac:dyDescent="0.6">
      <c r="AB470" s="12"/>
    </row>
    <row r="471" spans="28:28" x14ac:dyDescent="0.6">
      <c r="AB471" s="12"/>
    </row>
    <row r="472" spans="28:28" x14ac:dyDescent="0.6">
      <c r="AB472" s="12"/>
    </row>
    <row r="473" spans="28:28" x14ac:dyDescent="0.6">
      <c r="AB473" s="12"/>
    </row>
    <row r="474" spans="28:28" x14ac:dyDescent="0.6">
      <c r="AB474" s="12"/>
    </row>
    <row r="475" spans="28:28" x14ac:dyDescent="0.6">
      <c r="AB475" s="12"/>
    </row>
    <row r="476" spans="28:28" x14ac:dyDescent="0.6">
      <c r="AB476" s="12"/>
    </row>
    <row r="477" spans="28:28" x14ac:dyDescent="0.6">
      <c r="AB477" s="12"/>
    </row>
    <row r="478" spans="28:28" x14ac:dyDescent="0.6">
      <c r="AB478" s="12"/>
    </row>
    <row r="479" spans="28:28" x14ac:dyDescent="0.6">
      <c r="AB479" s="12"/>
    </row>
    <row r="480" spans="28:28" x14ac:dyDescent="0.6">
      <c r="AB480" s="12"/>
    </row>
    <row r="481" spans="28:28" x14ac:dyDescent="0.6">
      <c r="AB481" s="12"/>
    </row>
    <row r="482" spans="28:28" x14ac:dyDescent="0.6">
      <c r="AB482" s="12"/>
    </row>
    <row r="483" spans="28:28" x14ac:dyDescent="0.6">
      <c r="AB483" s="12"/>
    </row>
    <row r="484" spans="28:28" x14ac:dyDescent="0.6">
      <c r="AB484" s="12"/>
    </row>
    <row r="485" spans="28:28" x14ac:dyDescent="0.6">
      <c r="AB485" s="12"/>
    </row>
    <row r="486" spans="28:28" x14ac:dyDescent="0.6">
      <c r="AB486" s="12"/>
    </row>
    <row r="487" spans="28:28" x14ac:dyDescent="0.6">
      <c r="AB487" s="12"/>
    </row>
    <row r="488" spans="28:28" x14ac:dyDescent="0.6">
      <c r="AB488" s="12"/>
    </row>
    <row r="489" spans="28:28" x14ac:dyDescent="0.6">
      <c r="AB489" s="12"/>
    </row>
    <row r="490" spans="28:28" x14ac:dyDescent="0.6">
      <c r="AB490" s="12"/>
    </row>
    <row r="491" spans="28:28" x14ac:dyDescent="0.6">
      <c r="AB491" s="12"/>
    </row>
    <row r="492" spans="28:28" x14ac:dyDescent="0.6">
      <c r="AB492" s="12"/>
    </row>
    <row r="493" spans="28:28" x14ac:dyDescent="0.6">
      <c r="AB493" s="12"/>
    </row>
    <row r="494" spans="28:28" x14ac:dyDescent="0.6">
      <c r="AB494" s="12"/>
    </row>
    <row r="495" spans="28:28" x14ac:dyDescent="0.6">
      <c r="AB495" s="12"/>
    </row>
    <row r="496" spans="28:28" x14ac:dyDescent="0.6">
      <c r="AB496" s="12"/>
    </row>
    <row r="497" spans="28:28" x14ac:dyDescent="0.6">
      <c r="AB497" s="12"/>
    </row>
    <row r="498" spans="28:28" x14ac:dyDescent="0.6">
      <c r="AB498" s="12"/>
    </row>
    <row r="499" spans="28:28" x14ac:dyDescent="0.6">
      <c r="AB499" s="12"/>
    </row>
    <row r="500" spans="28:28" x14ac:dyDescent="0.6">
      <c r="AB500" s="12"/>
    </row>
    <row r="501" spans="28:28" x14ac:dyDescent="0.6">
      <c r="AB501" s="12"/>
    </row>
    <row r="502" spans="28:28" x14ac:dyDescent="0.6">
      <c r="AB502" s="12"/>
    </row>
    <row r="503" spans="28:28" x14ac:dyDescent="0.6">
      <c r="AB503" s="12"/>
    </row>
    <row r="504" spans="28:28" x14ac:dyDescent="0.6">
      <c r="AB504" s="12"/>
    </row>
    <row r="505" spans="28:28" x14ac:dyDescent="0.6">
      <c r="AB505" s="12"/>
    </row>
    <row r="506" spans="28:28" x14ac:dyDescent="0.6">
      <c r="AB506" s="12"/>
    </row>
    <row r="507" spans="28:28" x14ac:dyDescent="0.6">
      <c r="AB507" s="12"/>
    </row>
    <row r="508" spans="28:28" x14ac:dyDescent="0.6">
      <c r="AB508" s="12"/>
    </row>
    <row r="509" spans="28:28" x14ac:dyDescent="0.6">
      <c r="AB509" s="12"/>
    </row>
    <row r="510" spans="28:28" x14ac:dyDescent="0.6">
      <c r="AB510" s="12"/>
    </row>
    <row r="511" spans="28:28" x14ac:dyDescent="0.6">
      <c r="AB511" s="12"/>
    </row>
    <row r="512" spans="28:28" x14ac:dyDescent="0.6">
      <c r="AB512" s="12"/>
    </row>
    <row r="513" spans="28:28" x14ac:dyDescent="0.6">
      <c r="AB513" s="12"/>
    </row>
    <row r="514" spans="28:28" x14ac:dyDescent="0.6">
      <c r="AB514" s="12"/>
    </row>
    <row r="515" spans="28:28" x14ac:dyDescent="0.6">
      <c r="AB515" s="12"/>
    </row>
    <row r="516" spans="28:28" x14ac:dyDescent="0.6">
      <c r="AB516" s="12"/>
    </row>
    <row r="517" spans="28:28" x14ac:dyDescent="0.6">
      <c r="AB517" s="12"/>
    </row>
    <row r="518" spans="28:28" x14ac:dyDescent="0.6">
      <c r="AB518" s="12"/>
    </row>
    <row r="519" spans="28:28" x14ac:dyDescent="0.6">
      <c r="AB519" s="12"/>
    </row>
    <row r="520" spans="28:28" x14ac:dyDescent="0.6">
      <c r="AB520" s="12"/>
    </row>
    <row r="521" spans="28:28" x14ac:dyDescent="0.6">
      <c r="AB521" s="12"/>
    </row>
    <row r="522" spans="28:28" x14ac:dyDescent="0.6">
      <c r="AB522" s="12"/>
    </row>
    <row r="523" spans="28:28" x14ac:dyDescent="0.6">
      <c r="AB523" s="12"/>
    </row>
    <row r="524" spans="28:28" x14ac:dyDescent="0.6">
      <c r="AB524" s="12"/>
    </row>
    <row r="525" spans="28:28" x14ac:dyDescent="0.6">
      <c r="AB525" s="12"/>
    </row>
    <row r="526" spans="28:28" x14ac:dyDescent="0.6">
      <c r="AB526" s="12"/>
    </row>
    <row r="527" spans="28:28" x14ac:dyDescent="0.6">
      <c r="AB527" s="12"/>
    </row>
    <row r="528" spans="28:28" x14ac:dyDescent="0.6">
      <c r="AB528" s="12"/>
    </row>
    <row r="529" spans="28:28" x14ac:dyDescent="0.6">
      <c r="AB529" s="12"/>
    </row>
    <row r="530" spans="28:28" x14ac:dyDescent="0.6">
      <c r="AB530" s="12"/>
    </row>
    <row r="531" spans="28:28" x14ac:dyDescent="0.6">
      <c r="AB531" s="12"/>
    </row>
    <row r="532" spans="28:28" x14ac:dyDescent="0.6">
      <c r="AB532" s="12"/>
    </row>
    <row r="533" spans="28:28" x14ac:dyDescent="0.6">
      <c r="AB533" s="12"/>
    </row>
    <row r="534" spans="28:28" x14ac:dyDescent="0.6">
      <c r="AB534" s="12"/>
    </row>
    <row r="535" spans="28:28" x14ac:dyDescent="0.6">
      <c r="AB535" s="12"/>
    </row>
    <row r="536" spans="28:28" x14ac:dyDescent="0.6">
      <c r="AB536" s="12"/>
    </row>
    <row r="537" spans="28:28" x14ac:dyDescent="0.6">
      <c r="AB537" s="12"/>
    </row>
    <row r="538" spans="28:28" x14ac:dyDescent="0.6">
      <c r="AB538" s="12"/>
    </row>
    <row r="539" spans="28:28" x14ac:dyDescent="0.6">
      <c r="AB539" s="12"/>
    </row>
    <row r="540" spans="28:28" x14ac:dyDescent="0.6">
      <c r="AB540" s="12"/>
    </row>
    <row r="541" spans="28:28" x14ac:dyDescent="0.6">
      <c r="AB541" s="12"/>
    </row>
    <row r="542" spans="28:28" x14ac:dyDescent="0.6">
      <c r="AB542" s="12"/>
    </row>
    <row r="543" spans="28:28" x14ac:dyDescent="0.6">
      <c r="AB543" s="12"/>
    </row>
    <row r="544" spans="28:28" x14ac:dyDescent="0.6">
      <c r="AB544" s="12"/>
    </row>
    <row r="545" spans="28:28" x14ac:dyDescent="0.6">
      <c r="AB545" s="12"/>
    </row>
    <row r="546" spans="28:28" x14ac:dyDescent="0.6">
      <c r="AB546" s="12"/>
    </row>
    <row r="547" spans="28:28" x14ac:dyDescent="0.6">
      <c r="AB547" s="12"/>
    </row>
    <row r="548" spans="28:28" x14ac:dyDescent="0.6">
      <c r="AB548" s="12"/>
    </row>
    <row r="549" spans="28:28" x14ac:dyDescent="0.6">
      <c r="AB549" s="12"/>
    </row>
    <row r="550" spans="28:28" x14ac:dyDescent="0.6">
      <c r="AB550" s="12"/>
    </row>
    <row r="551" spans="28:28" x14ac:dyDescent="0.6">
      <c r="AB551" s="12"/>
    </row>
    <row r="552" spans="28:28" x14ac:dyDescent="0.6">
      <c r="AB552" s="12"/>
    </row>
    <row r="553" spans="28:28" x14ac:dyDescent="0.6">
      <c r="AB553" s="12"/>
    </row>
    <row r="554" spans="28:28" x14ac:dyDescent="0.6">
      <c r="AB554" s="12"/>
    </row>
    <row r="555" spans="28:28" x14ac:dyDescent="0.6">
      <c r="AB555" s="12"/>
    </row>
    <row r="556" spans="28:28" x14ac:dyDescent="0.6">
      <c r="AB556" s="12"/>
    </row>
  </sheetData>
  <phoneticPr fontId="2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90"/>
  <sheetViews>
    <sheetView zoomScale="55" zoomScaleNormal="55" workbookViewId="0">
      <selection activeCell="U12" sqref="U12"/>
    </sheetView>
  </sheetViews>
  <sheetFormatPr defaultRowHeight="16.899999999999999" x14ac:dyDescent="0.6"/>
  <cols>
    <col min="4" max="4" width="18.125" bestFit="1" customWidth="1"/>
    <col min="10" max="10" width="10.5" bestFit="1" customWidth="1"/>
    <col min="11" max="11" width="10.5" customWidth="1"/>
    <col min="18" max="18" width="21.4375" bestFit="1" customWidth="1"/>
    <col min="29" max="29" width="11.1875" customWidth="1"/>
    <col min="30" max="30" width="9.375" customWidth="1"/>
  </cols>
  <sheetData>
    <row r="1" spans="1:33" x14ac:dyDescent="0.6">
      <c r="A1" s="1" t="s">
        <v>0</v>
      </c>
      <c r="B1" s="1" t="s">
        <v>1</v>
      </c>
      <c r="C1" s="1" t="s">
        <v>2</v>
      </c>
      <c r="D1" s="2" t="s">
        <v>69</v>
      </c>
      <c r="E1" s="2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13" t="s">
        <v>77</v>
      </c>
      <c r="K1" s="13" t="s">
        <v>109</v>
      </c>
      <c r="L1" s="8" t="s">
        <v>64</v>
      </c>
      <c r="M1" s="8" t="s">
        <v>65</v>
      </c>
      <c r="N1" s="8" t="s">
        <v>66</v>
      </c>
      <c r="O1" s="8" t="s">
        <v>67</v>
      </c>
      <c r="P1" s="1" t="s">
        <v>3</v>
      </c>
      <c r="Q1" s="1" t="s">
        <v>4</v>
      </c>
      <c r="R1" s="1" t="s">
        <v>110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68</v>
      </c>
      <c r="Y1" s="1" t="s">
        <v>101</v>
      </c>
      <c r="Z1" s="1" t="s">
        <v>80</v>
      </c>
      <c r="AA1" s="1" t="s">
        <v>102</v>
      </c>
      <c r="AB1" s="1" t="s">
        <v>103</v>
      </c>
      <c r="AC1" s="1" t="s">
        <v>75</v>
      </c>
      <c r="AD1" s="1" t="s">
        <v>76</v>
      </c>
      <c r="AE1" s="20" t="s">
        <v>104</v>
      </c>
      <c r="AF1" s="21" t="s">
        <v>107</v>
      </c>
      <c r="AG1" s="21" t="s">
        <v>108</v>
      </c>
    </row>
    <row r="2" spans="1:33" x14ac:dyDescent="0.6">
      <c r="A2">
        <v>2025</v>
      </c>
      <c r="B2">
        <v>1</v>
      </c>
      <c r="C2">
        <v>1</v>
      </c>
      <c r="D2">
        <f>WEEKDAY(DATE(A2,B2,C2), 2)</f>
        <v>3</v>
      </c>
      <c r="E2" t="s">
        <v>12</v>
      </c>
      <c r="F2" t="s">
        <v>13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33" si="0" xml:space="preserve"> IF(F2 = "H",1,0)</f>
        <v>1</v>
      </c>
      <c r="I2">
        <f t="shared" ref="I2:I33" si="1">IF(NOT(ISBLANK(F2)), 1, 0)</f>
        <v>1</v>
      </c>
      <c r="J2" s="14" t="s">
        <v>85</v>
      </c>
      <c r="K2" s="14"/>
      <c r="L2">
        <v>18867</v>
      </c>
      <c r="M2">
        <v>16662.17391304348</v>
      </c>
      <c r="N2">
        <v>502.26086956521738</v>
      </c>
      <c r="O2">
        <v>885.56521739130437</v>
      </c>
      <c r="P2">
        <v>24138</v>
      </c>
      <c r="Q2">
        <v>21149</v>
      </c>
      <c r="R2">
        <v>21149</v>
      </c>
      <c r="S2">
        <v>0.21456511935774439</v>
      </c>
      <c r="T2">
        <v>0.78543488064225553</v>
      </c>
      <c r="U2">
        <v>0.61788750498180156</v>
      </c>
      <c r="V2">
        <v>0.38211249501819838</v>
      </c>
      <c r="W2">
        <v>8.407833968603369E-2</v>
      </c>
      <c r="X2">
        <v>3145</v>
      </c>
      <c r="Y2">
        <f>X2 - 3143</f>
        <v>2</v>
      </c>
      <c r="Z2">
        <v>4014</v>
      </c>
      <c r="AA2">
        <v>2231.9274876196382</v>
      </c>
      <c r="AB2">
        <v>3145</v>
      </c>
      <c r="AC2" s="12">
        <v>2.6</v>
      </c>
      <c r="AD2">
        <v>0</v>
      </c>
      <c r="AE2">
        <f>AC2*AD2</f>
        <v>0</v>
      </c>
      <c r="AF2">
        <v>2446</v>
      </c>
      <c r="AG2">
        <v>2828</v>
      </c>
    </row>
    <row r="3" spans="1:33" x14ac:dyDescent="0.6">
      <c r="A3">
        <v>2025</v>
      </c>
      <c r="B3">
        <v>1</v>
      </c>
      <c r="C3">
        <v>2</v>
      </c>
      <c r="D3">
        <f t="shared" ref="D3:D66" si="2">WEEKDAY(DATE(A3,B3,C3), 2)</f>
        <v>4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24850.729106628241</v>
      </c>
      <c r="M3">
        <v>21586.832853025935</v>
      </c>
      <c r="N3">
        <v>597.9337175792507</v>
      </c>
      <c r="O3">
        <v>1512.0259365994236</v>
      </c>
      <c r="P3">
        <v>23708</v>
      </c>
      <c r="Q3">
        <v>21073</v>
      </c>
      <c r="R3">
        <v>21073</v>
      </c>
      <c r="S3">
        <v>0.24868852463137181</v>
      </c>
      <c r="T3">
        <v>0.75131147536862819</v>
      </c>
      <c r="U3">
        <v>0.61904554840287618</v>
      </c>
      <c r="V3">
        <v>0.38095445159712382</v>
      </c>
      <c r="W3">
        <v>7.7095222259047635E-2</v>
      </c>
      <c r="X3">
        <v>2841</v>
      </c>
      <c r="Y3">
        <f t="shared" ref="Y3:Y66" si="3">X3-X2</f>
        <v>-304</v>
      </c>
      <c r="Z3">
        <v>4014</v>
      </c>
      <c r="AA3">
        <v>2735.6046055341658</v>
      </c>
      <c r="AB3">
        <v>2841</v>
      </c>
      <c r="AC3" s="12">
        <v>0.5</v>
      </c>
      <c r="AD3">
        <v>0</v>
      </c>
      <c r="AE3">
        <f t="shared" ref="AE3:AE66" si="4">AC3*AD3</f>
        <v>0</v>
      </c>
      <c r="AF3">
        <v>2286</v>
      </c>
      <c r="AG3">
        <v>2385</v>
      </c>
    </row>
    <row r="4" spans="1:33" x14ac:dyDescent="0.6">
      <c r="A4">
        <v>2025</v>
      </c>
      <c r="B4">
        <v>1</v>
      </c>
      <c r="C4">
        <v>3</v>
      </c>
      <c r="D4">
        <f t="shared" si="2"/>
        <v>5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25377.103448275862</v>
      </c>
      <c r="M4">
        <v>22217.379310344826</v>
      </c>
      <c r="N4">
        <v>613.24137931034477</v>
      </c>
      <c r="O4">
        <v>1558.344827586207</v>
      </c>
      <c r="P4">
        <v>23259</v>
      </c>
      <c r="Q4">
        <v>20519</v>
      </c>
      <c r="R4" s="12">
        <v>24212</v>
      </c>
      <c r="S4">
        <v>0.2365480621630012</v>
      </c>
      <c r="T4">
        <v>0.76345193783699872</v>
      </c>
      <c r="U4">
        <v>0.62495273519419747</v>
      </c>
      <c r="V4">
        <v>0.37504726480580253</v>
      </c>
      <c r="W4">
        <v>0.1478890211137841</v>
      </c>
      <c r="X4">
        <v>2699</v>
      </c>
      <c r="Y4">
        <f t="shared" si="3"/>
        <v>-142</v>
      </c>
      <c r="Z4">
        <v>4014</v>
      </c>
      <c r="AA4">
        <v>2870.7570474740151</v>
      </c>
      <c r="AB4">
        <v>2699</v>
      </c>
      <c r="AC4" s="12">
        <v>-1.1000000000000001</v>
      </c>
      <c r="AD4">
        <v>0</v>
      </c>
      <c r="AE4">
        <f t="shared" si="4"/>
        <v>0</v>
      </c>
      <c r="AF4">
        <v>2462</v>
      </c>
      <c r="AG4">
        <v>2364</v>
      </c>
    </row>
    <row r="5" spans="1:33" x14ac:dyDescent="0.6">
      <c r="A5">
        <v>2025</v>
      </c>
      <c r="B5">
        <v>1</v>
      </c>
      <c r="C5">
        <v>4</v>
      </c>
      <c r="D5">
        <f t="shared" si="2"/>
        <v>6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21106.618075801747</v>
      </c>
      <c r="M5">
        <v>20368.775510204079</v>
      </c>
      <c r="N5">
        <v>686.32653061224482</v>
      </c>
      <c r="O5">
        <v>1169.9125364431486</v>
      </c>
      <c r="P5">
        <v>22674</v>
      </c>
      <c r="Q5">
        <v>21339</v>
      </c>
      <c r="R5" s="12">
        <v>24070</v>
      </c>
      <c r="S5">
        <v>0.23461349780553931</v>
      </c>
      <c r="T5">
        <v>0.76538650219446058</v>
      </c>
      <c r="U5">
        <v>0.61393388906364688</v>
      </c>
      <c r="V5">
        <v>0.38606611093635318</v>
      </c>
      <c r="W5">
        <v>0.1226256010425561</v>
      </c>
      <c r="X5">
        <v>2935</v>
      </c>
      <c r="Y5">
        <f t="shared" si="3"/>
        <v>236</v>
      </c>
      <c r="Z5">
        <v>4014</v>
      </c>
      <c r="AA5">
        <v>2870.188641804571</v>
      </c>
      <c r="AB5">
        <v>2935</v>
      </c>
      <c r="AC5" s="12">
        <v>-0.1</v>
      </c>
      <c r="AD5">
        <v>0</v>
      </c>
      <c r="AE5">
        <f t="shared" si="4"/>
        <v>0</v>
      </c>
      <c r="AF5">
        <v>2680</v>
      </c>
      <c r="AG5">
        <v>2679</v>
      </c>
    </row>
    <row r="6" spans="1:33" x14ac:dyDescent="0.6">
      <c r="A6">
        <v>2025</v>
      </c>
      <c r="B6">
        <v>1</v>
      </c>
      <c r="C6">
        <v>5</v>
      </c>
      <c r="D6">
        <f t="shared" si="2"/>
        <v>7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20577.155619596542</v>
      </c>
      <c r="M6">
        <v>19543.2939481268</v>
      </c>
      <c r="N6">
        <v>574</v>
      </c>
      <c r="O6">
        <v>985.89048991354457</v>
      </c>
      <c r="P6">
        <v>23822</v>
      </c>
      <c r="Q6">
        <v>21844</v>
      </c>
      <c r="R6" s="12">
        <v>23126</v>
      </c>
      <c r="S6">
        <v>0.22786698924014531</v>
      </c>
      <c r="T6">
        <v>0.77213301075985463</v>
      </c>
      <c r="U6">
        <v>0.62165184089469283</v>
      </c>
      <c r="V6">
        <v>0.37834815910530722</v>
      </c>
      <c r="W6">
        <v>0.53941571869317273</v>
      </c>
      <c r="X6">
        <v>2706</v>
      </c>
      <c r="Y6">
        <f t="shared" si="3"/>
        <v>-229</v>
      </c>
      <c r="Z6">
        <v>4014</v>
      </c>
      <c r="AA6">
        <v>2945.536631570023</v>
      </c>
      <c r="AB6">
        <v>2706</v>
      </c>
      <c r="AC6" s="12">
        <v>1.2</v>
      </c>
      <c r="AD6">
        <v>6.7</v>
      </c>
      <c r="AE6">
        <f t="shared" si="4"/>
        <v>8.0399999999999991</v>
      </c>
      <c r="AF6">
        <v>2546</v>
      </c>
      <c r="AG6">
        <v>3099</v>
      </c>
    </row>
    <row r="7" spans="1:33" x14ac:dyDescent="0.6">
      <c r="A7">
        <v>2025</v>
      </c>
      <c r="B7">
        <v>1</v>
      </c>
      <c r="C7">
        <v>6</v>
      </c>
      <c r="D7">
        <f t="shared" si="2"/>
        <v>1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24037.475609756097</v>
      </c>
      <c r="M7">
        <v>21658.158536585364</v>
      </c>
      <c r="N7">
        <v>585.02439024390242</v>
      </c>
      <c r="O7">
        <v>1500.1463414634145</v>
      </c>
      <c r="P7">
        <v>21489</v>
      </c>
      <c r="Q7">
        <v>21238</v>
      </c>
      <c r="R7" s="12">
        <v>21755</v>
      </c>
      <c r="S7">
        <v>0.2337699393034012</v>
      </c>
      <c r="T7">
        <v>0.76623006069659894</v>
      </c>
      <c r="U7">
        <v>0.61562394621778349</v>
      </c>
      <c r="V7">
        <v>0.38437605378221651</v>
      </c>
      <c r="W7">
        <v>0.13851918768135421</v>
      </c>
      <c r="X7">
        <v>2280</v>
      </c>
      <c r="Y7">
        <f t="shared" si="3"/>
        <v>-426</v>
      </c>
      <c r="Z7">
        <v>4014</v>
      </c>
      <c r="AA7">
        <v>2678.5933040005352</v>
      </c>
      <c r="AB7">
        <v>2280</v>
      </c>
      <c r="AC7" s="12">
        <v>1</v>
      </c>
      <c r="AD7">
        <v>3</v>
      </c>
      <c r="AE7">
        <f t="shared" si="4"/>
        <v>3</v>
      </c>
      <c r="AF7">
        <v>2374</v>
      </c>
      <c r="AG7">
        <v>2353</v>
      </c>
    </row>
    <row r="8" spans="1:33" x14ac:dyDescent="0.6">
      <c r="A8">
        <v>2025</v>
      </c>
      <c r="B8">
        <v>1</v>
      </c>
      <c r="C8">
        <v>7</v>
      </c>
      <c r="D8">
        <f t="shared" si="2"/>
        <v>2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24433.417721518988</v>
      </c>
      <c r="M8">
        <v>21644.177215189873</v>
      </c>
      <c r="N8">
        <v>552.08860759493678</v>
      </c>
      <c r="O8">
        <v>1464.5569620253166</v>
      </c>
      <c r="P8">
        <v>21294</v>
      </c>
      <c r="Q8">
        <v>20151</v>
      </c>
      <c r="R8" s="12">
        <v>21331</v>
      </c>
      <c r="S8">
        <v>0.2314312197848894</v>
      </c>
      <c r="T8">
        <v>0.76856878021511055</v>
      </c>
      <c r="U8">
        <v>0.61489235965879563</v>
      </c>
      <c r="V8">
        <v>0.38510764034120432</v>
      </c>
      <c r="W8">
        <v>0.1114940999024044</v>
      </c>
      <c r="X8">
        <v>2453</v>
      </c>
      <c r="Y8">
        <f t="shared" si="3"/>
        <v>173</v>
      </c>
      <c r="Z8">
        <v>4014</v>
      </c>
      <c r="AA8">
        <v>2779.1044194185201</v>
      </c>
      <c r="AB8">
        <v>2453</v>
      </c>
      <c r="AC8" s="12">
        <v>-2.6</v>
      </c>
      <c r="AD8">
        <v>0.1</v>
      </c>
      <c r="AE8">
        <f t="shared" si="4"/>
        <v>-0.26</v>
      </c>
      <c r="AF8">
        <v>2395</v>
      </c>
      <c r="AG8">
        <v>2419</v>
      </c>
    </row>
    <row r="9" spans="1:33" x14ac:dyDescent="0.6">
      <c r="A9">
        <v>2025</v>
      </c>
      <c r="B9">
        <v>1</v>
      </c>
      <c r="C9">
        <v>8</v>
      </c>
      <c r="D9">
        <f t="shared" si="2"/>
        <v>3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24083.307443365698</v>
      </c>
      <c r="M9">
        <v>22021.644012944984</v>
      </c>
      <c r="N9">
        <v>584.60194174757282</v>
      </c>
      <c r="O9">
        <v>1495.074433656958</v>
      </c>
      <c r="P9">
        <v>20547</v>
      </c>
      <c r="Q9">
        <v>20115</v>
      </c>
      <c r="R9" s="12">
        <v>20861</v>
      </c>
      <c r="S9">
        <v>0.22282953013921869</v>
      </c>
      <c r="T9">
        <v>0.77717046986078131</v>
      </c>
      <c r="U9">
        <v>0.61101425967342926</v>
      </c>
      <c r="V9">
        <v>0.38898574032657079</v>
      </c>
      <c r="W9">
        <v>0.16816910982135899</v>
      </c>
      <c r="X9">
        <v>2398</v>
      </c>
      <c r="Y9">
        <f t="shared" si="3"/>
        <v>-55</v>
      </c>
      <c r="Z9">
        <v>4014</v>
      </c>
      <c r="AA9">
        <v>2857.3124846655219</v>
      </c>
      <c r="AB9">
        <v>2398</v>
      </c>
      <c r="AC9" s="12">
        <v>-3.4</v>
      </c>
      <c r="AD9">
        <v>0</v>
      </c>
      <c r="AE9">
        <f t="shared" si="4"/>
        <v>0</v>
      </c>
      <c r="AF9">
        <v>2300</v>
      </c>
      <c r="AG9">
        <v>2295</v>
      </c>
    </row>
    <row r="10" spans="1:33" x14ac:dyDescent="0.6">
      <c r="A10">
        <v>2025</v>
      </c>
      <c r="B10">
        <v>1</v>
      </c>
      <c r="C10">
        <v>9</v>
      </c>
      <c r="D10">
        <f t="shared" si="2"/>
        <v>4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22434.406779661014</v>
      </c>
      <c r="M10">
        <v>18723.050847457627</v>
      </c>
      <c r="N10">
        <v>471.35593220338978</v>
      </c>
      <c r="O10">
        <v>1254.6610169491526</v>
      </c>
      <c r="P10">
        <v>15310</v>
      </c>
      <c r="Q10">
        <v>14377</v>
      </c>
      <c r="R10" s="12">
        <v>21868</v>
      </c>
      <c r="S10">
        <v>0.38960983117329873</v>
      </c>
      <c r="T10">
        <v>0.61039016882670138</v>
      </c>
      <c r="U10">
        <v>0.71990776251612165</v>
      </c>
      <c r="V10">
        <v>0.28009223748387829</v>
      </c>
      <c r="W10">
        <v>0.23071652719485539</v>
      </c>
      <c r="X10">
        <v>2345</v>
      </c>
      <c r="Y10">
        <f t="shared" si="3"/>
        <v>-53</v>
      </c>
      <c r="Z10">
        <v>4014</v>
      </c>
      <c r="AA10">
        <v>2947.3691516343551</v>
      </c>
      <c r="AB10">
        <v>2345</v>
      </c>
      <c r="AC10" s="12">
        <v>-9.6999999999999993</v>
      </c>
      <c r="AD10">
        <v>0</v>
      </c>
      <c r="AE10">
        <f t="shared" si="4"/>
        <v>0</v>
      </c>
      <c r="AF10">
        <v>2101</v>
      </c>
      <c r="AG10">
        <v>1868</v>
      </c>
    </row>
    <row r="11" spans="1:33" x14ac:dyDescent="0.6">
      <c r="A11">
        <v>2025</v>
      </c>
      <c r="B11">
        <v>1</v>
      </c>
      <c r="C11">
        <v>10</v>
      </c>
      <c r="D11">
        <f t="shared" si="2"/>
        <v>5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27137.964912280702</v>
      </c>
      <c r="M11">
        <v>23624.508771929824</v>
      </c>
      <c r="N11">
        <v>601.1052631578948</v>
      </c>
      <c r="O11">
        <v>1488.3333333333333</v>
      </c>
      <c r="P11">
        <v>24106</v>
      </c>
      <c r="Q11">
        <v>24064</v>
      </c>
      <c r="R11" s="12">
        <v>23634</v>
      </c>
      <c r="S11">
        <v>0.2284704949619078</v>
      </c>
      <c r="T11">
        <v>0.77152950503809226</v>
      </c>
      <c r="U11">
        <v>0.58017097251041339</v>
      </c>
      <c r="V11">
        <v>0.41982902748958673</v>
      </c>
      <c r="W11">
        <v>0.38641299937897933</v>
      </c>
      <c r="X11">
        <v>2528</v>
      </c>
      <c r="Y11">
        <f t="shared" si="3"/>
        <v>183</v>
      </c>
      <c r="Z11">
        <v>4014</v>
      </c>
      <c r="AA11">
        <v>2827.986390748853</v>
      </c>
      <c r="AB11">
        <v>2528</v>
      </c>
      <c r="AC11" s="12">
        <v>-7.3</v>
      </c>
      <c r="AD11">
        <v>0</v>
      </c>
      <c r="AE11">
        <f t="shared" si="4"/>
        <v>0</v>
      </c>
      <c r="AF11">
        <v>2746</v>
      </c>
      <c r="AG11">
        <v>2674</v>
      </c>
    </row>
    <row r="12" spans="1:33" x14ac:dyDescent="0.6">
      <c r="A12">
        <v>2025</v>
      </c>
      <c r="B12">
        <v>1</v>
      </c>
      <c r="C12">
        <v>11</v>
      </c>
      <c r="D12">
        <f t="shared" si="2"/>
        <v>6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22374.6</v>
      </c>
      <c r="M12">
        <v>20957.446153846155</v>
      </c>
      <c r="N12">
        <v>667.91076923076923</v>
      </c>
      <c r="O12">
        <v>1072.1076923076923</v>
      </c>
      <c r="P12">
        <v>21217</v>
      </c>
      <c r="Q12">
        <v>22671</v>
      </c>
      <c r="R12" s="12">
        <v>22271</v>
      </c>
      <c r="S12">
        <v>0.24619988158505729</v>
      </c>
      <c r="T12">
        <v>0.75380011841494277</v>
      </c>
      <c r="U12">
        <v>0.6125640264549389</v>
      </c>
      <c r="V12">
        <v>0.3874359735450611</v>
      </c>
      <c r="W12">
        <v>5.494417862838915E-2</v>
      </c>
      <c r="X12">
        <v>2752</v>
      </c>
      <c r="Y12">
        <f t="shared" si="3"/>
        <v>224</v>
      </c>
      <c r="Z12">
        <v>4014</v>
      </c>
      <c r="AA12">
        <v>2934.3259664706261</v>
      </c>
      <c r="AB12">
        <v>2752</v>
      </c>
      <c r="AC12" s="12">
        <v>-5.0999999999999996</v>
      </c>
      <c r="AD12">
        <v>0</v>
      </c>
      <c r="AE12">
        <f t="shared" si="4"/>
        <v>0</v>
      </c>
      <c r="AF12">
        <v>2858</v>
      </c>
      <c r="AG12">
        <v>2642</v>
      </c>
    </row>
    <row r="13" spans="1:33" x14ac:dyDescent="0.6">
      <c r="A13">
        <v>2025</v>
      </c>
      <c r="B13">
        <v>1</v>
      </c>
      <c r="C13">
        <v>12</v>
      </c>
      <c r="D13">
        <f t="shared" si="2"/>
        <v>7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19031.268292682926</v>
      </c>
      <c r="M13">
        <v>18613.743902439022</v>
      </c>
      <c r="N13">
        <v>477.17073170731703</v>
      </c>
      <c r="O13">
        <v>902.86585365853648</v>
      </c>
      <c r="P13">
        <v>20883</v>
      </c>
      <c r="Q13">
        <v>23159</v>
      </c>
      <c r="R13" s="12">
        <v>21517</v>
      </c>
      <c r="S13">
        <v>0.23974300096215009</v>
      </c>
      <c r="T13">
        <v>0.76025699903784993</v>
      </c>
      <c r="U13">
        <v>0.61749459524742001</v>
      </c>
      <c r="V13">
        <v>0.38250540475257988</v>
      </c>
      <c r="W13">
        <v>0.1299079954315201</v>
      </c>
      <c r="X13">
        <v>2762</v>
      </c>
      <c r="Y13">
        <f t="shared" si="3"/>
        <v>10</v>
      </c>
      <c r="Z13">
        <v>4014</v>
      </c>
      <c r="AA13">
        <v>2990.2172662939888</v>
      </c>
      <c r="AB13">
        <v>2762</v>
      </c>
      <c r="AC13" s="12">
        <v>-3.4</v>
      </c>
      <c r="AD13">
        <v>0</v>
      </c>
      <c r="AE13">
        <f t="shared" si="4"/>
        <v>0</v>
      </c>
      <c r="AF13">
        <v>2827</v>
      </c>
      <c r="AG13">
        <v>3111</v>
      </c>
    </row>
    <row r="14" spans="1:33" x14ac:dyDescent="0.6">
      <c r="A14">
        <v>2025</v>
      </c>
      <c r="B14">
        <v>1</v>
      </c>
      <c r="C14">
        <v>13</v>
      </c>
      <c r="D14">
        <f t="shared" si="2"/>
        <v>1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25077.609756097558</v>
      </c>
      <c r="M14">
        <v>23428.756097560974</v>
      </c>
      <c r="N14">
        <v>539.26829268292681</v>
      </c>
      <c r="O14">
        <v>1469.9146341463413</v>
      </c>
      <c r="P14">
        <v>22230</v>
      </c>
      <c r="Q14">
        <v>23730</v>
      </c>
      <c r="R14" s="12">
        <v>22202</v>
      </c>
      <c r="S14">
        <v>0.23909810519717639</v>
      </c>
      <c r="T14">
        <v>0.76090189480282355</v>
      </c>
      <c r="U14">
        <v>0.6184591165628317</v>
      </c>
      <c r="V14">
        <v>0.3815408834371683</v>
      </c>
      <c r="W14">
        <v>0.28479510685393039</v>
      </c>
      <c r="X14">
        <v>2702</v>
      </c>
      <c r="Y14">
        <f t="shared" si="3"/>
        <v>-60</v>
      </c>
      <c r="Z14">
        <v>4014</v>
      </c>
      <c r="AA14">
        <v>2682.2383032837529</v>
      </c>
      <c r="AB14">
        <v>2702</v>
      </c>
      <c r="AC14" s="12">
        <v>-0.4</v>
      </c>
      <c r="AD14">
        <v>1.3</v>
      </c>
      <c r="AE14">
        <f t="shared" si="4"/>
        <v>-0.52</v>
      </c>
      <c r="AF14">
        <v>2587</v>
      </c>
      <c r="AG14">
        <v>2451</v>
      </c>
    </row>
    <row r="15" spans="1:33" x14ac:dyDescent="0.6">
      <c r="A15">
        <v>2025</v>
      </c>
      <c r="B15">
        <v>1</v>
      </c>
      <c r="C15">
        <v>14</v>
      </c>
      <c r="D15">
        <f t="shared" si="2"/>
        <v>2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25792.453987730059</v>
      </c>
      <c r="M15">
        <v>23885.061349693253</v>
      </c>
      <c r="N15">
        <v>545.79754601226989</v>
      </c>
      <c r="O15">
        <v>1499.9079754601228</v>
      </c>
      <c r="P15">
        <v>22952</v>
      </c>
      <c r="Q15">
        <v>22912</v>
      </c>
      <c r="R15" s="12">
        <v>22162</v>
      </c>
      <c r="S15">
        <v>0.26374322622620228</v>
      </c>
      <c r="T15">
        <v>0.73625677377379772</v>
      </c>
      <c r="U15">
        <v>0.59983500015390145</v>
      </c>
      <c r="V15">
        <v>0.40016499984609849</v>
      </c>
      <c r="W15">
        <v>0.1504243035998557</v>
      </c>
      <c r="X15">
        <v>2887</v>
      </c>
      <c r="Y15">
        <f t="shared" si="3"/>
        <v>185</v>
      </c>
      <c r="Z15">
        <v>4014</v>
      </c>
      <c r="AA15">
        <v>2515.02033507639</v>
      </c>
      <c r="AB15">
        <v>2887</v>
      </c>
      <c r="AC15" s="12">
        <v>2.2999999999999998</v>
      </c>
      <c r="AD15">
        <v>0.1</v>
      </c>
      <c r="AE15">
        <f t="shared" si="4"/>
        <v>0.22999999999999998</v>
      </c>
      <c r="AF15">
        <v>2488</v>
      </c>
      <c r="AG15">
        <v>2485</v>
      </c>
    </row>
    <row r="16" spans="1:33" x14ac:dyDescent="0.6">
      <c r="A16">
        <v>2025</v>
      </c>
      <c r="B16">
        <v>1</v>
      </c>
      <c r="C16">
        <v>15</v>
      </c>
      <c r="D16">
        <f t="shared" si="2"/>
        <v>3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25106.623456790123</v>
      </c>
      <c r="M16">
        <v>23192.9012345679</v>
      </c>
      <c r="N16">
        <v>571.40740740740739</v>
      </c>
      <c r="O16">
        <v>1564.8024691358025</v>
      </c>
      <c r="P16">
        <v>22330</v>
      </c>
      <c r="Q16">
        <v>22412</v>
      </c>
      <c r="R16" s="12">
        <v>22422</v>
      </c>
      <c r="S16">
        <v>0.2260693544703743</v>
      </c>
      <c r="T16">
        <v>0.77393064552962565</v>
      </c>
      <c r="U16">
        <v>0.60480519349122519</v>
      </c>
      <c r="V16">
        <v>0.39519480650877492</v>
      </c>
      <c r="W16">
        <v>0.1209248250383745</v>
      </c>
      <c r="X16">
        <v>2833</v>
      </c>
      <c r="Y16">
        <f t="shared" si="3"/>
        <v>-54</v>
      </c>
      <c r="Z16">
        <v>4014</v>
      </c>
      <c r="AA16">
        <v>2801.1767259276148</v>
      </c>
      <c r="AB16">
        <v>2833</v>
      </c>
      <c r="AC16" s="12">
        <v>-3.5</v>
      </c>
      <c r="AD16">
        <v>0</v>
      </c>
      <c r="AE16">
        <f t="shared" si="4"/>
        <v>0</v>
      </c>
      <c r="AF16">
        <v>2663</v>
      </c>
      <c r="AG16">
        <v>2752</v>
      </c>
    </row>
    <row r="17" spans="1:33" x14ac:dyDescent="0.6">
      <c r="A17">
        <v>2025</v>
      </c>
      <c r="B17">
        <v>1</v>
      </c>
      <c r="C17">
        <v>16</v>
      </c>
      <c r="D17">
        <f t="shared" si="2"/>
        <v>4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26260.480122324159</v>
      </c>
      <c r="M17">
        <v>23253.788990825688</v>
      </c>
      <c r="N17">
        <v>591.72477064220175</v>
      </c>
      <c r="O17">
        <v>1500.0305810397554</v>
      </c>
      <c r="P17">
        <v>23693</v>
      </c>
      <c r="Q17">
        <v>23027</v>
      </c>
      <c r="R17" s="12">
        <v>22161</v>
      </c>
      <c r="S17">
        <v>0.26326669241062761</v>
      </c>
      <c r="T17">
        <v>0.7367333075893725</v>
      </c>
      <c r="U17">
        <v>0.61407682944713893</v>
      </c>
      <c r="V17">
        <v>0.38592317055286107</v>
      </c>
      <c r="W17">
        <v>0.14718921916143851</v>
      </c>
      <c r="X17">
        <v>2890</v>
      </c>
      <c r="Y17">
        <f t="shared" si="3"/>
        <v>57</v>
      </c>
      <c r="Z17">
        <v>4014</v>
      </c>
      <c r="AA17">
        <v>2688.8555035652621</v>
      </c>
      <c r="AB17">
        <v>2890</v>
      </c>
      <c r="AC17" s="12">
        <v>-0.5</v>
      </c>
      <c r="AD17">
        <v>0</v>
      </c>
      <c r="AE17">
        <f t="shared" si="4"/>
        <v>0</v>
      </c>
      <c r="AF17">
        <v>2744</v>
      </c>
      <c r="AG17">
        <v>2589</v>
      </c>
    </row>
    <row r="18" spans="1:33" x14ac:dyDescent="0.6">
      <c r="A18">
        <v>2025</v>
      </c>
      <c r="B18">
        <v>1</v>
      </c>
      <c r="C18">
        <v>17</v>
      </c>
      <c r="D18">
        <f t="shared" si="2"/>
        <v>5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27671.841945288754</v>
      </c>
      <c r="M18">
        <v>23687.534954407292</v>
      </c>
      <c r="N18">
        <v>633.66261398176289</v>
      </c>
      <c r="O18">
        <v>1570.6656534954407</v>
      </c>
      <c r="P18">
        <v>23858</v>
      </c>
      <c r="Q18">
        <v>22805</v>
      </c>
      <c r="R18" s="12">
        <v>22614</v>
      </c>
      <c r="S18">
        <v>0.23426227877830499</v>
      </c>
      <c r="T18">
        <v>0.76573772122169492</v>
      </c>
      <c r="U18">
        <v>0.62690518495244418</v>
      </c>
      <c r="V18">
        <v>0.37309481504755593</v>
      </c>
      <c r="W18">
        <v>0.16846210104268741</v>
      </c>
      <c r="X18">
        <v>2915</v>
      </c>
      <c r="Y18">
        <f t="shared" si="3"/>
        <v>25</v>
      </c>
      <c r="Z18">
        <v>4014</v>
      </c>
      <c r="AA18">
        <v>2866.3615134765419</v>
      </c>
      <c r="AB18">
        <v>2915</v>
      </c>
      <c r="AC18" s="12">
        <v>-0.5</v>
      </c>
      <c r="AD18">
        <v>0</v>
      </c>
      <c r="AE18">
        <f t="shared" si="4"/>
        <v>0</v>
      </c>
      <c r="AF18">
        <v>2924</v>
      </c>
      <c r="AG18">
        <v>2598</v>
      </c>
    </row>
    <row r="19" spans="1:33" x14ac:dyDescent="0.6">
      <c r="A19">
        <v>2025</v>
      </c>
      <c r="B19">
        <v>1</v>
      </c>
      <c r="C19">
        <v>18</v>
      </c>
      <c r="D19">
        <f t="shared" si="2"/>
        <v>6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22956.748466257668</v>
      </c>
      <c r="M19">
        <v>21451.509202453988</v>
      </c>
      <c r="N19">
        <v>693.84049079754607</v>
      </c>
      <c r="O19">
        <v>1152.564417177914</v>
      </c>
      <c r="P19">
        <v>22914</v>
      </c>
      <c r="Q19">
        <v>22771</v>
      </c>
      <c r="R19" s="12">
        <v>22426</v>
      </c>
      <c r="S19">
        <v>0.2433715751053212</v>
      </c>
      <c r="T19">
        <v>0.75662842489467874</v>
      </c>
      <c r="U19">
        <v>0.60850790076796268</v>
      </c>
      <c r="V19">
        <v>0.39149209923203732</v>
      </c>
      <c r="W19">
        <v>9.0787574998101306E-2</v>
      </c>
      <c r="X19">
        <v>3277</v>
      </c>
      <c r="Y19">
        <f t="shared" si="3"/>
        <v>362</v>
      </c>
      <c r="Z19">
        <v>4014</v>
      </c>
      <c r="AA19">
        <v>2800.8202267039651</v>
      </c>
      <c r="AB19">
        <v>3277</v>
      </c>
      <c r="AC19" s="12">
        <v>1</v>
      </c>
      <c r="AD19">
        <v>0</v>
      </c>
      <c r="AE19">
        <f t="shared" si="4"/>
        <v>0</v>
      </c>
      <c r="AF19">
        <v>2780</v>
      </c>
      <c r="AG19">
        <v>2737</v>
      </c>
    </row>
    <row r="20" spans="1:33" x14ac:dyDescent="0.6">
      <c r="A20">
        <v>2025</v>
      </c>
      <c r="B20">
        <v>1</v>
      </c>
      <c r="C20">
        <v>19</v>
      </c>
      <c r="D20">
        <f t="shared" si="2"/>
        <v>7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20014.207317073171</v>
      </c>
      <c r="M20">
        <v>19004.304878048781</v>
      </c>
      <c r="N20">
        <v>567.04878048780483</v>
      </c>
      <c r="O20">
        <v>944.53658536585363</v>
      </c>
      <c r="P20">
        <v>23649</v>
      </c>
      <c r="Q20">
        <v>22447</v>
      </c>
      <c r="R20" s="12">
        <v>21122</v>
      </c>
      <c r="S20">
        <v>0.24084112886243639</v>
      </c>
      <c r="T20">
        <v>0.75915887113756353</v>
      </c>
      <c r="U20">
        <v>0.62014539164876081</v>
      </c>
      <c r="V20">
        <v>0.37985460835123919</v>
      </c>
      <c r="W20">
        <v>0.1084281799565901</v>
      </c>
      <c r="X20">
        <v>3000</v>
      </c>
      <c r="Y20">
        <f t="shared" si="3"/>
        <v>-277</v>
      </c>
      <c r="Z20">
        <v>4014</v>
      </c>
      <c r="AA20">
        <v>2834.7410949693058</v>
      </c>
      <c r="AB20">
        <v>3000</v>
      </c>
      <c r="AC20" s="12">
        <v>3.8</v>
      </c>
      <c r="AD20">
        <v>0</v>
      </c>
      <c r="AE20">
        <f t="shared" si="4"/>
        <v>0</v>
      </c>
      <c r="AF20">
        <v>2733</v>
      </c>
      <c r="AG20">
        <v>3247</v>
      </c>
    </row>
    <row r="21" spans="1:33" x14ac:dyDescent="0.6">
      <c r="A21">
        <v>2025</v>
      </c>
      <c r="B21">
        <v>1</v>
      </c>
      <c r="C21">
        <v>20</v>
      </c>
      <c r="D21">
        <f t="shared" si="2"/>
        <v>1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25033.495412844037</v>
      </c>
      <c r="M21">
        <v>23514.779816513761</v>
      </c>
      <c r="N21">
        <v>582.99082568807341</v>
      </c>
      <c r="O21">
        <v>1552.1926605504586</v>
      </c>
      <c r="P21">
        <v>23010</v>
      </c>
      <c r="Q21">
        <v>23257</v>
      </c>
      <c r="R21" s="12">
        <v>22134</v>
      </c>
      <c r="S21">
        <v>0.24032853642442059</v>
      </c>
      <c r="T21">
        <v>0.75967146357557946</v>
      </c>
      <c r="U21">
        <v>0.61302167879066438</v>
      </c>
      <c r="V21">
        <v>0.38697832120933562</v>
      </c>
      <c r="W21">
        <v>0.11310421579270601</v>
      </c>
      <c r="X21">
        <v>2612</v>
      </c>
      <c r="Y21">
        <f t="shared" si="3"/>
        <v>-388</v>
      </c>
      <c r="Z21">
        <v>4014</v>
      </c>
      <c r="AA21">
        <v>2566.4954558211239</v>
      </c>
      <c r="AB21">
        <v>2612</v>
      </c>
      <c r="AC21" s="12">
        <v>3.9</v>
      </c>
      <c r="AD21">
        <v>0</v>
      </c>
      <c r="AE21">
        <f t="shared" si="4"/>
        <v>0</v>
      </c>
      <c r="AF21">
        <v>2474</v>
      </c>
      <c r="AG21">
        <v>2553</v>
      </c>
    </row>
    <row r="22" spans="1:33" x14ac:dyDescent="0.6">
      <c r="A22">
        <v>2025</v>
      </c>
      <c r="B22">
        <v>1</v>
      </c>
      <c r="C22">
        <v>21</v>
      </c>
      <c r="D22">
        <f t="shared" si="2"/>
        <v>2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25852.272727272728</v>
      </c>
      <c r="M22">
        <v>23410.99090909091</v>
      </c>
      <c r="N22">
        <v>516.21818181818185</v>
      </c>
      <c r="O22">
        <v>1508.1181818181817</v>
      </c>
      <c r="P22">
        <v>23625</v>
      </c>
      <c r="Q22">
        <v>22716</v>
      </c>
      <c r="R22" s="12">
        <v>22693</v>
      </c>
      <c r="S22">
        <v>0.23943511793857811</v>
      </c>
      <c r="T22">
        <v>0.76056488206142181</v>
      </c>
      <c r="U22">
        <v>0.58661149980354133</v>
      </c>
      <c r="V22">
        <v>0.41338850019645867</v>
      </c>
      <c r="W22">
        <v>0.28041576359050407</v>
      </c>
      <c r="X22">
        <v>2884</v>
      </c>
      <c r="Y22">
        <f t="shared" si="3"/>
        <v>272</v>
      </c>
      <c r="Z22">
        <v>4014</v>
      </c>
      <c r="AA22">
        <v>2532.626202241087</v>
      </c>
      <c r="AB22">
        <v>2884</v>
      </c>
      <c r="AC22" s="12">
        <v>2.4</v>
      </c>
      <c r="AD22">
        <v>0</v>
      </c>
      <c r="AE22">
        <f t="shared" si="4"/>
        <v>0</v>
      </c>
      <c r="AF22">
        <v>2898</v>
      </c>
      <c r="AG22">
        <v>2886</v>
      </c>
    </row>
    <row r="23" spans="1:33" x14ac:dyDescent="0.6">
      <c r="A23">
        <v>2025</v>
      </c>
      <c r="B23">
        <v>1</v>
      </c>
      <c r="C23">
        <v>22</v>
      </c>
      <c r="D23">
        <f t="shared" si="2"/>
        <v>3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25555.747747747748</v>
      </c>
      <c r="M23">
        <v>23909.861861861864</v>
      </c>
      <c r="N23">
        <v>579.9399399399399</v>
      </c>
      <c r="O23">
        <v>1605.8618618618618</v>
      </c>
      <c r="P23">
        <v>23098</v>
      </c>
      <c r="Q23">
        <v>23361</v>
      </c>
      <c r="R23" s="12">
        <v>22937</v>
      </c>
      <c r="S23">
        <v>0.24313301229618839</v>
      </c>
      <c r="T23">
        <v>0.75686698770381167</v>
      </c>
      <c r="U23">
        <v>0.6116795861719373</v>
      </c>
      <c r="V23">
        <v>0.3883204138280627</v>
      </c>
      <c r="W23">
        <v>0.14029484245291929</v>
      </c>
      <c r="X23">
        <v>2767</v>
      </c>
      <c r="Y23">
        <f t="shared" si="3"/>
        <v>-117</v>
      </c>
      <c r="Z23">
        <v>4014</v>
      </c>
      <c r="AA23">
        <v>2640.4677497880061</v>
      </c>
      <c r="AB23">
        <v>2767</v>
      </c>
      <c r="AC23" s="12">
        <v>3.6</v>
      </c>
      <c r="AD23">
        <v>0</v>
      </c>
      <c r="AE23">
        <f t="shared" si="4"/>
        <v>0</v>
      </c>
      <c r="AF23">
        <v>2688</v>
      </c>
      <c r="AG23">
        <v>2852</v>
      </c>
    </row>
    <row r="24" spans="1:33" x14ac:dyDescent="0.6">
      <c r="A24">
        <v>2025</v>
      </c>
      <c r="B24">
        <v>1</v>
      </c>
      <c r="C24">
        <v>23</v>
      </c>
      <c r="D24">
        <f t="shared" si="2"/>
        <v>4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26842.298507462689</v>
      </c>
      <c r="M24">
        <v>25241.588059701495</v>
      </c>
      <c r="N24">
        <v>564.6626865671642</v>
      </c>
      <c r="O24">
        <v>1605.7074626865672</v>
      </c>
      <c r="P24">
        <v>23615</v>
      </c>
      <c r="Q24">
        <v>24763</v>
      </c>
      <c r="R24" s="12">
        <v>23340</v>
      </c>
      <c r="S24">
        <v>0.25606932803936988</v>
      </c>
      <c r="T24">
        <v>0.74393067196063012</v>
      </c>
      <c r="U24">
        <v>0.60835282480929909</v>
      </c>
      <c r="V24">
        <v>0.39164717519070102</v>
      </c>
      <c r="W24">
        <v>0.2024375731009313</v>
      </c>
      <c r="X24">
        <v>2536</v>
      </c>
      <c r="Y24">
        <f t="shared" si="3"/>
        <v>-231</v>
      </c>
      <c r="Z24">
        <v>4014</v>
      </c>
      <c r="AA24">
        <v>2649.443917310813</v>
      </c>
      <c r="AB24">
        <v>2536</v>
      </c>
      <c r="AC24" s="12">
        <v>2</v>
      </c>
      <c r="AD24">
        <v>0</v>
      </c>
      <c r="AE24">
        <f t="shared" si="4"/>
        <v>0</v>
      </c>
      <c r="AF24">
        <v>2842</v>
      </c>
      <c r="AG24">
        <v>3040</v>
      </c>
    </row>
    <row r="25" spans="1:33" x14ac:dyDescent="0.6">
      <c r="A25">
        <v>2025</v>
      </c>
      <c r="B25">
        <v>1</v>
      </c>
      <c r="C25">
        <v>24</v>
      </c>
      <c r="D25">
        <f t="shared" si="2"/>
        <v>5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26868.124260355027</v>
      </c>
      <c r="M25">
        <v>24976.40828402367</v>
      </c>
      <c r="N25">
        <v>605.3491124260355</v>
      </c>
      <c r="O25">
        <v>1614.5384615384614</v>
      </c>
      <c r="P25">
        <v>22159</v>
      </c>
      <c r="Q25">
        <v>25160</v>
      </c>
      <c r="R25" s="12">
        <v>23069</v>
      </c>
      <c r="S25">
        <v>0.2299388848249434</v>
      </c>
      <c r="T25">
        <v>0.77006111517505649</v>
      </c>
      <c r="U25">
        <v>0.60534578959927166</v>
      </c>
      <c r="V25">
        <v>0.39465421040072851</v>
      </c>
      <c r="W25">
        <v>0.23655782824224469</v>
      </c>
      <c r="X25">
        <v>2118</v>
      </c>
      <c r="Y25">
        <f t="shared" si="3"/>
        <v>-418</v>
      </c>
      <c r="Z25">
        <v>4014</v>
      </c>
      <c r="AA25">
        <v>2764.8109801096539</v>
      </c>
      <c r="AB25">
        <v>2118</v>
      </c>
      <c r="AC25" s="12">
        <v>3.1</v>
      </c>
      <c r="AD25">
        <v>0</v>
      </c>
      <c r="AE25">
        <f t="shared" si="4"/>
        <v>0</v>
      </c>
      <c r="AF25">
        <v>2826</v>
      </c>
      <c r="AG25">
        <v>2620</v>
      </c>
    </row>
    <row r="26" spans="1:33" x14ac:dyDescent="0.6">
      <c r="A26">
        <v>2025</v>
      </c>
      <c r="B26">
        <v>1</v>
      </c>
      <c r="C26">
        <v>25</v>
      </c>
      <c r="D26">
        <f t="shared" si="2"/>
        <v>6</v>
      </c>
      <c r="E26" s="17" t="s">
        <v>14</v>
      </c>
      <c r="F26" s="17" t="s">
        <v>33</v>
      </c>
      <c r="G26" s="17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-3</v>
      </c>
      <c r="H26" s="17">
        <f t="shared" si="0"/>
        <v>0</v>
      </c>
      <c r="I26" s="17">
        <f t="shared" si="1"/>
        <v>1</v>
      </c>
      <c r="J26" s="14" t="s">
        <v>98</v>
      </c>
      <c r="K26" s="14" t="s">
        <v>99</v>
      </c>
      <c r="L26">
        <v>20897.029411764706</v>
      </c>
      <c r="M26">
        <v>21553.094117647059</v>
      </c>
      <c r="N26">
        <v>724.07647058823534</v>
      </c>
      <c r="O26">
        <v>1212.6000000000001</v>
      </c>
      <c r="P26">
        <v>21241</v>
      </c>
      <c r="Q26">
        <v>26465</v>
      </c>
      <c r="R26" s="12">
        <v>23653</v>
      </c>
      <c r="S26">
        <v>0.23628302053679939</v>
      </c>
      <c r="T26">
        <v>0.7637169794632005</v>
      </c>
      <c r="U26">
        <v>0.60796998257615631</v>
      </c>
      <c r="V26">
        <v>0.39203001742384369</v>
      </c>
      <c r="W26">
        <v>0.2697497773781693</v>
      </c>
      <c r="X26">
        <v>2422</v>
      </c>
      <c r="Y26">
        <f t="shared" si="3"/>
        <v>304</v>
      </c>
      <c r="Z26">
        <v>4014</v>
      </c>
      <c r="AA26">
        <v>2249.8866421154671</v>
      </c>
      <c r="AB26">
        <v>2422</v>
      </c>
      <c r="AC26" s="12">
        <v>5.2</v>
      </c>
      <c r="AD26">
        <v>0</v>
      </c>
      <c r="AE26">
        <f t="shared" si="4"/>
        <v>0</v>
      </c>
      <c r="AF26">
        <v>3057</v>
      </c>
      <c r="AG26">
        <v>2827</v>
      </c>
    </row>
    <row r="27" spans="1:33" x14ac:dyDescent="0.6">
      <c r="A27">
        <v>2025</v>
      </c>
      <c r="B27">
        <v>1</v>
      </c>
      <c r="C27">
        <v>26</v>
      </c>
      <c r="D27">
        <f t="shared" si="2"/>
        <v>7</v>
      </c>
      <c r="E27" s="17" t="s">
        <v>14</v>
      </c>
      <c r="F27" s="17" t="s">
        <v>15</v>
      </c>
      <c r="G27" s="1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-2</v>
      </c>
      <c r="H27" s="17">
        <f t="shared" si="0"/>
        <v>0</v>
      </c>
      <c r="I27" s="17">
        <f t="shared" si="1"/>
        <v>1</v>
      </c>
      <c r="J27" s="14" t="s">
        <v>98</v>
      </c>
      <c r="K27" s="14" t="s">
        <v>99</v>
      </c>
      <c r="L27">
        <v>18860.391304347828</v>
      </c>
      <c r="M27">
        <v>19588.17391304348</v>
      </c>
      <c r="N27">
        <v>527.86956521739125</v>
      </c>
      <c r="O27">
        <v>915.304347826087</v>
      </c>
      <c r="P27">
        <v>20743</v>
      </c>
      <c r="Q27">
        <v>26277</v>
      </c>
      <c r="R27" s="12">
        <v>22779</v>
      </c>
      <c r="S27">
        <v>0.22651846853039709</v>
      </c>
      <c r="T27">
        <v>0.77348153146960286</v>
      </c>
      <c r="U27">
        <v>0.61525775591291887</v>
      </c>
      <c r="V27">
        <v>0.38474224408708108</v>
      </c>
      <c r="W27">
        <v>0.22191252918351809</v>
      </c>
      <c r="X27">
        <v>2521</v>
      </c>
      <c r="Y27">
        <f t="shared" si="3"/>
        <v>99</v>
      </c>
      <c r="Z27">
        <v>4014</v>
      </c>
      <c r="AA27">
        <v>2366.1995676174301</v>
      </c>
      <c r="AB27">
        <v>2521</v>
      </c>
      <c r="AC27" s="12">
        <v>4.5999999999999996</v>
      </c>
      <c r="AD27">
        <v>0</v>
      </c>
      <c r="AE27">
        <f t="shared" si="4"/>
        <v>0</v>
      </c>
      <c r="AF27">
        <v>2782</v>
      </c>
      <c r="AG27">
        <v>2605</v>
      </c>
    </row>
    <row r="28" spans="1:33" x14ac:dyDescent="0.6">
      <c r="A28">
        <v>2025</v>
      </c>
      <c r="B28">
        <v>1</v>
      </c>
      <c r="C28">
        <v>27</v>
      </c>
      <c r="D28">
        <f t="shared" si="2"/>
        <v>1</v>
      </c>
      <c r="E28" s="17" t="s">
        <v>14</v>
      </c>
      <c r="F28" s="17" t="s">
        <v>16</v>
      </c>
      <c r="G28" s="17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-1</v>
      </c>
      <c r="H28" s="17">
        <f t="shared" si="0"/>
        <v>0</v>
      </c>
      <c r="I28" s="17">
        <f t="shared" si="1"/>
        <v>1</v>
      </c>
      <c r="J28" s="14" t="s">
        <v>98</v>
      </c>
      <c r="K28" s="14" t="s">
        <v>99</v>
      </c>
      <c r="L28">
        <v>20270.970414201183</v>
      </c>
      <c r="M28">
        <v>21360.763313609466</v>
      </c>
      <c r="N28" s="7">
        <v>0</v>
      </c>
      <c r="O28" s="7">
        <v>0</v>
      </c>
      <c r="P28">
        <v>22210</v>
      </c>
      <c r="Q28">
        <v>25310</v>
      </c>
      <c r="R28" s="12">
        <v>23339</v>
      </c>
      <c r="S28">
        <v>0.19788901581835469</v>
      </c>
      <c r="T28">
        <v>0.80211098418164528</v>
      </c>
      <c r="U28">
        <v>0.60860486187157103</v>
      </c>
      <c r="V28">
        <v>0.39139513812842902</v>
      </c>
      <c r="W28">
        <v>0.30341434350266983</v>
      </c>
      <c r="X28">
        <v>2671</v>
      </c>
      <c r="Y28">
        <f t="shared" si="3"/>
        <v>150</v>
      </c>
      <c r="Z28">
        <v>4014</v>
      </c>
      <c r="AA28">
        <v>2263.9294063760399</v>
      </c>
      <c r="AB28">
        <v>2671</v>
      </c>
      <c r="AC28" s="12">
        <v>0.2</v>
      </c>
      <c r="AD28">
        <v>5.6</v>
      </c>
      <c r="AE28">
        <f t="shared" si="4"/>
        <v>1.1199999999999999</v>
      </c>
      <c r="AF28">
        <v>2452</v>
      </c>
      <c r="AG28">
        <v>2307</v>
      </c>
    </row>
    <row r="29" spans="1:33" x14ac:dyDescent="0.6">
      <c r="A29">
        <v>2025</v>
      </c>
      <c r="B29">
        <v>1</v>
      </c>
      <c r="C29">
        <v>28</v>
      </c>
      <c r="D29">
        <f t="shared" si="2"/>
        <v>2</v>
      </c>
      <c r="E29" s="17" t="s">
        <v>14</v>
      </c>
      <c r="F29" s="17" t="s">
        <v>13</v>
      </c>
      <c r="G29" s="17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 s="17">
        <f t="shared" si="0"/>
        <v>1</v>
      </c>
      <c r="I29" s="17">
        <f t="shared" si="1"/>
        <v>1</v>
      </c>
      <c r="J29" s="14" t="s">
        <v>98</v>
      </c>
      <c r="K29" s="14" t="s">
        <v>99</v>
      </c>
      <c r="L29">
        <v>18325.510324483777</v>
      </c>
      <c r="M29">
        <v>18827</v>
      </c>
      <c r="N29" s="7">
        <v>0</v>
      </c>
      <c r="O29" s="7">
        <v>0</v>
      </c>
      <c r="P29">
        <v>23682</v>
      </c>
      <c r="Q29">
        <v>25280</v>
      </c>
      <c r="R29" s="12">
        <v>24480</v>
      </c>
      <c r="S29">
        <v>0.20773963738360021</v>
      </c>
      <c r="T29">
        <v>0.79226036261639976</v>
      </c>
      <c r="U29">
        <v>0.59823824696115713</v>
      </c>
      <c r="V29">
        <v>0.40176175303884287</v>
      </c>
      <c r="W29">
        <v>0.38423918272989482</v>
      </c>
      <c r="X29">
        <v>2880</v>
      </c>
      <c r="Y29">
        <f t="shared" si="3"/>
        <v>209</v>
      </c>
      <c r="Z29">
        <v>4014</v>
      </c>
      <c r="AA29">
        <v>2258.8514349212301</v>
      </c>
      <c r="AB29">
        <v>2880</v>
      </c>
      <c r="AC29" s="12">
        <v>-3.9</v>
      </c>
      <c r="AD29">
        <v>0.1</v>
      </c>
      <c r="AE29">
        <f t="shared" si="4"/>
        <v>-0.39</v>
      </c>
      <c r="AF29">
        <v>2481</v>
      </c>
      <c r="AG29">
        <v>2234</v>
      </c>
    </row>
    <row r="30" spans="1:33" x14ac:dyDescent="0.6">
      <c r="A30">
        <v>2025</v>
      </c>
      <c r="B30">
        <v>1</v>
      </c>
      <c r="C30">
        <v>29</v>
      </c>
      <c r="D30">
        <f t="shared" si="2"/>
        <v>3</v>
      </c>
      <c r="E30" s="17" t="s">
        <v>14</v>
      </c>
      <c r="F30" s="17" t="s">
        <v>17</v>
      </c>
      <c r="G30" s="17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1</v>
      </c>
      <c r="H30" s="17">
        <f t="shared" si="0"/>
        <v>0</v>
      </c>
      <c r="I30" s="17">
        <f t="shared" si="1"/>
        <v>1</v>
      </c>
      <c r="J30" s="14" t="s">
        <v>98</v>
      </c>
      <c r="K30" s="14" t="s">
        <v>99</v>
      </c>
      <c r="L30">
        <v>18092.945454545454</v>
      </c>
      <c r="M30">
        <v>15690.278787878788</v>
      </c>
      <c r="N30" s="7">
        <v>0</v>
      </c>
      <c r="O30" s="7">
        <v>0</v>
      </c>
      <c r="P30">
        <v>25509</v>
      </c>
      <c r="Q30">
        <v>23307</v>
      </c>
      <c r="R30" s="12">
        <v>21619</v>
      </c>
      <c r="S30">
        <v>0.18832711103017061</v>
      </c>
      <c r="T30">
        <v>0.81167288896982948</v>
      </c>
      <c r="U30">
        <v>0.602430294972637</v>
      </c>
      <c r="V30">
        <v>0.397569705027363</v>
      </c>
      <c r="W30">
        <v>0.29642105274276098</v>
      </c>
      <c r="X30">
        <v>2920</v>
      </c>
      <c r="Y30">
        <f t="shared" si="3"/>
        <v>40</v>
      </c>
      <c r="Z30">
        <v>4014</v>
      </c>
      <c r="AA30">
        <v>2364.787597831727</v>
      </c>
      <c r="AB30">
        <v>2920</v>
      </c>
      <c r="AC30" s="12">
        <v>-4.5999999999999996</v>
      </c>
      <c r="AD30">
        <v>0.2</v>
      </c>
      <c r="AE30">
        <f t="shared" si="4"/>
        <v>-0.91999999999999993</v>
      </c>
      <c r="AF30">
        <v>2262</v>
      </c>
      <c r="AG30">
        <v>2445</v>
      </c>
    </row>
    <row r="31" spans="1:33" x14ac:dyDescent="0.6">
      <c r="A31">
        <v>2025</v>
      </c>
      <c r="B31">
        <v>1</v>
      </c>
      <c r="C31">
        <v>30</v>
      </c>
      <c r="D31">
        <f t="shared" si="2"/>
        <v>4</v>
      </c>
      <c r="E31" s="17" t="s">
        <v>14</v>
      </c>
      <c r="F31" s="17" t="s">
        <v>19</v>
      </c>
      <c r="G31" s="17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2</v>
      </c>
      <c r="H31" s="17">
        <f t="shared" si="0"/>
        <v>0</v>
      </c>
      <c r="I31" s="17">
        <f t="shared" si="1"/>
        <v>1</v>
      </c>
      <c r="J31" s="14" t="s">
        <v>98</v>
      </c>
      <c r="K31" s="14" t="s">
        <v>99</v>
      </c>
      <c r="L31">
        <v>21896.483775811212</v>
      </c>
      <c r="M31">
        <v>17920.483775811212</v>
      </c>
      <c r="N31" s="7">
        <v>0</v>
      </c>
      <c r="O31" s="7">
        <v>0</v>
      </c>
      <c r="P31">
        <v>26516</v>
      </c>
      <c r="Q31">
        <v>23663</v>
      </c>
      <c r="R31" s="12">
        <v>22564</v>
      </c>
      <c r="S31">
        <v>0.233396757029975</v>
      </c>
      <c r="T31">
        <v>0.76660324297002502</v>
      </c>
      <c r="U31">
        <v>0.60023267198007679</v>
      </c>
      <c r="V31">
        <v>0.39976732801992321</v>
      </c>
      <c r="W31">
        <v>0.26380406982483112</v>
      </c>
      <c r="X31">
        <v>2794</v>
      </c>
      <c r="Y31">
        <f t="shared" si="3"/>
        <v>-126</v>
      </c>
      <c r="Z31">
        <v>4014</v>
      </c>
      <c r="AA31">
        <v>2225.9343961169152</v>
      </c>
      <c r="AB31">
        <v>2794</v>
      </c>
      <c r="AC31" s="12">
        <v>-3.8</v>
      </c>
      <c r="AD31">
        <v>0</v>
      </c>
      <c r="AE31">
        <f t="shared" si="4"/>
        <v>0</v>
      </c>
      <c r="AF31">
        <v>2561</v>
      </c>
      <c r="AG31">
        <v>2753</v>
      </c>
    </row>
    <row r="32" spans="1:33" x14ac:dyDescent="0.6">
      <c r="A32">
        <v>2025</v>
      </c>
      <c r="B32">
        <v>1</v>
      </c>
      <c r="C32">
        <v>31</v>
      </c>
      <c r="D32">
        <f t="shared" si="2"/>
        <v>5</v>
      </c>
      <c r="E32" s="17" t="s">
        <v>14</v>
      </c>
      <c r="F32" s="17" t="s">
        <v>20</v>
      </c>
      <c r="G32" s="17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3</v>
      </c>
      <c r="H32" s="17">
        <f t="shared" si="0"/>
        <v>0</v>
      </c>
      <c r="I32" s="17">
        <f t="shared" si="1"/>
        <v>1</v>
      </c>
      <c r="J32" s="14"/>
      <c r="K32" s="14" t="s">
        <v>99</v>
      </c>
      <c r="L32">
        <v>24520.997118155621</v>
      </c>
      <c r="M32">
        <v>21035.423631123918</v>
      </c>
      <c r="N32" s="7">
        <v>0</v>
      </c>
      <c r="O32" s="7">
        <v>0</v>
      </c>
      <c r="P32">
        <v>26635</v>
      </c>
      <c r="Q32">
        <v>22364</v>
      </c>
      <c r="R32" s="12">
        <v>23667</v>
      </c>
      <c r="S32">
        <v>0.22198313230912031</v>
      </c>
      <c r="T32">
        <v>0.77801686769087963</v>
      </c>
      <c r="U32">
        <v>0.61062394373266704</v>
      </c>
      <c r="V32">
        <v>0.3893760562673329</v>
      </c>
      <c r="W32">
        <v>0.51472592367465797</v>
      </c>
      <c r="X32">
        <v>2624</v>
      </c>
      <c r="Y32">
        <f t="shared" si="3"/>
        <v>-170</v>
      </c>
      <c r="Z32">
        <v>4014</v>
      </c>
      <c r="AA32">
        <v>2305.1555907222792</v>
      </c>
      <c r="AB32">
        <v>2624</v>
      </c>
      <c r="AC32" s="12">
        <v>-0.8</v>
      </c>
      <c r="AD32">
        <v>2.4</v>
      </c>
      <c r="AE32">
        <f t="shared" si="4"/>
        <v>-1.92</v>
      </c>
      <c r="AF32">
        <v>2426</v>
      </c>
      <c r="AG32">
        <v>2477</v>
      </c>
    </row>
    <row r="33" spans="1:33" x14ac:dyDescent="0.6">
      <c r="A33">
        <v>2025</v>
      </c>
      <c r="B33">
        <v>2</v>
      </c>
      <c r="C33">
        <v>1</v>
      </c>
      <c r="D33">
        <f t="shared" si="2"/>
        <v>6</v>
      </c>
      <c r="E33" s="17" t="s">
        <v>14</v>
      </c>
      <c r="F33" s="17" t="s">
        <v>54</v>
      </c>
      <c r="G33" s="17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4</v>
      </c>
      <c r="H33" s="17">
        <f t="shared" si="0"/>
        <v>0</v>
      </c>
      <c r="I33" s="17">
        <f t="shared" si="1"/>
        <v>1</v>
      </c>
      <c r="J33" s="14"/>
      <c r="K33" s="14" t="s">
        <v>99</v>
      </c>
      <c r="L33">
        <v>21895.976676384838</v>
      </c>
      <c r="M33">
        <v>19039.329446064137</v>
      </c>
      <c r="N33">
        <v>691.31195335276959</v>
      </c>
      <c r="O33">
        <v>1174.8979591836735</v>
      </c>
      <c r="P33">
        <v>25785</v>
      </c>
      <c r="Q33">
        <v>20086</v>
      </c>
      <c r="R33" s="12">
        <v>25048</v>
      </c>
      <c r="S33">
        <v>0.22490649614163979</v>
      </c>
      <c r="T33">
        <v>0.77509350385836018</v>
      </c>
      <c r="U33">
        <v>0.58304134329973056</v>
      </c>
      <c r="V33">
        <v>0.41695865670026938</v>
      </c>
      <c r="W33">
        <v>0.33865567802306179</v>
      </c>
      <c r="X33">
        <v>2580</v>
      </c>
      <c r="Y33">
        <f t="shared" si="3"/>
        <v>-44</v>
      </c>
      <c r="Z33">
        <v>4014</v>
      </c>
      <c r="AA33">
        <v>2192.8368188415388</v>
      </c>
      <c r="AB33">
        <v>2580</v>
      </c>
      <c r="AC33" s="12">
        <v>1.6</v>
      </c>
      <c r="AD33">
        <v>0</v>
      </c>
      <c r="AE33">
        <f t="shared" si="4"/>
        <v>0</v>
      </c>
      <c r="AF33">
        <v>2543</v>
      </c>
      <c r="AG33">
        <v>2698</v>
      </c>
    </row>
    <row r="34" spans="1:33" x14ac:dyDescent="0.6">
      <c r="A34">
        <v>2025</v>
      </c>
      <c r="B34">
        <v>2</v>
      </c>
      <c r="C34">
        <v>2</v>
      </c>
      <c r="D34">
        <f t="shared" si="2"/>
        <v>7</v>
      </c>
      <c r="E34" s="17" t="s">
        <v>14</v>
      </c>
      <c r="F34" s="17" t="s">
        <v>55</v>
      </c>
      <c r="G34" s="17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5</v>
      </c>
      <c r="H34" s="17">
        <f t="shared" ref="H34:H65" si="5" xml:space="preserve"> IF(F34 = "H",1,0)</f>
        <v>0</v>
      </c>
      <c r="I34" s="17">
        <f t="shared" ref="I34:I65" si="6">IF(NOT(ISBLANK(F34)), 1, 0)</f>
        <v>1</v>
      </c>
      <c r="J34" s="14"/>
      <c r="K34" s="14" t="s">
        <v>99</v>
      </c>
      <c r="L34">
        <v>20342.309734513274</v>
      </c>
      <c r="M34">
        <v>17233.805309734511</v>
      </c>
      <c r="N34">
        <v>597.50442477876106</v>
      </c>
      <c r="O34">
        <v>960.45132743362831</v>
      </c>
      <c r="P34">
        <v>25332</v>
      </c>
      <c r="Q34">
        <v>20543</v>
      </c>
      <c r="R34">
        <v>20543</v>
      </c>
      <c r="S34">
        <v>0.2214306500274448</v>
      </c>
      <c r="T34">
        <v>0.77856934997255522</v>
      </c>
      <c r="U34">
        <v>0.58964644721109849</v>
      </c>
      <c r="V34">
        <v>0.41035355278890162</v>
      </c>
      <c r="W34">
        <v>0.28473924015036739</v>
      </c>
      <c r="X34">
        <v>2371</v>
      </c>
      <c r="Y34">
        <f t="shared" si="3"/>
        <v>-209</v>
      </c>
      <c r="Z34">
        <v>4014</v>
      </c>
      <c r="AA34">
        <v>2277.6837616895282</v>
      </c>
      <c r="AB34">
        <v>2371</v>
      </c>
      <c r="AC34" s="12">
        <v>1.5</v>
      </c>
      <c r="AD34">
        <v>0</v>
      </c>
      <c r="AE34">
        <f t="shared" si="4"/>
        <v>0</v>
      </c>
      <c r="AF34">
        <v>2863</v>
      </c>
      <c r="AG34">
        <v>3240</v>
      </c>
    </row>
    <row r="35" spans="1:33" x14ac:dyDescent="0.6">
      <c r="A35">
        <v>2025</v>
      </c>
      <c r="B35">
        <v>2</v>
      </c>
      <c r="C35">
        <v>3</v>
      </c>
      <c r="D35">
        <f t="shared" si="2"/>
        <v>1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5"/>
        <v>0</v>
      </c>
      <c r="I35">
        <f t="shared" si="6"/>
        <v>0</v>
      </c>
      <c r="L35">
        <v>25606.51063829787</v>
      </c>
      <c r="M35">
        <v>21469.306990881458</v>
      </c>
      <c r="N35">
        <v>539.63525835866255</v>
      </c>
      <c r="O35">
        <v>1515.8844984802431</v>
      </c>
      <c r="P35">
        <v>24133</v>
      </c>
      <c r="Q35">
        <v>20146</v>
      </c>
      <c r="R35">
        <v>20146</v>
      </c>
      <c r="S35">
        <v>0.209310770069284</v>
      </c>
      <c r="T35">
        <v>0.790689229930716</v>
      </c>
      <c r="U35">
        <v>0.58442216538191771</v>
      </c>
      <c r="V35">
        <v>0.41557783461808229</v>
      </c>
      <c r="W35">
        <v>0.15592295131768821</v>
      </c>
      <c r="X35">
        <v>2058</v>
      </c>
      <c r="Y35">
        <f t="shared" si="3"/>
        <v>-313</v>
      </c>
      <c r="Z35">
        <v>4014</v>
      </c>
      <c r="AA35">
        <v>2681.3684554097099</v>
      </c>
      <c r="AB35">
        <v>2058</v>
      </c>
      <c r="AC35" s="12">
        <v>-4.0999999999999996</v>
      </c>
      <c r="AD35">
        <v>0</v>
      </c>
      <c r="AE35">
        <f t="shared" si="4"/>
        <v>0</v>
      </c>
      <c r="AF35">
        <v>2335</v>
      </c>
      <c r="AG35">
        <v>2357</v>
      </c>
    </row>
    <row r="36" spans="1:33" x14ac:dyDescent="0.6">
      <c r="A36">
        <v>2025</v>
      </c>
      <c r="B36">
        <v>2</v>
      </c>
      <c r="C36">
        <v>4</v>
      </c>
      <c r="D36">
        <f t="shared" si="2"/>
        <v>2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5"/>
        <v>0</v>
      </c>
      <c r="I36">
        <f t="shared" si="6"/>
        <v>0</v>
      </c>
      <c r="L36">
        <v>24978.665594855305</v>
      </c>
      <c r="M36">
        <v>20460.459807073956</v>
      </c>
      <c r="N36">
        <v>491.35691318327974</v>
      </c>
      <c r="O36">
        <v>1436.6495176848873</v>
      </c>
      <c r="P36">
        <v>21436</v>
      </c>
      <c r="Q36">
        <v>17889</v>
      </c>
      <c r="R36">
        <v>17889</v>
      </c>
      <c r="S36">
        <v>0.19236457605231011</v>
      </c>
      <c r="T36">
        <v>0.80763542394768983</v>
      </c>
      <c r="U36">
        <v>0.63571793250734288</v>
      </c>
      <c r="V36">
        <v>0.36428206749265712</v>
      </c>
      <c r="W36">
        <v>0.23815572431390411</v>
      </c>
      <c r="X36">
        <v>2189</v>
      </c>
      <c r="Y36">
        <f t="shared" si="3"/>
        <v>131</v>
      </c>
      <c r="Z36">
        <v>4014</v>
      </c>
      <c r="AA36">
        <v>3083.6224973102808</v>
      </c>
      <c r="AB36">
        <v>2189</v>
      </c>
      <c r="AC36" s="12">
        <v>-9</v>
      </c>
      <c r="AD36">
        <v>0</v>
      </c>
      <c r="AE36">
        <f t="shared" si="4"/>
        <v>0</v>
      </c>
      <c r="AF36">
        <v>2133</v>
      </c>
      <c r="AG36">
        <v>2142</v>
      </c>
    </row>
    <row r="37" spans="1:33" x14ac:dyDescent="0.6">
      <c r="A37">
        <v>2025</v>
      </c>
      <c r="B37">
        <v>2</v>
      </c>
      <c r="C37">
        <v>5</v>
      </c>
      <c r="D37">
        <f t="shared" si="2"/>
        <v>3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5"/>
        <v>0</v>
      </c>
      <c r="I37">
        <f t="shared" si="6"/>
        <v>0</v>
      </c>
      <c r="L37">
        <v>24502.882736156353</v>
      </c>
      <c r="M37">
        <v>21021.550488599351</v>
      </c>
      <c r="N37">
        <v>513.30944625407164</v>
      </c>
      <c r="O37">
        <v>1446.5993485342019</v>
      </c>
      <c r="P37">
        <v>20182</v>
      </c>
      <c r="Q37">
        <v>18960</v>
      </c>
      <c r="R37">
        <v>18960</v>
      </c>
      <c r="S37">
        <v>0.18114241557831071</v>
      </c>
      <c r="T37">
        <v>0.81885758442168932</v>
      </c>
      <c r="U37">
        <v>0.63034296234532994</v>
      </c>
      <c r="V37">
        <v>0.36965703765467017</v>
      </c>
      <c r="W37">
        <v>0.19627683674305421</v>
      </c>
      <c r="X37">
        <v>2296</v>
      </c>
      <c r="Y37">
        <f t="shared" si="3"/>
        <v>107</v>
      </c>
      <c r="Z37">
        <v>4014</v>
      </c>
      <c r="AA37">
        <v>3152.427973195352</v>
      </c>
      <c r="AB37">
        <v>2296</v>
      </c>
      <c r="AC37" s="12">
        <v>-8.6</v>
      </c>
      <c r="AD37">
        <v>0</v>
      </c>
      <c r="AE37">
        <f t="shared" si="4"/>
        <v>0</v>
      </c>
      <c r="AF37">
        <v>2246</v>
      </c>
      <c r="AG37">
        <v>2167</v>
      </c>
    </row>
    <row r="38" spans="1:33" x14ac:dyDescent="0.6">
      <c r="A38">
        <v>2025</v>
      </c>
      <c r="B38">
        <v>2</v>
      </c>
      <c r="C38">
        <v>6</v>
      </c>
      <c r="D38">
        <f t="shared" si="2"/>
        <v>4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5"/>
        <v>0</v>
      </c>
      <c r="I38">
        <f t="shared" si="6"/>
        <v>0</v>
      </c>
      <c r="L38">
        <v>26325.627760252366</v>
      </c>
      <c r="M38">
        <v>23281.634069400629</v>
      </c>
      <c r="N38">
        <v>519.04100946372239</v>
      </c>
      <c r="O38">
        <v>1459.5962145110409</v>
      </c>
      <c r="P38">
        <v>21570</v>
      </c>
      <c r="Q38">
        <v>20772</v>
      </c>
      <c r="R38">
        <v>20772</v>
      </c>
      <c r="S38">
        <v>0.2269407146801381</v>
      </c>
      <c r="T38">
        <v>0.7730592853198619</v>
      </c>
      <c r="U38">
        <v>0.60546725110576627</v>
      </c>
      <c r="V38">
        <v>0.39453274889423368</v>
      </c>
      <c r="W38">
        <v>0.25287969741383631</v>
      </c>
      <c r="X38">
        <v>2350</v>
      </c>
      <c r="Y38">
        <f t="shared" si="3"/>
        <v>54</v>
      </c>
      <c r="Z38">
        <v>4014</v>
      </c>
      <c r="AA38">
        <v>2924.245638053234</v>
      </c>
      <c r="AB38">
        <v>2350</v>
      </c>
      <c r="AC38" s="12">
        <v>-5.6</v>
      </c>
      <c r="AD38">
        <v>2.2999999999999998</v>
      </c>
      <c r="AE38">
        <f t="shared" si="4"/>
        <v>-12.879999999999999</v>
      </c>
      <c r="AF38">
        <v>2280</v>
      </c>
      <c r="AG38">
        <v>2278</v>
      </c>
    </row>
    <row r="39" spans="1:33" x14ac:dyDescent="0.6">
      <c r="A39">
        <v>2025</v>
      </c>
      <c r="B39">
        <v>2</v>
      </c>
      <c r="C39">
        <v>7</v>
      </c>
      <c r="D39">
        <f t="shared" si="2"/>
        <v>5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5"/>
        <v>0</v>
      </c>
      <c r="I39">
        <f t="shared" si="6"/>
        <v>0</v>
      </c>
      <c r="L39">
        <v>19880.919254658384</v>
      </c>
      <c r="M39">
        <v>16794.118012422361</v>
      </c>
      <c r="N39">
        <v>496.44720496894411</v>
      </c>
      <c r="O39">
        <v>1269.2670807453417</v>
      </c>
      <c r="P39" s="11">
        <v>8929</v>
      </c>
      <c r="Q39" s="11">
        <v>6867</v>
      </c>
      <c r="R39" s="11">
        <v>6867</v>
      </c>
      <c r="S39">
        <v>0.52900910364145659</v>
      </c>
      <c r="T39">
        <v>0.47099089635854341</v>
      </c>
      <c r="U39">
        <v>0.55323879551820732</v>
      </c>
      <c r="V39">
        <v>0.44676120448179268</v>
      </c>
      <c r="W39">
        <v>0.35691526610644259</v>
      </c>
      <c r="X39">
        <v>2118</v>
      </c>
      <c r="Y39">
        <f t="shared" si="3"/>
        <v>-232</v>
      </c>
      <c r="Z39">
        <v>4014</v>
      </c>
      <c r="AA39">
        <v>2015.777141937125</v>
      </c>
      <c r="AB39">
        <v>2118</v>
      </c>
      <c r="AC39" s="12">
        <v>-8</v>
      </c>
      <c r="AD39">
        <v>0.4</v>
      </c>
      <c r="AE39">
        <f t="shared" si="4"/>
        <v>-3.2</v>
      </c>
      <c r="AF39">
        <v>1705</v>
      </c>
      <c r="AG39">
        <v>1530</v>
      </c>
    </row>
    <row r="40" spans="1:33" x14ac:dyDescent="0.6">
      <c r="A40">
        <v>2025</v>
      </c>
      <c r="B40">
        <v>2</v>
      </c>
      <c r="C40">
        <v>8</v>
      </c>
      <c r="D40">
        <f t="shared" si="2"/>
        <v>6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5"/>
        <v>0</v>
      </c>
      <c r="I40">
        <f t="shared" si="6"/>
        <v>0</v>
      </c>
      <c r="L40">
        <v>23565.953125</v>
      </c>
      <c r="M40">
        <v>21811.984375</v>
      </c>
      <c r="N40">
        <v>657.53125</v>
      </c>
      <c r="O40">
        <v>1155.234375</v>
      </c>
      <c r="P40">
        <v>22778</v>
      </c>
      <c r="Q40">
        <v>22315</v>
      </c>
      <c r="R40">
        <v>22315</v>
      </c>
      <c r="S40">
        <v>0.20070570023675111</v>
      </c>
      <c r="T40">
        <v>0.79929429976324895</v>
      </c>
      <c r="U40">
        <v>0.58283262221297183</v>
      </c>
      <c r="V40">
        <v>0.41716737778702812</v>
      </c>
      <c r="W40">
        <v>0.50276036111038847</v>
      </c>
      <c r="X40">
        <v>2546</v>
      </c>
      <c r="Y40">
        <f t="shared" si="3"/>
        <v>428</v>
      </c>
      <c r="Z40">
        <v>4014</v>
      </c>
      <c r="AA40">
        <v>2996.1257402263609</v>
      </c>
      <c r="AB40">
        <v>2546</v>
      </c>
      <c r="AC40" s="12">
        <v>-7.9</v>
      </c>
      <c r="AD40">
        <v>0</v>
      </c>
      <c r="AE40">
        <f t="shared" si="4"/>
        <v>0</v>
      </c>
      <c r="AF40">
        <v>2842</v>
      </c>
      <c r="AG40">
        <v>2861</v>
      </c>
    </row>
    <row r="41" spans="1:33" x14ac:dyDescent="0.6">
      <c r="A41">
        <v>2025</v>
      </c>
      <c r="B41">
        <v>2</v>
      </c>
      <c r="C41">
        <v>9</v>
      </c>
      <c r="D41">
        <f t="shared" si="2"/>
        <v>7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5"/>
        <v>0</v>
      </c>
      <c r="I41">
        <f t="shared" si="6"/>
        <v>0</v>
      </c>
      <c r="L41">
        <v>18846.91304347826</v>
      </c>
      <c r="M41">
        <v>18282.229813664595</v>
      </c>
      <c r="N41">
        <v>510.98136645962734</v>
      </c>
      <c r="O41">
        <v>988.6024844720497</v>
      </c>
      <c r="P41">
        <v>17807</v>
      </c>
      <c r="Q41">
        <v>21491</v>
      </c>
      <c r="R41">
        <v>21491</v>
      </c>
      <c r="S41">
        <v>0.22285202125622819</v>
      </c>
      <c r="T41">
        <v>0.77714797874377184</v>
      </c>
      <c r="U41">
        <v>0.60769462027884902</v>
      </c>
      <c r="V41">
        <v>0.39230537972115098</v>
      </c>
      <c r="W41">
        <v>0.1988899890352267</v>
      </c>
      <c r="X41">
        <v>2347</v>
      </c>
      <c r="Y41">
        <f t="shared" si="3"/>
        <v>-199</v>
      </c>
      <c r="Z41">
        <v>4014</v>
      </c>
      <c r="AA41">
        <v>3073.676069402652</v>
      </c>
      <c r="AB41">
        <v>2347</v>
      </c>
      <c r="AC41" s="12">
        <v>-4.7</v>
      </c>
      <c r="AD41">
        <v>0</v>
      </c>
      <c r="AE41">
        <f t="shared" si="4"/>
        <v>0</v>
      </c>
      <c r="AF41">
        <v>2582</v>
      </c>
      <c r="AG41">
        <v>2610</v>
      </c>
    </row>
    <row r="42" spans="1:33" x14ac:dyDescent="0.6">
      <c r="A42">
        <v>2025</v>
      </c>
      <c r="B42">
        <v>2</v>
      </c>
      <c r="C42">
        <v>10</v>
      </c>
      <c r="D42">
        <f t="shared" si="2"/>
        <v>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5"/>
        <v>0</v>
      </c>
      <c r="I42">
        <f t="shared" si="6"/>
        <v>0</v>
      </c>
      <c r="L42">
        <v>24285.272727272728</v>
      </c>
      <c r="M42">
        <v>22923</v>
      </c>
      <c r="N42">
        <v>607.09090909090912</v>
      </c>
      <c r="O42">
        <v>1573.3636363636365</v>
      </c>
      <c r="P42">
        <v>19481</v>
      </c>
      <c r="Q42">
        <v>23036</v>
      </c>
      <c r="R42">
        <v>23036</v>
      </c>
      <c r="S42">
        <v>0.21449510065199379</v>
      </c>
      <c r="T42">
        <v>0.78550489934800627</v>
      </c>
      <c r="U42">
        <v>0.59373148124058706</v>
      </c>
      <c r="V42">
        <v>0.40626851875941289</v>
      </c>
      <c r="W42">
        <v>0.13066116182124191</v>
      </c>
      <c r="X42">
        <v>2536</v>
      </c>
      <c r="Y42">
        <f t="shared" si="3"/>
        <v>189</v>
      </c>
      <c r="Z42">
        <v>4014</v>
      </c>
      <c r="AA42">
        <v>2738.786601194523</v>
      </c>
      <c r="AB42">
        <v>2536</v>
      </c>
      <c r="AC42" s="12">
        <v>-2.6</v>
      </c>
      <c r="AD42">
        <v>0</v>
      </c>
      <c r="AE42">
        <f t="shared" si="4"/>
        <v>0</v>
      </c>
      <c r="AF42">
        <v>2437</v>
      </c>
      <c r="AG42">
        <v>2228</v>
      </c>
    </row>
    <row r="43" spans="1:33" x14ac:dyDescent="0.6">
      <c r="A43">
        <v>2025</v>
      </c>
      <c r="B43">
        <v>2</v>
      </c>
      <c r="C43">
        <v>11</v>
      </c>
      <c r="D43">
        <f t="shared" si="2"/>
        <v>2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5"/>
        <v>0</v>
      </c>
      <c r="I43">
        <f t="shared" si="6"/>
        <v>0</v>
      </c>
      <c r="L43">
        <v>25442.996884735203</v>
      </c>
      <c r="M43">
        <v>23475.003115264797</v>
      </c>
      <c r="N43">
        <v>617.76323987538944</v>
      </c>
      <c r="O43">
        <v>1570.6261682242991</v>
      </c>
      <c r="P43">
        <v>22697</v>
      </c>
      <c r="Q43">
        <v>22313</v>
      </c>
      <c r="R43">
        <v>22313</v>
      </c>
      <c r="S43">
        <v>0.22739950207248469</v>
      </c>
      <c r="T43">
        <v>0.77260049792751528</v>
      </c>
      <c r="U43">
        <v>0.60024995561792927</v>
      </c>
      <c r="V43">
        <v>0.39975004438207068</v>
      </c>
      <c r="W43">
        <v>0.19776562318300581</v>
      </c>
      <c r="X43">
        <v>2837</v>
      </c>
      <c r="Y43">
        <f t="shared" si="3"/>
        <v>301</v>
      </c>
      <c r="Z43">
        <v>4014</v>
      </c>
      <c r="AA43">
        <v>2665.3492169994261</v>
      </c>
      <c r="AB43">
        <v>2837</v>
      </c>
      <c r="AC43" s="12">
        <v>0.5</v>
      </c>
      <c r="AD43">
        <v>0</v>
      </c>
      <c r="AE43">
        <f t="shared" si="4"/>
        <v>0</v>
      </c>
      <c r="AF43">
        <v>2576</v>
      </c>
      <c r="AG43">
        <v>2627</v>
      </c>
    </row>
    <row r="44" spans="1:33" x14ac:dyDescent="0.6">
      <c r="A44">
        <v>2025</v>
      </c>
      <c r="B44">
        <v>2</v>
      </c>
      <c r="C44">
        <v>12</v>
      </c>
      <c r="D44">
        <f t="shared" si="2"/>
        <v>3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5"/>
        <v>0</v>
      </c>
      <c r="I44">
        <f t="shared" si="6"/>
        <v>0</v>
      </c>
      <c r="L44">
        <v>25472.377850162866</v>
      </c>
      <c r="M44">
        <v>23544.651465798048</v>
      </c>
      <c r="N44">
        <v>606.63843648208467</v>
      </c>
      <c r="O44">
        <v>1548.7785016286646</v>
      </c>
      <c r="P44">
        <v>21762</v>
      </c>
      <c r="Q44">
        <v>22277</v>
      </c>
      <c r="R44">
        <v>22277</v>
      </c>
      <c r="S44">
        <v>0.19462875259079321</v>
      </c>
      <c r="T44">
        <v>0.80537124740920674</v>
      </c>
      <c r="U44">
        <v>0.57021652518522892</v>
      </c>
      <c r="V44">
        <v>0.42978347481477108</v>
      </c>
      <c r="W44">
        <v>0.49559982295713889</v>
      </c>
      <c r="X44">
        <v>2757</v>
      </c>
      <c r="Y44">
        <f t="shared" si="3"/>
        <v>-80</v>
      </c>
      <c r="Z44">
        <v>4014</v>
      </c>
      <c r="AA44">
        <v>2726.8568289332261</v>
      </c>
      <c r="AB44">
        <v>2757</v>
      </c>
      <c r="AC44" s="12">
        <v>0.5</v>
      </c>
      <c r="AD44">
        <v>2.5</v>
      </c>
      <c r="AE44">
        <f t="shared" si="4"/>
        <v>1.25</v>
      </c>
      <c r="AF44">
        <v>2622</v>
      </c>
      <c r="AG44">
        <v>2617</v>
      </c>
    </row>
    <row r="45" spans="1:33" x14ac:dyDescent="0.6">
      <c r="A45">
        <v>2025</v>
      </c>
      <c r="B45">
        <v>2</v>
      </c>
      <c r="C45">
        <v>13</v>
      </c>
      <c r="D45">
        <f t="shared" si="2"/>
        <v>4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5"/>
        <v>0</v>
      </c>
      <c r="I45">
        <f t="shared" si="6"/>
        <v>0</v>
      </c>
      <c r="L45">
        <v>27123.626959247649</v>
      </c>
      <c r="M45">
        <v>24491.978056426331</v>
      </c>
      <c r="N45">
        <v>597.72727272727275</v>
      </c>
      <c r="O45">
        <v>1576.3510971786834</v>
      </c>
      <c r="P45">
        <v>23237</v>
      </c>
      <c r="Q45">
        <v>23692</v>
      </c>
      <c r="R45">
        <v>23692</v>
      </c>
      <c r="S45">
        <v>0.23778499546346929</v>
      </c>
      <c r="T45">
        <v>0.76221500453653068</v>
      </c>
      <c r="U45">
        <v>0.60641580919535754</v>
      </c>
      <c r="V45">
        <v>0.39358419080464252</v>
      </c>
      <c r="W45">
        <v>0.14169966044396931</v>
      </c>
      <c r="X45">
        <v>2836</v>
      </c>
      <c r="Y45">
        <f t="shared" si="3"/>
        <v>79</v>
      </c>
      <c r="Z45">
        <v>4014</v>
      </c>
      <c r="AA45">
        <v>2736.13996472283</v>
      </c>
      <c r="AB45">
        <v>2836</v>
      </c>
      <c r="AC45" s="12">
        <v>0.2</v>
      </c>
      <c r="AD45">
        <v>0</v>
      </c>
      <c r="AE45">
        <f t="shared" si="4"/>
        <v>0</v>
      </c>
      <c r="AF45">
        <v>2842</v>
      </c>
      <c r="AG45">
        <v>2640</v>
      </c>
    </row>
    <row r="46" spans="1:33" x14ac:dyDescent="0.6">
      <c r="A46">
        <v>2025</v>
      </c>
      <c r="B46">
        <v>2</v>
      </c>
      <c r="C46">
        <v>14</v>
      </c>
      <c r="D46">
        <f t="shared" si="2"/>
        <v>5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5"/>
        <v>0</v>
      </c>
      <c r="I46">
        <f t="shared" si="6"/>
        <v>0</v>
      </c>
      <c r="L46">
        <v>28238.727272727276</v>
      </c>
      <c r="M46">
        <v>24862.909090909092</v>
      </c>
      <c r="N46">
        <v>650.4545454545455</v>
      </c>
      <c r="O46">
        <v>1659.2727272727275</v>
      </c>
      <c r="P46">
        <v>23135</v>
      </c>
      <c r="Q46">
        <v>23380</v>
      </c>
      <c r="R46">
        <v>23380</v>
      </c>
      <c r="S46">
        <v>0.1966840344139561</v>
      </c>
      <c r="T46">
        <v>0.8033159655860439</v>
      </c>
      <c r="U46">
        <v>0.5778432917979448</v>
      </c>
      <c r="V46">
        <v>0.42215670820205509</v>
      </c>
      <c r="W46">
        <v>0.26345773047648852</v>
      </c>
      <c r="X46">
        <v>2991</v>
      </c>
      <c r="Y46">
        <f t="shared" si="3"/>
        <v>155</v>
      </c>
      <c r="Z46">
        <v>4014</v>
      </c>
      <c r="AA46">
        <v>2746.4170857160962</v>
      </c>
      <c r="AB46">
        <v>2991</v>
      </c>
      <c r="AC46" s="12">
        <v>3.7</v>
      </c>
      <c r="AD46">
        <v>0</v>
      </c>
      <c r="AE46">
        <f t="shared" si="4"/>
        <v>0</v>
      </c>
      <c r="AF46">
        <v>2980</v>
      </c>
      <c r="AG46">
        <v>2596</v>
      </c>
    </row>
    <row r="47" spans="1:33" x14ac:dyDescent="0.6">
      <c r="A47">
        <v>2025</v>
      </c>
      <c r="B47">
        <v>2</v>
      </c>
      <c r="C47">
        <v>15</v>
      </c>
      <c r="D47">
        <f t="shared" si="2"/>
        <v>6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5"/>
        <v>0</v>
      </c>
      <c r="I47">
        <f t="shared" si="6"/>
        <v>0</v>
      </c>
      <c r="L47">
        <v>23466.3</v>
      </c>
      <c r="M47">
        <v>22602.524999999998</v>
      </c>
      <c r="N47">
        <v>697.94999999999993</v>
      </c>
      <c r="O47">
        <v>1248.2249999999999</v>
      </c>
      <c r="P47">
        <v>22727</v>
      </c>
      <c r="Q47">
        <v>23400</v>
      </c>
      <c r="R47">
        <v>23400</v>
      </c>
      <c r="S47">
        <v>0.22233658717212831</v>
      </c>
      <c r="T47">
        <v>0.77766341282787166</v>
      </c>
      <c r="U47">
        <v>0.56916170507561159</v>
      </c>
      <c r="V47">
        <v>0.43083829492438841</v>
      </c>
      <c r="W47">
        <v>0.2410364629607778</v>
      </c>
      <c r="X47">
        <v>3222</v>
      </c>
      <c r="Y47">
        <f t="shared" si="3"/>
        <v>231</v>
      </c>
      <c r="Z47">
        <v>4014</v>
      </c>
      <c r="AA47">
        <v>2674.914395701494</v>
      </c>
      <c r="AB47">
        <v>3222</v>
      </c>
      <c r="AC47" s="12">
        <v>4.0999999999999996</v>
      </c>
      <c r="AD47">
        <v>0</v>
      </c>
      <c r="AE47">
        <f t="shared" si="4"/>
        <v>0</v>
      </c>
      <c r="AF47">
        <v>2729</v>
      </c>
      <c r="AG47">
        <v>2735</v>
      </c>
    </row>
    <row r="48" spans="1:33" x14ac:dyDescent="0.6">
      <c r="A48">
        <v>2025</v>
      </c>
      <c r="B48">
        <v>2</v>
      </c>
      <c r="C48">
        <v>16</v>
      </c>
      <c r="D48">
        <f t="shared" si="2"/>
        <v>7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5"/>
        <v>0</v>
      </c>
      <c r="I48">
        <f t="shared" si="6"/>
        <v>0</v>
      </c>
      <c r="L48">
        <v>20467.766355140186</v>
      </c>
      <c r="M48">
        <v>19572.560747663552</v>
      </c>
      <c r="N48">
        <v>603.30841121495325</v>
      </c>
      <c r="O48">
        <v>1098.4766355140187</v>
      </c>
      <c r="P48">
        <v>23630</v>
      </c>
      <c r="Q48">
        <v>23070</v>
      </c>
      <c r="R48">
        <v>23070</v>
      </c>
      <c r="S48">
        <v>0.19774652339303589</v>
      </c>
      <c r="T48">
        <v>0.80225347660696411</v>
      </c>
      <c r="U48">
        <v>0.57995504237764306</v>
      </c>
      <c r="V48">
        <v>0.420044957622357</v>
      </c>
      <c r="W48">
        <v>0.147050424989325</v>
      </c>
      <c r="X48">
        <v>2978</v>
      </c>
      <c r="Y48">
        <f t="shared" si="3"/>
        <v>-244</v>
      </c>
      <c r="Z48">
        <v>4014</v>
      </c>
      <c r="AA48">
        <v>2817.3074866349739</v>
      </c>
      <c r="AB48">
        <v>2978</v>
      </c>
      <c r="AC48" s="12">
        <v>4.3</v>
      </c>
      <c r="AD48">
        <v>0</v>
      </c>
      <c r="AE48">
        <f t="shared" si="4"/>
        <v>0</v>
      </c>
      <c r="AF48">
        <v>2690</v>
      </c>
      <c r="AG48">
        <v>3216</v>
      </c>
    </row>
    <row r="49" spans="1:33" x14ac:dyDescent="0.6">
      <c r="A49">
        <v>2025</v>
      </c>
      <c r="B49">
        <v>2</v>
      </c>
      <c r="C49">
        <v>17</v>
      </c>
      <c r="D49">
        <f t="shared" si="2"/>
        <v>1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5"/>
        <v>0</v>
      </c>
      <c r="I49">
        <f t="shared" si="6"/>
        <v>0</v>
      </c>
      <c r="L49">
        <v>24800.271293375394</v>
      </c>
      <c r="M49">
        <v>23082.047318611989</v>
      </c>
      <c r="N49">
        <v>572.74132492113563</v>
      </c>
      <c r="O49">
        <v>1497.6246056782336</v>
      </c>
      <c r="P49">
        <v>22852</v>
      </c>
      <c r="Q49">
        <v>22851</v>
      </c>
      <c r="R49">
        <v>22851</v>
      </c>
      <c r="S49">
        <v>0.20537558568427261</v>
      </c>
      <c r="T49">
        <v>0.79462441431572739</v>
      </c>
      <c r="U49">
        <v>0.57766838652150987</v>
      </c>
      <c r="V49">
        <v>0.42233161347849019</v>
      </c>
      <c r="W49">
        <v>0.12662190826231989</v>
      </c>
      <c r="X49">
        <v>2614</v>
      </c>
      <c r="Y49">
        <f t="shared" si="3"/>
        <v>-364</v>
      </c>
      <c r="Z49">
        <v>4014</v>
      </c>
      <c r="AA49">
        <v>2622.7935670332381</v>
      </c>
      <c r="AB49">
        <v>2614</v>
      </c>
      <c r="AC49" s="12">
        <v>-0.3</v>
      </c>
      <c r="AD49">
        <v>0</v>
      </c>
      <c r="AE49">
        <f t="shared" si="4"/>
        <v>0</v>
      </c>
      <c r="AF49">
        <v>2356</v>
      </c>
      <c r="AG49">
        <v>2410</v>
      </c>
    </row>
    <row r="50" spans="1:33" x14ac:dyDescent="0.6">
      <c r="A50">
        <v>2025</v>
      </c>
      <c r="B50">
        <v>2</v>
      </c>
      <c r="C50">
        <v>18</v>
      </c>
      <c r="D50">
        <f t="shared" si="2"/>
        <v>2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5"/>
        <v>0</v>
      </c>
      <c r="I50">
        <f t="shared" si="6"/>
        <v>0</v>
      </c>
      <c r="L50">
        <v>26135.727554179568</v>
      </c>
      <c r="M50">
        <v>23600.588235294119</v>
      </c>
      <c r="N50">
        <v>582.50773993808048</v>
      </c>
      <c r="O50">
        <v>1530.9287925696594</v>
      </c>
      <c r="P50">
        <v>23176</v>
      </c>
      <c r="Q50">
        <v>22099</v>
      </c>
      <c r="R50">
        <v>22099</v>
      </c>
      <c r="S50">
        <v>0.2215222104412321</v>
      </c>
      <c r="T50">
        <v>0.77847778955876801</v>
      </c>
      <c r="U50">
        <v>0.58135296432430872</v>
      </c>
      <c r="V50">
        <v>0.41864703567569128</v>
      </c>
      <c r="W50">
        <v>0.1186419183572628</v>
      </c>
      <c r="X50">
        <v>2800</v>
      </c>
      <c r="Y50">
        <f t="shared" si="3"/>
        <v>186</v>
      </c>
      <c r="Z50">
        <v>4014</v>
      </c>
      <c r="AA50">
        <v>2656.5053441224309</v>
      </c>
      <c r="AB50">
        <v>2800</v>
      </c>
      <c r="AC50" s="12">
        <v>-2.2999999999999998</v>
      </c>
      <c r="AD50">
        <v>0</v>
      </c>
      <c r="AE50">
        <f t="shared" si="4"/>
        <v>0</v>
      </c>
      <c r="AF50">
        <v>2506</v>
      </c>
      <c r="AG50">
        <v>2521</v>
      </c>
    </row>
    <row r="51" spans="1:33" x14ac:dyDescent="0.6">
      <c r="A51">
        <v>2025</v>
      </c>
      <c r="B51">
        <v>2</v>
      </c>
      <c r="C51">
        <v>19</v>
      </c>
      <c r="D51">
        <f t="shared" si="2"/>
        <v>3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5"/>
        <v>0</v>
      </c>
      <c r="I51">
        <f t="shared" si="6"/>
        <v>0</v>
      </c>
      <c r="L51">
        <v>26089.552050473187</v>
      </c>
      <c r="M51">
        <v>23330.425867507885</v>
      </c>
      <c r="N51">
        <v>571.92429022082024</v>
      </c>
      <c r="O51">
        <v>1561.3533123028392</v>
      </c>
      <c r="P51">
        <v>22735</v>
      </c>
      <c r="Q51">
        <v>22321</v>
      </c>
      <c r="R51">
        <v>22321</v>
      </c>
      <c r="S51">
        <v>0.21471274733886281</v>
      </c>
      <c r="T51">
        <v>0.78528725266113719</v>
      </c>
      <c r="U51">
        <v>0.58697321163629668</v>
      </c>
      <c r="V51">
        <v>0.41302678836370332</v>
      </c>
      <c r="W51">
        <v>9.2192589579222259E-2</v>
      </c>
      <c r="X51">
        <v>2821</v>
      </c>
      <c r="Y51">
        <f t="shared" si="3"/>
        <v>21</v>
      </c>
      <c r="Z51">
        <v>4014</v>
      </c>
      <c r="AA51">
        <v>2758.359921032923</v>
      </c>
      <c r="AB51">
        <v>2821</v>
      </c>
      <c r="AC51" s="12">
        <v>-3</v>
      </c>
      <c r="AD51">
        <v>0</v>
      </c>
      <c r="AE51">
        <f t="shared" si="4"/>
        <v>0</v>
      </c>
      <c r="AF51">
        <v>2654</v>
      </c>
      <c r="AG51">
        <v>2627</v>
      </c>
    </row>
    <row r="52" spans="1:33" x14ac:dyDescent="0.6">
      <c r="A52">
        <v>2025</v>
      </c>
      <c r="B52">
        <v>2</v>
      </c>
      <c r="C52">
        <v>20</v>
      </c>
      <c r="D52">
        <f t="shared" si="2"/>
        <v>4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5"/>
        <v>0</v>
      </c>
      <c r="I52">
        <f t="shared" si="6"/>
        <v>0</v>
      </c>
      <c r="L52">
        <v>27110.521739130436</v>
      </c>
      <c r="M52">
        <v>23802.043478260868</v>
      </c>
      <c r="N52">
        <v>600.56521739130437</v>
      </c>
      <c r="O52">
        <v>1602.608695652174</v>
      </c>
      <c r="P52">
        <v>23965</v>
      </c>
      <c r="Q52">
        <v>23710</v>
      </c>
      <c r="R52">
        <v>23710</v>
      </c>
      <c r="S52">
        <v>0.22778857860810151</v>
      </c>
      <c r="T52">
        <v>0.77221142139189858</v>
      </c>
      <c r="U52">
        <v>0.58011942932722393</v>
      </c>
      <c r="V52">
        <v>0.41988057067277612</v>
      </c>
      <c r="W52">
        <v>0.21820861002248729</v>
      </c>
      <c r="X52">
        <v>2960</v>
      </c>
      <c r="Y52">
        <f t="shared" si="3"/>
        <v>139</v>
      </c>
      <c r="Z52">
        <v>4014</v>
      </c>
      <c r="AA52">
        <v>2715.1505148318129</v>
      </c>
      <c r="AB52">
        <v>2960</v>
      </c>
      <c r="AC52" s="12">
        <v>-2.9</v>
      </c>
      <c r="AD52">
        <v>0</v>
      </c>
      <c r="AE52">
        <f t="shared" si="4"/>
        <v>0</v>
      </c>
      <c r="AF52">
        <v>2949</v>
      </c>
      <c r="AG52">
        <v>2764</v>
      </c>
    </row>
    <row r="53" spans="1:33" x14ac:dyDescent="0.6">
      <c r="A53">
        <v>2025</v>
      </c>
      <c r="B53">
        <v>2</v>
      </c>
      <c r="C53">
        <v>21</v>
      </c>
      <c r="D53">
        <f t="shared" si="2"/>
        <v>5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5"/>
        <v>0</v>
      </c>
      <c r="I53">
        <f t="shared" si="6"/>
        <v>0</v>
      </c>
      <c r="L53">
        <v>28117.639751552793</v>
      </c>
      <c r="M53">
        <v>24197.813664596273</v>
      </c>
      <c r="N53">
        <v>599.32919254658384</v>
      </c>
      <c r="O53">
        <v>1615.1552795031055</v>
      </c>
      <c r="P53">
        <v>23519</v>
      </c>
      <c r="Q53">
        <v>22894</v>
      </c>
      <c r="R53">
        <v>22894</v>
      </c>
      <c r="S53">
        <v>0.21206416612991011</v>
      </c>
      <c r="T53">
        <v>0.78793583387008992</v>
      </c>
      <c r="U53">
        <v>0.57847301199377321</v>
      </c>
      <c r="V53">
        <v>0.42152698800622668</v>
      </c>
      <c r="W53">
        <v>0.23349675123031521</v>
      </c>
      <c r="X53">
        <v>3001</v>
      </c>
      <c r="Y53">
        <f t="shared" si="3"/>
        <v>41</v>
      </c>
      <c r="Z53">
        <v>4014</v>
      </c>
      <c r="AA53">
        <v>2800.2379981597292</v>
      </c>
      <c r="AB53">
        <v>3001</v>
      </c>
      <c r="AC53" s="12">
        <v>-2.5</v>
      </c>
      <c r="AD53">
        <v>0</v>
      </c>
      <c r="AE53">
        <f t="shared" si="4"/>
        <v>0</v>
      </c>
      <c r="AF53">
        <v>2917</v>
      </c>
      <c r="AG53">
        <v>2663</v>
      </c>
    </row>
    <row r="54" spans="1:33" x14ac:dyDescent="0.6">
      <c r="A54">
        <v>2025</v>
      </c>
      <c r="B54">
        <v>2</v>
      </c>
      <c r="C54">
        <v>22</v>
      </c>
      <c r="D54">
        <f t="shared" si="2"/>
        <v>6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5"/>
        <v>0</v>
      </c>
      <c r="I54">
        <f t="shared" si="6"/>
        <v>0</v>
      </c>
      <c r="L54">
        <v>23110.566037735851</v>
      </c>
      <c r="M54">
        <v>21884.150943396227</v>
      </c>
      <c r="N54">
        <v>694.15094339622647</v>
      </c>
      <c r="O54">
        <v>1239.4968553459121</v>
      </c>
      <c r="P54">
        <v>21589</v>
      </c>
      <c r="Q54">
        <v>22477</v>
      </c>
      <c r="R54">
        <v>22477</v>
      </c>
      <c r="S54">
        <v>0.2177703407602333</v>
      </c>
      <c r="T54">
        <v>0.78222965923976673</v>
      </c>
      <c r="U54">
        <v>0.57844646071062034</v>
      </c>
      <c r="V54">
        <v>0.42155353928937972</v>
      </c>
      <c r="W54">
        <v>7.2854916790447657E-2</v>
      </c>
      <c r="X54">
        <v>3159</v>
      </c>
      <c r="Y54">
        <f t="shared" si="3"/>
        <v>158</v>
      </c>
      <c r="Z54">
        <v>4014</v>
      </c>
      <c r="AA54">
        <v>2847.8754399012628</v>
      </c>
      <c r="AB54">
        <v>3159</v>
      </c>
      <c r="AC54" s="12">
        <v>-2.2999999999999998</v>
      </c>
      <c r="AD54">
        <v>0</v>
      </c>
      <c r="AE54">
        <f t="shared" si="4"/>
        <v>0</v>
      </c>
      <c r="AF54">
        <v>2702</v>
      </c>
      <c r="AG54">
        <v>2699</v>
      </c>
    </row>
    <row r="55" spans="1:33" x14ac:dyDescent="0.6">
      <c r="A55">
        <v>2025</v>
      </c>
      <c r="B55">
        <v>2</v>
      </c>
      <c r="C55">
        <v>23</v>
      </c>
      <c r="D55">
        <f t="shared" si="2"/>
        <v>7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5"/>
        <v>0</v>
      </c>
      <c r="I55">
        <f t="shared" si="6"/>
        <v>0</v>
      </c>
      <c r="L55">
        <v>19724.151898734177</v>
      </c>
      <c r="M55">
        <v>18472.506329113923</v>
      </c>
      <c r="N55">
        <v>490.9367088607595</v>
      </c>
      <c r="O55">
        <v>1007.7974683544304</v>
      </c>
      <c r="P55">
        <v>23109</v>
      </c>
      <c r="Q55">
        <v>21274</v>
      </c>
      <c r="R55">
        <v>21274</v>
      </c>
      <c r="S55">
        <v>0.19551521471709049</v>
      </c>
      <c r="T55">
        <v>0.80448478528290945</v>
      </c>
      <c r="U55">
        <v>0.57083976849957541</v>
      </c>
      <c r="V55">
        <v>0.42916023150042448</v>
      </c>
      <c r="W55">
        <v>7.9520889883301096E-2</v>
      </c>
      <c r="X55">
        <v>2820</v>
      </c>
      <c r="Y55">
        <f t="shared" si="3"/>
        <v>-339</v>
      </c>
      <c r="Z55">
        <v>4014</v>
      </c>
      <c r="AA55">
        <v>2933.2204680348259</v>
      </c>
      <c r="AB55">
        <v>2820</v>
      </c>
      <c r="AC55" s="12">
        <v>-3.6</v>
      </c>
      <c r="AD55">
        <v>0</v>
      </c>
      <c r="AE55">
        <f t="shared" si="4"/>
        <v>0</v>
      </c>
      <c r="AF55">
        <v>2740</v>
      </c>
      <c r="AG55">
        <v>3239</v>
      </c>
    </row>
    <row r="56" spans="1:33" x14ac:dyDescent="0.6">
      <c r="A56">
        <v>2025</v>
      </c>
      <c r="B56">
        <v>2</v>
      </c>
      <c r="C56">
        <v>24</v>
      </c>
      <c r="D56">
        <f t="shared" si="2"/>
        <v>1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5"/>
        <v>0</v>
      </c>
      <c r="I56">
        <f t="shared" si="6"/>
        <v>0</v>
      </c>
      <c r="L56">
        <v>24525.849056603776</v>
      </c>
      <c r="M56">
        <v>22368.176100628931</v>
      </c>
      <c r="N56">
        <v>555.97484276729563</v>
      </c>
      <c r="O56">
        <v>1531.3836477987422</v>
      </c>
      <c r="P56">
        <v>21154</v>
      </c>
      <c r="Q56">
        <v>22317</v>
      </c>
      <c r="R56">
        <v>22317</v>
      </c>
      <c r="S56">
        <v>0.20920322999406951</v>
      </c>
      <c r="T56">
        <v>0.79079677000593041</v>
      </c>
      <c r="U56">
        <v>0.57558286353360111</v>
      </c>
      <c r="V56">
        <v>0.42441713646639889</v>
      </c>
      <c r="W56">
        <v>0.1569305133341739</v>
      </c>
      <c r="X56">
        <v>2592</v>
      </c>
      <c r="Y56">
        <f t="shared" si="3"/>
        <v>-228</v>
      </c>
      <c r="Z56">
        <v>4014</v>
      </c>
      <c r="AA56">
        <v>2644.162812546313</v>
      </c>
      <c r="AB56">
        <v>2592</v>
      </c>
      <c r="AC56" s="12">
        <v>-1.3</v>
      </c>
      <c r="AD56">
        <v>0</v>
      </c>
      <c r="AE56">
        <f t="shared" si="4"/>
        <v>0</v>
      </c>
      <c r="AF56">
        <v>2677</v>
      </c>
      <c r="AG56">
        <v>2453</v>
      </c>
    </row>
    <row r="57" spans="1:33" x14ac:dyDescent="0.6">
      <c r="A57">
        <v>2025</v>
      </c>
      <c r="B57">
        <v>2</v>
      </c>
      <c r="C57">
        <v>25</v>
      </c>
      <c r="D57">
        <f t="shared" si="2"/>
        <v>2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5"/>
        <v>0</v>
      </c>
      <c r="I57">
        <f t="shared" si="6"/>
        <v>0</v>
      </c>
      <c r="L57">
        <v>25168.909090909092</v>
      </c>
      <c r="M57">
        <v>23218.363636363636</v>
      </c>
      <c r="N57">
        <v>564.54545454545462</v>
      </c>
      <c r="O57">
        <v>1578.2727272727275</v>
      </c>
      <c r="P57">
        <v>21260</v>
      </c>
      <c r="Q57">
        <v>22933</v>
      </c>
      <c r="R57">
        <v>22933</v>
      </c>
      <c r="S57">
        <v>0.2182453167747285</v>
      </c>
      <c r="T57">
        <v>0.78175468322527142</v>
      </c>
      <c r="U57">
        <v>0.56857750093044213</v>
      </c>
      <c r="V57">
        <v>0.43142249906955787</v>
      </c>
      <c r="W57">
        <v>0.19166903358079829</v>
      </c>
      <c r="X57">
        <v>3055</v>
      </c>
      <c r="Y57">
        <f t="shared" si="3"/>
        <v>463</v>
      </c>
      <c r="Z57">
        <v>4014</v>
      </c>
      <c r="AA57">
        <v>2572.8428575466951</v>
      </c>
      <c r="AB57">
        <v>3055</v>
      </c>
      <c r="AC57" s="12">
        <v>2.1</v>
      </c>
      <c r="AD57">
        <v>0</v>
      </c>
      <c r="AE57">
        <f t="shared" si="4"/>
        <v>0</v>
      </c>
      <c r="AF57">
        <v>2760</v>
      </c>
      <c r="AG57">
        <v>2680</v>
      </c>
    </row>
    <row r="58" spans="1:33" x14ac:dyDescent="0.6">
      <c r="A58">
        <v>2025</v>
      </c>
      <c r="B58">
        <v>2</v>
      </c>
      <c r="C58">
        <v>26</v>
      </c>
      <c r="D58">
        <f t="shared" si="2"/>
        <v>3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5"/>
        <v>0</v>
      </c>
      <c r="I58">
        <f t="shared" si="6"/>
        <v>0</v>
      </c>
      <c r="L58">
        <v>25245.557275541796</v>
      </c>
      <c r="M58">
        <v>22661.969040247677</v>
      </c>
      <c r="N58">
        <v>581.36842105263156</v>
      </c>
      <c r="O58">
        <v>1529.1455108359132</v>
      </c>
      <c r="P58">
        <v>22017</v>
      </c>
      <c r="Q58">
        <v>22775</v>
      </c>
      <c r="R58">
        <v>22775</v>
      </c>
      <c r="S58">
        <v>0.20646573903039031</v>
      </c>
      <c r="T58">
        <v>0.79353426096960977</v>
      </c>
      <c r="U58">
        <v>0.59303803048567205</v>
      </c>
      <c r="V58">
        <v>0.40696196951432789</v>
      </c>
      <c r="W58">
        <v>9.1812793228746581E-2</v>
      </c>
      <c r="X58">
        <v>3152</v>
      </c>
      <c r="Y58">
        <f t="shared" si="3"/>
        <v>97</v>
      </c>
      <c r="Z58">
        <v>4014</v>
      </c>
      <c r="AA58">
        <v>2702.4179767676878</v>
      </c>
      <c r="AB58">
        <v>3152</v>
      </c>
      <c r="AC58" s="12">
        <v>3.7</v>
      </c>
      <c r="AD58">
        <v>0</v>
      </c>
      <c r="AE58">
        <f t="shared" si="4"/>
        <v>0</v>
      </c>
      <c r="AF58">
        <v>2825</v>
      </c>
      <c r="AG58">
        <v>2794</v>
      </c>
    </row>
    <row r="59" spans="1:33" x14ac:dyDescent="0.6">
      <c r="A59">
        <v>2025</v>
      </c>
      <c r="B59">
        <v>2</v>
      </c>
      <c r="C59">
        <v>27</v>
      </c>
      <c r="D59">
        <f t="shared" si="2"/>
        <v>4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5"/>
        <v>0</v>
      </c>
      <c r="I59">
        <f t="shared" si="6"/>
        <v>0</v>
      </c>
      <c r="L59">
        <v>26727.515337423312</v>
      </c>
      <c r="M59">
        <v>22882.914110429447</v>
      </c>
      <c r="N59" s="7">
        <v>0</v>
      </c>
      <c r="O59" s="7">
        <v>0</v>
      </c>
      <c r="P59">
        <v>23593</v>
      </c>
      <c r="Q59">
        <v>23296</v>
      </c>
      <c r="R59">
        <v>23296</v>
      </c>
      <c r="S59">
        <v>0.2231864684719356</v>
      </c>
      <c r="T59">
        <v>0.77681353152806432</v>
      </c>
      <c r="U59">
        <v>0.58365599222000608</v>
      </c>
      <c r="V59">
        <v>0.41634400777999392</v>
      </c>
      <c r="W59">
        <v>0.14539502692616879</v>
      </c>
      <c r="X59">
        <v>3154</v>
      </c>
      <c r="Y59">
        <f t="shared" si="3"/>
        <v>2</v>
      </c>
      <c r="Z59">
        <v>4014</v>
      </c>
      <c r="AA59">
        <v>2599.6407610233941</v>
      </c>
      <c r="AB59">
        <v>3154</v>
      </c>
      <c r="AC59" s="12">
        <v>5.8</v>
      </c>
      <c r="AD59">
        <v>0</v>
      </c>
      <c r="AE59">
        <f t="shared" si="4"/>
        <v>0</v>
      </c>
      <c r="AF59">
        <v>2880</v>
      </c>
      <c r="AG59">
        <v>2831</v>
      </c>
    </row>
    <row r="60" spans="1:33" x14ac:dyDescent="0.6">
      <c r="A60">
        <v>2025</v>
      </c>
      <c r="B60">
        <v>2</v>
      </c>
      <c r="C60">
        <v>28</v>
      </c>
      <c r="D60">
        <f t="shared" si="2"/>
        <v>5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5"/>
        <v>0</v>
      </c>
      <c r="I60">
        <f t="shared" si="6"/>
        <v>0</v>
      </c>
      <c r="L60">
        <v>27340.067484662573</v>
      </c>
      <c r="M60">
        <v>24064.0245398773</v>
      </c>
      <c r="N60" s="7">
        <v>0</v>
      </c>
      <c r="O60" s="7">
        <v>0</v>
      </c>
      <c r="P60">
        <v>23850</v>
      </c>
      <c r="Q60">
        <v>24123</v>
      </c>
      <c r="R60">
        <v>24123</v>
      </c>
      <c r="S60">
        <v>0.19679244246718289</v>
      </c>
      <c r="T60">
        <v>0.80320755753281703</v>
      </c>
      <c r="U60">
        <v>0.58388650469100289</v>
      </c>
      <c r="V60">
        <v>0.41611349530899711</v>
      </c>
      <c r="W60">
        <v>0.24716692381052241</v>
      </c>
      <c r="X60">
        <v>3095</v>
      </c>
      <c r="Y60">
        <f t="shared" si="3"/>
        <v>-59</v>
      </c>
      <c r="Z60">
        <v>4014</v>
      </c>
      <c r="AA60">
        <v>2688.0401614820862</v>
      </c>
      <c r="AB60">
        <v>3095</v>
      </c>
      <c r="AC60" s="12">
        <v>7.8</v>
      </c>
      <c r="AD60">
        <v>0</v>
      </c>
      <c r="AE60">
        <f t="shared" si="4"/>
        <v>0</v>
      </c>
      <c r="AF60">
        <v>3113</v>
      </c>
      <c r="AG60">
        <v>2814</v>
      </c>
    </row>
    <row r="61" spans="1:33" x14ac:dyDescent="0.6">
      <c r="A61">
        <v>2025</v>
      </c>
      <c r="B61">
        <v>3</v>
      </c>
      <c r="C61">
        <v>1</v>
      </c>
      <c r="D61">
        <f t="shared" si="2"/>
        <v>6</v>
      </c>
      <c r="E61" t="s">
        <v>18</v>
      </c>
      <c r="F61" t="s">
        <v>13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5"/>
        <v>1</v>
      </c>
      <c r="I61">
        <f t="shared" si="6"/>
        <v>1</v>
      </c>
      <c r="J61" s="14" t="s">
        <v>87</v>
      </c>
      <c r="K61" s="14"/>
      <c r="L61">
        <v>23176.872727272726</v>
      </c>
      <c r="M61">
        <v>22356.751515151514</v>
      </c>
      <c r="N61">
        <v>649.5030303030303</v>
      </c>
      <c r="O61">
        <v>1156.4121212121213</v>
      </c>
      <c r="P61">
        <v>22840</v>
      </c>
      <c r="Q61">
        <v>24861</v>
      </c>
      <c r="R61">
        <v>24861</v>
      </c>
      <c r="S61">
        <v>0.21399252495819601</v>
      </c>
      <c r="T61">
        <v>0.7860074750418039</v>
      </c>
      <c r="U61">
        <v>0.58741049895894182</v>
      </c>
      <c r="V61">
        <v>0.41258950104105813</v>
      </c>
      <c r="W61">
        <v>0.34613269174824451</v>
      </c>
      <c r="X61">
        <v>3420</v>
      </c>
      <c r="Y61">
        <f t="shared" si="3"/>
        <v>325</v>
      </c>
      <c r="Z61">
        <v>4014</v>
      </c>
      <c r="AA61">
        <v>2161.5984271650382</v>
      </c>
      <c r="AB61">
        <v>3420</v>
      </c>
      <c r="AC61" s="12">
        <v>8.5</v>
      </c>
      <c r="AD61">
        <v>0.6</v>
      </c>
      <c r="AE61">
        <f t="shared" si="4"/>
        <v>5.0999999999999996</v>
      </c>
      <c r="AF61">
        <v>2992</v>
      </c>
      <c r="AG61">
        <v>2675</v>
      </c>
    </row>
    <row r="62" spans="1:33" x14ac:dyDescent="0.6">
      <c r="A62">
        <v>2025</v>
      </c>
      <c r="B62">
        <v>3</v>
      </c>
      <c r="C62">
        <v>2</v>
      </c>
      <c r="D62">
        <f t="shared" si="2"/>
        <v>7</v>
      </c>
      <c r="E62" t="s">
        <v>18</v>
      </c>
      <c r="F62" t="s">
        <v>17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5"/>
        <v>0</v>
      </c>
      <c r="I62">
        <f t="shared" si="6"/>
        <v>1</v>
      </c>
      <c r="J62" s="14" t="s">
        <v>87</v>
      </c>
      <c r="K62" s="14"/>
      <c r="L62">
        <v>19947.059561128528</v>
      </c>
      <c r="M62">
        <v>19884.542319749216</v>
      </c>
      <c r="N62">
        <v>538.29780564263319</v>
      </c>
      <c r="O62">
        <v>1006.7711598746082</v>
      </c>
      <c r="P62">
        <v>23442</v>
      </c>
      <c r="Q62">
        <v>20904</v>
      </c>
      <c r="R62">
        <v>20904</v>
      </c>
      <c r="S62">
        <v>0.19445378118740861</v>
      </c>
      <c r="T62">
        <v>0.80554621881259147</v>
      </c>
      <c r="U62">
        <v>0.59931817495389905</v>
      </c>
      <c r="V62">
        <v>0.40068182504610089</v>
      </c>
      <c r="W62">
        <v>0.40636036805974962</v>
      </c>
      <c r="X62">
        <v>3259</v>
      </c>
      <c r="Y62">
        <f t="shared" si="3"/>
        <v>-161</v>
      </c>
      <c r="Z62">
        <v>4014</v>
      </c>
      <c r="AA62">
        <v>2202.290968447991</v>
      </c>
      <c r="AB62">
        <v>3259</v>
      </c>
      <c r="AC62" s="12">
        <v>8.3000000000000007</v>
      </c>
      <c r="AD62">
        <v>11.8</v>
      </c>
      <c r="AE62">
        <f t="shared" si="4"/>
        <v>97.940000000000012</v>
      </c>
      <c r="AF62">
        <v>2406</v>
      </c>
      <c r="AG62">
        <v>3068</v>
      </c>
    </row>
    <row r="63" spans="1:33" x14ac:dyDescent="0.6">
      <c r="A63">
        <v>2025</v>
      </c>
      <c r="B63">
        <v>3</v>
      </c>
      <c r="C63">
        <v>3</v>
      </c>
      <c r="D63">
        <f t="shared" si="2"/>
        <v>1</v>
      </c>
      <c r="E63" t="s">
        <v>18</v>
      </c>
      <c r="F63" t="s">
        <v>19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5"/>
        <v>0</v>
      </c>
      <c r="I63">
        <f t="shared" si="6"/>
        <v>1</v>
      </c>
      <c r="J63" s="14" t="s">
        <v>87</v>
      </c>
      <c r="K63" s="14"/>
      <c r="L63">
        <v>20306.697247706423</v>
      </c>
      <c r="M63">
        <v>19664.100917431191</v>
      </c>
      <c r="N63">
        <v>542.98165137614683</v>
      </c>
      <c r="O63">
        <v>1019.8256880733945</v>
      </c>
      <c r="P63">
        <v>25201</v>
      </c>
      <c r="Q63">
        <v>19354</v>
      </c>
      <c r="R63">
        <v>19354</v>
      </c>
      <c r="S63">
        <v>0.22104760615050181</v>
      </c>
      <c r="T63">
        <v>0.77895239384949821</v>
      </c>
      <c r="U63">
        <v>0.58597738690617951</v>
      </c>
      <c r="V63">
        <v>0.41402261309382049</v>
      </c>
      <c r="W63">
        <v>0.40914793360386148</v>
      </c>
      <c r="X63">
        <v>2473</v>
      </c>
      <c r="Y63">
        <f t="shared" si="3"/>
        <v>-786</v>
      </c>
      <c r="Z63">
        <v>4014</v>
      </c>
      <c r="AA63">
        <v>1989.3765847614</v>
      </c>
      <c r="AB63">
        <v>2473</v>
      </c>
      <c r="AC63" s="12">
        <v>3.1</v>
      </c>
      <c r="AD63">
        <v>10.4</v>
      </c>
      <c r="AE63">
        <f t="shared" si="4"/>
        <v>32.24</v>
      </c>
      <c r="AF63">
        <v>2641</v>
      </c>
      <c r="AG63">
        <v>3320</v>
      </c>
    </row>
    <row r="64" spans="1:33" x14ac:dyDescent="0.6">
      <c r="A64">
        <v>2025</v>
      </c>
      <c r="B64">
        <v>3</v>
      </c>
      <c r="C64">
        <v>4</v>
      </c>
      <c r="D64">
        <f t="shared" si="2"/>
        <v>2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5"/>
        <v>0</v>
      </c>
      <c r="I64">
        <f t="shared" si="6"/>
        <v>0</v>
      </c>
      <c r="L64">
        <v>24763.377777777776</v>
      </c>
      <c r="M64">
        <v>19651.933333333334</v>
      </c>
      <c r="N64">
        <v>537.6603174603174</v>
      </c>
      <c r="O64">
        <v>1415.5396825396824</v>
      </c>
      <c r="P64">
        <v>22235</v>
      </c>
      <c r="Q64">
        <v>16287</v>
      </c>
      <c r="R64">
        <v>16287</v>
      </c>
      <c r="S64">
        <v>0.19633063495520239</v>
      </c>
      <c r="T64">
        <v>0.80366936504479758</v>
      </c>
      <c r="U64">
        <v>0.57367074486451652</v>
      </c>
      <c r="V64">
        <v>0.42632925513548348</v>
      </c>
      <c r="W64">
        <v>0.35680210312563249</v>
      </c>
      <c r="X64">
        <v>2039</v>
      </c>
      <c r="Y64">
        <f t="shared" si="3"/>
        <v>-434</v>
      </c>
      <c r="Z64">
        <v>4014</v>
      </c>
      <c r="AA64">
        <v>2644.269105887533</v>
      </c>
      <c r="AB64">
        <v>2039</v>
      </c>
      <c r="AC64" s="12">
        <v>2.5</v>
      </c>
      <c r="AD64">
        <v>4</v>
      </c>
      <c r="AE64">
        <f t="shared" si="4"/>
        <v>10</v>
      </c>
      <c r="AF64">
        <v>2082</v>
      </c>
      <c r="AG64">
        <v>2254</v>
      </c>
    </row>
    <row r="65" spans="1:33" x14ac:dyDescent="0.6">
      <c r="A65">
        <v>2025</v>
      </c>
      <c r="B65">
        <v>3</v>
      </c>
      <c r="C65">
        <v>5</v>
      </c>
      <c r="D65">
        <f t="shared" si="2"/>
        <v>3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5"/>
        <v>0</v>
      </c>
      <c r="I65">
        <f t="shared" si="6"/>
        <v>0</v>
      </c>
      <c r="L65">
        <v>23710.087542087542</v>
      </c>
      <c r="M65">
        <v>20036.569023569024</v>
      </c>
      <c r="N65">
        <v>547.20538720538718</v>
      </c>
      <c r="O65">
        <v>1542.6363636363637</v>
      </c>
      <c r="P65">
        <v>18462</v>
      </c>
      <c r="Q65">
        <v>17261</v>
      </c>
      <c r="R65">
        <v>17261</v>
      </c>
      <c r="S65">
        <v>0.20204322302073169</v>
      </c>
      <c r="T65">
        <v>0.79795677697926837</v>
      </c>
      <c r="U65">
        <v>0.58881088634548839</v>
      </c>
      <c r="V65">
        <v>0.41118911365451161</v>
      </c>
      <c r="W65">
        <v>3.6250480584390607E-2</v>
      </c>
      <c r="X65">
        <v>2173</v>
      </c>
      <c r="Y65">
        <f t="shared" si="3"/>
        <v>134</v>
      </c>
      <c r="Z65">
        <v>4014</v>
      </c>
      <c r="AA65">
        <v>2732.567622060606</v>
      </c>
      <c r="AB65">
        <v>2173</v>
      </c>
      <c r="AC65" s="12">
        <v>4.8</v>
      </c>
      <c r="AD65">
        <v>0</v>
      </c>
      <c r="AE65">
        <f t="shared" si="4"/>
        <v>0</v>
      </c>
      <c r="AF65">
        <v>2133</v>
      </c>
      <c r="AG65">
        <v>2078</v>
      </c>
    </row>
    <row r="66" spans="1:33" x14ac:dyDescent="0.6">
      <c r="A66">
        <v>2025</v>
      </c>
      <c r="B66">
        <v>3</v>
      </c>
      <c r="C66">
        <v>6</v>
      </c>
      <c r="D66">
        <f t="shared" si="2"/>
        <v>4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97" si="7" xml:space="preserve"> IF(F66 = "H",1,0)</f>
        <v>0</v>
      </c>
      <c r="I66">
        <f t="shared" ref="I66:I97" si="8">IF(NOT(ISBLANK(F66)), 1, 0)</f>
        <v>0</v>
      </c>
      <c r="L66">
        <v>24937.653594771244</v>
      </c>
      <c r="M66">
        <v>22501.411764705885</v>
      </c>
      <c r="N66">
        <v>613.41830065359477</v>
      </c>
      <c r="O66">
        <v>1662.6209150326799</v>
      </c>
      <c r="P66">
        <v>17708</v>
      </c>
      <c r="Q66">
        <v>19617</v>
      </c>
      <c r="R66">
        <v>19617</v>
      </c>
      <c r="S66">
        <v>0.22241420025976569</v>
      </c>
      <c r="T66">
        <v>0.77758579974023423</v>
      </c>
      <c r="U66">
        <v>0.58590961311094258</v>
      </c>
      <c r="V66">
        <v>0.41409038688905753</v>
      </c>
      <c r="W66">
        <v>2.0926667880774599E-2</v>
      </c>
      <c r="X66">
        <v>2303</v>
      </c>
      <c r="Y66">
        <f t="shared" si="3"/>
        <v>130</v>
      </c>
      <c r="Z66">
        <v>4014</v>
      </c>
      <c r="AA66">
        <v>2710.320962388219</v>
      </c>
      <c r="AB66">
        <v>2303</v>
      </c>
      <c r="AC66" s="12">
        <v>4.8</v>
      </c>
      <c r="AD66">
        <v>0</v>
      </c>
      <c r="AE66">
        <f t="shared" si="4"/>
        <v>0</v>
      </c>
      <c r="AF66">
        <v>2318</v>
      </c>
      <c r="AG66">
        <v>2150</v>
      </c>
    </row>
    <row r="67" spans="1:33" x14ac:dyDescent="0.6">
      <c r="A67">
        <v>2025</v>
      </c>
      <c r="B67">
        <v>3</v>
      </c>
      <c r="C67">
        <v>7</v>
      </c>
      <c r="D67">
        <f t="shared" ref="D67:D130" si="9">WEEKDAY(DATE(A67,B67,C67), 2)</f>
        <v>5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7"/>
        <v>0</v>
      </c>
      <c r="I67">
        <f t="shared" si="8"/>
        <v>0</v>
      </c>
      <c r="L67">
        <v>27415.266055045871</v>
      </c>
      <c r="M67">
        <v>24351.706422018349</v>
      </c>
      <c r="N67">
        <v>625.44954128440361</v>
      </c>
      <c r="O67">
        <v>1646.9082568807339</v>
      </c>
      <c r="P67">
        <v>20732</v>
      </c>
      <c r="Q67">
        <v>22647</v>
      </c>
      <c r="R67">
        <v>22647</v>
      </c>
      <c r="S67">
        <v>0.2425261493600594</v>
      </c>
      <c r="T67">
        <v>0.75747385063994066</v>
      </c>
      <c r="U67">
        <v>0.60791564260422393</v>
      </c>
      <c r="V67">
        <v>0.39208435739577607</v>
      </c>
      <c r="W67">
        <v>0.1604553510695379</v>
      </c>
      <c r="X67">
        <v>2444</v>
      </c>
      <c r="Y67">
        <f t="shared" ref="Y67:Y130" si="10">X67-X66</f>
        <v>141</v>
      </c>
      <c r="Z67">
        <v>4014</v>
      </c>
      <c r="AA67">
        <v>2717.061067496742</v>
      </c>
      <c r="AB67">
        <v>2444</v>
      </c>
      <c r="AC67" s="12">
        <v>5.3</v>
      </c>
      <c r="AD67">
        <v>0</v>
      </c>
      <c r="AE67">
        <f t="shared" ref="AE67:AE130" si="11">AC67*AD67</f>
        <v>0</v>
      </c>
      <c r="AF67">
        <v>2777</v>
      </c>
      <c r="AG67">
        <v>2386</v>
      </c>
    </row>
    <row r="68" spans="1:33" x14ac:dyDescent="0.6">
      <c r="A68">
        <v>2025</v>
      </c>
      <c r="B68">
        <v>3</v>
      </c>
      <c r="C68">
        <v>8</v>
      </c>
      <c r="D68">
        <f t="shared" si="9"/>
        <v>6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7"/>
        <v>0</v>
      </c>
      <c r="I68">
        <f t="shared" si="8"/>
        <v>0</v>
      </c>
      <c r="L68">
        <v>23550.327102803738</v>
      </c>
      <c r="M68">
        <v>22163.41121495327</v>
      </c>
      <c r="N68">
        <v>695.10903426791276</v>
      </c>
      <c r="O68">
        <v>1264.7352024922118</v>
      </c>
      <c r="P68">
        <v>20590</v>
      </c>
      <c r="Q68">
        <v>22184</v>
      </c>
      <c r="R68">
        <v>22184</v>
      </c>
      <c r="S68">
        <v>0.25511458077930488</v>
      </c>
      <c r="T68">
        <v>0.74488541922069507</v>
      </c>
      <c r="U68">
        <v>0.59875006011411036</v>
      </c>
      <c r="V68">
        <v>0.40124993988588958</v>
      </c>
      <c r="W68">
        <v>4.294494887738376E-2</v>
      </c>
      <c r="X68">
        <v>2883</v>
      </c>
      <c r="Y68">
        <f t="shared" si="10"/>
        <v>439</v>
      </c>
      <c r="Z68">
        <v>4014</v>
      </c>
      <c r="AA68">
        <v>2679.5963335944971</v>
      </c>
      <c r="AB68">
        <v>2883</v>
      </c>
      <c r="AC68" s="12">
        <v>5.8</v>
      </c>
      <c r="AD68">
        <v>0</v>
      </c>
      <c r="AE68">
        <f t="shared" si="11"/>
        <v>0</v>
      </c>
      <c r="AF68">
        <v>2718</v>
      </c>
      <c r="AG68">
        <v>2472</v>
      </c>
    </row>
    <row r="69" spans="1:33" x14ac:dyDescent="0.6">
      <c r="A69">
        <v>2025</v>
      </c>
      <c r="B69">
        <v>3</v>
      </c>
      <c r="C69">
        <v>9</v>
      </c>
      <c r="D69">
        <f t="shared" si="9"/>
        <v>7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7"/>
        <v>0</v>
      </c>
      <c r="I69">
        <f t="shared" si="8"/>
        <v>0</v>
      </c>
      <c r="L69">
        <v>20105.753846153846</v>
      </c>
      <c r="M69">
        <v>19361.307692307691</v>
      </c>
      <c r="N69">
        <v>591.15384615384619</v>
      </c>
      <c r="O69">
        <v>1033.0923076923077</v>
      </c>
      <c r="P69">
        <v>22202</v>
      </c>
      <c r="Q69">
        <v>20826</v>
      </c>
      <c r="R69">
        <v>20826</v>
      </c>
      <c r="S69">
        <v>0.25227813255485021</v>
      </c>
      <c r="T69">
        <v>0.74772186744514979</v>
      </c>
      <c r="U69">
        <v>0.61631474673111974</v>
      </c>
      <c r="V69">
        <v>0.38368525326888031</v>
      </c>
      <c r="W69">
        <v>9.2755461559354102E-2</v>
      </c>
      <c r="X69">
        <v>2704</v>
      </c>
      <c r="Y69">
        <f t="shared" si="10"/>
        <v>-179</v>
      </c>
      <c r="Z69">
        <v>4014</v>
      </c>
      <c r="AA69">
        <v>2752.4564774575142</v>
      </c>
      <c r="AB69">
        <v>2704</v>
      </c>
      <c r="AC69" s="12">
        <v>6.9</v>
      </c>
      <c r="AD69">
        <v>0</v>
      </c>
      <c r="AE69">
        <f t="shared" si="11"/>
        <v>0</v>
      </c>
      <c r="AF69">
        <v>2551</v>
      </c>
      <c r="AG69">
        <v>3056</v>
      </c>
    </row>
    <row r="70" spans="1:33" x14ac:dyDescent="0.6">
      <c r="A70">
        <v>2025</v>
      </c>
      <c r="B70">
        <v>3</v>
      </c>
      <c r="C70">
        <v>10</v>
      </c>
      <c r="D70">
        <f t="shared" si="9"/>
        <v>1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7"/>
        <v>0</v>
      </c>
      <c r="I70">
        <f t="shared" si="8"/>
        <v>0</v>
      </c>
      <c r="L70">
        <v>25456.4375</v>
      </c>
      <c r="M70">
        <v>22080.5</v>
      </c>
      <c r="N70">
        <v>576.0625</v>
      </c>
      <c r="O70">
        <v>1573.8125</v>
      </c>
      <c r="P70">
        <v>21994</v>
      </c>
      <c r="Q70">
        <v>19710</v>
      </c>
      <c r="R70">
        <v>19710</v>
      </c>
      <c r="S70">
        <v>0.2354694850870411</v>
      </c>
      <c r="T70">
        <v>0.76453051491295887</v>
      </c>
      <c r="U70">
        <v>0.6068444667697992</v>
      </c>
      <c r="V70">
        <v>0.39315553323020092</v>
      </c>
      <c r="W70">
        <v>9.9711860611514574E-2</v>
      </c>
      <c r="X70">
        <v>2461</v>
      </c>
      <c r="Y70">
        <f t="shared" si="10"/>
        <v>-243</v>
      </c>
      <c r="Z70">
        <v>4014</v>
      </c>
      <c r="AA70">
        <v>2504.0740361424291</v>
      </c>
      <c r="AB70">
        <v>2461</v>
      </c>
      <c r="AC70" s="12">
        <v>8</v>
      </c>
      <c r="AD70">
        <v>0</v>
      </c>
      <c r="AE70">
        <f t="shared" si="11"/>
        <v>0</v>
      </c>
      <c r="AF70">
        <v>2315</v>
      </c>
      <c r="AG70">
        <v>2378</v>
      </c>
    </row>
    <row r="71" spans="1:33" x14ac:dyDescent="0.6">
      <c r="A71">
        <v>2025</v>
      </c>
      <c r="B71">
        <v>3</v>
      </c>
      <c r="C71">
        <v>11</v>
      </c>
      <c r="D71">
        <f t="shared" si="9"/>
        <v>2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7"/>
        <v>0</v>
      </c>
      <c r="I71">
        <f t="shared" si="8"/>
        <v>0</v>
      </c>
      <c r="L71">
        <v>25340.981366459629</v>
      </c>
      <c r="M71">
        <v>22233.180124223603</v>
      </c>
      <c r="N71">
        <v>600.91925465838506</v>
      </c>
      <c r="O71">
        <v>1576.3726708074535</v>
      </c>
      <c r="P71">
        <v>19832</v>
      </c>
      <c r="Q71">
        <v>18802</v>
      </c>
      <c r="R71">
        <v>18802</v>
      </c>
      <c r="S71">
        <v>0.2483806994620143</v>
      </c>
      <c r="T71">
        <v>0.75161930053798565</v>
      </c>
      <c r="U71">
        <v>0.61099216047312932</v>
      </c>
      <c r="V71">
        <v>0.38900783952687068</v>
      </c>
      <c r="W71">
        <v>2.6336024605920799E-2</v>
      </c>
      <c r="X71">
        <v>2610</v>
      </c>
      <c r="Y71">
        <f t="shared" si="10"/>
        <v>149</v>
      </c>
      <c r="Z71">
        <v>4014</v>
      </c>
      <c r="AA71">
        <v>2526.9016094503299</v>
      </c>
      <c r="AB71">
        <v>2610</v>
      </c>
      <c r="AC71" s="12">
        <v>9.4</v>
      </c>
      <c r="AD71">
        <v>0</v>
      </c>
      <c r="AE71">
        <f t="shared" si="11"/>
        <v>0</v>
      </c>
      <c r="AF71">
        <v>2451</v>
      </c>
      <c r="AG71">
        <v>2369</v>
      </c>
    </row>
    <row r="72" spans="1:33" x14ac:dyDescent="0.6">
      <c r="A72">
        <v>2025</v>
      </c>
      <c r="B72">
        <v>3</v>
      </c>
      <c r="C72">
        <v>12</v>
      </c>
      <c r="D72">
        <f t="shared" si="9"/>
        <v>3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7"/>
        <v>0</v>
      </c>
      <c r="I72">
        <f t="shared" si="8"/>
        <v>0</v>
      </c>
      <c r="L72">
        <v>23610.390879478829</v>
      </c>
      <c r="M72">
        <v>21228.918566775246</v>
      </c>
      <c r="N72">
        <v>599.37459283387625</v>
      </c>
      <c r="O72">
        <v>1555.328990228013</v>
      </c>
      <c r="P72">
        <v>19120</v>
      </c>
      <c r="Q72">
        <v>19281</v>
      </c>
      <c r="R72">
        <v>19281</v>
      </c>
      <c r="S72">
        <v>0.2244225401664848</v>
      </c>
      <c r="T72">
        <v>0.77557745983351523</v>
      </c>
      <c r="U72">
        <v>0.6046527962617928</v>
      </c>
      <c r="V72">
        <v>0.3953472037382072</v>
      </c>
      <c r="W72">
        <v>0.1006294983371108</v>
      </c>
      <c r="X72">
        <v>2673</v>
      </c>
      <c r="Y72">
        <f t="shared" si="10"/>
        <v>63</v>
      </c>
      <c r="Z72">
        <v>4014</v>
      </c>
      <c r="AA72">
        <v>2646.9043002557878</v>
      </c>
      <c r="AB72">
        <v>2673</v>
      </c>
      <c r="AC72" s="12">
        <v>8.5</v>
      </c>
      <c r="AD72">
        <v>0</v>
      </c>
      <c r="AE72">
        <f t="shared" si="11"/>
        <v>0</v>
      </c>
      <c r="AF72">
        <v>2477</v>
      </c>
      <c r="AG72">
        <v>2598</v>
      </c>
    </row>
    <row r="73" spans="1:33" x14ac:dyDescent="0.6">
      <c r="A73">
        <v>2025</v>
      </c>
      <c r="B73">
        <v>3</v>
      </c>
      <c r="C73">
        <v>13</v>
      </c>
      <c r="D73">
        <f t="shared" si="9"/>
        <v>4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7"/>
        <v>0</v>
      </c>
      <c r="I73">
        <f t="shared" si="8"/>
        <v>0</v>
      </c>
      <c r="L73">
        <v>25627.068535825543</v>
      </c>
      <c r="M73">
        <v>24096.869158878504</v>
      </c>
      <c r="N73">
        <v>616.77258566978196</v>
      </c>
      <c r="O73">
        <v>1611.4859813084113</v>
      </c>
      <c r="P73">
        <v>20216</v>
      </c>
      <c r="Q73">
        <v>21996</v>
      </c>
      <c r="R73">
        <v>21996</v>
      </c>
      <c r="S73">
        <v>0.25004042542910487</v>
      </c>
      <c r="T73">
        <v>0.74995957457089513</v>
      </c>
      <c r="U73">
        <v>0.61072873672146788</v>
      </c>
      <c r="V73">
        <v>0.38927126327853212</v>
      </c>
      <c r="W73">
        <v>0.17149662922142389</v>
      </c>
      <c r="X73">
        <v>2585</v>
      </c>
      <c r="Y73">
        <f t="shared" si="10"/>
        <v>-88</v>
      </c>
      <c r="Z73">
        <v>4014</v>
      </c>
      <c r="AA73">
        <v>2607.6114709242311</v>
      </c>
      <c r="AB73">
        <v>2585</v>
      </c>
      <c r="AC73" s="12">
        <v>8.9</v>
      </c>
      <c r="AD73">
        <v>0</v>
      </c>
      <c r="AE73">
        <f t="shared" si="11"/>
        <v>0</v>
      </c>
      <c r="AF73">
        <v>2619</v>
      </c>
      <c r="AG73">
        <v>2598</v>
      </c>
    </row>
    <row r="74" spans="1:33" x14ac:dyDescent="0.6">
      <c r="A74">
        <v>2025</v>
      </c>
      <c r="B74">
        <v>3</v>
      </c>
      <c r="C74">
        <v>14</v>
      </c>
      <c r="D74">
        <f t="shared" si="9"/>
        <v>5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7"/>
        <v>0</v>
      </c>
      <c r="I74">
        <f t="shared" si="8"/>
        <v>0</v>
      </c>
      <c r="L74">
        <v>27109.824773413897</v>
      </c>
      <c r="M74">
        <v>24945.918429003021</v>
      </c>
      <c r="N74">
        <v>677.09063444108756</v>
      </c>
      <c r="O74">
        <v>1655.4743202416917</v>
      </c>
      <c r="P74">
        <v>21437</v>
      </c>
      <c r="Q74">
        <v>23497</v>
      </c>
      <c r="R74">
        <v>23497</v>
      </c>
      <c r="S74">
        <v>0.24385618024299499</v>
      </c>
      <c r="T74">
        <v>0.75614381975700495</v>
      </c>
      <c r="U74">
        <v>0.61460807045400012</v>
      </c>
      <c r="V74">
        <v>0.38539192954599988</v>
      </c>
      <c r="W74">
        <v>8.8216346675643709E-2</v>
      </c>
      <c r="X74">
        <v>2539</v>
      </c>
      <c r="Y74">
        <f t="shared" si="10"/>
        <v>-46</v>
      </c>
      <c r="Z74">
        <v>4014</v>
      </c>
      <c r="AA74">
        <v>2606.2557649907621</v>
      </c>
      <c r="AB74">
        <v>2539</v>
      </c>
      <c r="AC74" s="12">
        <v>12.4</v>
      </c>
      <c r="AD74">
        <v>0</v>
      </c>
      <c r="AE74">
        <f t="shared" si="11"/>
        <v>0</v>
      </c>
      <c r="AF74">
        <v>2924</v>
      </c>
      <c r="AG74">
        <v>2504</v>
      </c>
    </row>
    <row r="75" spans="1:33" x14ac:dyDescent="0.6">
      <c r="A75">
        <v>2025</v>
      </c>
      <c r="B75">
        <v>3</v>
      </c>
      <c r="C75">
        <v>15</v>
      </c>
      <c r="D75">
        <f t="shared" si="9"/>
        <v>6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7"/>
        <v>0</v>
      </c>
      <c r="I75">
        <f t="shared" si="8"/>
        <v>0</v>
      </c>
      <c r="L75">
        <v>24109.115501519758</v>
      </c>
      <c r="M75">
        <v>22740.936170212768</v>
      </c>
      <c r="N75">
        <v>735.57142857142856</v>
      </c>
      <c r="O75">
        <v>1270.1580547112462</v>
      </c>
      <c r="P75">
        <v>21463</v>
      </c>
      <c r="Q75">
        <v>22649</v>
      </c>
      <c r="R75">
        <v>22649</v>
      </c>
      <c r="S75">
        <v>0.27352151130260371</v>
      </c>
      <c r="T75">
        <v>0.7264784886973964</v>
      </c>
      <c r="U75">
        <v>0.62298312558590252</v>
      </c>
      <c r="V75">
        <v>0.37701687441409748</v>
      </c>
      <c r="W75">
        <v>0.20596166401595051</v>
      </c>
      <c r="X75">
        <v>2899</v>
      </c>
      <c r="Y75">
        <f t="shared" si="10"/>
        <v>360</v>
      </c>
      <c r="Z75">
        <v>4014</v>
      </c>
      <c r="AA75">
        <v>2581.002744390707</v>
      </c>
      <c r="AB75">
        <v>2899</v>
      </c>
      <c r="AC75" s="12">
        <v>12.6</v>
      </c>
      <c r="AD75">
        <v>0</v>
      </c>
      <c r="AE75">
        <f t="shared" si="11"/>
        <v>0</v>
      </c>
      <c r="AF75">
        <v>2771</v>
      </c>
      <c r="AG75">
        <v>2588</v>
      </c>
    </row>
    <row r="76" spans="1:33" x14ac:dyDescent="0.6">
      <c r="A76">
        <v>2025</v>
      </c>
      <c r="B76">
        <v>3</v>
      </c>
      <c r="C76">
        <v>16</v>
      </c>
      <c r="D76">
        <f t="shared" si="9"/>
        <v>7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7"/>
        <v>0</v>
      </c>
      <c r="I76">
        <f t="shared" si="8"/>
        <v>0</v>
      </c>
      <c r="L76">
        <v>21161.579617834395</v>
      </c>
      <c r="M76">
        <v>19614.165605095543</v>
      </c>
      <c r="N76">
        <v>563.36305732484084</v>
      </c>
      <c r="O76">
        <v>977.52866242038226</v>
      </c>
      <c r="P76">
        <v>22305</v>
      </c>
      <c r="Q76">
        <v>19369</v>
      </c>
      <c r="R76">
        <v>19369</v>
      </c>
      <c r="S76">
        <v>0.26624879172912319</v>
      </c>
      <c r="T76">
        <v>0.73375120827087681</v>
      </c>
      <c r="U76">
        <v>0.62313780080580294</v>
      </c>
      <c r="V76">
        <v>0.376862199194197</v>
      </c>
      <c r="W76">
        <v>9.1683310618841496E-2</v>
      </c>
      <c r="X76">
        <v>2625</v>
      </c>
      <c r="Y76">
        <f t="shared" si="10"/>
        <v>-274</v>
      </c>
      <c r="Z76">
        <v>4014</v>
      </c>
      <c r="AA76">
        <v>2763.123437667206</v>
      </c>
      <c r="AB76">
        <v>2625</v>
      </c>
      <c r="AC76" s="12">
        <v>4.9000000000000004</v>
      </c>
      <c r="AD76">
        <v>0.8</v>
      </c>
      <c r="AE76">
        <f t="shared" si="11"/>
        <v>3.9200000000000004</v>
      </c>
      <c r="AF76">
        <v>2582</v>
      </c>
      <c r="AG76">
        <v>3160</v>
      </c>
    </row>
    <row r="77" spans="1:33" x14ac:dyDescent="0.6">
      <c r="A77">
        <v>2025</v>
      </c>
      <c r="B77">
        <v>3</v>
      </c>
      <c r="C77">
        <v>17</v>
      </c>
      <c r="D77">
        <f t="shared" si="9"/>
        <v>1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7"/>
        <v>0</v>
      </c>
      <c r="I77">
        <f t="shared" si="8"/>
        <v>0</v>
      </c>
      <c r="L77">
        <v>25333.398773006134</v>
      </c>
      <c r="M77">
        <v>22612.294478527609</v>
      </c>
      <c r="N77">
        <v>548.3312883435583</v>
      </c>
      <c r="O77">
        <v>1539.7668711656443</v>
      </c>
      <c r="P77">
        <v>22428</v>
      </c>
      <c r="Q77">
        <v>23062</v>
      </c>
      <c r="R77">
        <v>23062</v>
      </c>
      <c r="S77">
        <v>0.22771370634464791</v>
      </c>
      <c r="T77">
        <v>0.77228629365535217</v>
      </c>
      <c r="U77">
        <v>0.58940352278086749</v>
      </c>
      <c r="V77">
        <v>0.41059647721913239</v>
      </c>
      <c r="W77">
        <v>0.21312456513922551</v>
      </c>
      <c r="X77">
        <v>2325</v>
      </c>
      <c r="Y77">
        <f t="shared" si="10"/>
        <v>-300</v>
      </c>
      <c r="Z77">
        <v>4014</v>
      </c>
      <c r="AA77">
        <v>2553.4516176706552</v>
      </c>
      <c r="AB77">
        <v>2325</v>
      </c>
      <c r="AC77" s="12">
        <v>2.5</v>
      </c>
      <c r="AD77">
        <v>0.4</v>
      </c>
      <c r="AE77">
        <f t="shared" si="11"/>
        <v>1</v>
      </c>
      <c r="AF77">
        <v>2434</v>
      </c>
      <c r="AG77">
        <v>2503</v>
      </c>
    </row>
    <row r="78" spans="1:33" x14ac:dyDescent="0.6">
      <c r="A78">
        <v>2025</v>
      </c>
      <c r="B78">
        <v>3</v>
      </c>
      <c r="C78">
        <v>18</v>
      </c>
      <c r="D78">
        <f t="shared" si="9"/>
        <v>2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7"/>
        <v>0</v>
      </c>
      <c r="I78">
        <f t="shared" si="8"/>
        <v>0</v>
      </c>
      <c r="L78">
        <v>24347.525316455696</v>
      </c>
      <c r="M78">
        <v>21810.797468354431</v>
      </c>
      <c r="N78">
        <v>555.18987341772151</v>
      </c>
      <c r="O78">
        <v>1473.7025316455697</v>
      </c>
      <c r="P78">
        <v>19635</v>
      </c>
      <c r="Q78">
        <v>18690</v>
      </c>
      <c r="R78">
        <v>18690</v>
      </c>
      <c r="S78">
        <v>0.2465651027274593</v>
      </c>
      <c r="T78">
        <v>0.75343489727254065</v>
      </c>
      <c r="U78">
        <v>0.61169713827927275</v>
      </c>
      <c r="V78">
        <v>0.38830286172072731</v>
      </c>
      <c r="W78">
        <v>0.24692872082691791</v>
      </c>
      <c r="X78">
        <v>2337</v>
      </c>
      <c r="Y78">
        <f t="shared" si="10"/>
        <v>12</v>
      </c>
      <c r="Z78">
        <v>4014</v>
      </c>
      <c r="AA78">
        <v>2680.0221484732629</v>
      </c>
      <c r="AB78">
        <v>2337</v>
      </c>
      <c r="AC78" s="12">
        <v>2.1</v>
      </c>
      <c r="AD78">
        <v>9.9</v>
      </c>
      <c r="AE78">
        <f t="shared" si="11"/>
        <v>20.790000000000003</v>
      </c>
      <c r="AF78">
        <v>2262</v>
      </c>
      <c r="AG78">
        <v>2278</v>
      </c>
    </row>
    <row r="79" spans="1:33" x14ac:dyDescent="0.6">
      <c r="A79">
        <v>2025</v>
      </c>
      <c r="B79">
        <v>3</v>
      </c>
      <c r="C79">
        <v>19</v>
      </c>
      <c r="D79">
        <f t="shared" si="9"/>
        <v>3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7"/>
        <v>0</v>
      </c>
      <c r="I79">
        <f t="shared" si="8"/>
        <v>0</v>
      </c>
      <c r="L79">
        <v>24310.265432098764</v>
      </c>
      <c r="M79">
        <v>22604.253086419754</v>
      </c>
      <c r="N79">
        <v>602.60493827160496</v>
      </c>
      <c r="O79">
        <v>1568.0864197530864</v>
      </c>
      <c r="P79">
        <v>19406</v>
      </c>
      <c r="Q79">
        <v>22422</v>
      </c>
      <c r="R79">
        <v>22422</v>
      </c>
      <c r="S79">
        <v>0.20325257494518659</v>
      </c>
      <c r="T79">
        <v>0.79674742505481344</v>
      </c>
      <c r="U79">
        <v>0.57809108191482905</v>
      </c>
      <c r="V79">
        <v>0.42190891808517089</v>
      </c>
      <c r="W79">
        <v>5.0936353607918927E-2</v>
      </c>
      <c r="X79">
        <v>2533</v>
      </c>
      <c r="Y79">
        <f t="shared" si="10"/>
        <v>196</v>
      </c>
      <c r="Z79">
        <v>4014</v>
      </c>
      <c r="AA79">
        <v>2717.530149648047</v>
      </c>
      <c r="AB79">
        <v>2533</v>
      </c>
      <c r="AC79" s="12">
        <v>2.4</v>
      </c>
      <c r="AD79">
        <v>0</v>
      </c>
      <c r="AE79">
        <f t="shared" si="11"/>
        <v>0</v>
      </c>
      <c r="AF79">
        <v>2549</v>
      </c>
      <c r="AG79">
        <v>2385</v>
      </c>
    </row>
    <row r="80" spans="1:33" x14ac:dyDescent="0.6">
      <c r="A80">
        <v>2025</v>
      </c>
      <c r="B80">
        <v>3</v>
      </c>
      <c r="C80">
        <v>20</v>
      </c>
      <c r="D80">
        <f t="shared" si="9"/>
        <v>4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7"/>
        <v>0</v>
      </c>
      <c r="I80">
        <f t="shared" si="8"/>
        <v>0</v>
      </c>
      <c r="L80">
        <v>27416.170212765956</v>
      </c>
      <c r="M80">
        <v>24418.148936170212</v>
      </c>
      <c r="N80">
        <v>632.29787234042556</v>
      </c>
      <c r="O80">
        <v>1625.5531914893616</v>
      </c>
      <c r="P80">
        <v>22057</v>
      </c>
      <c r="Q80">
        <v>24243</v>
      </c>
      <c r="R80">
        <v>24243</v>
      </c>
      <c r="S80">
        <v>0.2387126888469995</v>
      </c>
      <c r="T80">
        <v>0.76128731115300052</v>
      </c>
      <c r="U80">
        <v>0.58949647829860907</v>
      </c>
      <c r="V80">
        <v>0.41050352170139093</v>
      </c>
      <c r="W80">
        <v>0.23433139509673839</v>
      </c>
      <c r="X80">
        <v>2772</v>
      </c>
      <c r="Y80">
        <f t="shared" si="10"/>
        <v>239</v>
      </c>
      <c r="Z80">
        <v>4014</v>
      </c>
      <c r="AA80">
        <v>2552.5669638054719</v>
      </c>
      <c r="AB80">
        <v>2772</v>
      </c>
      <c r="AC80" s="12">
        <v>8.1999999999999993</v>
      </c>
      <c r="AD80">
        <v>0</v>
      </c>
      <c r="AE80">
        <f t="shared" si="11"/>
        <v>0</v>
      </c>
      <c r="AF80">
        <v>2886</v>
      </c>
      <c r="AG80">
        <v>2704</v>
      </c>
    </row>
    <row r="81" spans="1:33" x14ac:dyDescent="0.6">
      <c r="A81">
        <v>2025</v>
      </c>
      <c r="B81">
        <v>3</v>
      </c>
      <c r="C81">
        <v>21</v>
      </c>
      <c r="D81">
        <f t="shared" si="9"/>
        <v>5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7"/>
        <v>0</v>
      </c>
      <c r="I81">
        <f t="shared" si="8"/>
        <v>0</v>
      </c>
      <c r="L81">
        <v>28125.704142011833</v>
      </c>
      <c r="M81">
        <v>25473.189349112425</v>
      </c>
      <c r="N81">
        <v>722.14201183431953</v>
      </c>
      <c r="O81">
        <v>1695.9644970414201</v>
      </c>
      <c r="P81">
        <v>23699</v>
      </c>
      <c r="Q81">
        <v>25269</v>
      </c>
      <c r="R81">
        <v>25269</v>
      </c>
      <c r="S81">
        <v>0.23143328740838101</v>
      </c>
      <c r="T81">
        <v>0.76856671259161891</v>
      </c>
      <c r="U81">
        <v>0.60056726396755133</v>
      </c>
      <c r="V81">
        <v>0.39943273603244861</v>
      </c>
      <c r="W81">
        <v>0.24081917753865131</v>
      </c>
      <c r="X81">
        <v>2724</v>
      </c>
      <c r="Y81">
        <f t="shared" si="10"/>
        <v>-48</v>
      </c>
      <c r="Z81">
        <v>4014</v>
      </c>
      <c r="AA81">
        <v>2576.416673702488</v>
      </c>
      <c r="AB81">
        <v>2724</v>
      </c>
      <c r="AC81" s="12">
        <v>11.6</v>
      </c>
      <c r="AD81">
        <v>0</v>
      </c>
      <c r="AE81">
        <f t="shared" si="11"/>
        <v>0</v>
      </c>
      <c r="AF81">
        <v>3202</v>
      </c>
      <c r="AG81">
        <v>2861</v>
      </c>
    </row>
    <row r="82" spans="1:33" x14ac:dyDescent="0.6">
      <c r="A82">
        <v>2025</v>
      </c>
      <c r="B82">
        <v>3</v>
      </c>
      <c r="C82">
        <v>22</v>
      </c>
      <c r="D82">
        <f t="shared" si="9"/>
        <v>6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7"/>
        <v>0</v>
      </c>
      <c r="I82">
        <f t="shared" si="8"/>
        <v>0</v>
      </c>
      <c r="L82">
        <v>24590.733727810653</v>
      </c>
      <c r="M82">
        <v>24344.609467455623</v>
      </c>
      <c r="N82">
        <v>778.42011834319533</v>
      </c>
      <c r="O82">
        <v>1353.2662721893491</v>
      </c>
      <c r="P82">
        <v>21758</v>
      </c>
      <c r="Q82">
        <v>25335</v>
      </c>
      <c r="R82">
        <v>25335</v>
      </c>
      <c r="S82">
        <v>0.23696366059323631</v>
      </c>
      <c r="T82">
        <v>0.76303633940676374</v>
      </c>
      <c r="U82">
        <v>0.55650729331980475</v>
      </c>
      <c r="V82">
        <v>0.4434927066801953</v>
      </c>
      <c r="W82">
        <v>0.2034106315384771</v>
      </c>
      <c r="X82">
        <v>3121</v>
      </c>
      <c r="Y82">
        <f t="shared" si="10"/>
        <v>397</v>
      </c>
      <c r="Z82">
        <v>4014</v>
      </c>
      <c r="AA82">
        <v>2448.6122714411808</v>
      </c>
      <c r="AB82">
        <v>3121</v>
      </c>
      <c r="AC82" s="12">
        <v>12.8</v>
      </c>
      <c r="AD82">
        <v>0</v>
      </c>
      <c r="AE82">
        <f t="shared" si="11"/>
        <v>0</v>
      </c>
      <c r="AF82">
        <v>2809</v>
      </c>
      <c r="AG82">
        <v>2606</v>
      </c>
    </row>
    <row r="83" spans="1:33" x14ac:dyDescent="0.6">
      <c r="A83">
        <v>2025</v>
      </c>
      <c r="B83">
        <v>3</v>
      </c>
      <c r="C83">
        <v>23</v>
      </c>
      <c r="D83">
        <f t="shared" si="9"/>
        <v>7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7"/>
        <v>0</v>
      </c>
      <c r="I83">
        <f t="shared" si="8"/>
        <v>0</v>
      </c>
      <c r="L83">
        <v>21104.970414201183</v>
      </c>
      <c r="M83">
        <v>20831.082840236686</v>
      </c>
      <c r="N83">
        <v>615.21893491124263</v>
      </c>
      <c r="O83">
        <v>1078.2781065088757</v>
      </c>
      <c r="P83">
        <v>25292</v>
      </c>
      <c r="Q83">
        <v>24461</v>
      </c>
      <c r="R83">
        <v>24461</v>
      </c>
      <c r="S83">
        <v>0.21457105037054039</v>
      </c>
      <c r="T83">
        <v>0.78542894962945953</v>
      </c>
      <c r="U83">
        <v>0.57735915564635287</v>
      </c>
      <c r="V83">
        <v>0.42264084435364713</v>
      </c>
      <c r="W83">
        <v>0.18862612124313091</v>
      </c>
      <c r="X83">
        <v>2967</v>
      </c>
      <c r="Y83">
        <f t="shared" si="10"/>
        <v>-154</v>
      </c>
      <c r="Z83">
        <v>4014</v>
      </c>
      <c r="AA83">
        <v>2545.833514158488</v>
      </c>
      <c r="AB83">
        <v>2967</v>
      </c>
      <c r="AC83" s="12">
        <v>15.2</v>
      </c>
      <c r="AD83">
        <v>0</v>
      </c>
      <c r="AE83">
        <f t="shared" si="11"/>
        <v>0</v>
      </c>
      <c r="AF83">
        <v>2962</v>
      </c>
      <c r="AG83">
        <v>3518</v>
      </c>
    </row>
    <row r="84" spans="1:33" x14ac:dyDescent="0.6">
      <c r="A84">
        <v>2025</v>
      </c>
      <c r="B84">
        <v>3</v>
      </c>
      <c r="C84">
        <v>24</v>
      </c>
      <c r="D84">
        <f t="shared" si="9"/>
        <v>1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7"/>
        <v>0</v>
      </c>
      <c r="I84">
        <f t="shared" si="8"/>
        <v>0</v>
      </c>
      <c r="L84">
        <v>25908.771929824561</v>
      </c>
      <c r="M84">
        <v>23503.076023391812</v>
      </c>
      <c r="N84">
        <v>596.23391812865498</v>
      </c>
      <c r="O84">
        <v>1591.8947368421052</v>
      </c>
      <c r="P84">
        <v>23865</v>
      </c>
      <c r="Q84">
        <v>24274</v>
      </c>
      <c r="R84">
        <v>24274</v>
      </c>
      <c r="S84">
        <v>0.21729740463304481</v>
      </c>
      <c r="T84">
        <v>0.7827025953669553</v>
      </c>
      <c r="U84">
        <v>0.57682842820386071</v>
      </c>
      <c r="V84">
        <v>0.42317157179613929</v>
      </c>
      <c r="W84">
        <v>0.20691038104532911</v>
      </c>
      <c r="X84">
        <v>2690</v>
      </c>
      <c r="Y84">
        <f t="shared" si="10"/>
        <v>-277</v>
      </c>
      <c r="Z84">
        <v>4014</v>
      </c>
      <c r="AA84">
        <v>2298.908947854502</v>
      </c>
      <c r="AB84">
        <v>2690</v>
      </c>
      <c r="AC84" s="12">
        <v>15.5</v>
      </c>
      <c r="AD84">
        <v>0</v>
      </c>
      <c r="AE84">
        <f t="shared" si="11"/>
        <v>0</v>
      </c>
      <c r="AF84">
        <v>2664</v>
      </c>
      <c r="AG84">
        <v>2601</v>
      </c>
    </row>
    <row r="85" spans="1:33" x14ac:dyDescent="0.6">
      <c r="A85">
        <v>2025</v>
      </c>
      <c r="B85">
        <v>3</v>
      </c>
      <c r="C85">
        <v>25</v>
      </c>
      <c r="D85">
        <f t="shared" si="9"/>
        <v>2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7"/>
        <v>0</v>
      </c>
      <c r="I85">
        <f t="shared" si="8"/>
        <v>0</v>
      </c>
      <c r="L85">
        <v>25794.66765578635</v>
      </c>
      <c r="M85">
        <v>22881.311572700299</v>
      </c>
      <c r="N85">
        <v>611.813056379822</v>
      </c>
      <c r="O85">
        <v>1606.1127596439171</v>
      </c>
      <c r="P85">
        <v>23166</v>
      </c>
      <c r="Q85">
        <v>22958</v>
      </c>
      <c r="R85">
        <v>22958</v>
      </c>
      <c r="S85">
        <v>0.23501686909581651</v>
      </c>
      <c r="T85">
        <v>0.76498313090418346</v>
      </c>
      <c r="U85">
        <v>0.57893791107413406</v>
      </c>
      <c r="V85">
        <v>0.42106208892586611</v>
      </c>
      <c r="W85">
        <v>0.1656790036588798</v>
      </c>
      <c r="X85">
        <v>3057</v>
      </c>
      <c r="Y85">
        <f t="shared" si="10"/>
        <v>367</v>
      </c>
      <c r="Z85">
        <v>4014</v>
      </c>
      <c r="AA85">
        <v>2350.02029245927</v>
      </c>
      <c r="AB85">
        <v>3057</v>
      </c>
      <c r="AC85" s="12">
        <v>12.7</v>
      </c>
      <c r="AD85">
        <v>0</v>
      </c>
      <c r="AE85">
        <f t="shared" si="11"/>
        <v>0</v>
      </c>
      <c r="AF85">
        <v>2974</v>
      </c>
      <c r="AG85">
        <v>2911</v>
      </c>
    </row>
    <row r="86" spans="1:33" x14ac:dyDescent="0.6">
      <c r="A86">
        <v>2025</v>
      </c>
      <c r="B86">
        <v>3</v>
      </c>
      <c r="C86">
        <v>26</v>
      </c>
      <c r="D86">
        <f t="shared" si="9"/>
        <v>3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7"/>
        <v>0</v>
      </c>
      <c r="I86">
        <f t="shared" si="8"/>
        <v>0</v>
      </c>
      <c r="L86">
        <v>25632.713414634145</v>
      </c>
      <c r="M86">
        <v>23220.823170731706</v>
      </c>
      <c r="N86">
        <v>614.90853658536582</v>
      </c>
      <c r="O86">
        <v>1662.8048780487804</v>
      </c>
      <c r="P86">
        <v>23155</v>
      </c>
      <c r="Q86">
        <v>23914</v>
      </c>
      <c r="R86">
        <v>23914</v>
      </c>
      <c r="S86">
        <v>0.22428308427443369</v>
      </c>
      <c r="T86">
        <v>0.77571691572556634</v>
      </c>
      <c r="U86">
        <v>0.59094969812962894</v>
      </c>
      <c r="V86">
        <v>0.40905030187037111</v>
      </c>
      <c r="W86">
        <v>0.14130485527544351</v>
      </c>
      <c r="X86">
        <v>2917</v>
      </c>
      <c r="Y86">
        <f t="shared" si="10"/>
        <v>-140</v>
      </c>
      <c r="Z86">
        <v>4014</v>
      </c>
      <c r="AA86">
        <v>2421.7234357576522</v>
      </c>
      <c r="AB86">
        <v>2917</v>
      </c>
      <c r="AC86" s="12">
        <v>15.5</v>
      </c>
      <c r="AD86">
        <v>0</v>
      </c>
      <c r="AE86">
        <f t="shared" si="11"/>
        <v>0</v>
      </c>
      <c r="AF86">
        <v>2721</v>
      </c>
      <c r="AG86">
        <v>2919</v>
      </c>
    </row>
    <row r="87" spans="1:33" x14ac:dyDescent="0.6">
      <c r="A87">
        <v>2025</v>
      </c>
      <c r="B87">
        <v>3</v>
      </c>
      <c r="C87">
        <v>27</v>
      </c>
      <c r="D87">
        <f t="shared" si="9"/>
        <v>4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7"/>
        <v>0</v>
      </c>
      <c r="I87">
        <f t="shared" si="8"/>
        <v>0</v>
      </c>
      <c r="L87">
        <v>27283.32544378698</v>
      </c>
      <c r="M87">
        <v>25082.745562130178</v>
      </c>
      <c r="N87" s="7">
        <v>0</v>
      </c>
      <c r="O87" s="7">
        <v>0</v>
      </c>
      <c r="P87">
        <v>23715</v>
      </c>
      <c r="Q87">
        <v>25615</v>
      </c>
      <c r="R87">
        <v>25615</v>
      </c>
      <c r="S87">
        <v>0.25774252028349642</v>
      </c>
      <c r="T87">
        <v>0.74225747971650358</v>
      </c>
      <c r="U87">
        <v>0.59618891297091992</v>
      </c>
      <c r="V87">
        <v>0.40381108702908008</v>
      </c>
      <c r="W87">
        <v>0.20880515657878609</v>
      </c>
      <c r="X87">
        <v>2769</v>
      </c>
      <c r="Y87">
        <f t="shared" si="10"/>
        <v>-148</v>
      </c>
      <c r="Z87">
        <v>4014</v>
      </c>
      <c r="AA87">
        <v>2394.126301724516</v>
      </c>
      <c r="AB87">
        <v>2769</v>
      </c>
      <c r="AC87" s="12">
        <v>13.7</v>
      </c>
      <c r="AD87">
        <v>0.3</v>
      </c>
      <c r="AE87">
        <f t="shared" si="11"/>
        <v>4.1099999999999994</v>
      </c>
      <c r="AF87">
        <v>2897</v>
      </c>
      <c r="AG87">
        <v>2810</v>
      </c>
    </row>
    <row r="88" spans="1:33" x14ac:dyDescent="0.6">
      <c r="A88">
        <v>2025</v>
      </c>
      <c r="B88">
        <v>3</v>
      </c>
      <c r="C88">
        <v>28</v>
      </c>
      <c r="D88">
        <f t="shared" si="9"/>
        <v>5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7"/>
        <v>0</v>
      </c>
      <c r="I88">
        <f t="shared" si="8"/>
        <v>0</v>
      </c>
      <c r="L88">
        <v>28449.338192419826</v>
      </c>
      <c r="M88">
        <v>25868.510204081631</v>
      </c>
      <c r="N88" s="7">
        <v>0</v>
      </c>
      <c r="O88" s="7">
        <v>0</v>
      </c>
      <c r="P88">
        <v>25293</v>
      </c>
      <c r="Q88">
        <v>25737</v>
      </c>
      <c r="R88">
        <v>25737</v>
      </c>
      <c r="S88">
        <v>0.24003395221707</v>
      </c>
      <c r="T88">
        <v>0.75996604778292998</v>
      </c>
      <c r="U88">
        <v>0.60071841723908737</v>
      </c>
      <c r="V88">
        <v>0.39928158276091258</v>
      </c>
      <c r="W88">
        <v>0.17561365373330409</v>
      </c>
      <c r="X88">
        <v>2845</v>
      </c>
      <c r="Y88">
        <f t="shared" si="10"/>
        <v>76</v>
      </c>
      <c r="Z88">
        <v>4014</v>
      </c>
      <c r="AA88">
        <v>2614.1081233339669</v>
      </c>
      <c r="AB88">
        <v>2845</v>
      </c>
      <c r="AC88" s="12">
        <v>6.5</v>
      </c>
      <c r="AD88">
        <v>0</v>
      </c>
      <c r="AE88">
        <f t="shared" si="11"/>
        <v>0</v>
      </c>
      <c r="AF88">
        <v>3348</v>
      </c>
      <c r="AG88">
        <v>2897</v>
      </c>
    </row>
    <row r="89" spans="1:33" x14ac:dyDescent="0.6">
      <c r="A89">
        <v>2025</v>
      </c>
      <c r="B89">
        <v>3</v>
      </c>
      <c r="C89">
        <v>29</v>
      </c>
      <c r="D89">
        <f t="shared" si="9"/>
        <v>6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7"/>
        <v>0</v>
      </c>
      <c r="I89">
        <f t="shared" si="8"/>
        <v>0</v>
      </c>
      <c r="L89">
        <v>25083.260997067449</v>
      </c>
      <c r="M89">
        <v>24347.129032258064</v>
      </c>
      <c r="N89" s="7">
        <v>0</v>
      </c>
      <c r="O89" s="7">
        <v>0</v>
      </c>
      <c r="P89">
        <v>24799</v>
      </c>
      <c r="Q89">
        <v>25739</v>
      </c>
      <c r="R89">
        <v>25739</v>
      </c>
      <c r="S89">
        <v>0.26632686576082099</v>
      </c>
      <c r="T89">
        <v>0.73367313423917901</v>
      </c>
      <c r="U89">
        <v>0.59836433855164106</v>
      </c>
      <c r="V89">
        <v>0.40163566144835888</v>
      </c>
      <c r="W89">
        <v>0.12619449236720179</v>
      </c>
      <c r="X89">
        <v>3195</v>
      </c>
      <c r="Y89">
        <f t="shared" si="10"/>
        <v>350</v>
      </c>
      <c r="Z89">
        <v>4014</v>
      </c>
      <c r="AA89">
        <v>2625.9356511813789</v>
      </c>
      <c r="AB89">
        <v>3195</v>
      </c>
      <c r="AC89" s="12">
        <v>3.3</v>
      </c>
      <c r="AD89">
        <v>0</v>
      </c>
      <c r="AE89">
        <f t="shared" si="11"/>
        <v>0</v>
      </c>
      <c r="AF89">
        <v>2953</v>
      </c>
      <c r="AG89">
        <v>2853</v>
      </c>
    </row>
    <row r="90" spans="1:33" x14ac:dyDescent="0.6">
      <c r="A90">
        <v>2025</v>
      </c>
      <c r="B90">
        <v>3</v>
      </c>
      <c r="C90">
        <v>30</v>
      </c>
      <c r="D90">
        <f t="shared" si="9"/>
        <v>7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7"/>
        <v>0</v>
      </c>
      <c r="I90">
        <f t="shared" si="8"/>
        <v>0</v>
      </c>
      <c r="L90">
        <v>20982.468468468469</v>
      </c>
      <c r="M90">
        <v>19764.216216216217</v>
      </c>
      <c r="N90" s="7">
        <v>0</v>
      </c>
      <c r="O90" s="7">
        <v>0</v>
      </c>
      <c r="P90">
        <v>24708</v>
      </c>
      <c r="Q90">
        <v>22999</v>
      </c>
      <c r="R90">
        <v>22999</v>
      </c>
      <c r="S90">
        <v>0.2159617558224369</v>
      </c>
      <c r="T90">
        <v>0.78403824417756307</v>
      </c>
      <c r="U90">
        <v>0.59093000223031178</v>
      </c>
      <c r="V90">
        <v>0.40906999776968822</v>
      </c>
      <c r="W90">
        <v>0.1249858715415991</v>
      </c>
      <c r="X90">
        <v>2920</v>
      </c>
      <c r="Y90">
        <f t="shared" si="10"/>
        <v>-275</v>
      </c>
      <c r="Z90">
        <v>4014</v>
      </c>
      <c r="AA90">
        <v>2801.265078357837</v>
      </c>
      <c r="AB90">
        <v>2920</v>
      </c>
      <c r="AC90" s="12">
        <v>3.3</v>
      </c>
      <c r="AD90">
        <v>0</v>
      </c>
      <c r="AE90">
        <f t="shared" si="11"/>
        <v>0</v>
      </c>
      <c r="AF90">
        <v>2849</v>
      </c>
      <c r="AG90">
        <v>3422</v>
      </c>
    </row>
    <row r="91" spans="1:33" x14ac:dyDescent="0.6">
      <c r="A91">
        <v>2025</v>
      </c>
      <c r="B91">
        <v>3</v>
      </c>
      <c r="C91">
        <v>31</v>
      </c>
      <c r="D91">
        <f t="shared" si="9"/>
        <v>1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7"/>
        <v>0</v>
      </c>
      <c r="I91">
        <f t="shared" si="8"/>
        <v>0</v>
      </c>
      <c r="L91">
        <v>25564.5</v>
      </c>
      <c r="M91">
        <v>21958.428571428569</v>
      </c>
      <c r="N91" s="7">
        <v>0</v>
      </c>
      <c r="O91" s="7">
        <v>0</v>
      </c>
      <c r="P91">
        <v>24809</v>
      </c>
      <c r="Q91">
        <v>22975</v>
      </c>
      <c r="R91">
        <v>22975</v>
      </c>
      <c r="S91">
        <v>0.2014361412581227</v>
      </c>
      <c r="T91">
        <v>0.7985638587418773</v>
      </c>
      <c r="U91">
        <v>0.58161387975629453</v>
      </c>
      <c r="V91">
        <v>0.41838612024370542</v>
      </c>
      <c r="W91">
        <v>0.19521748890943941</v>
      </c>
      <c r="X91">
        <v>2541</v>
      </c>
      <c r="Y91">
        <f t="shared" si="10"/>
        <v>-379</v>
      </c>
      <c r="Z91">
        <v>4014</v>
      </c>
      <c r="AA91">
        <v>2485.7050414482701</v>
      </c>
      <c r="AB91">
        <v>2541</v>
      </c>
      <c r="AC91" s="12">
        <v>7.7</v>
      </c>
      <c r="AD91">
        <v>0</v>
      </c>
      <c r="AE91">
        <f t="shared" si="11"/>
        <v>0</v>
      </c>
      <c r="AF91">
        <v>2571</v>
      </c>
      <c r="AG91">
        <v>2724</v>
      </c>
    </row>
    <row r="92" spans="1:33" x14ac:dyDescent="0.6">
      <c r="A92">
        <v>2025</v>
      </c>
      <c r="B92">
        <v>4</v>
      </c>
      <c r="C92">
        <v>1</v>
      </c>
      <c r="D92">
        <f t="shared" si="9"/>
        <v>2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7"/>
        <v>0</v>
      </c>
      <c r="I92">
        <f t="shared" si="8"/>
        <v>0</v>
      </c>
      <c r="L92">
        <v>24264.850746268658</v>
      </c>
      <c r="M92">
        <v>21752.910447761195</v>
      </c>
      <c r="N92">
        <v>572.98507462686575</v>
      </c>
      <c r="O92">
        <v>1594.1791044776121</v>
      </c>
      <c r="P92">
        <v>22693</v>
      </c>
      <c r="Q92">
        <v>23253</v>
      </c>
      <c r="R92">
        <v>23253</v>
      </c>
      <c r="S92">
        <v>0.21246295136296961</v>
      </c>
      <c r="T92">
        <v>0.78753704863703045</v>
      </c>
      <c r="U92">
        <v>0.58173059689859907</v>
      </c>
      <c r="V92">
        <v>0.41826940310140093</v>
      </c>
      <c r="W92">
        <v>0.1867564839701063</v>
      </c>
      <c r="X92">
        <v>2788</v>
      </c>
      <c r="Y92">
        <f t="shared" si="10"/>
        <v>247</v>
      </c>
      <c r="Z92">
        <v>4014</v>
      </c>
      <c r="AA92">
        <v>2482.245174936375</v>
      </c>
      <c r="AB92">
        <v>2788</v>
      </c>
      <c r="AC92" s="12">
        <v>10.1</v>
      </c>
      <c r="AD92">
        <v>0</v>
      </c>
      <c r="AE92">
        <f t="shared" si="11"/>
        <v>0</v>
      </c>
      <c r="AF92">
        <v>2835</v>
      </c>
      <c r="AG92">
        <v>2719</v>
      </c>
    </row>
    <row r="93" spans="1:33" x14ac:dyDescent="0.6">
      <c r="A93">
        <v>2025</v>
      </c>
      <c r="B93">
        <v>4</v>
      </c>
      <c r="C93">
        <v>2</v>
      </c>
      <c r="D93">
        <f t="shared" si="9"/>
        <v>3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7"/>
        <v>0</v>
      </c>
      <c r="I93">
        <f t="shared" si="8"/>
        <v>0</v>
      </c>
      <c r="L93">
        <v>24406.594029850745</v>
      </c>
      <c r="M93">
        <v>22823.973134328357</v>
      </c>
      <c r="N93">
        <v>604.43880597014925</v>
      </c>
      <c r="O93">
        <v>1562.7761194029852</v>
      </c>
      <c r="P93">
        <v>22191</v>
      </c>
      <c r="Q93">
        <v>25461</v>
      </c>
      <c r="R93">
        <v>25461</v>
      </c>
      <c r="S93">
        <v>0.20747433150228631</v>
      </c>
      <c r="T93">
        <v>0.79252566849771366</v>
      </c>
      <c r="U93">
        <v>0.58196480415110896</v>
      </c>
      <c r="V93">
        <v>0.41803519584889098</v>
      </c>
      <c r="W93">
        <v>0.1499381704012008</v>
      </c>
      <c r="X93">
        <v>2809</v>
      </c>
      <c r="Y93">
        <f t="shared" si="10"/>
        <v>21</v>
      </c>
      <c r="Z93">
        <v>4014</v>
      </c>
      <c r="AA93">
        <v>2568.2575974759452</v>
      </c>
      <c r="AB93">
        <v>2809</v>
      </c>
      <c r="AC93" s="12">
        <v>8.9</v>
      </c>
      <c r="AD93">
        <v>0</v>
      </c>
      <c r="AE93">
        <f t="shared" si="11"/>
        <v>0</v>
      </c>
      <c r="AF93">
        <v>2891</v>
      </c>
      <c r="AG93">
        <v>2725</v>
      </c>
    </row>
    <row r="94" spans="1:33" x14ac:dyDescent="0.6">
      <c r="A94">
        <v>2025</v>
      </c>
      <c r="B94">
        <v>4</v>
      </c>
      <c r="C94">
        <v>3</v>
      </c>
      <c r="D94">
        <f t="shared" si="9"/>
        <v>4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7"/>
        <v>0</v>
      </c>
      <c r="I94">
        <f t="shared" si="8"/>
        <v>0</v>
      </c>
      <c r="L94">
        <v>26327.5</v>
      </c>
      <c r="M94">
        <v>24087.5</v>
      </c>
      <c r="N94">
        <v>580</v>
      </c>
      <c r="O94">
        <v>1509.1666666666667</v>
      </c>
      <c r="P94">
        <v>24246</v>
      </c>
      <c r="Q94">
        <v>26318</v>
      </c>
      <c r="R94">
        <v>26318</v>
      </c>
      <c r="S94">
        <v>0.217176304595639</v>
      </c>
      <c r="T94">
        <v>0.78282369540436103</v>
      </c>
      <c r="U94">
        <v>0.6052200725340765</v>
      </c>
      <c r="V94">
        <v>0.3947799274659235</v>
      </c>
      <c r="W94">
        <v>0.1499538083096752</v>
      </c>
      <c r="X94">
        <v>3101</v>
      </c>
      <c r="Y94">
        <f t="shared" si="10"/>
        <v>292</v>
      </c>
      <c r="Z94">
        <v>4014</v>
      </c>
      <c r="AA94">
        <v>2619.2486127228372</v>
      </c>
      <c r="AB94">
        <v>3101</v>
      </c>
      <c r="AC94" s="12">
        <v>9.8000000000000007</v>
      </c>
      <c r="AD94">
        <v>0</v>
      </c>
      <c r="AE94">
        <f t="shared" si="11"/>
        <v>0</v>
      </c>
      <c r="AF94">
        <v>2895</v>
      </c>
      <c r="AG94">
        <v>2764</v>
      </c>
    </row>
    <row r="95" spans="1:33" x14ac:dyDescent="0.6">
      <c r="A95">
        <v>2025</v>
      </c>
      <c r="B95">
        <v>4</v>
      </c>
      <c r="C95">
        <v>4</v>
      </c>
      <c r="D95">
        <f t="shared" si="9"/>
        <v>5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7"/>
        <v>0</v>
      </c>
      <c r="I95">
        <f t="shared" si="8"/>
        <v>0</v>
      </c>
      <c r="L95">
        <v>28179.732954545452</v>
      </c>
      <c r="M95">
        <v>24436.244318181816</v>
      </c>
      <c r="N95">
        <v>633.10227272727275</v>
      </c>
      <c r="O95">
        <v>1617</v>
      </c>
      <c r="P95">
        <v>26786</v>
      </c>
      <c r="Q95">
        <v>25584</v>
      </c>
      <c r="R95">
        <v>25584</v>
      </c>
      <c r="S95">
        <v>0.20640550417762929</v>
      </c>
      <c r="T95">
        <v>0.79359449582237074</v>
      </c>
      <c r="U95">
        <v>0.59749369543091291</v>
      </c>
      <c r="V95">
        <v>0.40250630456908709</v>
      </c>
      <c r="W95">
        <v>0.20332866100016689</v>
      </c>
      <c r="X95">
        <v>3137</v>
      </c>
      <c r="Y95">
        <f t="shared" si="10"/>
        <v>36</v>
      </c>
      <c r="Z95">
        <v>4014</v>
      </c>
      <c r="AA95">
        <v>2617.763904435596</v>
      </c>
      <c r="AB95">
        <v>3137</v>
      </c>
      <c r="AC95" s="12">
        <v>10.6</v>
      </c>
      <c r="AD95">
        <v>0</v>
      </c>
      <c r="AE95">
        <f t="shared" si="11"/>
        <v>0</v>
      </c>
      <c r="AF95">
        <v>3540</v>
      </c>
      <c r="AG95">
        <v>3178</v>
      </c>
    </row>
    <row r="96" spans="1:33" x14ac:dyDescent="0.6">
      <c r="A96">
        <v>2025</v>
      </c>
      <c r="B96">
        <v>4</v>
      </c>
      <c r="C96">
        <v>5</v>
      </c>
      <c r="D96">
        <f t="shared" si="9"/>
        <v>6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7"/>
        <v>0</v>
      </c>
      <c r="I96">
        <f t="shared" si="8"/>
        <v>0</v>
      </c>
      <c r="L96">
        <v>22753.627906976744</v>
      </c>
      <c r="M96">
        <v>22046.941860465118</v>
      </c>
      <c r="N96">
        <v>588.62790697674416</v>
      </c>
      <c r="O96">
        <v>997.67441860465124</v>
      </c>
      <c r="P96">
        <v>24051</v>
      </c>
      <c r="Q96">
        <v>25114</v>
      </c>
      <c r="R96">
        <v>25114</v>
      </c>
      <c r="S96">
        <v>0.21770909057150181</v>
      </c>
      <c r="T96">
        <v>0.78229090942849822</v>
      </c>
      <c r="U96">
        <v>0.59885159939111865</v>
      </c>
      <c r="V96">
        <v>0.40114840060888141</v>
      </c>
      <c r="W96">
        <v>0.2009303422957584</v>
      </c>
      <c r="X96">
        <v>3374</v>
      </c>
      <c r="Y96">
        <f t="shared" si="10"/>
        <v>237</v>
      </c>
      <c r="Z96">
        <v>4014</v>
      </c>
      <c r="AA96">
        <v>2517.988657208125</v>
      </c>
      <c r="AB96">
        <v>3374</v>
      </c>
      <c r="AC96" s="12">
        <v>8</v>
      </c>
      <c r="AD96">
        <v>22.8</v>
      </c>
      <c r="AE96">
        <f t="shared" si="11"/>
        <v>182.4</v>
      </c>
      <c r="AF96">
        <v>2804</v>
      </c>
      <c r="AG96">
        <v>2733</v>
      </c>
    </row>
    <row r="97" spans="1:33" x14ac:dyDescent="0.6">
      <c r="A97">
        <v>2025</v>
      </c>
      <c r="B97">
        <v>4</v>
      </c>
      <c r="C97">
        <v>6</v>
      </c>
      <c r="D97">
        <f t="shared" si="9"/>
        <v>7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7"/>
        <v>0</v>
      </c>
      <c r="I97">
        <f t="shared" si="8"/>
        <v>0</v>
      </c>
      <c r="L97">
        <v>21972.280802292265</v>
      </c>
      <c r="M97">
        <v>20221.719197707738</v>
      </c>
      <c r="N97">
        <v>650.87106017191979</v>
      </c>
      <c r="O97">
        <v>1083.1289398280803</v>
      </c>
      <c r="P97">
        <v>26627</v>
      </c>
      <c r="Q97">
        <v>24299</v>
      </c>
      <c r="R97">
        <v>24299</v>
      </c>
      <c r="S97">
        <v>0.19783063225870831</v>
      </c>
      <c r="T97">
        <v>0.80216936774129177</v>
      </c>
      <c r="U97">
        <v>0.59703267211709887</v>
      </c>
      <c r="V97">
        <v>0.40296732788290118</v>
      </c>
      <c r="W97">
        <v>0.11015136965684499</v>
      </c>
      <c r="X97">
        <v>3093</v>
      </c>
      <c r="Y97">
        <f t="shared" si="10"/>
        <v>-281</v>
      </c>
      <c r="Z97">
        <v>4014</v>
      </c>
      <c r="AA97">
        <v>2734.3323919646309</v>
      </c>
      <c r="AB97">
        <v>3093</v>
      </c>
      <c r="AC97" s="12">
        <v>10.3</v>
      </c>
      <c r="AD97">
        <v>0</v>
      </c>
      <c r="AE97">
        <f t="shared" si="11"/>
        <v>0</v>
      </c>
      <c r="AF97">
        <v>3052</v>
      </c>
      <c r="AG97">
        <v>3604</v>
      </c>
    </row>
    <row r="98" spans="1:33" x14ac:dyDescent="0.6">
      <c r="A98">
        <v>2025</v>
      </c>
      <c r="B98">
        <v>4</v>
      </c>
      <c r="C98">
        <v>7</v>
      </c>
      <c r="D98">
        <f t="shared" si="9"/>
        <v>1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ref="H98:H129" si="12" xml:space="preserve"> IF(F98 = "H",1,0)</f>
        <v>0</v>
      </c>
      <c r="I98">
        <f t="shared" ref="I98:I129" si="13">IF(NOT(ISBLANK(F98)), 1, 0)</f>
        <v>0</v>
      </c>
      <c r="L98">
        <v>25738.391304347828</v>
      </c>
      <c r="M98">
        <v>22053.217391304348</v>
      </c>
      <c r="N98">
        <v>612.13043478260875</v>
      </c>
      <c r="O98">
        <v>1556.3478260869565</v>
      </c>
      <c r="P98">
        <v>25688</v>
      </c>
      <c r="Q98">
        <v>24292</v>
      </c>
      <c r="R98">
        <v>24292</v>
      </c>
      <c r="S98">
        <v>0.20862377090523149</v>
      </c>
      <c r="T98">
        <v>0.79137622909476857</v>
      </c>
      <c r="U98">
        <v>0.59386176511927746</v>
      </c>
      <c r="V98">
        <v>0.40613823488072259</v>
      </c>
      <c r="W98">
        <v>0.3178473328104543</v>
      </c>
      <c r="X98">
        <v>2727</v>
      </c>
      <c r="Y98">
        <f t="shared" si="10"/>
        <v>-366</v>
      </c>
      <c r="Z98">
        <v>4014</v>
      </c>
      <c r="AA98">
        <v>2396.1530935406231</v>
      </c>
      <c r="AB98">
        <v>2727</v>
      </c>
      <c r="AC98" s="12">
        <v>13.5</v>
      </c>
      <c r="AD98">
        <v>0</v>
      </c>
      <c r="AE98">
        <f t="shared" si="11"/>
        <v>0</v>
      </c>
      <c r="AF98">
        <v>2741</v>
      </c>
      <c r="AG98">
        <v>2868</v>
      </c>
    </row>
    <row r="99" spans="1:33" x14ac:dyDescent="0.6">
      <c r="A99">
        <v>2025</v>
      </c>
      <c r="B99">
        <v>4</v>
      </c>
      <c r="C99">
        <v>8</v>
      </c>
      <c r="D99">
        <f t="shared" si="9"/>
        <v>2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12"/>
        <v>0</v>
      </c>
      <c r="I99">
        <f t="shared" si="13"/>
        <v>0</v>
      </c>
      <c r="L99">
        <v>25272.745664739883</v>
      </c>
      <c r="M99">
        <v>22258.829479768785</v>
      </c>
      <c r="N99">
        <v>616.95086705202311</v>
      </c>
      <c r="O99">
        <v>1522.1965317919073</v>
      </c>
      <c r="P99">
        <v>24154</v>
      </c>
      <c r="Q99">
        <v>22859</v>
      </c>
      <c r="R99">
        <v>22859</v>
      </c>
      <c r="S99">
        <v>0.2024022854358859</v>
      </c>
      <c r="T99">
        <v>0.7975977145641141</v>
      </c>
      <c r="U99">
        <v>0.59127893040204094</v>
      </c>
      <c r="V99">
        <v>0.40872106959795901</v>
      </c>
      <c r="W99">
        <v>0.15917988176456579</v>
      </c>
      <c r="X99">
        <v>2932</v>
      </c>
      <c r="Y99">
        <f t="shared" si="10"/>
        <v>205</v>
      </c>
      <c r="Z99">
        <v>4014</v>
      </c>
      <c r="AA99">
        <v>2464.9163772893239</v>
      </c>
      <c r="AB99">
        <v>2932</v>
      </c>
      <c r="AC99" s="12">
        <v>13.8</v>
      </c>
      <c r="AD99">
        <v>0</v>
      </c>
      <c r="AE99">
        <f t="shared" si="11"/>
        <v>0</v>
      </c>
      <c r="AF99">
        <v>2831</v>
      </c>
      <c r="AG99">
        <v>2865</v>
      </c>
    </row>
    <row r="100" spans="1:33" x14ac:dyDescent="0.6">
      <c r="A100">
        <v>2025</v>
      </c>
      <c r="B100">
        <v>4</v>
      </c>
      <c r="C100">
        <v>9</v>
      </c>
      <c r="D100">
        <f t="shared" si="9"/>
        <v>3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12"/>
        <v>0</v>
      </c>
      <c r="I100">
        <f t="shared" si="13"/>
        <v>0</v>
      </c>
      <c r="L100">
        <v>24974.823188405797</v>
      </c>
      <c r="M100">
        <v>23102.252173913042</v>
      </c>
      <c r="N100">
        <v>615.59420289855075</v>
      </c>
      <c r="O100">
        <v>1548.968115942029</v>
      </c>
      <c r="P100">
        <v>23647</v>
      </c>
      <c r="Q100">
        <v>24848</v>
      </c>
      <c r="R100">
        <v>24848</v>
      </c>
      <c r="S100">
        <v>0.20145229767702899</v>
      </c>
      <c r="T100">
        <v>0.79854770232297101</v>
      </c>
      <c r="U100">
        <v>0.59898884154757404</v>
      </c>
      <c r="V100">
        <v>0.40101115845242602</v>
      </c>
      <c r="W100">
        <v>0.1896475907184339</v>
      </c>
      <c r="X100">
        <v>2833</v>
      </c>
      <c r="Y100">
        <f t="shared" si="10"/>
        <v>-99</v>
      </c>
      <c r="Z100">
        <v>4014</v>
      </c>
      <c r="AA100">
        <v>2550.2021536531051</v>
      </c>
      <c r="AB100">
        <v>2833</v>
      </c>
      <c r="AC100" s="12">
        <v>12.7</v>
      </c>
      <c r="AD100">
        <v>0.8</v>
      </c>
      <c r="AE100">
        <f t="shared" si="11"/>
        <v>10.16</v>
      </c>
      <c r="AF100">
        <v>2937</v>
      </c>
      <c r="AG100">
        <v>2910</v>
      </c>
    </row>
    <row r="101" spans="1:33" x14ac:dyDescent="0.6">
      <c r="A101">
        <v>2025</v>
      </c>
      <c r="B101">
        <v>4</v>
      </c>
      <c r="C101">
        <v>10</v>
      </c>
      <c r="D101">
        <f t="shared" si="9"/>
        <v>4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12"/>
        <v>0</v>
      </c>
      <c r="I101">
        <f t="shared" si="13"/>
        <v>0</v>
      </c>
      <c r="L101">
        <v>26285.814084507041</v>
      </c>
      <c r="M101">
        <v>24016.095774647889</v>
      </c>
      <c r="N101">
        <v>610.76056338028172</v>
      </c>
      <c r="O101">
        <v>1572.2957746478874</v>
      </c>
      <c r="P101">
        <v>24569</v>
      </c>
      <c r="Q101">
        <v>26569</v>
      </c>
      <c r="R101">
        <v>26569</v>
      </c>
      <c r="S101">
        <v>0.21113091844515991</v>
      </c>
      <c r="T101">
        <v>0.78886908155484015</v>
      </c>
      <c r="U101">
        <v>0.61063248756747213</v>
      </c>
      <c r="V101">
        <v>0.38936751243252787</v>
      </c>
      <c r="W101">
        <v>0.2116783929864425</v>
      </c>
      <c r="X101">
        <v>3044</v>
      </c>
      <c r="Y101">
        <f t="shared" si="10"/>
        <v>211</v>
      </c>
      <c r="Z101">
        <v>4014</v>
      </c>
      <c r="AA101">
        <v>2595.467510845031</v>
      </c>
      <c r="AB101">
        <v>3044</v>
      </c>
      <c r="AC101" s="12">
        <v>13.2</v>
      </c>
      <c r="AD101">
        <v>0</v>
      </c>
      <c r="AE101">
        <f t="shared" si="11"/>
        <v>0</v>
      </c>
      <c r="AF101">
        <v>3175</v>
      </c>
      <c r="AG101">
        <v>2840</v>
      </c>
    </row>
    <row r="102" spans="1:33" x14ac:dyDescent="0.6">
      <c r="A102">
        <v>2025</v>
      </c>
      <c r="B102">
        <v>4</v>
      </c>
      <c r="C102">
        <v>11</v>
      </c>
      <c r="D102">
        <f t="shared" si="9"/>
        <v>5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12"/>
        <v>0</v>
      </c>
      <c r="I102">
        <f t="shared" si="13"/>
        <v>0</v>
      </c>
      <c r="L102">
        <v>27910.852272727272</v>
      </c>
      <c r="M102">
        <v>24778.522727272728</v>
      </c>
      <c r="N102">
        <v>699.46022727272725</v>
      </c>
      <c r="O102">
        <v>1598.2954545454545</v>
      </c>
      <c r="P102">
        <v>25736</v>
      </c>
      <c r="Q102">
        <v>25599</v>
      </c>
      <c r="R102">
        <v>25599</v>
      </c>
      <c r="S102">
        <v>0.2071340737612819</v>
      </c>
      <c r="T102">
        <v>0.7928659262387181</v>
      </c>
      <c r="U102">
        <v>0.60443521754758323</v>
      </c>
      <c r="V102">
        <v>0.39556478245241677</v>
      </c>
      <c r="W102">
        <v>0.28291745941991803</v>
      </c>
      <c r="X102">
        <v>3195</v>
      </c>
      <c r="Y102">
        <f t="shared" si="10"/>
        <v>151</v>
      </c>
      <c r="Z102">
        <v>4014</v>
      </c>
      <c r="AA102">
        <v>2560.0623524444832</v>
      </c>
      <c r="AB102">
        <v>3195</v>
      </c>
      <c r="AC102" s="12">
        <v>16.2</v>
      </c>
      <c r="AD102">
        <v>0</v>
      </c>
      <c r="AE102">
        <f t="shared" si="11"/>
        <v>0</v>
      </c>
      <c r="AF102">
        <v>3472</v>
      </c>
      <c r="AG102">
        <v>3138</v>
      </c>
    </row>
    <row r="103" spans="1:33" x14ac:dyDescent="0.6">
      <c r="A103">
        <v>2025</v>
      </c>
      <c r="B103">
        <v>4</v>
      </c>
      <c r="C103">
        <v>12</v>
      </c>
      <c r="D103">
        <f t="shared" si="9"/>
        <v>6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12"/>
        <v>0</v>
      </c>
      <c r="I103">
        <f t="shared" si="13"/>
        <v>0</v>
      </c>
      <c r="L103">
        <v>21909.02189781022</v>
      </c>
      <c r="M103">
        <v>20001.284671532849</v>
      </c>
      <c r="N103">
        <v>580.99270072992704</v>
      </c>
      <c r="O103">
        <v>1036.6423357664235</v>
      </c>
      <c r="P103">
        <v>18402</v>
      </c>
      <c r="Q103">
        <v>19246</v>
      </c>
      <c r="R103">
        <v>19246</v>
      </c>
      <c r="S103">
        <v>0.2046862923797908</v>
      </c>
      <c r="T103">
        <v>0.79531370762020914</v>
      </c>
      <c r="U103">
        <v>0.66672669865394329</v>
      </c>
      <c r="V103">
        <v>0.33327330134605682</v>
      </c>
      <c r="W103">
        <v>0.32128075313059828</v>
      </c>
      <c r="X103">
        <v>3326</v>
      </c>
      <c r="Y103">
        <f t="shared" si="10"/>
        <v>131</v>
      </c>
      <c r="Z103">
        <v>4014</v>
      </c>
      <c r="AA103">
        <v>2731.9245415536061</v>
      </c>
      <c r="AB103">
        <v>3326</v>
      </c>
      <c r="AC103" s="12">
        <v>12.9</v>
      </c>
      <c r="AD103">
        <v>15.4</v>
      </c>
      <c r="AE103">
        <f t="shared" si="11"/>
        <v>198.66</v>
      </c>
      <c r="AF103">
        <v>2454</v>
      </c>
      <c r="AG103">
        <v>2262</v>
      </c>
    </row>
    <row r="104" spans="1:33" x14ac:dyDescent="0.6">
      <c r="A104">
        <v>2025</v>
      </c>
      <c r="B104">
        <v>4</v>
      </c>
      <c r="C104">
        <v>13</v>
      </c>
      <c r="D104">
        <f t="shared" si="9"/>
        <v>7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12"/>
        <v>0</v>
      </c>
      <c r="I104">
        <f t="shared" si="13"/>
        <v>0</v>
      </c>
      <c r="L104">
        <v>21137.185595567869</v>
      </c>
      <c r="M104">
        <v>20036.393351800554</v>
      </c>
      <c r="N104">
        <v>481.28808864265932</v>
      </c>
      <c r="O104">
        <v>904.98614958448752</v>
      </c>
      <c r="P104">
        <v>27650</v>
      </c>
      <c r="Q104">
        <v>25894</v>
      </c>
      <c r="R104">
        <v>25894</v>
      </c>
      <c r="S104">
        <v>0.19457235231229039</v>
      </c>
      <c r="T104">
        <v>0.80542764768770958</v>
      </c>
      <c r="U104">
        <v>0.56847614459843565</v>
      </c>
      <c r="V104">
        <v>0.4315238554015644</v>
      </c>
      <c r="W104">
        <v>0.41847550024794611</v>
      </c>
      <c r="X104">
        <v>3313</v>
      </c>
      <c r="Y104">
        <f t="shared" si="10"/>
        <v>-13</v>
      </c>
      <c r="Z104">
        <v>4014</v>
      </c>
      <c r="AA104">
        <v>2691.304949207648</v>
      </c>
      <c r="AB104">
        <v>3313</v>
      </c>
      <c r="AC104" s="12">
        <v>5.5</v>
      </c>
      <c r="AD104">
        <v>4.2</v>
      </c>
      <c r="AE104">
        <f t="shared" si="11"/>
        <v>23.1</v>
      </c>
      <c r="AF104">
        <v>3214</v>
      </c>
      <c r="AG104">
        <v>3790</v>
      </c>
    </row>
    <row r="105" spans="1:33" x14ac:dyDescent="0.6">
      <c r="A105">
        <v>2025</v>
      </c>
      <c r="B105">
        <v>4</v>
      </c>
      <c r="C105">
        <v>14</v>
      </c>
      <c r="D105">
        <f t="shared" si="9"/>
        <v>1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12"/>
        <v>0</v>
      </c>
      <c r="I105">
        <f t="shared" si="13"/>
        <v>0</v>
      </c>
      <c r="L105">
        <v>23947.477064220184</v>
      </c>
      <c r="M105">
        <v>21050.455657492355</v>
      </c>
      <c r="N105">
        <v>490.61162079510706</v>
      </c>
      <c r="O105">
        <v>1409.9051987767584</v>
      </c>
      <c r="P105">
        <v>23608</v>
      </c>
      <c r="Q105">
        <v>21500</v>
      </c>
      <c r="R105">
        <v>21500</v>
      </c>
      <c r="S105">
        <v>0.18357701380147201</v>
      </c>
      <c r="T105">
        <v>0.81642298619852793</v>
      </c>
      <c r="U105">
        <v>0.60646495890303942</v>
      </c>
      <c r="V105">
        <v>0.39353504109696058</v>
      </c>
      <c r="W105">
        <v>0.44600919090083169</v>
      </c>
      <c r="X105">
        <v>2795</v>
      </c>
      <c r="Y105">
        <f t="shared" si="10"/>
        <v>-518</v>
      </c>
      <c r="Z105">
        <v>4014</v>
      </c>
      <c r="AA105">
        <v>2688.6259594945691</v>
      </c>
      <c r="AB105">
        <v>2795</v>
      </c>
      <c r="AC105" s="12">
        <v>4.4000000000000004</v>
      </c>
      <c r="AD105">
        <v>7.4</v>
      </c>
      <c r="AE105">
        <f t="shared" si="11"/>
        <v>32.56</v>
      </c>
      <c r="AF105">
        <v>2617</v>
      </c>
      <c r="AG105">
        <v>2705</v>
      </c>
    </row>
    <row r="106" spans="1:33" x14ac:dyDescent="0.6">
      <c r="A106">
        <v>2025</v>
      </c>
      <c r="B106">
        <v>4</v>
      </c>
      <c r="C106">
        <v>15</v>
      </c>
      <c r="D106">
        <f t="shared" si="9"/>
        <v>2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12"/>
        <v>0</v>
      </c>
      <c r="I106">
        <f t="shared" si="13"/>
        <v>0</v>
      </c>
      <c r="L106">
        <v>25196.439882697945</v>
      </c>
      <c r="M106">
        <v>22001.598240469208</v>
      </c>
      <c r="N106">
        <v>605.17595307917884</v>
      </c>
      <c r="O106">
        <v>1506.8475073313782</v>
      </c>
      <c r="P106">
        <v>24027</v>
      </c>
      <c r="Q106">
        <v>22808</v>
      </c>
      <c r="R106">
        <v>22808</v>
      </c>
      <c r="S106">
        <v>0.20518998317896511</v>
      </c>
      <c r="T106">
        <v>0.7948100168210348</v>
      </c>
      <c r="U106">
        <v>0.58509020042666016</v>
      </c>
      <c r="V106">
        <v>0.4149097995733399</v>
      </c>
      <c r="W106">
        <v>0.23388010565892561</v>
      </c>
      <c r="X106">
        <v>2934</v>
      </c>
      <c r="Y106">
        <f t="shared" si="10"/>
        <v>139</v>
      </c>
      <c r="Z106">
        <v>4014</v>
      </c>
      <c r="AA106">
        <v>2530.8530145971831</v>
      </c>
      <c r="AB106">
        <v>2934</v>
      </c>
      <c r="AC106" s="12">
        <v>8.1999999999999993</v>
      </c>
      <c r="AD106">
        <v>0</v>
      </c>
      <c r="AE106">
        <f t="shared" si="11"/>
        <v>0</v>
      </c>
      <c r="AF106">
        <v>2796</v>
      </c>
      <c r="AG106">
        <v>2920</v>
      </c>
    </row>
    <row r="107" spans="1:33" x14ac:dyDescent="0.6">
      <c r="A107">
        <v>2025</v>
      </c>
      <c r="B107">
        <v>4</v>
      </c>
      <c r="C107">
        <v>16</v>
      </c>
      <c r="D107">
        <f t="shared" si="9"/>
        <v>3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12"/>
        <v>0</v>
      </c>
      <c r="I107">
        <f t="shared" si="13"/>
        <v>0</v>
      </c>
      <c r="L107">
        <v>24866.45189504373</v>
      </c>
      <c r="M107">
        <v>23217.31778425656</v>
      </c>
      <c r="N107">
        <v>600.50437317784258</v>
      </c>
      <c r="O107">
        <v>1621.2798833819243</v>
      </c>
      <c r="P107">
        <v>22979</v>
      </c>
      <c r="Q107">
        <v>25181</v>
      </c>
      <c r="R107">
        <v>25181</v>
      </c>
      <c r="S107">
        <v>0.20212924075687649</v>
      </c>
      <c r="T107">
        <v>0.79787075924312356</v>
      </c>
      <c r="U107">
        <v>0.59369207603858376</v>
      </c>
      <c r="V107">
        <v>0.40630792396141618</v>
      </c>
      <c r="W107">
        <v>0.32415807235828931</v>
      </c>
      <c r="X107">
        <v>3126</v>
      </c>
      <c r="Y107">
        <f t="shared" si="10"/>
        <v>192</v>
      </c>
      <c r="Z107">
        <v>4014</v>
      </c>
      <c r="AA107">
        <v>2519.3772860858958</v>
      </c>
      <c r="AB107">
        <v>3126</v>
      </c>
      <c r="AC107" s="12">
        <v>14.6</v>
      </c>
      <c r="AD107">
        <v>0</v>
      </c>
      <c r="AE107">
        <f t="shared" si="11"/>
        <v>0</v>
      </c>
      <c r="AF107">
        <v>2996</v>
      </c>
      <c r="AG107">
        <v>2835</v>
      </c>
    </row>
    <row r="108" spans="1:33" x14ac:dyDescent="0.6">
      <c r="A108">
        <v>2025</v>
      </c>
      <c r="B108">
        <v>4</v>
      </c>
      <c r="C108">
        <v>17</v>
      </c>
      <c r="D108">
        <f t="shared" si="9"/>
        <v>4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12"/>
        <v>0</v>
      </c>
      <c r="I108">
        <f t="shared" si="13"/>
        <v>0</v>
      </c>
      <c r="L108">
        <v>25523.06358381503</v>
      </c>
      <c r="M108">
        <v>23470.219653179192</v>
      </c>
      <c r="N108">
        <v>589.34104046242771</v>
      </c>
      <c r="O108">
        <v>1524.2427745664741</v>
      </c>
      <c r="P108">
        <v>23019</v>
      </c>
      <c r="Q108">
        <v>26457</v>
      </c>
      <c r="R108">
        <v>26457</v>
      </c>
      <c r="S108">
        <v>0.217801512920799</v>
      </c>
      <c r="T108">
        <v>0.78219848707920092</v>
      </c>
      <c r="U108">
        <v>0.59995057958088371</v>
      </c>
      <c r="V108">
        <v>0.40004942041911629</v>
      </c>
      <c r="W108">
        <v>0.39027803071693068</v>
      </c>
      <c r="X108">
        <v>3187</v>
      </c>
      <c r="Y108">
        <f t="shared" si="10"/>
        <v>61</v>
      </c>
      <c r="Z108">
        <v>4014</v>
      </c>
      <c r="AA108">
        <v>2447.0580662117482</v>
      </c>
      <c r="AB108">
        <v>3187</v>
      </c>
      <c r="AC108" s="12">
        <v>19.7</v>
      </c>
      <c r="AD108">
        <v>0</v>
      </c>
      <c r="AE108">
        <f t="shared" si="11"/>
        <v>0</v>
      </c>
      <c r="AF108">
        <v>2898</v>
      </c>
      <c r="AG108">
        <v>2616</v>
      </c>
    </row>
    <row r="109" spans="1:33" x14ac:dyDescent="0.6">
      <c r="A109">
        <v>2025</v>
      </c>
      <c r="B109">
        <v>4</v>
      </c>
      <c r="C109">
        <v>18</v>
      </c>
      <c r="D109">
        <f t="shared" si="9"/>
        <v>5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12"/>
        <v>0</v>
      </c>
      <c r="I109">
        <f t="shared" si="13"/>
        <v>0</v>
      </c>
      <c r="L109">
        <v>27913.469387755104</v>
      </c>
      <c r="M109">
        <v>23666.122448979593</v>
      </c>
      <c r="N109">
        <v>608.9795918367347</v>
      </c>
      <c r="O109">
        <v>1557.5510204081634</v>
      </c>
      <c r="P109">
        <v>25210</v>
      </c>
      <c r="Q109">
        <v>25103</v>
      </c>
      <c r="R109">
        <v>25103</v>
      </c>
      <c r="S109">
        <v>0.20608383652723011</v>
      </c>
      <c r="T109">
        <v>0.79391616347276983</v>
      </c>
      <c r="U109">
        <v>0.62729173582091002</v>
      </c>
      <c r="V109">
        <v>0.37270826417908998</v>
      </c>
      <c r="W109">
        <v>0.52271312137328063</v>
      </c>
      <c r="X109">
        <v>3234</v>
      </c>
      <c r="Y109">
        <f t="shared" si="10"/>
        <v>47</v>
      </c>
      <c r="Z109">
        <v>4014</v>
      </c>
      <c r="AA109">
        <v>2612.5575160349531</v>
      </c>
      <c r="AB109">
        <v>3234</v>
      </c>
      <c r="AC109" s="12">
        <v>18.600000000000001</v>
      </c>
      <c r="AD109">
        <v>0</v>
      </c>
      <c r="AE109">
        <f t="shared" si="11"/>
        <v>0</v>
      </c>
      <c r="AF109">
        <v>3300</v>
      </c>
      <c r="AG109">
        <v>3076</v>
      </c>
    </row>
    <row r="110" spans="1:33" x14ac:dyDescent="0.6">
      <c r="A110">
        <v>2025</v>
      </c>
      <c r="B110">
        <v>4</v>
      </c>
      <c r="C110">
        <v>19</v>
      </c>
      <c r="D110">
        <f t="shared" si="9"/>
        <v>6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12"/>
        <v>0</v>
      </c>
      <c r="I110">
        <f t="shared" si="13"/>
        <v>0</v>
      </c>
      <c r="L110">
        <v>22483.761627906977</v>
      </c>
      <c r="M110">
        <v>21081.139534883721</v>
      </c>
      <c r="N110">
        <v>614.00581395348843</v>
      </c>
      <c r="O110">
        <v>1074.7151162790699</v>
      </c>
      <c r="P110">
        <v>24609</v>
      </c>
      <c r="Q110">
        <v>24093</v>
      </c>
      <c r="R110">
        <v>24093</v>
      </c>
      <c r="S110">
        <v>0.21149164277920421</v>
      </c>
      <c r="T110">
        <v>0.78850835722079582</v>
      </c>
      <c r="U110">
        <v>0.60460640555340972</v>
      </c>
      <c r="V110">
        <v>0.39539359444659028</v>
      </c>
      <c r="W110">
        <v>0.52349858098355639</v>
      </c>
      <c r="X110">
        <v>3400</v>
      </c>
      <c r="Y110">
        <f t="shared" si="10"/>
        <v>166</v>
      </c>
      <c r="Z110">
        <v>4014</v>
      </c>
      <c r="AA110">
        <v>2424.6493181327869</v>
      </c>
      <c r="AB110">
        <v>3400</v>
      </c>
      <c r="AC110" s="12">
        <v>15.3</v>
      </c>
      <c r="AD110">
        <v>9.1999999999999993</v>
      </c>
      <c r="AE110">
        <f t="shared" si="11"/>
        <v>140.76</v>
      </c>
      <c r="AF110">
        <v>2829</v>
      </c>
      <c r="AG110">
        <v>2882</v>
      </c>
    </row>
    <row r="111" spans="1:33" x14ac:dyDescent="0.6">
      <c r="A111">
        <v>2025</v>
      </c>
      <c r="B111">
        <v>4</v>
      </c>
      <c r="C111">
        <v>20</v>
      </c>
      <c r="D111">
        <f t="shared" si="9"/>
        <v>7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12"/>
        <v>0</v>
      </c>
      <c r="I111">
        <f t="shared" si="13"/>
        <v>0</v>
      </c>
      <c r="L111">
        <v>21189.661016949154</v>
      </c>
      <c r="M111">
        <v>19470.9604519774</v>
      </c>
      <c r="N111">
        <v>580</v>
      </c>
      <c r="O111">
        <v>1079.7175141242938</v>
      </c>
      <c r="P111">
        <v>26373</v>
      </c>
      <c r="Q111">
        <v>23574</v>
      </c>
      <c r="R111">
        <v>23574</v>
      </c>
      <c r="S111">
        <v>0.1960903383653457</v>
      </c>
      <c r="T111">
        <v>0.80390966163465438</v>
      </c>
      <c r="U111">
        <v>0.59657775368414523</v>
      </c>
      <c r="V111">
        <v>0.40342224631585483</v>
      </c>
      <c r="W111">
        <v>0.2153204176631841</v>
      </c>
      <c r="X111">
        <v>3044</v>
      </c>
      <c r="Y111">
        <f t="shared" si="10"/>
        <v>-356</v>
      </c>
      <c r="Z111">
        <v>4014</v>
      </c>
      <c r="AA111">
        <v>2632.8423565993039</v>
      </c>
      <c r="AB111">
        <v>3044</v>
      </c>
      <c r="AC111" s="12">
        <v>16.7</v>
      </c>
      <c r="AD111">
        <v>0</v>
      </c>
      <c r="AE111">
        <f t="shared" si="11"/>
        <v>0</v>
      </c>
      <c r="AF111">
        <v>2810</v>
      </c>
      <c r="AG111">
        <v>3361</v>
      </c>
    </row>
    <row r="112" spans="1:33" x14ac:dyDescent="0.6">
      <c r="A112">
        <v>2025</v>
      </c>
      <c r="B112">
        <v>4</v>
      </c>
      <c r="C112">
        <v>21</v>
      </c>
      <c r="D112">
        <f t="shared" si="9"/>
        <v>1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12"/>
        <v>0</v>
      </c>
      <c r="I112">
        <f t="shared" si="13"/>
        <v>0</v>
      </c>
      <c r="L112">
        <v>25138.751445086706</v>
      </c>
      <c r="M112">
        <v>21933.242774566472</v>
      </c>
      <c r="N112">
        <v>586.00578034682076</v>
      </c>
      <c r="O112">
        <v>1530.6242774566474</v>
      </c>
      <c r="P112">
        <v>25439</v>
      </c>
      <c r="Q112">
        <v>23511</v>
      </c>
      <c r="R112">
        <v>23511</v>
      </c>
      <c r="S112">
        <v>0.19704946579149821</v>
      </c>
      <c r="T112">
        <v>0.80295053420850171</v>
      </c>
      <c r="U112">
        <v>0.58564933897523586</v>
      </c>
      <c r="V112">
        <v>0.41435066102476409</v>
      </c>
      <c r="W112">
        <v>0.31310438155502812</v>
      </c>
      <c r="X112">
        <v>2800</v>
      </c>
      <c r="Y112">
        <f t="shared" si="10"/>
        <v>-244</v>
      </c>
      <c r="Z112">
        <v>4014</v>
      </c>
      <c r="AA112">
        <v>2283.9883662313741</v>
      </c>
      <c r="AB112">
        <v>2800</v>
      </c>
      <c r="AC112" s="12">
        <v>20.7</v>
      </c>
      <c r="AD112">
        <v>0</v>
      </c>
      <c r="AE112">
        <f t="shared" si="11"/>
        <v>0</v>
      </c>
      <c r="AF112">
        <v>2662</v>
      </c>
      <c r="AG112">
        <v>2755</v>
      </c>
    </row>
    <row r="113" spans="1:33" x14ac:dyDescent="0.6">
      <c r="A113">
        <v>2025</v>
      </c>
      <c r="B113">
        <v>4</v>
      </c>
      <c r="C113">
        <v>22</v>
      </c>
      <c r="D113">
        <f t="shared" si="9"/>
        <v>2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12"/>
        <v>0</v>
      </c>
      <c r="I113">
        <f t="shared" si="13"/>
        <v>0</v>
      </c>
      <c r="L113">
        <v>23940.526153846153</v>
      </c>
      <c r="M113">
        <v>21152.243076923074</v>
      </c>
      <c r="N113">
        <v>484.25538461538457</v>
      </c>
      <c r="O113">
        <v>1344.3507692307692</v>
      </c>
      <c r="P113">
        <v>21827</v>
      </c>
      <c r="Q113">
        <v>22053</v>
      </c>
      <c r="R113">
        <v>22053</v>
      </c>
      <c r="S113">
        <v>0.15203346250059049</v>
      </c>
      <c r="T113">
        <v>0.84796653749940942</v>
      </c>
      <c r="U113">
        <v>0.57803134005556156</v>
      </c>
      <c r="V113">
        <v>0.4219686599444385</v>
      </c>
      <c r="W113">
        <v>0.16974970915282331</v>
      </c>
      <c r="X113">
        <v>2865</v>
      </c>
      <c r="Y113">
        <f t="shared" si="10"/>
        <v>65</v>
      </c>
      <c r="Z113">
        <v>4014</v>
      </c>
      <c r="AA113">
        <v>1649.8232449541219</v>
      </c>
      <c r="AB113">
        <v>2865</v>
      </c>
      <c r="AC113" s="12">
        <v>17.8</v>
      </c>
      <c r="AD113">
        <v>34.799999999999997</v>
      </c>
      <c r="AE113">
        <f t="shared" si="11"/>
        <v>619.43999999999994</v>
      </c>
      <c r="AF113">
        <v>2564</v>
      </c>
      <c r="AG113">
        <v>2481</v>
      </c>
    </row>
    <row r="114" spans="1:33" x14ac:dyDescent="0.6">
      <c r="A114">
        <v>2025</v>
      </c>
      <c r="B114">
        <v>4</v>
      </c>
      <c r="C114">
        <v>23</v>
      </c>
      <c r="D114">
        <f t="shared" si="9"/>
        <v>3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12"/>
        <v>0</v>
      </c>
      <c r="I114">
        <f t="shared" si="13"/>
        <v>0</v>
      </c>
      <c r="L114">
        <v>25227.869822485205</v>
      </c>
      <c r="M114">
        <v>23268.106508875739</v>
      </c>
      <c r="N114">
        <v>587.92899408284018</v>
      </c>
      <c r="O114">
        <v>1575.1597633136093</v>
      </c>
      <c r="P114">
        <v>22711</v>
      </c>
      <c r="Q114">
        <v>25401</v>
      </c>
      <c r="R114">
        <v>25401</v>
      </c>
      <c r="S114">
        <v>0.18736203495810119</v>
      </c>
      <c r="T114">
        <v>0.81263796504189867</v>
      </c>
      <c r="U114">
        <v>0.58377546389748169</v>
      </c>
      <c r="V114">
        <v>0.41622453610251819</v>
      </c>
      <c r="W114">
        <v>0.16423008788698101</v>
      </c>
      <c r="X114">
        <v>3046</v>
      </c>
      <c r="Y114">
        <f t="shared" si="10"/>
        <v>181</v>
      </c>
      <c r="Z114">
        <v>4014</v>
      </c>
      <c r="AA114">
        <v>2496.5005412965452</v>
      </c>
      <c r="AB114">
        <v>3046</v>
      </c>
      <c r="AC114" s="12">
        <v>16.8</v>
      </c>
      <c r="AD114">
        <v>0</v>
      </c>
      <c r="AE114">
        <f t="shared" si="11"/>
        <v>0</v>
      </c>
      <c r="AF114">
        <v>2856</v>
      </c>
      <c r="AG114">
        <v>2680</v>
      </c>
    </row>
    <row r="115" spans="1:33" x14ac:dyDescent="0.6">
      <c r="A115">
        <v>2025</v>
      </c>
      <c r="B115">
        <v>4</v>
      </c>
      <c r="C115">
        <v>24</v>
      </c>
      <c r="D115">
        <f t="shared" si="9"/>
        <v>4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12"/>
        <v>0</v>
      </c>
      <c r="I115">
        <f t="shared" si="13"/>
        <v>0</v>
      </c>
      <c r="L115">
        <v>27142.057471264368</v>
      </c>
      <c r="M115">
        <v>24216.310344827587</v>
      </c>
      <c r="N115">
        <v>622.95402298850581</v>
      </c>
      <c r="O115">
        <v>1631.3505747126437</v>
      </c>
      <c r="P115">
        <v>25227</v>
      </c>
      <c r="Q115">
        <v>26117</v>
      </c>
      <c r="R115">
        <v>26117</v>
      </c>
      <c r="S115">
        <v>0.2106178547468841</v>
      </c>
      <c r="T115">
        <v>0.7893821452531159</v>
      </c>
      <c r="U115">
        <v>0.59444847757313612</v>
      </c>
      <c r="V115">
        <v>0.40555152242686388</v>
      </c>
      <c r="W115">
        <v>0.13858428621905219</v>
      </c>
      <c r="X115">
        <v>3290</v>
      </c>
      <c r="Y115">
        <f t="shared" si="10"/>
        <v>244</v>
      </c>
      <c r="Z115">
        <v>4014</v>
      </c>
      <c r="AA115">
        <v>2503.781409182337</v>
      </c>
      <c r="AB115">
        <v>3290</v>
      </c>
      <c r="AC115" s="12">
        <v>14.7</v>
      </c>
      <c r="AD115">
        <v>0</v>
      </c>
      <c r="AE115">
        <f t="shared" si="11"/>
        <v>0</v>
      </c>
      <c r="AF115">
        <v>2966</v>
      </c>
      <c r="AG115">
        <v>2817</v>
      </c>
    </row>
    <row r="116" spans="1:33" x14ac:dyDescent="0.6">
      <c r="A116">
        <v>2025</v>
      </c>
      <c r="B116">
        <v>4</v>
      </c>
      <c r="C116">
        <v>25</v>
      </c>
      <c r="D116">
        <f t="shared" si="9"/>
        <v>5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12"/>
        <v>0</v>
      </c>
      <c r="I116">
        <f t="shared" si="13"/>
        <v>0</v>
      </c>
      <c r="L116">
        <v>28861.929203539821</v>
      </c>
      <c r="M116">
        <v>24361.29203539823</v>
      </c>
      <c r="N116">
        <v>644.69911504424772</v>
      </c>
      <c r="O116">
        <v>1634.2182890855456</v>
      </c>
      <c r="P116">
        <v>25747</v>
      </c>
      <c r="Q116">
        <v>24970</v>
      </c>
      <c r="R116">
        <v>24970</v>
      </c>
      <c r="S116">
        <v>0.19641076863428861</v>
      </c>
      <c r="T116">
        <v>0.80358923136571148</v>
      </c>
      <c r="U116">
        <v>0.58019952877278691</v>
      </c>
      <c r="V116">
        <v>0.41980047122721298</v>
      </c>
      <c r="W116">
        <v>0.2265514129129888</v>
      </c>
      <c r="X116">
        <v>3195</v>
      </c>
      <c r="Y116">
        <f t="shared" si="10"/>
        <v>-95</v>
      </c>
      <c r="Z116">
        <v>4014</v>
      </c>
      <c r="AA116">
        <v>2569.1484989847781</v>
      </c>
      <c r="AB116">
        <v>3195</v>
      </c>
      <c r="AC116" s="12">
        <v>12.5</v>
      </c>
      <c r="AD116">
        <v>0</v>
      </c>
      <c r="AE116">
        <f t="shared" si="11"/>
        <v>0</v>
      </c>
      <c r="AF116">
        <v>3101</v>
      </c>
      <c r="AG116">
        <v>2873</v>
      </c>
    </row>
    <row r="117" spans="1:33" x14ac:dyDescent="0.6">
      <c r="A117">
        <v>2025</v>
      </c>
      <c r="B117">
        <v>4</v>
      </c>
      <c r="C117">
        <v>26</v>
      </c>
      <c r="D117">
        <f t="shared" si="9"/>
        <v>6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12"/>
        <v>0</v>
      </c>
      <c r="I117">
        <f t="shared" si="13"/>
        <v>0</v>
      </c>
      <c r="L117">
        <v>23039.097264437693</v>
      </c>
      <c r="M117">
        <v>21979.212765957447</v>
      </c>
      <c r="N117">
        <v>710.91793313069911</v>
      </c>
      <c r="O117">
        <v>1123.9969604863222</v>
      </c>
      <c r="P117">
        <v>24091</v>
      </c>
      <c r="Q117">
        <v>24097</v>
      </c>
      <c r="R117">
        <v>24097</v>
      </c>
      <c r="S117">
        <v>0.21785789307227549</v>
      </c>
      <c r="T117">
        <v>0.78214210692772457</v>
      </c>
      <c r="U117">
        <v>0.56537910441363126</v>
      </c>
      <c r="V117">
        <v>0.43462089558636868</v>
      </c>
      <c r="W117">
        <v>0.15256712889103441</v>
      </c>
      <c r="X117">
        <v>3349</v>
      </c>
      <c r="Y117">
        <f t="shared" si="10"/>
        <v>154</v>
      </c>
      <c r="Z117">
        <v>4014</v>
      </c>
      <c r="AA117">
        <v>2491.0376247008321</v>
      </c>
      <c r="AB117">
        <v>3349</v>
      </c>
      <c r="AC117" s="12">
        <v>13.8</v>
      </c>
      <c r="AD117">
        <v>0</v>
      </c>
      <c r="AE117">
        <f t="shared" si="11"/>
        <v>0</v>
      </c>
      <c r="AF117">
        <v>2910</v>
      </c>
      <c r="AG117">
        <v>2992</v>
      </c>
    </row>
    <row r="118" spans="1:33" x14ac:dyDescent="0.6">
      <c r="A118">
        <v>2025</v>
      </c>
      <c r="B118">
        <v>4</v>
      </c>
      <c r="C118">
        <v>27</v>
      </c>
      <c r="D118">
        <f t="shared" si="9"/>
        <v>7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12"/>
        <v>0</v>
      </c>
      <c r="I118">
        <f t="shared" si="13"/>
        <v>0</v>
      </c>
      <c r="L118">
        <v>19931.849849849848</v>
      </c>
      <c r="M118">
        <v>18405.093093093092</v>
      </c>
      <c r="N118" s="7">
        <v>0</v>
      </c>
      <c r="O118" s="7">
        <v>0</v>
      </c>
      <c r="P118">
        <v>24609</v>
      </c>
      <c r="Q118">
        <v>23834</v>
      </c>
      <c r="R118">
        <v>23834</v>
      </c>
      <c r="S118">
        <v>0.1927126337411349</v>
      </c>
      <c r="T118">
        <v>0.8072873662588651</v>
      </c>
      <c r="U118">
        <v>0.57472159283077151</v>
      </c>
      <c r="V118">
        <v>0.42527840716922849</v>
      </c>
      <c r="W118">
        <v>0.16777273445913041</v>
      </c>
      <c r="X118">
        <v>3012</v>
      </c>
      <c r="Y118">
        <f t="shared" si="10"/>
        <v>-337</v>
      </c>
      <c r="Z118">
        <v>4014</v>
      </c>
      <c r="AA118">
        <v>2620.0575807099208</v>
      </c>
      <c r="AB118">
        <v>3012</v>
      </c>
      <c r="AC118" s="12">
        <v>14.9</v>
      </c>
      <c r="AD118">
        <v>0</v>
      </c>
      <c r="AE118">
        <f t="shared" si="11"/>
        <v>0</v>
      </c>
      <c r="AF118">
        <v>2952</v>
      </c>
      <c r="AG118">
        <v>3359</v>
      </c>
    </row>
    <row r="119" spans="1:33" x14ac:dyDescent="0.6">
      <c r="A119">
        <v>2025</v>
      </c>
      <c r="B119">
        <v>4</v>
      </c>
      <c r="C119">
        <v>28</v>
      </c>
      <c r="D119">
        <f t="shared" si="9"/>
        <v>1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12"/>
        <v>0</v>
      </c>
      <c r="I119">
        <f t="shared" si="13"/>
        <v>0</v>
      </c>
      <c r="L119">
        <v>25772.065868263475</v>
      </c>
      <c r="M119">
        <v>22295.209580838324</v>
      </c>
      <c r="N119" s="7">
        <v>0</v>
      </c>
      <c r="O119" s="7">
        <v>0</v>
      </c>
      <c r="P119">
        <v>24935</v>
      </c>
      <c r="Q119">
        <v>24144</v>
      </c>
      <c r="R119">
        <v>24144</v>
      </c>
      <c r="S119">
        <v>0.1954649884808326</v>
      </c>
      <c r="T119">
        <v>0.8045350115191674</v>
      </c>
      <c r="U119">
        <v>0.57082954379439532</v>
      </c>
      <c r="V119">
        <v>0.42917045620560462</v>
      </c>
      <c r="W119">
        <v>0.16610784043856339</v>
      </c>
      <c r="X119">
        <v>2838</v>
      </c>
      <c r="Y119">
        <f t="shared" si="10"/>
        <v>-174</v>
      </c>
      <c r="Z119">
        <v>4014</v>
      </c>
      <c r="AA119">
        <v>2337.8584494045072</v>
      </c>
      <c r="AB119">
        <v>2838</v>
      </c>
      <c r="AC119" s="12">
        <v>15.1</v>
      </c>
      <c r="AD119">
        <v>0</v>
      </c>
      <c r="AE119">
        <f t="shared" si="11"/>
        <v>0</v>
      </c>
      <c r="AF119">
        <v>2773</v>
      </c>
      <c r="AG119">
        <v>2811</v>
      </c>
    </row>
    <row r="120" spans="1:33" x14ac:dyDescent="0.6">
      <c r="A120">
        <v>2025</v>
      </c>
      <c r="B120">
        <v>4</v>
      </c>
      <c r="C120">
        <v>29</v>
      </c>
      <c r="D120">
        <f t="shared" si="9"/>
        <v>2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12"/>
        <v>0</v>
      </c>
      <c r="I120">
        <f t="shared" si="13"/>
        <v>0</v>
      </c>
      <c r="L120">
        <v>25797.095238095237</v>
      </c>
      <c r="M120">
        <v>23657.523809523809</v>
      </c>
      <c r="N120" s="7">
        <v>0</v>
      </c>
      <c r="O120" s="7">
        <v>0</v>
      </c>
      <c r="P120">
        <v>23384</v>
      </c>
      <c r="Q120">
        <v>24708</v>
      </c>
      <c r="R120">
        <v>24708</v>
      </c>
      <c r="S120">
        <v>0.2009534931661455</v>
      </c>
      <c r="T120">
        <v>0.79904650683385459</v>
      </c>
      <c r="U120">
        <v>0.57254051800463723</v>
      </c>
      <c r="V120">
        <v>0.42745948199536288</v>
      </c>
      <c r="W120">
        <v>0.1005835304391044</v>
      </c>
      <c r="X120">
        <v>3058</v>
      </c>
      <c r="Y120">
        <f t="shared" si="10"/>
        <v>220</v>
      </c>
      <c r="Z120">
        <v>4014</v>
      </c>
      <c r="AA120">
        <v>2395.6218579720312</v>
      </c>
      <c r="AB120">
        <v>3058</v>
      </c>
      <c r="AC120" s="12">
        <v>14.8</v>
      </c>
      <c r="AD120">
        <v>0</v>
      </c>
      <c r="AE120">
        <f t="shared" si="11"/>
        <v>0</v>
      </c>
      <c r="AF120">
        <v>2781</v>
      </c>
      <c r="AG120">
        <v>2838</v>
      </c>
    </row>
    <row r="121" spans="1:33" x14ac:dyDescent="0.6">
      <c r="A121">
        <v>2025</v>
      </c>
      <c r="B121">
        <v>4</v>
      </c>
      <c r="C121">
        <v>30</v>
      </c>
      <c r="D121">
        <f t="shared" si="9"/>
        <v>3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12"/>
        <v>0</v>
      </c>
      <c r="I121">
        <f t="shared" si="13"/>
        <v>0</v>
      </c>
      <c r="L121">
        <v>25743.767857142855</v>
      </c>
      <c r="M121">
        <v>23798.857142857141</v>
      </c>
      <c r="N121" s="7">
        <v>0</v>
      </c>
      <c r="O121" s="7">
        <v>0</v>
      </c>
      <c r="P121">
        <v>23124</v>
      </c>
      <c r="Q121">
        <v>25327</v>
      </c>
      <c r="R121">
        <v>25327</v>
      </c>
      <c r="S121">
        <v>0.19512750397379791</v>
      </c>
      <c r="T121">
        <v>0.80487249602620203</v>
      </c>
      <c r="U121">
        <v>0.58222940427912195</v>
      </c>
      <c r="V121">
        <v>0.41777059572087799</v>
      </c>
      <c r="W121">
        <v>0.22893080532854709</v>
      </c>
      <c r="X121">
        <v>2520</v>
      </c>
      <c r="Y121">
        <f t="shared" si="10"/>
        <v>-538</v>
      </c>
      <c r="Z121">
        <v>4014</v>
      </c>
      <c r="AA121">
        <v>2433.335463778948</v>
      </c>
      <c r="AB121">
        <v>2520</v>
      </c>
      <c r="AC121" s="12">
        <v>18.399999999999999</v>
      </c>
      <c r="AD121">
        <v>0</v>
      </c>
      <c r="AE121">
        <f t="shared" si="11"/>
        <v>0</v>
      </c>
      <c r="AF121">
        <v>2635</v>
      </c>
      <c r="AG121">
        <v>2796</v>
      </c>
    </row>
    <row r="122" spans="1:33" x14ac:dyDescent="0.6">
      <c r="A122">
        <v>2025</v>
      </c>
      <c r="B122">
        <v>5</v>
      </c>
      <c r="C122">
        <v>1</v>
      </c>
      <c r="D122">
        <f t="shared" si="9"/>
        <v>4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12"/>
        <v>0</v>
      </c>
      <c r="I122">
        <f t="shared" si="13"/>
        <v>0</v>
      </c>
      <c r="L122">
        <v>20516.26956521739</v>
      </c>
      <c r="M122">
        <v>19541.765217391305</v>
      </c>
      <c r="N122">
        <v>526.6260869565217</v>
      </c>
      <c r="O122">
        <v>1027.8231884057971</v>
      </c>
      <c r="P122">
        <v>19631</v>
      </c>
      <c r="Q122">
        <v>26772</v>
      </c>
      <c r="R122">
        <v>26772</v>
      </c>
      <c r="S122">
        <v>0.1842657887471337</v>
      </c>
      <c r="T122">
        <v>0.81573421125286627</v>
      </c>
      <c r="U122">
        <v>0.60786534792289271</v>
      </c>
      <c r="V122">
        <v>0.39213465207710729</v>
      </c>
      <c r="W122">
        <v>0.42831777277767952</v>
      </c>
      <c r="X122">
        <v>1674</v>
      </c>
      <c r="Y122">
        <f t="shared" si="10"/>
        <v>-846</v>
      </c>
      <c r="Z122">
        <v>4014</v>
      </c>
      <c r="AA122">
        <v>2288.393926217796</v>
      </c>
      <c r="AB122">
        <v>1674</v>
      </c>
      <c r="AC122" s="12">
        <v>14.7</v>
      </c>
      <c r="AD122">
        <v>21.1</v>
      </c>
      <c r="AE122">
        <f t="shared" si="11"/>
        <v>310.17</v>
      </c>
      <c r="AF122">
        <v>0</v>
      </c>
      <c r="AG122">
        <v>686</v>
      </c>
    </row>
    <row r="123" spans="1:33" x14ac:dyDescent="0.6">
      <c r="A123">
        <v>2025</v>
      </c>
      <c r="B123">
        <v>5</v>
      </c>
      <c r="C123">
        <v>2</v>
      </c>
      <c r="D123">
        <f t="shared" si="9"/>
        <v>5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12"/>
        <v>0</v>
      </c>
      <c r="I123">
        <f t="shared" si="13"/>
        <v>0</v>
      </c>
      <c r="L123">
        <v>26611.228571428572</v>
      </c>
      <c r="M123">
        <v>24281.285714285717</v>
      </c>
      <c r="N123">
        <v>731.62857142857149</v>
      </c>
      <c r="O123">
        <v>1642.2285714285715</v>
      </c>
      <c r="P123">
        <v>23944</v>
      </c>
      <c r="Q123">
        <v>26735</v>
      </c>
      <c r="R123">
        <v>26735</v>
      </c>
      <c r="S123">
        <v>0.20283687127653141</v>
      </c>
      <c r="T123">
        <v>0.79716312872346862</v>
      </c>
      <c r="U123">
        <v>0.59504002817082324</v>
      </c>
      <c r="V123">
        <v>0.40495997182917681</v>
      </c>
      <c r="W123">
        <v>0.23260399821076189</v>
      </c>
      <c r="X123">
        <v>987</v>
      </c>
      <c r="Y123">
        <f t="shared" si="10"/>
        <v>-687</v>
      </c>
      <c r="Z123">
        <v>4014</v>
      </c>
      <c r="AA123">
        <v>2612.6281598238211</v>
      </c>
      <c r="AB123">
        <v>987</v>
      </c>
      <c r="AC123" s="12">
        <v>13.4</v>
      </c>
      <c r="AD123">
        <v>0</v>
      </c>
      <c r="AE123">
        <f t="shared" si="11"/>
        <v>0</v>
      </c>
      <c r="AF123">
        <v>0</v>
      </c>
      <c r="AG123">
        <v>379</v>
      </c>
    </row>
    <row r="124" spans="1:33" x14ac:dyDescent="0.6">
      <c r="A124">
        <v>2025</v>
      </c>
      <c r="B124">
        <v>5</v>
      </c>
      <c r="C124">
        <v>3</v>
      </c>
      <c r="D124">
        <f t="shared" si="9"/>
        <v>6</v>
      </c>
      <c r="E124" t="s">
        <v>22</v>
      </c>
      <c r="F124" t="s">
        <v>15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>
        <f t="shared" si="12"/>
        <v>0</v>
      </c>
      <c r="I124">
        <f t="shared" si="13"/>
        <v>1</v>
      </c>
      <c r="J124" s="14" t="s">
        <v>82</v>
      </c>
      <c r="K124" s="14"/>
      <c r="L124">
        <v>22700.412121212121</v>
      </c>
      <c r="M124">
        <v>21449.745454545457</v>
      </c>
      <c r="N124">
        <v>674.06060606060612</v>
      </c>
      <c r="O124">
        <v>1155.6484848484849</v>
      </c>
      <c r="P124">
        <v>23402</v>
      </c>
      <c r="Q124">
        <v>25742</v>
      </c>
      <c r="R124">
        <v>25742</v>
      </c>
      <c r="S124">
        <v>0.2279905188095864</v>
      </c>
      <c r="T124">
        <v>0.77200948119041357</v>
      </c>
      <c r="U124">
        <v>0.57987531070075238</v>
      </c>
      <c r="V124">
        <v>0.42012468929924768</v>
      </c>
      <c r="W124">
        <v>0.4246060317290512</v>
      </c>
      <c r="X124">
        <v>608</v>
      </c>
      <c r="Y124">
        <f t="shared" si="10"/>
        <v>-379</v>
      </c>
      <c r="Z124">
        <v>4014</v>
      </c>
      <c r="AA124">
        <v>1939.0987642026021</v>
      </c>
      <c r="AB124">
        <v>608</v>
      </c>
      <c r="AC124" s="12">
        <v>11.2</v>
      </c>
      <c r="AD124">
        <v>7.3</v>
      </c>
      <c r="AE124">
        <f t="shared" si="11"/>
        <v>81.759999999999991</v>
      </c>
      <c r="AF124">
        <v>0</v>
      </c>
      <c r="AG124">
        <v>356</v>
      </c>
    </row>
    <row r="125" spans="1:33" x14ac:dyDescent="0.6">
      <c r="A125">
        <v>2025</v>
      </c>
      <c r="B125">
        <v>5</v>
      </c>
      <c r="C125">
        <v>4</v>
      </c>
      <c r="D125">
        <f t="shared" si="9"/>
        <v>7</v>
      </c>
      <c r="E125" t="s">
        <v>22</v>
      </c>
      <c r="F125" t="s">
        <v>16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12"/>
        <v>0</v>
      </c>
      <c r="I125">
        <f t="shared" si="13"/>
        <v>1</v>
      </c>
      <c r="J125" s="14" t="s">
        <v>82</v>
      </c>
      <c r="K125" s="14"/>
      <c r="L125">
        <v>22013.372093023256</v>
      </c>
      <c r="M125">
        <v>20887.674418604653</v>
      </c>
      <c r="N125">
        <v>739.06976744186045</v>
      </c>
      <c r="O125">
        <v>1144.4186046511627</v>
      </c>
      <c r="P125">
        <v>25690</v>
      </c>
      <c r="Q125">
        <v>25524</v>
      </c>
      <c r="R125">
        <v>25524</v>
      </c>
      <c r="S125">
        <v>0.20208635407369699</v>
      </c>
      <c r="T125">
        <v>0.79791364592630298</v>
      </c>
      <c r="U125">
        <v>0.58502052415501704</v>
      </c>
      <c r="V125">
        <v>0.41497947584498313</v>
      </c>
      <c r="W125">
        <v>0.23799399547214151</v>
      </c>
      <c r="X125">
        <v>255</v>
      </c>
      <c r="Y125">
        <f t="shared" si="10"/>
        <v>-353</v>
      </c>
      <c r="Z125">
        <v>4014</v>
      </c>
      <c r="AA125">
        <v>2109.3432543628442</v>
      </c>
      <c r="AB125">
        <v>255</v>
      </c>
      <c r="AC125" s="12">
        <v>13.7</v>
      </c>
      <c r="AD125">
        <v>0</v>
      </c>
      <c r="AE125">
        <f t="shared" si="11"/>
        <v>0</v>
      </c>
      <c r="AF125">
        <v>0</v>
      </c>
      <c r="AG125">
        <v>168</v>
      </c>
    </row>
    <row r="126" spans="1:33" x14ac:dyDescent="0.6">
      <c r="A126">
        <v>2025</v>
      </c>
      <c r="B126">
        <v>5</v>
      </c>
      <c r="C126">
        <v>5</v>
      </c>
      <c r="D126">
        <f t="shared" si="9"/>
        <v>1</v>
      </c>
      <c r="E126" t="s">
        <v>22</v>
      </c>
      <c r="F126" t="s">
        <v>13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12"/>
        <v>1</v>
      </c>
      <c r="I126">
        <f t="shared" si="13"/>
        <v>1</v>
      </c>
      <c r="J126" s="14" t="s">
        <v>82</v>
      </c>
      <c r="K126" s="14"/>
      <c r="L126">
        <v>22203.023255813954</v>
      </c>
      <c r="M126">
        <v>20974.767441860466</v>
      </c>
      <c r="N126">
        <v>700</v>
      </c>
      <c r="O126">
        <v>1167.2093023255813</v>
      </c>
      <c r="P126">
        <v>26641</v>
      </c>
      <c r="Q126">
        <v>21508</v>
      </c>
      <c r="R126">
        <v>21508</v>
      </c>
      <c r="S126">
        <v>0.19683044449025139</v>
      </c>
      <c r="T126">
        <v>0.80316955550974856</v>
      </c>
      <c r="U126">
        <v>0.58912321616747043</v>
      </c>
      <c r="V126">
        <v>0.41087678383252962</v>
      </c>
      <c r="W126">
        <v>0.14128689659558349</v>
      </c>
      <c r="X126">
        <v>87</v>
      </c>
      <c r="Y126">
        <f t="shared" si="10"/>
        <v>-168</v>
      </c>
      <c r="Z126">
        <v>4014</v>
      </c>
      <c r="AA126">
        <v>1903.1311948051889</v>
      </c>
      <c r="AB126">
        <v>87</v>
      </c>
      <c r="AC126" s="12">
        <v>12.1</v>
      </c>
      <c r="AD126">
        <v>0</v>
      </c>
      <c r="AE126">
        <f t="shared" si="11"/>
        <v>0</v>
      </c>
      <c r="AF126">
        <v>0</v>
      </c>
      <c r="AG126">
        <v>36</v>
      </c>
    </row>
    <row r="127" spans="1:33" x14ac:dyDescent="0.6">
      <c r="A127">
        <v>2025</v>
      </c>
      <c r="B127">
        <v>5</v>
      </c>
      <c r="C127">
        <v>6</v>
      </c>
      <c r="D127">
        <f t="shared" si="9"/>
        <v>2</v>
      </c>
      <c r="E127" t="s">
        <v>22</v>
      </c>
      <c r="F127" t="s">
        <v>17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12"/>
        <v>0</v>
      </c>
      <c r="I127">
        <f t="shared" si="13"/>
        <v>1</v>
      </c>
      <c r="J127" s="14" t="s">
        <v>82</v>
      </c>
      <c r="K127" s="14"/>
      <c r="L127">
        <v>21852.167146974061</v>
      </c>
      <c r="M127">
        <v>20007.365994236312</v>
      </c>
      <c r="N127">
        <v>666.31412103746402</v>
      </c>
      <c r="O127">
        <v>1178.4870317002881</v>
      </c>
      <c r="P127">
        <v>26957</v>
      </c>
      <c r="Q127">
        <v>22705</v>
      </c>
      <c r="R127">
        <v>22705</v>
      </c>
      <c r="S127">
        <v>0.20432492317889769</v>
      </c>
      <c r="T127">
        <v>0.79567507682110239</v>
      </c>
      <c r="U127">
        <v>0.5831966277137427</v>
      </c>
      <c r="V127">
        <v>0.4168033722862573</v>
      </c>
      <c r="W127">
        <v>8.6568131554888544E-2</v>
      </c>
      <c r="X127">
        <v>44</v>
      </c>
      <c r="Y127">
        <f t="shared" si="10"/>
        <v>-43</v>
      </c>
      <c r="Z127">
        <v>4014</v>
      </c>
      <c r="AA127">
        <v>1856.3527931978831</v>
      </c>
      <c r="AB127">
        <v>44</v>
      </c>
      <c r="AC127" s="12">
        <v>14.4</v>
      </c>
      <c r="AD127">
        <v>0</v>
      </c>
      <c r="AE127">
        <f t="shared" si="11"/>
        <v>0</v>
      </c>
      <c r="AF127">
        <v>0</v>
      </c>
      <c r="AG127">
        <v>14</v>
      </c>
    </row>
    <row r="128" spans="1:33" x14ac:dyDescent="0.6">
      <c r="A128">
        <v>2025</v>
      </c>
      <c r="B128">
        <v>5</v>
      </c>
      <c r="C128">
        <v>7</v>
      </c>
      <c r="D128">
        <f t="shared" si="9"/>
        <v>3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12"/>
        <v>0</v>
      </c>
      <c r="I128">
        <f t="shared" si="13"/>
        <v>0</v>
      </c>
      <c r="L128">
        <v>24743.15789473684</v>
      </c>
      <c r="M128">
        <v>21873.567251461987</v>
      </c>
      <c r="N128">
        <v>591.92982456140351</v>
      </c>
      <c r="O128">
        <v>1551.4619883040934</v>
      </c>
      <c r="P128">
        <v>25568</v>
      </c>
      <c r="Q128">
        <v>22126</v>
      </c>
      <c r="R128">
        <v>22126</v>
      </c>
      <c r="S128">
        <v>0.1970130933434521</v>
      </c>
      <c r="T128">
        <v>0.80298690665654793</v>
      </c>
      <c r="U128">
        <v>0.5833036527809794</v>
      </c>
      <c r="V128">
        <v>0.41669634721902071</v>
      </c>
      <c r="W128">
        <v>0.1504562153077906</v>
      </c>
      <c r="X128">
        <v>35</v>
      </c>
      <c r="Y128">
        <f t="shared" si="10"/>
        <v>-9</v>
      </c>
      <c r="Z128">
        <v>4014</v>
      </c>
      <c r="AA128">
        <v>2456.3318879706148</v>
      </c>
      <c r="AB128">
        <v>35</v>
      </c>
      <c r="AC128" s="12">
        <v>14.9</v>
      </c>
      <c r="AD128">
        <v>0</v>
      </c>
      <c r="AE128">
        <f t="shared" si="11"/>
        <v>0</v>
      </c>
      <c r="AF128">
        <v>0</v>
      </c>
      <c r="AG128">
        <v>26</v>
      </c>
    </row>
    <row r="129" spans="1:33" x14ac:dyDescent="0.6">
      <c r="A129">
        <v>2025</v>
      </c>
      <c r="B129">
        <v>5</v>
      </c>
      <c r="C129">
        <v>8</v>
      </c>
      <c r="D129">
        <f t="shared" si="9"/>
        <v>4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12"/>
        <v>0</v>
      </c>
      <c r="I129">
        <f t="shared" si="13"/>
        <v>0</v>
      </c>
      <c r="L129">
        <v>27668.237288135591</v>
      </c>
      <c r="M129">
        <v>23326.18079096045</v>
      </c>
      <c r="N129">
        <v>659.06214689265528</v>
      </c>
      <c r="O129">
        <v>1673.638418079096</v>
      </c>
      <c r="P129">
        <v>26943</v>
      </c>
      <c r="Q129">
        <v>22209</v>
      </c>
      <c r="R129">
        <v>22209</v>
      </c>
      <c r="S129">
        <v>0.22618468461666419</v>
      </c>
      <c r="T129">
        <v>0.7738153153833357</v>
      </c>
      <c r="U129">
        <v>0.59504571669250239</v>
      </c>
      <c r="V129">
        <v>0.40495428330749772</v>
      </c>
      <c r="W129">
        <v>9.8115972232708695E-2</v>
      </c>
      <c r="X129">
        <v>8</v>
      </c>
      <c r="Y129">
        <f t="shared" si="10"/>
        <v>-27</v>
      </c>
      <c r="Z129">
        <v>4014</v>
      </c>
      <c r="AA129">
        <v>2386.616700018038</v>
      </c>
      <c r="AB129">
        <v>8</v>
      </c>
      <c r="AC129" s="12">
        <v>17.399999999999999</v>
      </c>
      <c r="AD129">
        <v>0</v>
      </c>
      <c r="AE129">
        <f t="shared" si="11"/>
        <v>0</v>
      </c>
      <c r="AF129">
        <v>0</v>
      </c>
      <c r="AG129">
        <v>7</v>
      </c>
    </row>
    <row r="130" spans="1:33" x14ac:dyDescent="0.6">
      <c r="A130">
        <v>2025</v>
      </c>
      <c r="B130">
        <v>5</v>
      </c>
      <c r="C130">
        <v>9</v>
      </c>
      <c r="D130">
        <f t="shared" si="9"/>
        <v>5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52" si="14" xml:space="preserve"> IF(F130 = "H",1,0)</f>
        <v>0</v>
      </c>
      <c r="I130">
        <f t="shared" ref="I130:I152" si="15">IF(NOT(ISBLANK(F130)), 1, 0)</f>
        <v>0</v>
      </c>
      <c r="L130">
        <v>27107.779141104293</v>
      </c>
      <c r="M130">
        <v>23610.184049079755</v>
      </c>
      <c r="N130">
        <v>515.04294478527606</v>
      </c>
      <c r="O130">
        <v>1448.7607361963189</v>
      </c>
      <c r="P130">
        <v>24434</v>
      </c>
      <c r="Q130">
        <v>22401</v>
      </c>
      <c r="R130">
        <v>22401</v>
      </c>
      <c r="S130">
        <v>0.20603642619160101</v>
      </c>
      <c r="T130">
        <v>0.79396357380839888</v>
      </c>
      <c r="U130">
        <v>0.59523098026395904</v>
      </c>
      <c r="V130">
        <v>0.40476901973604079</v>
      </c>
      <c r="W130">
        <v>0.53725652391346446</v>
      </c>
      <c r="X130">
        <v>4</v>
      </c>
      <c r="Y130">
        <f t="shared" si="10"/>
        <v>-4</v>
      </c>
      <c r="Z130">
        <v>4014</v>
      </c>
      <c r="AA130">
        <v>2199.6853709147172</v>
      </c>
      <c r="AB130">
        <v>4</v>
      </c>
      <c r="AC130" s="12">
        <v>15.1</v>
      </c>
      <c r="AD130">
        <v>17.600000000000001</v>
      </c>
      <c r="AE130">
        <f t="shared" si="11"/>
        <v>265.76</v>
      </c>
      <c r="AF130">
        <v>0</v>
      </c>
      <c r="AG130">
        <v>1</v>
      </c>
    </row>
    <row r="131" spans="1:33" x14ac:dyDescent="0.6">
      <c r="A131">
        <v>2025</v>
      </c>
      <c r="B131">
        <v>5</v>
      </c>
      <c r="C131">
        <v>10</v>
      </c>
      <c r="D131">
        <f t="shared" ref="D131:D152" si="16">WEEKDAY(DATE(A131,B131,C131), 2)</f>
        <v>6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4"/>
        <v>0</v>
      </c>
      <c r="I131">
        <f t="shared" si="15"/>
        <v>0</v>
      </c>
      <c r="L131">
        <v>23792.80415430267</v>
      </c>
      <c r="M131">
        <v>21622.181008902076</v>
      </c>
      <c r="N131">
        <v>634.05044510385756</v>
      </c>
      <c r="O131">
        <v>1077.1513353115727</v>
      </c>
      <c r="P131">
        <v>25038</v>
      </c>
      <c r="Q131">
        <v>23879</v>
      </c>
      <c r="R131">
        <v>23879</v>
      </c>
      <c r="S131">
        <v>0.2039163251305848</v>
      </c>
      <c r="T131">
        <v>0.79608367486941523</v>
      </c>
      <c r="U131">
        <v>0.5760662459214636</v>
      </c>
      <c r="V131">
        <v>0.42393375407853651</v>
      </c>
      <c r="W131">
        <v>0.2039673604689084</v>
      </c>
      <c r="X131">
        <v>3</v>
      </c>
      <c r="Y131">
        <f t="shared" ref="Y131:Y152" si="17">X131-X130</f>
        <v>-1</v>
      </c>
      <c r="Z131">
        <v>4014</v>
      </c>
      <c r="AA131">
        <v>2360.181942976888</v>
      </c>
      <c r="AB131">
        <v>3</v>
      </c>
      <c r="AC131" s="12">
        <v>12.3</v>
      </c>
      <c r="AD131">
        <v>14.1</v>
      </c>
      <c r="AE131">
        <f t="shared" ref="AE131:AE152" si="18">AC131*AD131</f>
        <v>173.43</v>
      </c>
      <c r="AF131">
        <v>0</v>
      </c>
      <c r="AG131">
        <v>2</v>
      </c>
    </row>
    <row r="132" spans="1:33" x14ac:dyDescent="0.6">
      <c r="A132">
        <v>2025</v>
      </c>
      <c r="B132">
        <v>5</v>
      </c>
      <c r="C132">
        <v>11</v>
      </c>
      <c r="D132">
        <f t="shared" si="16"/>
        <v>7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4"/>
        <v>0</v>
      </c>
      <c r="I132">
        <f t="shared" si="15"/>
        <v>0</v>
      </c>
      <c r="L132">
        <v>21085.714285714286</v>
      </c>
      <c r="M132">
        <v>19374.693877551021</v>
      </c>
      <c r="N132">
        <v>568.16326530612241</v>
      </c>
      <c r="O132">
        <v>1059.591836734694</v>
      </c>
      <c r="P132">
        <v>25105</v>
      </c>
      <c r="Q132">
        <v>24070</v>
      </c>
      <c r="R132">
        <v>24070</v>
      </c>
      <c r="S132">
        <v>0.20845101311000061</v>
      </c>
      <c r="T132">
        <v>0.79154898688999942</v>
      </c>
      <c r="U132">
        <v>0.56098174226065323</v>
      </c>
      <c r="V132">
        <v>0.43901825773934677</v>
      </c>
      <c r="W132">
        <v>0.22392458418774211</v>
      </c>
      <c r="X132">
        <v>2</v>
      </c>
      <c r="Y132">
        <f t="shared" si="17"/>
        <v>-1</v>
      </c>
      <c r="Z132">
        <v>4014</v>
      </c>
      <c r="AA132">
        <v>2517.1181321300742</v>
      </c>
      <c r="AB132">
        <v>2</v>
      </c>
      <c r="AC132" s="12">
        <v>14.7</v>
      </c>
      <c r="AD132">
        <v>0</v>
      </c>
      <c r="AE132">
        <f t="shared" si="18"/>
        <v>0</v>
      </c>
      <c r="AF132">
        <v>0</v>
      </c>
      <c r="AG132">
        <v>1</v>
      </c>
    </row>
    <row r="133" spans="1:33" x14ac:dyDescent="0.6">
      <c r="A133">
        <v>2025</v>
      </c>
      <c r="B133">
        <v>5</v>
      </c>
      <c r="C133">
        <v>12</v>
      </c>
      <c r="D133">
        <f t="shared" si="16"/>
        <v>1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4"/>
        <v>0</v>
      </c>
      <c r="I133">
        <f t="shared" si="15"/>
        <v>0</v>
      </c>
      <c r="L133">
        <v>25477.846153846156</v>
      </c>
      <c r="M133">
        <v>22136.423076923078</v>
      </c>
      <c r="N133">
        <v>539.53846153846155</v>
      </c>
      <c r="O133">
        <v>1543.5</v>
      </c>
      <c r="P133">
        <v>23482</v>
      </c>
      <c r="Q133">
        <v>24151</v>
      </c>
      <c r="R133">
        <v>24151</v>
      </c>
      <c r="S133">
        <v>0.19396967209524121</v>
      </c>
      <c r="T133">
        <v>0.80603032790475881</v>
      </c>
      <c r="U133">
        <v>0.57487546499110875</v>
      </c>
      <c r="V133">
        <v>0.42512453500889119</v>
      </c>
      <c r="W133">
        <v>0.28090949247842351</v>
      </c>
      <c r="X133" s="7">
        <v>0</v>
      </c>
      <c r="Y133" s="7">
        <f t="shared" si="17"/>
        <v>-2</v>
      </c>
      <c r="Z133">
        <v>4014</v>
      </c>
      <c r="AA133">
        <v>0</v>
      </c>
      <c r="AB133">
        <v>0</v>
      </c>
      <c r="AC133" s="12">
        <v>17</v>
      </c>
      <c r="AD133">
        <v>0</v>
      </c>
      <c r="AE133">
        <f t="shared" si="18"/>
        <v>0</v>
      </c>
      <c r="AF133">
        <v>0</v>
      </c>
      <c r="AG133">
        <v>0</v>
      </c>
    </row>
    <row r="134" spans="1:33" x14ac:dyDescent="0.6">
      <c r="A134">
        <v>2025</v>
      </c>
      <c r="B134">
        <v>5</v>
      </c>
      <c r="C134">
        <v>13</v>
      </c>
      <c r="D134">
        <f t="shared" si="16"/>
        <v>2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4"/>
        <v>0</v>
      </c>
      <c r="I134">
        <f t="shared" si="15"/>
        <v>0</v>
      </c>
      <c r="L134">
        <v>24883.849557522124</v>
      </c>
      <c r="M134">
        <v>22165.486725663715</v>
      </c>
      <c r="N134">
        <v>567.0353982300885</v>
      </c>
      <c r="O134">
        <v>1633.7758112094396</v>
      </c>
      <c r="P134">
        <v>24152</v>
      </c>
      <c r="Q134">
        <v>24405</v>
      </c>
      <c r="R134">
        <v>24405</v>
      </c>
      <c r="S134">
        <v>0.22981156270629949</v>
      </c>
      <c r="T134">
        <v>0.77018843729370046</v>
      </c>
      <c r="U134">
        <v>0.5716826603049513</v>
      </c>
      <c r="V134">
        <v>0.42831733969504859</v>
      </c>
      <c r="W134">
        <v>0.13422621410237509</v>
      </c>
      <c r="X134" s="7">
        <v>0</v>
      </c>
      <c r="Y134" s="7">
        <f t="shared" si="17"/>
        <v>0</v>
      </c>
      <c r="Z134">
        <v>4014</v>
      </c>
      <c r="AA134">
        <v>0</v>
      </c>
      <c r="AB134">
        <v>0</v>
      </c>
      <c r="AC134" s="12">
        <v>19.899999999999999</v>
      </c>
      <c r="AD134">
        <v>0</v>
      </c>
      <c r="AE134">
        <f t="shared" si="18"/>
        <v>0</v>
      </c>
      <c r="AF134">
        <v>0</v>
      </c>
      <c r="AG134">
        <v>0</v>
      </c>
    </row>
    <row r="135" spans="1:33" x14ac:dyDescent="0.6">
      <c r="A135">
        <v>2025</v>
      </c>
      <c r="B135">
        <v>5</v>
      </c>
      <c r="C135">
        <v>14</v>
      </c>
      <c r="D135">
        <f t="shared" si="16"/>
        <v>3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4"/>
        <v>0</v>
      </c>
      <c r="I135">
        <f t="shared" si="15"/>
        <v>0</v>
      </c>
      <c r="L135">
        <v>25379.764705882353</v>
      </c>
      <c r="M135">
        <v>22302.95882352941</v>
      </c>
      <c r="N135">
        <v>606.69411764705876</v>
      </c>
      <c r="O135">
        <v>1593.5941176470587</v>
      </c>
      <c r="P135">
        <v>24240</v>
      </c>
      <c r="Q135">
        <v>24768</v>
      </c>
      <c r="R135">
        <v>24768</v>
      </c>
      <c r="S135">
        <v>0.22273426067262619</v>
      </c>
      <c r="T135">
        <v>0.77726573932737375</v>
      </c>
      <c r="U135">
        <v>0.57966385605179926</v>
      </c>
      <c r="V135">
        <v>0.42033614394820079</v>
      </c>
      <c r="W135">
        <v>0.12776046165762939</v>
      </c>
      <c r="X135">
        <v>1</v>
      </c>
      <c r="Y135">
        <f t="shared" si="17"/>
        <v>1</v>
      </c>
      <c r="Z135">
        <v>4014</v>
      </c>
      <c r="AA135">
        <v>2276.9021694089538</v>
      </c>
      <c r="AB135">
        <v>1</v>
      </c>
      <c r="AC135" s="12">
        <v>21</v>
      </c>
      <c r="AD135">
        <v>0</v>
      </c>
      <c r="AE135">
        <f t="shared" si="18"/>
        <v>0</v>
      </c>
      <c r="AF135">
        <v>0</v>
      </c>
      <c r="AG135">
        <v>1</v>
      </c>
    </row>
    <row r="136" spans="1:33" x14ac:dyDescent="0.6">
      <c r="A136">
        <v>2025</v>
      </c>
      <c r="B136">
        <v>5</v>
      </c>
      <c r="C136">
        <v>15</v>
      </c>
      <c r="D136">
        <f t="shared" si="16"/>
        <v>4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4"/>
        <v>0</v>
      </c>
      <c r="I136">
        <f t="shared" si="15"/>
        <v>0</v>
      </c>
      <c r="L136">
        <v>26298.028735632186</v>
      </c>
      <c r="M136">
        <v>22996.701149425287</v>
      </c>
      <c r="N136">
        <v>575.28735632183907</v>
      </c>
      <c r="O136">
        <v>1589.4367816091956</v>
      </c>
      <c r="P136">
        <v>25556</v>
      </c>
      <c r="Q136">
        <v>24736</v>
      </c>
      <c r="R136">
        <v>24736</v>
      </c>
      <c r="S136">
        <v>0.23510545791016599</v>
      </c>
      <c r="T136">
        <v>0.76489454208983398</v>
      </c>
      <c r="U136">
        <v>0.59226188941394842</v>
      </c>
      <c r="V136">
        <v>0.40773811058605153</v>
      </c>
      <c r="W136">
        <v>0.227706614138661</v>
      </c>
      <c r="X136" s="7">
        <v>0</v>
      </c>
      <c r="Y136" s="7">
        <f t="shared" si="17"/>
        <v>-1</v>
      </c>
      <c r="Z136">
        <v>4014</v>
      </c>
      <c r="AA136">
        <v>0</v>
      </c>
      <c r="AB136">
        <v>0</v>
      </c>
      <c r="AC136" s="12">
        <v>19.5</v>
      </c>
      <c r="AD136">
        <v>1.1000000000000001</v>
      </c>
      <c r="AE136">
        <f t="shared" si="18"/>
        <v>21.450000000000003</v>
      </c>
      <c r="AF136">
        <v>0</v>
      </c>
      <c r="AG136">
        <v>0</v>
      </c>
    </row>
    <row r="137" spans="1:33" x14ac:dyDescent="0.6">
      <c r="A137">
        <v>2025</v>
      </c>
      <c r="B137">
        <v>5</v>
      </c>
      <c r="C137">
        <v>16</v>
      </c>
      <c r="D137">
        <f t="shared" si="16"/>
        <v>5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4"/>
        <v>0</v>
      </c>
      <c r="I137">
        <f t="shared" si="15"/>
        <v>0</v>
      </c>
      <c r="L137">
        <v>26230.090909090912</v>
      </c>
      <c r="M137">
        <v>22695.545454545456</v>
      </c>
      <c r="N137">
        <v>543.27272727272725</v>
      </c>
      <c r="O137">
        <v>1399.0909090909092</v>
      </c>
      <c r="P137">
        <v>26188</v>
      </c>
      <c r="Q137">
        <v>24058</v>
      </c>
      <c r="R137">
        <v>24058</v>
      </c>
      <c r="S137">
        <v>0.194582055876902</v>
      </c>
      <c r="T137">
        <v>0.80541794412309797</v>
      </c>
      <c r="U137">
        <v>0.59928271843496761</v>
      </c>
      <c r="V137">
        <v>0.40071728156503239</v>
      </c>
      <c r="W137">
        <v>0.42176292914273239</v>
      </c>
      <c r="X137" s="7">
        <v>0</v>
      </c>
      <c r="Y137" s="7">
        <f t="shared" si="17"/>
        <v>0</v>
      </c>
      <c r="Z137">
        <v>4014</v>
      </c>
      <c r="AA137">
        <v>0</v>
      </c>
      <c r="AB137">
        <v>0</v>
      </c>
      <c r="AC137" s="12">
        <v>19.399999999999999</v>
      </c>
      <c r="AD137">
        <v>51.3</v>
      </c>
      <c r="AE137">
        <f t="shared" si="18"/>
        <v>995.21999999999991</v>
      </c>
      <c r="AF137">
        <v>0</v>
      </c>
      <c r="AG137">
        <v>0</v>
      </c>
    </row>
    <row r="138" spans="1:33" x14ac:dyDescent="0.6">
      <c r="A138">
        <v>2025</v>
      </c>
      <c r="B138">
        <v>5</v>
      </c>
      <c r="C138">
        <v>17</v>
      </c>
      <c r="D138">
        <f t="shared" si="16"/>
        <v>6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4"/>
        <v>0</v>
      </c>
      <c r="I138">
        <f t="shared" si="15"/>
        <v>0</v>
      </c>
      <c r="L138">
        <v>23978.067846607668</v>
      </c>
      <c r="M138">
        <v>22593.067846607668</v>
      </c>
      <c r="N138">
        <v>620.18584070796453</v>
      </c>
      <c r="O138">
        <v>1219.1268436578171</v>
      </c>
      <c r="P138">
        <v>23470</v>
      </c>
      <c r="Q138">
        <v>24264</v>
      </c>
      <c r="R138">
        <v>24264</v>
      </c>
      <c r="S138">
        <v>0.24338666736044259</v>
      </c>
      <c r="T138">
        <v>0.75661333263955743</v>
      </c>
      <c r="U138">
        <v>0.58457329164896088</v>
      </c>
      <c r="V138">
        <v>0.41542670835103912</v>
      </c>
      <c r="W138">
        <v>0.16607684869613479</v>
      </c>
      <c r="X138" s="7">
        <v>0</v>
      </c>
      <c r="Y138" s="7">
        <f t="shared" si="17"/>
        <v>0</v>
      </c>
      <c r="Z138">
        <v>4014</v>
      </c>
      <c r="AA138">
        <v>0</v>
      </c>
      <c r="AB138">
        <v>0</v>
      </c>
      <c r="AC138" s="12">
        <v>18.3</v>
      </c>
      <c r="AD138">
        <v>2.2000000000000002</v>
      </c>
      <c r="AE138">
        <f t="shared" si="18"/>
        <v>40.260000000000005</v>
      </c>
      <c r="AF138">
        <v>0</v>
      </c>
      <c r="AG138">
        <v>0</v>
      </c>
    </row>
    <row r="139" spans="1:33" x14ac:dyDescent="0.6">
      <c r="A139">
        <v>2025</v>
      </c>
      <c r="B139">
        <v>5</v>
      </c>
      <c r="C139">
        <v>18</v>
      </c>
      <c r="D139">
        <f t="shared" si="16"/>
        <v>7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4"/>
        <v>0</v>
      </c>
      <c r="I139">
        <f t="shared" si="15"/>
        <v>0</v>
      </c>
      <c r="L139">
        <v>21044.274853801169</v>
      </c>
      <c r="M139">
        <v>19844.485380116959</v>
      </c>
      <c r="N139">
        <v>683.61988304093563</v>
      </c>
      <c r="O139">
        <v>1054.2865497076023</v>
      </c>
      <c r="P139">
        <v>25000</v>
      </c>
      <c r="Q139">
        <v>23442</v>
      </c>
      <c r="R139">
        <v>23442</v>
      </c>
      <c r="S139">
        <v>0.21557251101960631</v>
      </c>
      <c r="T139">
        <v>0.78442748898039383</v>
      </c>
      <c r="U139">
        <v>0.5801003494775121</v>
      </c>
      <c r="V139">
        <v>0.4198996505224879</v>
      </c>
      <c r="W139">
        <v>5.3561403993929953E-2</v>
      </c>
      <c r="X139" s="7">
        <v>0</v>
      </c>
      <c r="Y139" s="7">
        <f t="shared" si="17"/>
        <v>0</v>
      </c>
      <c r="Z139">
        <v>4014</v>
      </c>
      <c r="AA139">
        <v>0</v>
      </c>
      <c r="AB139">
        <v>0</v>
      </c>
      <c r="AC139" s="12">
        <v>15.6</v>
      </c>
      <c r="AD139">
        <v>0</v>
      </c>
      <c r="AE139">
        <f t="shared" si="18"/>
        <v>0</v>
      </c>
      <c r="AF139">
        <v>0</v>
      </c>
      <c r="AG139">
        <v>0</v>
      </c>
    </row>
    <row r="140" spans="1:33" x14ac:dyDescent="0.6">
      <c r="A140">
        <v>2025</v>
      </c>
      <c r="B140">
        <v>5</v>
      </c>
      <c r="C140">
        <v>19</v>
      </c>
      <c r="D140">
        <f t="shared" si="16"/>
        <v>1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4"/>
        <v>0</v>
      </c>
      <c r="I140">
        <f t="shared" si="15"/>
        <v>0</v>
      </c>
      <c r="L140">
        <v>24736.644314868805</v>
      </c>
      <c r="M140">
        <v>22386.699708454813</v>
      </c>
      <c r="N140">
        <v>507.56851311953352</v>
      </c>
      <c r="O140">
        <v>1537.3469387755104</v>
      </c>
      <c r="P140">
        <v>24155</v>
      </c>
      <c r="Q140">
        <v>24545</v>
      </c>
      <c r="R140">
        <v>24545</v>
      </c>
      <c r="S140">
        <v>0.21317021092790531</v>
      </c>
      <c r="T140">
        <v>0.78682978907209467</v>
      </c>
      <c r="U140">
        <v>0.57940649366619135</v>
      </c>
      <c r="V140">
        <v>0.42059350633380871</v>
      </c>
      <c r="W140">
        <v>0.24154860245280929</v>
      </c>
      <c r="X140" s="7">
        <v>0</v>
      </c>
      <c r="Y140" s="7">
        <f t="shared" si="17"/>
        <v>0</v>
      </c>
      <c r="Z140">
        <v>4014</v>
      </c>
      <c r="AA140">
        <v>0</v>
      </c>
      <c r="AB140">
        <v>0</v>
      </c>
      <c r="AC140" s="12">
        <v>16.100000000000001</v>
      </c>
      <c r="AD140">
        <v>1.6</v>
      </c>
      <c r="AE140">
        <f t="shared" si="18"/>
        <v>25.760000000000005</v>
      </c>
      <c r="AF140">
        <v>0</v>
      </c>
      <c r="AG140">
        <v>0</v>
      </c>
    </row>
    <row r="141" spans="1:33" x14ac:dyDescent="0.6">
      <c r="A141">
        <v>2025</v>
      </c>
      <c r="B141">
        <v>5</v>
      </c>
      <c r="C141">
        <v>20</v>
      </c>
      <c r="D141">
        <f t="shared" si="16"/>
        <v>2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4"/>
        <v>0</v>
      </c>
      <c r="I141">
        <f t="shared" si="15"/>
        <v>0</v>
      </c>
      <c r="L141">
        <v>24625.373913043477</v>
      </c>
      <c r="M141">
        <v>22337.46376811594</v>
      </c>
      <c r="N141">
        <v>583.99130434782603</v>
      </c>
      <c r="O141">
        <v>1546.7217391304348</v>
      </c>
      <c r="P141">
        <v>23507</v>
      </c>
      <c r="Q141">
        <v>24633</v>
      </c>
      <c r="R141">
        <v>24633</v>
      </c>
      <c r="S141">
        <v>0.21958729296358859</v>
      </c>
      <c r="T141">
        <v>0.78041270703641141</v>
      </c>
      <c r="U141">
        <v>0.57727650260629126</v>
      </c>
      <c r="V141">
        <v>0.42272349739370868</v>
      </c>
      <c r="W141">
        <v>0.12941935590172229</v>
      </c>
      <c r="X141" s="7">
        <v>0</v>
      </c>
      <c r="Y141" s="7">
        <f t="shared" si="17"/>
        <v>0</v>
      </c>
      <c r="Z141">
        <v>4014</v>
      </c>
      <c r="AA141">
        <v>0</v>
      </c>
      <c r="AB141">
        <v>0</v>
      </c>
      <c r="AC141" s="12">
        <v>22.2</v>
      </c>
      <c r="AD141">
        <v>1</v>
      </c>
      <c r="AE141">
        <f t="shared" si="18"/>
        <v>22.2</v>
      </c>
      <c r="AF141">
        <v>0</v>
      </c>
      <c r="AG141">
        <v>0</v>
      </c>
    </row>
    <row r="142" spans="1:33" x14ac:dyDescent="0.6">
      <c r="A142">
        <v>2025</v>
      </c>
      <c r="B142">
        <v>5</v>
      </c>
      <c r="C142">
        <v>21</v>
      </c>
      <c r="D142">
        <f t="shared" si="16"/>
        <v>3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4"/>
        <v>0</v>
      </c>
      <c r="I142">
        <f t="shared" si="15"/>
        <v>0</v>
      </c>
      <c r="L142">
        <v>25350.3003003003</v>
      </c>
      <c r="M142">
        <v>23192.066066066065</v>
      </c>
      <c r="N142">
        <v>611.98798798798794</v>
      </c>
      <c r="O142">
        <v>1560.081081081081</v>
      </c>
      <c r="P142">
        <v>22625</v>
      </c>
      <c r="Q142">
        <v>24837</v>
      </c>
      <c r="R142">
        <v>24837</v>
      </c>
      <c r="S142">
        <v>0.22775181474871881</v>
      </c>
      <c r="T142">
        <v>0.77224818525128125</v>
      </c>
      <c r="U142">
        <v>0.5768929796907396</v>
      </c>
      <c r="V142">
        <v>0.42310702030926028</v>
      </c>
      <c r="W142">
        <v>0.25932194361214578</v>
      </c>
      <c r="X142" s="7">
        <v>0</v>
      </c>
      <c r="Y142" s="7">
        <f t="shared" si="17"/>
        <v>0</v>
      </c>
      <c r="Z142">
        <v>4014</v>
      </c>
      <c r="AA142">
        <v>0</v>
      </c>
      <c r="AB142">
        <v>0</v>
      </c>
      <c r="AC142" s="12">
        <v>25.5</v>
      </c>
      <c r="AD142">
        <v>0</v>
      </c>
      <c r="AE142">
        <f t="shared" si="18"/>
        <v>0</v>
      </c>
      <c r="AF142">
        <v>0</v>
      </c>
      <c r="AG142">
        <v>0</v>
      </c>
    </row>
    <row r="143" spans="1:33" x14ac:dyDescent="0.6">
      <c r="A143">
        <v>2025</v>
      </c>
      <c r="B143">
        <v>5</v>
      </c>
      <c r="C143">
        <v>22</v>
      </c>
      <c r="D143">
        <f t="shared" si="16"/>
        <v>4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4"/>
        <v>0</v>
      </c>
      <c r="I143">
        <f t="shared" si="15"/>
        <v>0</v>
      </c>
      <c r="L143">
        <v>27021.903409090908</v>
      </c>
      <c r="M143">
        <v>23614.403409090908</v>
      </c>
      <c r="N143">
        <v>600.59659090909088</v>
      </c>
      <c r="O143">
        <v>1598.2954545454545</v>
      </c>
      <c r="P143">
        <v>26054</v>
      </c>
      <c r="Q143">
        <v>26047</v>
      </c>
      <c r="R143">
        <v>26047</v>
      </c>
      <c r="S143">
        <v>0.24862651866840541</v>
      </c>
      <c r="T143">
        <v>0.75137348133159465</v>
      </c>
      <c r="U143">
        <v>0.59487623507838405</v>
      </c>
      <c r="V143">
        <v>0.40512376492161589</v>
      </c>
      <c r="W143">
        <v>0.21319187576016929</v>
      </c>
      <c r="X143" s="7">
        <v>0</v>
      </c>
      <c r="Y143" s="7">
        <f t="shared" si="17"/>
        <v>0</v>
      </c>
      <c r="Z143">
        <v>4014</v>
      </c>
      <c r="AA143">
        <v>0</v>
      </c>
      <c r="AB143">
        <v>0</v>
      </c>
      <c r="AC143" s="12">
        <v>23.9</v>
      </c>
      <c r="AD143">
        <v>0.8</v>
      </c>
      <c r="AE143">
        <f t="shared" si="18"/>
        <v>19.12</v>
      </c>
      <c r="AF143">
        <v>0</v>
      </c>
      <c r="AG143">
        <v>0</v>
      </c>
    </row>
    <row r="144" spans="1:33" x14ac:dyDescent="0.6">
      <c r="A144">
        <v>2025</v>
      </c>
      <c r="B144">
        <v>5</v>
      </c>
      <c r="C144">
        <v>23</v>
      </c>
      <c r="D144">
        <f t="shared" si="16"/>
        <v>5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4"/>
        <v>0</v>
      </c>
      <c r="I144">
        <f t="shared" si="15"/>
        <v>0</v>
      </c>
      <c r="L144">
        <v>28289.06552706553</v>
      </c>
      <c r="M144">
        <v>24106.387464387466</v>
      </c>
      <c r="N144">
        <v>632.34188034188037</v>
      </c>
      <c r="O144">
        <v>1642.6068376068376</v>
      </c>
      <c r="P144">
        <v>26499</v>
      </c>
      <c r="Q144">
        <v>24648</v>
      </c>
      <c r="R144">
        <v>24648</v>
      </c>
      <c r="S144">
        <v>0.218265025308369</v>
      </c>
      <c r="T144">
        <v>0.78173497469163111</v>
      </c>
      <c r="U144">
        <v>0.59627868691336183</v>
      </c>
      <c r="V144">
        <v>0.40372131308663811</v>
      </c>
      <c r="W144">
        <v>0.25582338198437271</v>
      </c>
      <c r="X144" s="7">
        <v>0</v>
      </c>
      <c r="Y144" s="7">
        <f t="shared" si="17"/>
        <v>0</v>
      </c>
      <c r="Z144">
        <v>4014</v>
      </c>
      <c r="AA144">
        <v>0</v>
      </c>
      <c r="AB144">
        <v>0</v>
      </c>
      <c r="AC144" s="12">
        <v>19.399999999999999</v>
      </c>
      <c r="AD144">
        <v>1.2</v>
      </c>
      <c r="AE144">
        <f t="shared" si="18"/>
        <v>23.279999999999998</v>
      </c>
      <c r="AF144">
        <v>0</v>
      </c>
      <c r="AG144">
        <v>0</v>
      </c>
    </row>
    <row r="145" spans="1:33" x14ac:dyDescent="0.6">
      <c r="A145">
        <v>2025</v>
      </c>
      <c r="B145">
        <v>5</v>
      </c>
      <c r="C145">
        <v>24</v>
      </c>
      <c r="D145">
        <f t="shared" si="16"/>
        <v>6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4"/>
        <v>0</v>
      </c>
      <c r="I145">
        <f t="shared" si="15"/>
        <v>0</v>
      </c>
      <c r="L145">
        <v>23629.846153846152</v>
      </c>
      <c r="M145">
        <v>21941.183431952661</v>
      </c>
      <c r="N145">
        <v>754.50887573964496</v>
      </c>
      <c r="O145">
        <v>1266.4970414201182</v>
      </c>
      <c r="P145">
        <v>23851</v>
      </c>
      <c r="Q145">
        <v>23413</v>
      </c>
      <c r="R145">
        <v>23413</v>
      </c>
      <c r="S145">
        <v>0.24314502298931359</v>
      </c>
      <c r="T145">
        <v>0.75685497701068638</v>
      </c>
      <c r="U145">
        <v>0.57438383415892069</v>
      </c>
      <c r="V145">
        <v>0.42561616584107931</v>
      </c>
      <c r="W145">
        <v>0.14221940112943571</v>
      </c>
      <c r="X145" s="7">
        <v>0</v>
      </c>
      <c r="Y145" s="7">
        <f t="shared" si="17"/>
        <v>0</v>
      </c>
      <c r="Z145">
        <v>4014</v>
      </c>
      <c r="AA145">
        <v>0</v>
      </c>
      <c r="AB145">
        <v>0</v>
      </c>
      <c r="AC145" s="12">
        <v>15.6</v>
      </c>
      <c r="AD145">
        <v>4.3</v>
      </c>
      <c r="AE145">
        <f t="shared" si="18"/>
        <v>67.08</v>
      </c>
      <c r="AF145">
        <v>0</v>
      </c>
      <c r="AG145">
        <v>0</v>
      </c>
    </row>
    <row r="146" spans="1:33" x14ac:dyDescent="0.6">
      <c r="A146">
        <v>2025</v>
      </c>
      <c r="B146">
        <v>5</v>
      </c>
      <c r="C146">
        <v>25</v>
      </c>
      <c r="D146">
        <f t="shared" si="16"/>
        <v>7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4"/>
        <v>0</v>
      </c>
      <c r="I146">
        <f t="shared" si="15"/>
        <v>0</v>
      </c>
      <c r="L146">
        <v>20823.175438596492</v>
      </c>
      <c r="M146">
        <v>19329.941520467837</v>
      </c>
      <c r="N146">
        <v>586.0760233918129</v>
      </c>
      <c r="O146">
        <v>990.88304093567251</v>
      </c>
      <c r="P146">
        <v>25158</v>
      </c>
      <c r="Q146">
        <v>23702</v>
      </c>
      <c r="R146">
        <v>23702</v>
      </c>
      <c r="S146">
        <v>0.19169338295408231</v>
      </c>
      <c r="T146">
        <v>0.80830661704591766</v>
      </c>
      <c r="U146">
        <v>0.58546536402345906</v>
      </c>
      <c r="V146">
        <v>0.41453463597654089</v>
      </c>
      <c r="W146">
        <v>6.4633883387298058E-2</v>
      </c>
      <c r="X146" s="7">
        <v>0</v>
      </c>
      <c r="Y146" s="7">
        <f t="shared" si="17"/>
        <v>0</v>
      </c>
      <c r="Z146">
        <v>4014</v>
      </c>
      <c r="AA146">
        <v>0</v>
      </c>
      <c r="AB146">
        <v>0</v>
      </c>
      <c r="AC146" s="12">
        <v>17.399999999999999</v>
      </c>
      <c r="AD146">
        <v>0</v>
      </c>
      <c r="AE146">
        <f t="shared" si="18"/>
        <v>0</v>
      </c>
      <c r="AF146">
        <v>0</v>
      </c>
      <c r="AG146">
        <v>1</v>
      </c>
    </row>
    <row r="147" spans="1:33" x14ac:dyDescent="0.6">
      <c r="A147">
        <v>2025</v>
      </c>
      <c r="B147">
        <v>5</v>
      </c>
      <c r="C147">
        <v>26</v>
      </c>
      <c r="D147">
        <f t="shared" si="16"/>
        <v>1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4"/>
        <v>0</v>
      </c>
      <c r="I147">
        <f t="shared" si="15"/>
        <v>0</v>
      </c>
      <c r="L147">
        <v>25446.627906976744</v>
      </c>
      <c r="M147">
        <v>22940.465116279069</v>
      </c>
      <c r="N147">
        <v>556.74418604651169</v>
      </c>
      <c r="O147">
        <v>1358.4883720930234</v>
      </c>
      <c r="P147">
        <v>25021</v>
      </c>
      <c r="Q147">
        <v>24965</v>
      </c>
      <c r="R147">
        <v>24965</v>
      </c>
      <c r="S147">
        <v>0.18769031864551811</v>
      </c>
      <c r="T147">
        <v>0.812309681354482</v>
      </c>
      <c r="U147">
        <v>0.59761192918860007</v>
      </c>
      <c r="V147">
        <v>0.40238807081139988</v>
      </c>
      <c r="W147">
        <v>0.237176057213391</v>
      </c>
      <c r="X147" s="7">
        <v>0</v>
      </c>
      <c r="Y147" s="7">
        <f t="shared" si="17"/>
        <v>0</v>
      </c>
      <c r="Z147">
        <v>4014</v>
      </c>
      <c r="AA147">
        <v>0</v>
      </c>
      <c r="AB147">
        <v>0</v>
      </c>
      <c r="AC147" s="12">
        <v>19.7</v>
      </c>
      <c r="AD147">
        <v>0</v>
      </c>
      <c r="AE147">
        <f t="shared" si="18"/>
        <v>0</v>
      </c>
      <c r="AF147">
        <v>0</v>
      </c>
      <c r="AG147">
        <v>0</v>
      </c>
    </row>
    <row r="148" spans="1:33" x14ac:dyDescent="0.6">
      <c r="A148">
        <v>2025</v>
      </c>
      <c r="B148">
        <v>5</v>
      </c>
      <c r="C148">
        <v>27</v>
      </c>
      <c r="D148">
        <f t="shared" si="16"/>
        <v>2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4"/>
        <v>0</v>
      </c>
      <c r="I148">
        <f t="shared" si="15"/>
        <v>0</v>
      </c>
      <c r="L148">
        <v>25365.329479768785</v>
      </c>
      <c r="M148">
        <v>23145.190751445087</v>
      </c>
      <c r="N148" s="7">
        <v>0</v>
      </c>
      <c r="O148" s="7">
        <v>0</v>
      </c>
      <c r="P148">
        <v>24534</v>
      </c>
      <c r="Q148">
        <v>24921</v>
      </c>
      <c r="R148">
        <v>24921</v>
      </c>
      <c r="S148">
        <v>0.19832910695003211</v>
      </c>
      <c r="T148">
        <v>0.80167089304996786</v>
      </c>
      <c r="U148">
        <v>0.59062412046158175</v>
      </c>
      <c r="V148">
        <v>0.40937587953841831</v>
      </c>
      <c r="W148">
        <v>0.12288356612933191</v>
      </c>
      <c r="X148" s="7">
        <v>0</v>
      </c>
      <c r="Y148" s="7">
        <f t="shared" si="17"/>
        <v>0</v>
      </c>
      <c r="Z148">
        <v>4014</v>
      </c>
      <c r="AA148">
        <v>0</v>
      </c>
      <c r="AB148">
        <v>0</v>
      </c>
      <c r="AC148" s="12">
        <v>20.8</v>
      </c>
      <c r="AD148">
        <v>0</v>
      </c>
      <c r="AE148">
        <f t="shared" si="18"/>
        <v>0</v>
      </c>
      <c r="AF148">
        <v>0</v>
      </c>
      <c r="AG148">
        <v>0</v>
      </c>
    </row>
    <row r="149" spans="1:33" x14ac:dyDescent="0.6">
      <c r="A149">
        <v>2025</v>
      </c>
      <c r="B149">
        <v>5</v>
      </c>
      <c r="C149">
        <v>28</v>
      </c>
      <c r="D149">
        <f t="shared" si="16"/>
        <v>3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4"/>
        <v>0</v>
      </c>
      <c r="I149">
        <f t="shared" si="15"/>
        <v>0</v>
      </c>
      <c r="L149">
        <v>25216.235294117647</v>
      </c>
      <c r="M149">
        <v>23383.888235294118</v>
      </c>
      <c r="N149" s="7">
        <v>0</v>
      </c>
      <c r="O149" s="7">
        <v>0</v>
      </c>
      <c r="P149">
        <v>24335</v>
      </c>
      <c r="Q149">
        <v>25050</v>
      </c>
      <c r="R149">
        <v>25050</v>
      </c>
      <c r="S149">
        <v>0.1908389527156007</v>
      </c>
      <c r="T149">
        <v>0.8091610472843993</v>
      </c>
      <c r="U149">
        <v>0.58404480959818539</v>
      </c>
      <c r="V149">
        <v>0.4159551904018145</v>
      </c>
      <c r="W149">
        <v>0.13804592354076489</v>
      </c>
      <c r="X149" s="7">
        <v>0</v>
      </c>
      <c r="Y149" s="7">
        <f t="shared" si="17"/>
        <v>0</v>
      </c>
      <c r="Z149">
        <v>4014</v>
      </c>
      <c r="AA149">
        <v>0</v>
      </c>
      <c r="AB149">
        <v>0</v>
      </c>
      <c r="AC149" s="12">
        <v>20.8</v>
      </c>
      <c r="AD149">
        <v>0</v>
      </c>
      <c r="AE149">
        <f t="shared" si="18"/>
        <v>0</v>
      </c>
      <c r="AF149">
        <v>0</v>
      </c>
      <c r="AG149">
        <v>0</v>
      </c>
    </row>
    <row r="150" spans="1:33" x14ac:dyDescent="0.6">
      <c r="A150">
        <v>2025</v>
      </c>
      <c r="B150">
        <v>5</v>
      </c>
      <c r="C150">
        <v>29</v>
      </c>
      <c r="D150">
        <f t="shared" si="16"/>
        <v>4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4"/>
        <v>0</v>
      </c>
      <c r="I150">
        <f t="shared" si="15"/>
        <v>0</v>
      </c>
      <c r="L150">
        <v>26772.335260115608</v>
      </c>
      <c r="M150">
        <v>23352.843930635838</v>
      </c>
      <c r="N150" s="7">
        <v>0</v>
      </c>
      <c r="O150" s="7">
        <v>0</v>
      </c>
      <c r="P150">
        <v>25155</v>
      </c>
      <c r="Q150">
        <v>25751</v>
      </c>
      <c r="R150">
        <v>25751</v>
      </c>
      <c r="S150">
        <v>0.21781084463200651</v>
      </c>
      <c r="T150">
        <v>0.78218915536799349</v>
      </c>
      <c r="U150">
        <v>0.59356643781156626</v>
      </c>
      <c r="V150">
        <v>0.40643356218843379</v>
      </c>
      <c r="W150">
        <v>0.1655809487260953</v>
      </c>
      <c r="X150" s="7">
        <v>0</v>
      </c>
      <c r="Y150" s="7">
        <f t="shared" si="17"/>
        <v>0</v>
      </c>
      <c r="Z150">
        <v>4014</v>
      </c>
      <c r="AA150">
        <v>0</v>
      </c>
      <c r="AB150">
        <v>0</v>
      </c>
      <c r="AC150" s="12">
        <v>21.2</v>
      </c>
      <c r="AD150">
        <v>0</v>
      </c>
      <c r="AE150">
        <f t="shared" si="18"/>
        <v>0</v>
      </c>
      <c r="AF150">
        <v>0</v>
      </c>
      <c r="AG150">
        <v>0</v>
      </c>
    </row>
    <row r="151" spans="1:33" x14ac:dyDescent="0.6">
      <c r="A151">
        <v>2025</v>
      </c>
      <c r="B151">
        <v>5</v>
      </c>
      <c r="C151">
        <v>30</v>
      </c>
      <c r="D151">
        <f t="shared" si="16"/>
        <v>5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4"/>
        <v>0</v>
      </c>
      <c r="I151">
        <f t="shared" si="15"/>
        <v>0</v>
      </c>
      <c r="L151">
        <v>28773.451704545452</v>
      </c>
      <c r="M151">
        <v>24875.539772727272</v>
      </c>
      <c r="N151" s="7">
        <v>0</v>
      </c>
      <c r="O151" s="7">
        <v>0</v>
      </c>
      <c r="P151">
        <v>26683</v>
      </c>
      <c r="Q151">
        <v>26189</v>
      </c>
      <c r="R151">
        <v>26189</v>
      </c>
      <c r="S151">
        <v>0.20006032687238301</v>
      </c>
      <c r="T151">
        <v>0.79993967312761693</v>
      </c>
      <c r="U151">
        <v>0.60131220764302173</v>
      </c>
      <c r="V151">
        <v>0.39868779235697832</v>
      </c>
      <c r="W151">
        <v>0.2062774721989801</v>
      </c>
      <c r="X151" s="7">
        <v>0</v>
      </c>
      <c r="Y151" s="7">
        <f t="shared" si="17"/>
        <v>0</v>
      </c>
      <c r="Z151">
        <v>4014</v>
      </c>
      <c r="AA151">
        <v>0</v>
      </c>
      <c r="AB151">
        <v>0</v>
      </c>
      <c r="AC151" s="12">
        <v>22.2</v>
      </c>
      <c r="AD151">
        <v>0</v>
      </c>
      <c r="AE151">
        <f t="shared" si="18"/>
        <v>0</v>
      </c>
      <c r="AF151">
        <v>0</v>
      </c>
      <c r="AG151">
        <v>0</v>
      </c>
    </row>
    <row r="152" spans="1:33" x14ac:dyDescent="0.6">
      <c r="A152">
        <v>2025</v>
      </c>
      <c r="B152">
        <v>5</v>
      </c>
      <c r="C152">
        <v>31</v>
      </c>
      <c r="D152">
        <f t="shared" si="16"/>
        <v>6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4"/>
        <v>0</v>
      </c>
      <c r="I152">
        <f t="shared" si="15"/>
        <v>0</v>
      </c>
      <c r="L152">
        <v>23379.916167664669</v>
      </c>
      <c r="M152">
        <v>22300.994011976047</v>
      </c>
      <c r="N152" s="7">
        <v>0</v>
      </c>
      <c r="O152" s="7">
        <v>0</v>
      </c>
      <c r="P152">
        <v>23102</v>
      </c>
      <c r="Q152">
        <v>25212</v>
      </c>
      <c r="R152">
        <v>25212</v>
      </c>
      <c r="S152">
        <v>0.21442027665165531</v>
      </c>
      <c r="T152">
        <v>0.78557972334834469</v>
      </c>
      <c r="U152">
        <v>0.58178394254928578</v>
      </c>
      <c r="V152">
        <v>0.41821605745071422</v>
      </c>
      <c r="W152">
        <v>7.6185509385290853E-2</v>
      </c>
      <c r="X152" s="7">
        <v>0</v>
      </c>
      <c r="Y152" s="7">
        <f t="shared" si="17"/>
        <v>0</v>
      </c>
      <c r="Z152">
        <v>4014</v>
      </c>
      <c r="AA152">
        <v>0</v>
      </c>
      <c r="AB152">
        <v>0</v>
      </c>
      <c r="AC152" s="12">
        <v>21.5</v>
      </c>
      <c r="AD152">
        <v>0</v>
      </c>
      <c r="AE152">
        <f t="shared" si="18"/>
        <v>0</v>
      </c>
      <c r="AF152">
        <v>0</v>
      </c>
      <c r="AG152">
        <v>0</v>
      </c>
    </row>
    <row r="153" spans="1:33" x14ac:dyDescent="0.6">
      <c r="AC153" s="12"/>
    </row>
    <row r="154" spans="1:33" x14ac:dyDescent="0.6">
      <c r="AC154" s="12"/>
    </row>
    <row r="155" spans="1:33" x14ac:dyDescent="0.6">
      <c r="AC155" s="12"/>
    </row>
    <row r="156" spans="1:33" x14ac:dyDescent="0.6">
      <c r="AC156" s="12"/>
    </row>
    <row r="157" spans="1:33" x14ac:dyDescent="0.6">
      <c r="AC157" s="12"/>
    </row>
    <row r="158" spans="1:33" x14ac:dyDescent="0.6">
      <c r="AC158" s="12"/>
    </row>
    <row r="159" spans="1:33" x14ac:dyDescent="0.6">
      <c r="AC159" s="12"/>
    </row>
    <row r="160" spans="1:33" x14ac:dyDescent="0.6">
      <c r="AC160" s="12"/>
    </row>
    <row r="161" spans="29:29" x14ac:dyDescent="0.6">
      <c r="AC161" s="12"/>
    </row>
    <row r="162" spans="29:29" x14ac:dyDescent="0.6">
      <c r="AC162" s="12"/>
    </row>
    <row r="163" spans="29:29" x14ac:dyDescent="0.6">
      <c r="AC163" s="12"/>
    </row>
    <row r="164" spans="29:29" x14ac:dyDescent="0.6">
      <c r="AC164" s="12"/>
    </row>
    <row r="165" spans="29:29" x14ac:dyDescent="0.6">
      <c r="AC165" s="12"/>
    </row>
    <row r="166" spans="29:29" x14ac:dyDescent="0.6">
      <c r="AC166" s="12"/>
    </row>
    <row r="167" spans="29:29" x14ac:dyDescent="0.6">
      <c r="AC167" s="12"/>
    </row>
    <row r="168" spans="29:29" x14ac:dyDescent="0.6">
      <c r="AC168" s="12"/>
    </row>
    <row r="169" spans="29:29" x14ac:dyDescent="0.6">
      <c r="AC169" s="12"/>
    </row>
    <row r="170" spans="29:29" x14ac:dyDescent="0.6">
      <c r="AC170" s="12"/>
    </row>
    <row r="171" spans="29:29" x14ac:dyDescent="0.6">
      <c r="AC171" s="12"/>
    </row>
    <row r="172" spans="29:29" x14ac:dyDescent="0.6">
      <c r="AC172" s="12"/>
    </row>
    <row r="173" spans="29:29" x14ac:dyDescent="0.6">
      <c r="AC173" s="12"/>
    </row>
    <row r="174" spans="29:29" x14ac:dyDescent="0.6">
      <c r="AC174" s="12"/>
    </row>
    <row r="175" spans="29:29" x14ac:dyDescent="0.6">
      <c r="AC175" s="12"/>
    </row>
    <row r="176" spans="29:29" x14ac:dyDescent="0.6">
      <c r="AC176" s="12"/>
    </row>
    <row r="177" spans="29:29" x14ac:dyDescent="0.6">
      <c r="AC177" s="12"/>
    </row>
    <row r="178" spans="29:29" x14ac:dyDescent="0.6">
      <c r="AC178" s="12"/>
    </row>
    <row r="179" spans="29:29" x14ac:dyDescent="0.6">
      <c r="AC179" s="12"/>
    </row>
    <row r="180" spans="29:29" x14ac:dyDescent="0.6">
      <c r="AC180" s="12"/>
    </row>
    <row r="181" spans="29:29" x14ac:dyDescent="0.6">
      <c r="AC181" s="12"/>
    </row>
    <row r="182" spans="29:29" x14ac:dyDescent="0.6">
      <c r="AC182" s="12"/>
    </row>
    <row r="183" spans="29:29" x14ac:dyDescent="0.6">
      <c r="AC183" s="12"/>
    </row>
    <row r="184" spans="29:29" x14ac:dyDescent="0.6">
      <c r="AC184" s="12"/>
    </row>
    <row r="185" spans="29:29" x14ac:dyDescent="0.6">
      <c r="AC185" s="12"/>
    </row>
    <row r="186" spans="29:29" x14ac:dyDescent="0.6">
      <c r="AC186" s="12"/>
    </row>
    <row r="187" spans="29:29" x14ac:dyDescent="0.6">
      <c r="AC187" s="12"/>
    </row>
    <row r="188" spans="29:29" x14ac:dyDescent="0.6">
      <c r="AC188" s="12"/>
    </row>
    <row r="189" spans="29:29" x14ac:dyDescent="0.6">
      <c r="AC189" s="12"/>
    </row>
    <row r="190" spans="29:29" x14ac:dyDescent="0.6">
      <c r="AC190" s="12"/>
    </row>
  </sheetData>
  <phoneticPr fontId="2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D6977-7678-428C-B94C-02FA19628339}">
  <dimension ref="A1:AF190"/>
  <sheetViews>
    <sheetView tabSelected="1" zoomScale="55" zoomScaleNormal="55" workbookViewId="0">
      <selection activeCell="W20" sqref="W20"/>
    </sheetView>
  </sheetViews>
  <sheetFormatPr defaultRowHeight="16.899999999999999" x14ac:dyDescent="0.6"/>
  <cols>
    <col min="4" max="4" width="18.125" bestFit="1" customWidth="1"/>
    <col min="10" max="10" width="10.5" bestFit="1" customWidth="1"/>
    <col min="11" max="11" width="10.5" customWidth="1"/>
    <col min="28" max="28" width="11.1875" customWidth="1"/>
    <col min="29" max="29" width="9.375" customWidth="1"/>
  </cols>
  <sheetData>
    <row r="1" spans="1:32" x14ac:dyDescent="0.6">
      <c r="A1" s="1" t="s">
        <v>0</v>
      </c>
      <c r="B1" s="1" t="s">
        <v>1</v>
      </c>
      <c r="C1" s="1" t="s">
        <v>2</v>
      </c>
      <c r="D1" s="2" t="s">
        <v>69</v>
      </c>
      <c r="E1" s="2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13" t="s">
        <v>77</v>
      </c>
      <c r="K1" s="13" t="s">
        <v>109</v>
      </c>
      <c r="L1" s="8" t="s">
        <v>64</v>
      </c>
      <c r="M1" s="8" t="s">
        <v>65</v>
      </c>
      <c r="N1" s="8" t="s">
        <v>66</v>
      </c>
      <c r="O1" s="8" t="s">
        <v>67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68</v>
      </c>
      <c r="X1" s="1" t="s">
        <v>101</v>
      </c>
      <c r="Y1" s="1" t="s">
        <v>80</v>
      </c>
      <c r="Z1" s="1" t="s">
        <v>102</v>
      </c>
      <c r="AA1" s="1" t="s">
        <v>103</v>
      </c>
      <c r="AB1" s="1" t="s">
        <v>75</v>
      </c>
      <c r="AC1" s="1" t="s">
        <v>76</v>
      </c>
      <c r="AD1" s="20" t="s">
        <v>104</v>
      </c>
      <c r="AE1" s="21" t="s">
        <v>107</v>
      </c>
      <c r="AF1" s="21" t="s">
        <v>108</v>
      </c>
    </row>
    <row r="2" spans="1:32" x14ac:dyDescent="0.6">
      <c r="A2">
        <v>2025</v>
      </c>
      <c r="B2">
        <v>1</v>
      </c>
      <c r="C2">
        <v>1</v>
      </c>
      <c r="D2">
        <f>WEEKDAY(DATE(A2,B2,C2), 2)</f>
        <v>3</v>
      </c>
      <c r="E2" t="s">
        <v>12</v>
      </c>
      <c r="F2" t="s">
        <v>13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4" t="s">
        <v>85</v>
      </c>
      <c r="K2" s="14"/>
      <c r="L2">
        <v>18867</v>
      </c>
      <c r="M2">
        <v>16662.17391304348</v>
      </c>
      <c r="N2">
        <v>502.26086956521738</v>
      </c>
      <c r="O2">
        <v>885.56521739130437</v>
      </c>
      <c r="P2">
        <v>24138</v>
      </c>
      <c r="Q2">
        <v>21149</v>
      </c>
      <c r="R2">
        <v>0.21456511935774439</v>
      </c>
      <c r="S2">
        <v>0.78543488064225553</v>
      </c>
      <c r="T2">
        <v>0.61788750498180156</v>
      </c>
      <c r="U2">
        <v>0.38211249501819838</v>
      </c>
      <c r="V2">
        <v>8.407833968603369E-2</v>
      </c>
      <c r="W2">
        <v>3145</v>
      </c>
      <c r="X2">
        <f>W2 - 3143</f>
        <v>2</v>
      </c>
      <c r="Y2">
        <v>4014</v>
      </c>
      <c r="Z2">
        <v>2231.9274876196382</v>
      </c>
      <c r="AA2">
        <v>3145</v>
      </c>
      <c r="AB2" s="12">
        <v>2.6</v>
      </c>
      <c r="AC2">
        <v>0</v>
      </c>
      <c r="AD2">
        <f>AB2*AC2</f>
        <v>0</v>
      </c>
      <c r="AE2">
        <v>2446</v>
      </c>
      <c r="AF2">
        <v>2828</v>
      </c>
    </row>
    <row r="3" spans="1:32" x14ac:dyDescent="0.6">
      <c r="A3">
        <v>2025</v>
      </c>
      <c r="B3">
        <v>1</v>
      </c>
      <c r="C3">
        <v>2</v>
      </c>
      <c r="D3">
        <f t="shared" ref="D3:D66" si="2">WEEKDAY(DATE(A3,B3,C3), 2)</f>
        <v>4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24850.729106628241</v>
      </c>
      <c r="M3">
        <v>21586.832853025935</v>
      </c>
      <c r="N3">
        <v>597.9337175792507</v>
      </c>
      <c r="O3">
        <v>1512.0259365994236</v>
      </c>
      <c r="P3">
        <v>23708</v>
      </c>
      <c r="Q3">
        <v>21073</v>
      </c>
      <c r="R3">
        <v>0.24868852463137181</v>
      </c>
      <c r="S3">
        <v>0.75131147536862819</v>
      </c>
      <c r="T3">
        <v>0.61904554840287618</v>
      </c>
      <c r="U3">
        <v>0.38095445159712382</v>
      </c>
      <c r="V3">
        <v>7.7095222259047635E-2</v>
      </c>
      <c r="W3">
        <v>2841</v>
      </c>
      <c r="X3">
        <f t="shared" ref="X3:X66" si="3">W3-W2</f>
        <v>-304</v>
      </c>
      <c r="Y3">
        <v>4014</v>
      </c>
      <c r="Z3">
        <v>2735.6046055341658</v>
      </c>
      <c r="AA3">
        <v>2841</v>
      </c>
      <c r="AB3" s="12">
        <v>0.5</v>
      </c>
      <c r="AC3">
        <v>0</v>
      </c>
      <c r="AD3">
        <f t="shared" ref="AD3:AD66" si="4">AB3*AC3</f>
        <v>0</v>
      </c>
      <c r="AE3">
        <v>2286</v>
      </c>
      <c r="AF3">
        <v>2385</v>
      </c>
    </row>
    <row r="4" spans="1:32" x14ac:dyDescent="0.6">
      <c r="A4">
        <v>2025</v>
      </c>
      <c r="B4">
        <v>1</v>
      </c>
      <c r="C4">
        <v>3</v>
      </c>
      <c r="D4">
        <f t="shared" si="2"/>
        <v>5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 s="22">
        <v>25377.103449999999</v>
      </c>
      <c r="M4" s="22">
        <v>22217.37931</v>
      </c>
      <c r="N4" s="22">
        <v>613.24137929999995</v>
      </c>
      <c r="O4" s="22">
        <v>1558.344828</v>
      </c>
      <c r="P4" s="22">
        <v>0</v>
      </c>
      <c r="Q4" s="22">
        <v>24212</v>
      </c>
      <c r="R4" s="22">
        <v>0.74482758599999999</v>
      </c>
      <c r="S4" s="22">
        <v>0.25517241400000001</v>
      </c>
      <c r="T4" s="22">
        <v>0.60689655200000003</v>
      </c>
      <c r="U4" s="22">
        <v>0.39310344800000002</v>
      </c>
      <c r="V4">
        <v>0.1478890211137841</v>
      </c>
      <c r="W4">
        <v>2699</v>
      </c>
      <c r="X4">
        <f t="shared" si="3"/>
        <v>-142</v>
      </c>
      <c r="Y4">
        <v>4014</v>
      </c>
      <c r="Z4">
        <v>2870.7570474740151</v>
      </c>
      <c r="AA4">
        <v>2699</v>
      </c>
      <c r="AB4" s="12">
        <v>-1.1000000000000001</v>
      </c>
      <c r="AC4">
        <v>0</v>
      </c>
      <c r="AD4">
        <f t="shared" si="4"/>
        <v>0</v>
      </c>
      <c r="AE4">
        <v>2462</v>
      </c>
      <c r="AF4">
        <v>2364</v>
      </c>
    </row>
    <row r="5" spans="1:32" x14ac:dyDescent="0.6">
      <c r="A5">
        <v>2025</v>
      </c>
      <c r="B5">
        <v>1</v>
      </c>
      <c r="C5">
        <v>4</v>
      </c>
      <c r="D5">
        <f t="shared" si="2"/>
        <v>6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 s="22">
        <v>21106.61808</v>
      </c>
      <c r="M5" s="22">
        <v>20368.775509999999</v>
      </c>
      <c r="N5" s="22">
        <v>686.32653059999996</v>
      </c>
      <c r="O5" s="22">
        <v>1169.912536</v>
      </c>
      <c r="P5" s="22">
        <v>0</v>
      </c>
      <c r="Q5" s="22">
        <v>24070</v>
      </c>
      <c r="R5" s="22">
        <v>0.75524475499999999</v>
      </c>
      <c r="S5" s="22">
        <v>0.24475524500000001</v>
      </c>
      <c r="T5" s="22">
        <v>0.60139860099999998</v>
      </c>
      <c r="U5" s="22">
        <v>0.39860139900000002</v>
      </c>
      <c r="V5">
        <v>0.1226256010425561</v>
      </c>
      <c r="W5">
        <v>2935</v>
      </c>
      <c r="X5">
        <f t="shared" si="3"/>
        <v>236</v>
      </c>
      <c r="Y5">
        <v>4014</v>
      </c>
      <c r="Z5">
        <v>2870.188641804571</v>
      </c>
      <c r="AA5">
        <v>2935</v>
      </c>
      <c r="AB5" s="12">
        <v>-0.1</v>
      </c>
      <c r="AC5">
        <v>0</v>
      </c>
      <c r="AD5">
        <f t="shared" si="4"/>
        <v>0</v>
      </c>
      <c r="AE5">
        <v>2680</v>
      </c>
      <c r="AF5">
        <v>2679</v>
      </c>
    </row>
    <row r="6" spans="1:32" x14ac:dyDescent="0.6">
      <c r="A6">
        <v>2025</v>
      </c>
      <c r="B6">
        <v>1</v>
      </c>
      <c r="C6">
        <v>5</v>
      </c>
      <c r="D6">
        <f t="shared" si="2"/>
        <v>7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 s="22">
        <v>20577.155620000001</v>
      </c>
      <c r="M6" s="22">
        <v>19543.293949999999</v>
      </c>
      <c r="N6" s="22">
        <v>574</v>
      </c>
      <c r="O6" s="22">
        <v>985.89048990000003</v>
      </c>
      <c r="P6" s="22">
        <v>0</v>
      </c>
      <c r="Q6" s="22">
        <v>23126</v>
      </c>
      <c r="R6" s="22">
        <v>0.75524475499999999</v>
      </c>
      <c r="S6" s="22">
        <v>0.24475524500000001</v>
      </c>
      <c r="T6" s="22">
        <v>0.60839160800000003</v>
      </c>
      <c r="U6" s="22">
        <v>0.39160839200000003</v>
      </c>
      <c r="V6">
        <v>0.53941571869317273</v>
      </c>
      <c r="W6">
        <v>2706</v>
      </c>
      <c r="X6">
        <f t="shared" si="3"/>
        <v>-229</v>
      </c>
      <c r="Y6">
        <v>4014</v>
      </c>
      <c r="Z6">
        <v>2945.536631570023</v>
      </c>
      <c r="AA6">
        <v>2706</v>
      </c>
      <c r="AB6" s="12">
        <v>1.2</v>
      </c>
      <c r="AC6">
        <v>6.7</v>
      </c>
      <c r="AD6">
        <f t="shared" si="4"/>
        <v>8.0399999999999991</v>
      </c>
      <c r="AE6">
        <v>2546</v>
      </c>
      <c r="AF6">
        <v>3099</v>
      </c>
    </row>
    <row r="7" spans="1:32" x14ac:dyDescent="0.6">
      <c r="A7">
        <v>2025</v>
      </c>
      <c r="B7">
        <v>1</v>
      </c>
      <c r="C7">
        <v>6</v>
      </c>
      <c r="D7">
        <f t="shared" si="2"/>
        <v>1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 s="22">
        <v>24037.475610000001</v>
      </c>
      <c r="M7" s="22">
        <v>21658.15854</v>
      </c>
      <c r="N7" s="22">
        <v>585.02439019999997</v>
      </c>
      <c r="O7" s="22">
        <v>1500.1463409999999</v>
      </c>
      <c r="P7" s="22">
        <v>0</v>
      </c>
      <c r="Q7" s="22">
        <v>21755</v>
      </c>
      <c r="R7" s="22">
        <v>0.72794117599999997</v>
      </c>
      <c r="S7" s="22">
        <v>0.27205882399999998</v>
      </c>
      <c r="T7" s="22">
        <v>0.59558823500000002</v>
      </c>
      <c r="U7" s="22">
        <v>0.40441176499999998</v>
      </c>
      <c r="V7">
        <v>0.13851918768135421</v>
      </c>
      <c r="W7">
        <v>2280</v>
      </c>
      <c r="X7">
        <f t="shared" si="3"/>
        <v>-426</v>
      </c>
      <c r="Y7">
        <v>4014</v>
      </c>
      <c r="Z7">
        <v>2678.5933040005352</v>
      </c>
      <c r="AA7">
        <v>2280</v>
      </c>
      <c r="AB7" s="12">
        <v>1</v>
      </c>
      <c r="AC7">
        <v>3</v>
      </c>
      <c r="AD7">
        <f t="shared" si="4"/>
        <v>3</v>
      </c>
      <c r="AE7">
        <v>2374</v>
      </c>
      <c r="AF7">
        <v>2353</v>
      </c>
    </row>
    <row r="8" spans="1:32" x14ac:dyDescent="0.6">
      <c r="A8">
        <v>2025</v>
      </c>
      <c r="B8">
        <v>1</v>
      </c>
      <c r="C8">
        <v>7</v>
      </c>
      <c r="D8">
        <f t="shared" si="2"/>
        <v>2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 s="22">
        <v>24433.417720000001</v>
      </c>
      <c r="M8" s="22">
        <v>21644.177220000001</v>
      </c>
      <c r="N8" s="22">
        <v>552.08860760000005</v>
      </c>
      <c r="O8" s="22">
        <v>1464.5569620000001</v>
      </c>
      <c r="P8" s="22">
        <v>0</v>
      </c>
      <c r="Q8" s="22">
        <v>21331</v>
      </c>
      <c r="R8" s="22">
        <v>0.72592592600000005</v>
      </c>
      <c r="S8" s="22">
        <v>0.274074074</v>
      </c>
      <c r="T8" s="22">
        <v>0.58518518500000005</v>
      </c>
      <c r="U8" s="22">
        <v>0.414814815</v>
      </c>
      <c r="V8">
        <v>0.1114940999024044</v>
      </c>
      <c r="W8">
        <v>2453</v>
      </c>
      <c r="X8">
        <f t="shared" si="3"/>
        <v>173</v>
      </c>
      <c r="Y8">
        <v>4014</v>
      </c>
      <c r="Z8">
        <v>2779.1044194185201</v>
      </c>
      <c r="AA8">
        <v>2453</v>
      </c>
      <c r="AB8" s="12">
        <v>-2.6</v>
      </c>
      <c r="AC8">
        <v>0.1</v>
      </c>
      <c r="AD8">
        <f t="shared" si="4"/>
        <v>-0.26</v>
      </c>
      <c r="AE8">
        <v>2395</v>
      </c>
      <c r="AF8">
        <v>2419</v>
      </c>
    </row>
    <row r="9" spans="1:32" x14ac:dyDescent="0.6">
      <c r="A9">
        <v>2025</v>
      </c>
      <c r="B9">
        <v>1</v>
      </c>
      <c r="C9">
        <v>8</v>
      </c>
      <c r="D9">
        <f t="shared" si="2"/>
        <v>3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 s="22">
        <v>24083.30744</v>
      </c>
      <c r="M9" s="22">
        <v>22021.64401</v>
      </c>
      <c r="N9" s="22">
        <v>584.6019417</v>
      </c>
      <c r="O9" s="22">
        <v>1495.0744340000001</v>
      </c>
      <c r="P9" s="22">
        <v>0</v>
      </c>
      <c r="Q9" s="22">
        <v>20861</v>
      </c>
      <c r="R9" s="22">
        <v>0.7578125</v>
      </c>
      <c r="S9" s="22">
        <v>0.2421875</v>
      </c>
      <c r="T9" s="22">
        <v>0.6015625</v>
      </c>
      <c r="U9" s="22">
        <v>0.3984375</v>
      </c>
      <c r="V9">
        <v>0.16816910982135899</v>
      </c>
      <c r="W9">
        <v>2398</v>
      </c>
      <c r="X9">
        <f t="shared" si="3"/>
        <v>-55</v>
      </c>
      <c r="Y9">
        <v>4014</v>
      </c>
      <c r="Z9">
        <v>2857.3124846655219</v>
      </c>
      <c r="AA9">
        <v>2398</v>
      </c>
      <c r="AB9" s="12">
        <v>-3.4</v>
      </c>
      <c r="AC9">
        <v>0</v>
      </c>
      <c r="AD9">
        <f t="shared" si="4"/>
        <v>0</v>
      </c>
      <c r="AE9">
        <v>2300</v>
      </c>
      <c r="AF9">
        <v>2295</v>
      </c>
    </row>
    <row r="10" spans="1:32" x14ac:dyDescent="0.6">
      <c r="A10">
        <v>2025</v>
      </c>
      <c r="B10">
        <v>1</v>
      </c>
      <c r="C10">
        <v>9</v>
      </c>
      <c r="D10">
        <f t="shared" si="2"/>
        <v>4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 s="22">
        <v>22434.406780000001</v>
      </c>
      <c r="M10" s="22">
        <v>18723.05085</v>
      </c>
      <c r="N10" s="22">
        <v>471.35593219999998</v>
      </c>
      <c r="O10" s="22">
        <v>1254.6610169999999</v>
      </c>
      <c r="P10" s="22">
        <v>0</v>
      </c>
      <c r="Q10" s="22">
        <v>21868</v>
      </c>
      <c r="R10" s="22">
        <v>0.74242424200000001</v>
      </c>
      <c r="S10" s="22">
        <v>0.25757575799999999</v>
      </c>
      <c r="T10" s="22">
        <v>0.59848484800000001</v>
      </c>
      <c r="U10" s="22">
        <v>0.40151515199999999</v>
      </c>
      <c r="V10">
        <v>0.23071652719485539</v>
      </c>
      <c r="W10">
        <v>2345</v>
      </c>
      <c r="X10">
        <f t="shared" si="3"/>
        <v>-53</v>
      </c>
      <c r="Y10">
        <v>4014</v>
      </c>
      <c r="Z10">
        <v>2947.3691516343551</v>
      </c>
      <c r="AA10">
        <v>2345</v>
      </c>
      <c r="AB10" s="12">
        <v>-9.6999999999999993</v>
      </c>
      <c r="AC10">
        <v>0</v>
      </c>
      <c r="AD10">
        <f t="shared" si="4"/>
        <v>0</v>
      </c>
      <c r="AE10">
        <v>2101</v>
      </c>
      <c r="AF10">
        <v>1868</v>
      </c>
    </row>
    <row r="11" spans="1:32" x14ac:dyDescent="0.6">
      <c r="A11">
        <v>2025</v>
      </c>
      <c r="B11">
        <v>1</v>
      </c>
      <c r="C11">
        <v>10</v>
      </c>
      <c r="D11">
        <f t="shared" si="2"/>
        <v>5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 s="22">
        <v>27137.964909999999</v>
      </c>
      <c r="M11" s="22">
        <v>23624.50877</v>
      </c>
      <c r="N11" s="22">
        <v>601.10526319999997</v>
      </c>
      <c r="O11" s="22">
        <v>1488.333333</v>
      </c>
      <c r="P11" s="22">
        <v>0</v>
      </c>
      <c r="Q11" s="22">
        <v>23634</v>
      </c>
      <c r="R11" s="22">
        <v>0.76388888899999996</v>
      </c>
      <c r="S11" s="22">
        <v>0.23611111100000001</v>
      </c>
      <c r="T11" s="22">
        <v>0.5625</v>
      </c>
      <c r="U11" s="22">
        <v>0.4375</v>
      </c>
      <c r="V11">
        <v>0.38641299937897933</v>
      </c>
      <c r="W11">
        <v>2528</v>
      </c>
      <c r="X11">
        <f t="shared" si="3"/>
        <v>183</v>
      </c>
      <c r="Y11">
        <v>4014</v>
      </c>
      <c r="Z11">
        <v>2827.986390748853</v>
      </c>
      <c r="AA11">
        <v>2528</v>
      </c>
      <c r="AB11" s="12">
        <v>-7.3</v>
      </c>
      <c r="AC11">
        <v>0</v>
      </c>
      <c r="AD11">
        <f t="shared" si="4"/>
        <v>0</v>
      </c>
      <c r="AE11">
        <v>2746</v>
      </c>
      <c r="AF11">
        <v>2674</v>
      </c>
    </row>
    <row r="12" spans="1:32" x14ac:dyDescent="0.6">
      <c r="A12">
        <v>2025</v>
      </c>
      <c r="B12">
        <v>1</v>
      </c>
      <c r="C12">
        <v>11</v>
      </c>
      <c r="D12">
        <f t="shared" si="2"/>
        <v>6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 s="22">
        <v>22374.6</v>
      </c>
      <c r="M12" s="22">
        <v>20957.44615</v>
      </c>
      <c r="N12" s="22">
        <v>667.9107692</v>
      </c>
      <c r="O12" s="22">
        <v>1072.107692</v>
      </c>
      <c r="P12" s="22">
        <v>0</v>
      </c>
      <c r="Q12" s="22">
        <v>22271</v>
      </c>
      <c r="R12" s="22">
        <v>0.73880597000000003</v>
      </c>
      <c r="S12" s="22">
        <v>0.26119403000000002</v>
      </c>
      <c r="T12" s="22">
        <v>0.59701492499999997</v>
      </c>
      <c r="U12" s="22">
        <v>0.40298507500000003</v>
      </c>
      <c r="V12">
        <v>5.494417862838915E-2</v>
      </c>
      <c r="W12">
        <v>2752</v>
      </c>
      <c r="X12">
        <f t="shared" si="3"/>
        <v>224</v>
      </c>
      <c r="Y12">
        <v>4014</v>
      </c>
      <c r="Z12">
        <v>2934.3259664706261</v>
      </c>
      <c r="AA12">
        <v>2752</v>
      </c>
      <c r="AB12" s="12">
        <v>-5.0999999999999996</v>
      </c>
      <c r="AC12">
        <v>0</v>
      </c>
      <c r="AD12">
        <f t="shared" si="4"/>
        <v>0</v>
      </c>
      <c r="AE12">
        <v>2858</v>
      </c>
      <c r="AF12">
        <v>2642</v>
      </c>
    </row>
    <row r="13" spans="1:32" x14ac:dyDescent="0.6">
      <c r="A13">
        <v>2025</v>
      </c>
      <c r="B13">
        <v>1</v>
      </c>
      <c r="C13">
        <v>12</v>
      </c>
      <c r="D13">
        <f t="shared" si="2"/>
        <v>7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 s="22">
        <v>19031.26829</v>
      </c>
      <c r="M13" s="22">
        <v>18613.743900000001</v>
      </c>
      <c r="N13" s="22">
        <v>477.17073169999998</v>
      </c>
      <c r="O13" s="22">
        <v>902.8658537</v>
      </c>
      <c r="P13" s="22">
        <v>0</v>
      </c>
      <c r="Q13" s="22">
        <v>21517</v>
      </c>
      <c r="R13" s="22">
        <v>0.73880597000000003</v>
      </c>
      <c r="S13" s="22">
        <v>0.26119403000000002</v>
      </c>
      <c r="T13" s="22">
        <v>0.60447761200000005</v>
      </c>
      <c r="U13" s="22">
        <v>0.395522388</v>
      </c>
      <c r="V13">
        <v>0.1299079954315201</v>
      </c>
      <c r="W13">
        <v>2762</v>
      </c>
      <c r="X13">
        <f t="shared" si="3"/>
        <v>10</v>
      </c>
      <c r="Y13">
        <v>4014</v>
      </c>
      <c r="Z13">
        <v>2990.2172662939888</v>
      </c>
      <c r="AA13">
        <v>2762</v>
      </c>
      <c r="AB13" s="12">
        <v>-3.4</v>
      </c>
      <c r="AC13">
        <v>0</v>
      </c>
      <c r="AD13">
        <f t="shared" si="4"/>
        <v>0</v>
      </c>
      <c r="AE13">
        <v>2827</v>
      </c>
      <c r="AF13">
        <v>3111</v>
      </c>
    </row>
    <row r="14" spans="1:32" x14ac:dyDescent="0.6">
      <c r="A14">
        <v>2025</v>
      </c>
      <c r="B14">
        <v>1</v>
      </c>
      <c r="C14">
        <v>13</v>
      </c>
      <c r="D14">
        <f t="shared" si="2"/>
        <v>1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 s="22">
        <v>25077.609759999999</v>
      </c>
      <c r="M14" s="22">
        <v>23428.756099999999</v>
      </c>
      <c r="N14" s="22">
        <v>539.26829269999996</v>
      </c>
      <c r="O14" s="22">
        <v>1469.914634</v>
      </c>
      <c r="P14" s="22">
        <v>0</v>
      </c>
      <c r="Q14" s="22">
        <v>22202</v>
      </c>
      <c r="R14" s="22">
        <v>0.746268657</v>
      </c>
      <c r="S14" s="22">
        <v>0.253731343</v>
      </c>
      <c r="T14" s="22">
        <v>0.60447761200000005</v>
      </c>
      <c r="U14" s="22">
        <v>0.395522388</v>
      </c>
      <c r="V14">
        <v>0.28479510685393039</v>
      </c>
      <c r="W14">
        <v>2702</v>
      </c>
      <c r="X14">
        <f t="shared" si="3"/>
        <v>-60</v>
      </c>
      <c r="Y14">
        <v>4014</v>
      </c>
      <c r="Z14">
        <v>2682.2383032837529</v>
      </c>
      <c r="AA14">
        <v>2702</v>
      </c>
      <c r="AB14" s="12">
        <v>-0.4</v>
      </c>
      <c r="AC14">
        <v>1.3</v>
      </c>
      <c r="AD14">
        <f t="shared" si="4"/>
        <v>-0.52</v>
      </c>
      <c r="AE14">
        <v>2587</v>
      </c>
      <c r="AF14">
        <v>2451</v>
      </c>
    </row>
    <row r="15" spans="1:32" x14ac:dyDescent="0.6">
      <c r="A15">
        <v>2025</v>
      </c>
      <c r="B15">
        <v>1</v>
      </c>
      <c r="C15">
        <v>14</v>
      </c>
      <c r="D15">
        <f t="shared" si="2"/>
        <v>2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 s="22">
        <v>25792.453990000002</v>
      </c>
      <c r="M15" s="22">
        <v>23885.06135</v>
      </c>
      <c r="N15" s="22">
        <v>545.79754600000001</v>
      </c>
      <c r="O15" s="22">
        <v>1499.9079750000001</v>
      </c>
      <c r="P15" s="22">
        <v>0</v>
      </c>
      <c r="Q15" s="22">
        <v>22162</v>
      </c>
      <c r="R15" s="22">
        <v>0.71851851899999997</v>
      </c>
      <c r="S15" s="22">
        <v>0.28148148099999998</v>
      </c>
      <c r="T15" s="22">
        <v>0.592592593</v>
      </c>
      <c r="U15" s="22">
        <v>0.407407407</v>
      </c>
      <c r="V15">
        <v>0.1504243035998557</v>
      </c>
      <c r="W15">
        <v>2887</v>
      </c>
      <c r="X15">
        <f t="shared" si="3"/>
        <v>185</v>
      </c>
      <c r="Y15">
        <v>4014</v>
      </c>
      <c r="Z15">
        <v>2515.02033507639</v>
      </c>
      <c r="AA15">
        <v>2887</v>
      </c>
      <c r="AB15" s="12">
        <v>2.2999999999999998</v>
      </c>
      <c r="AC15">
        <v>0.1</v>
      </c>
      <c r="AD15">
        <f t="shared" si="4"/>
        <v>0.22999999999999998</v>
      </c>
      <c r="AE15">
        <v>2488</v>
      </c>
      <c r="AF15">
        <v>2485</v>
      </c>
    </row>
    <row r="16" spans="1:32" x14ac:dyDescent="0.6">
      <c r="A16">
        <v>2025</v>
      </c>
      <c r="B16">
        <v>1</v>
      </c>
      <c r="C16">
        <v>15</v>
      </c>
      <c r="D16">
        <f t="shared" si="2"/>
        <v>3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 s="22">
        <v>25106.623459999999</v>
      </c>
      <c r="M16" s="22">
        <v>23192.901229999999</v>
      </c>
      <c r="N16" s="22">
        <v>571.40740740000001</v>
      </c>
      <c r="O16" s="22">
        <v>1564.802469</v>
      </c>
      <c r="P16" s="22">
        <v>0</v>
      </c>
      <c r="Q16" s="22">
        <v>22422</v>
      </c>
      <c r="R16" s="22">
        <v>0.74814814799999996</v>
      </c>
      <c r="S16" s="22">
        <v>0.25185185199999999</v>
      </c>
      <c r="T16" s="22">
        <v>0.6</v>
      </c>
      <c r="U16" s="22">
        <v>0.4</v>
      </c>
      <c r="V16">
        <v>0.1209248250383745</v>
      </c>
      <c r="W16">
        <v>2833</v>
      </c>
      <c r="X16">
        <f t="shared" si="3"/>
        <v>-54</v>
      </c>
      <c r="Y16">
        <v>4014</v>
      </c>
      <c r="Z16">
        <v>2801.1767259276148</v>
      </c>
      <c r="AA16">
        <v>2833</v>
      </c>
      <c r="AB16" s="12">
        <v>-3.5</v>
      </c>
      <c r="AC16">
        <v>0</v>
      </c>
      <c r="AD16">
        <f t="shared" si="4"/>
        <v>0</v>
      </c>
      <c r="AE16">
        <v>2663</v>
      </c>
      <c r="AF16">
        <v>2752</v>
      </c>
    </row>
    <row r="17" spans="1:32" x14ac:dyDescent="0.6">
      <c r="A17">
        <v>2025</v>
      </c>
      <c r="B17">
        <v>1</v>
      </c>
      <c r="C17">
        <v>16</v>
      </c>
      <c r="D17">
        <f t="shared" si="2"/>
        <v>4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 s="22">
        <v>26260.48012</v>
      </c>
      <c r="M17" s="22">
        <v>23253.788990000001</v>
      </c>
      <c r="N17" s="22">
        <v>591.72477060000006</v>
      </c>
      <c r="O17" s="22">
        <v>1500.030581</v>
      </c>
      <c r="P17" s="22">
        <v>0</v>
      </c>
      <c r="Q17" s="22">
        <v>22161</v>
      </c>
      <c r="R17" s="22">
        <v>0.72592592600000005</v>
      </c>
      <c r="S17" s="22">
        <v>0.274074074</v>
      </c>
      <c r="T17" s="22">
        <v>0.6</v>
      </c>
      <c r="U17" s="22">
        <v>0.4</v>
      </c>
      <c r="V17">
        <v>0.14718921916143851</v>
      </c>
      <c r="W17">
        <v>2890</v>
      </c>
      <c r="X17">
        <f t="shared" si="3"/>
        <v>57</v>
      </c>
      <c r="Y17">
        <v>4014</v>
      </c>
      <c r="Z17">
        <v>2688.8555035652621</v>
      </c>
      <c r="AA17">
        <v>2890</v>
      </c>
      <c r="AB17" s="12">
        <v>-0.5</v>
      </c>
      <c r="AC17">
        <v>0</v>
      </c>
      <c r="AD17">
        <f t="shared" si="4"/>
        <v>0</v>
      </c>
      <c r="AE17">
        <v>2744</v>
      </c>
      <c r="AF17">
        <v>2589</v>
      </c>
    </row>
    <row r="18" spans="1:32" x14ac:dyDescent="0.6">
      <c r="A18">
        <v>2025</v>
      </c>
      <c r="B18">
        <v>1</v>
      </c>
      <c r="C18">
        <v>17</v>
      </c>
      <c r="D18">
        <f t="shared" si="2"/>
        <v>5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 s="22">
        <v>27671.841950000002</v>
      </c>
      <c r="M18" s="22">
        <v>23687.534950000001</v>
      </c>
      <c r="N18" s="22">
        <v>633.66261399999996</v>
      </c>
      <c r="O18" s="22">
        <v>1570.665653</v>
      </c>
      <c r="P18" s="22">
        <v>0</v>
      </c>
      <c r="Q18" s="22">
        <v>22614</v>
      </c>
      <c r="R18" s="22">
        <v>0.75555555600000002</v>
      </c>
      <c r="S18" s="22">
        <v>0.24444444400000001</v>
      </c>
      <c r="T18" s="22">
        <v>0.60740740699999995</v>
      </c>
      <c r="U18" s="22">
        <v>0.39259259299999999</v>
      </c>
      <c r="V18">
        <v>0.16846210104268741</v>
      </c>
      <c r="W18">
        <v>2915</v>
      </c>
      <c r="X18">
        <f t="shared" si="3"/>
        <v>25</v>
      </c>
      <c r="Y18">
        <v>4014</v>
      </c>
      <c r="Z18">
        <v>2866.3615134765419</v>
      </c>
      <c r="AA18">
        <v>2915</v>
      </c>
      <c r="AB18" s="12">
        <v>-0.5</v>
      </c>
      <c r="AC18">
        <v>0</v>
      </c>
      <c r="AD18">
        <f t="shared" si="4"/>
        <v>0</v>
      </c>
      <c r="AE18">
        <v>2924</v>
      </c>
      <c r="AF18">
        <v>2598</v>
      </c>
    </row>
    <row r="19" spans="1:32" x14ac:dyDescent="0.6">
      <c r="A19">
        <v>2025</v>
      </c>
      <c r="B19">
        <v>1</v>
      </c>
      <c r="C19">
        <v>18</v>
      </c>
      <c r="D19">
        <f t="shared" si="2"/>
        <v>6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 s="22">
        <v>22956.748469999999</v>
      </c>
      <c r="M19" s="22">
        <v>21451.5092</v>
      </c>
      <c r="N19" s="22">
        <v>693.8404908</v>
      </c>
      <c r="O19" s="22">
        <v>1152.564417</v>
      </c>
      <c r="P19" s="22">
        <v>0</v>
      </c>
      <c r="Q19" s="22">
        <v>22426</v>
      </c>
      <c r="R19" s="22">
        <v>0.735294118</v>
      </c>
      <c r="S19" s="22">
        <v>0.264705882</v>
      </c>
      <c r="T19" s="22">
        <v>0.60294117599999997</v>
      </c>
      <c r="U19" s="22">
        <v>0.39705882399999998</v>
      </c>
      <c r="V19">
        <v>9.0787574998101306E-2</v>
      </c>
      <c r="W19">
        <v>3277</v>
      </c>
      <c r="X19">
        <f t="shared" si="3"/>
        <v>362</v>
      </c>
      <c r="Y19">
        <v>4014</v>
      </c>
      <c r="Z19">
        <v>2800.8202267039651</v>
      </c>
      <c r="AA19">
        <v>3277</v>
      </c>
      <c r="AB19" s="12">
        <v>1</v>
      </c>
      <c r="AC19">
        <v>0</v>
      </c>
      <c r="AD19">
        <f t="shared" si="4"/>
        <v>0</v>
      </c>
      <c r="AE19">
        <v>2780</v>
      </c>
      <c r="AF19">
        <v>2737</v>
      </c>
    </row>
    <row r="20" spans="1:32" x14ac:dyDescent="0.6">
      <c r="A20">
        <v>2025</v>
      </c>
      <c r="B20">
        <v>1</v>
      </c>
      <c r="C20">
        <v>19</v>
      </c>
      <c r="D20">
        <f t="shared" si="2"/>
        <v>7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 s="22">
        <v>20014.207320000001</v>
      </c>
      <c r="M20" s="22">
        <v>19004.30488</v>
      </c>
      <c r="N20" s="22">
        <v>567.04878050000002</v>
      </c>
      <c r="O20" s="22">
        <v>944.53658540000004</v>
      </c>
      <c r="P20" s="22">
        <v>0</v>
      </c>
      <c r="Q20" s="22">
        <v>21122</v>
      </c>
      <c r="R20" s="22">
        <v>0.74436090200000005</v>
      </c>
      <c r="S20" s="22">
        <v>0.25563909800000001</v>
      </c>
      <c r="T20" s="22">
        <v>0.60150375899999997</v>
      </c>
      <c r="U20" s="22">
        <v>0.39849624099999997</v>
      </c>
      <c r="V20">
        <v>0.1084281799565901</v>
      </c>
      <c r="W20">
        <v>3000</v>
      </c>
      <c r="X20">
        <f t="shared" si="3"/>
        <v>-277</v>
      </c>
      <c r="Y20">
        <v>4014</v>
      </c>
      <c r="Z20">
        <v>2834.7410949693058</v>
      </c>
      <c r="AA20">
        <v>3000</v>
      </c>
      <c r="AB20" s="12">
        <v>3.8</v>
      </c>
      <c r="AC20">
        <v>0</v>
      </c>
      <c r="AD20">
        <f t="shared" si="4"/>
        <v>0</v>
      </c>
      <c r="AE20">
        <v>2733</v>
      </c>
      <c r="AF20">
        <v>3247</v>
      </c>
    </row>
    <row r="21" spans="1:32" x14ac:dyDescent="0.6">
      <c r="A21">
        <v>2025</v>
      </c>
      <c r="B21">
        <v>1</v>
      </c>
      <c r="C21">
        <v>20</v>
      </c>
      <c r="D21">
        <f t="shared" si="2"/>
        <v>1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 s="22">
        <v>25033.49541</v>
      </c>
      <c r="M21" s="22">
        <v>23514.77982</v>
      </c>
      <c r="N21" s="22">
        <v>582.99082569999996</v>
      </c>
      <c r="O21" s="22">
        <v>1552.192661</v>
      </c>
      <c r="P21" s="22">
        <v>0</v>
      </c>
      <c r="Q21" s="22">
        <v>22134</v>
      </c>
      <c r="R21" s="22">
        <v>0.73880597000000003</v>
      </c>
      <c r="S21" s="22">
        <v>0.26119403000000002</v>
      </c>
      <c r="T21" s="22">
        <v>0.60447761200000005</v>
      </c>
      <c r="U21" s="22">
        <v>0.395522388</v>
      </c>
      <c r="V21">
        <v>0.11310421579270601</v>
      </c>
      <c r="W21">
        <v>2612</v>
      </c>
      <c r="X21">
        <f t="shared" si="3"/>
        <v>-388</v>
      </c>
      <c r="Y21">
        <v>4014</v>
      </c>
      <c r="Z21">
        <v>2566.4954558211239</v>
      </c>
      <c r="AA21">
        <v>2612</v>
      </c>
      <c r="AB21" s="12">
        <v>3.9</v>
      </c>
      <c r="AC21">
        <v>0</v>
      </c>
      <c r="AD21">
        <f t="shared" si="4"/>
        <v>0</v>
      </c>
      <c r="AE21">
        <v>2474</v>
      </c>
      <c r="AF21">
        <v>2553</v>
      </c>
    </row>
    <row r="22" spans="1:32" x14ac:dyDescent="0.6">
      <c r="A22">
        <v>2025</v>
      </c>
      <c r="B22">
        <v>1</v>
      </c>
      <c r="C22">
        <v>21</v>
      </c>
      <c r="D22">
        <f t="shared" si="2"/>
        <v>2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 s="22">
        <v>25852.272730000001</v>
      </c>
      <c r="M22" s="22">
        <v>23410.99091</v>
      </c>
      <c r="N22" s="22">
        <v>516.21818180000002</v>
      </c>
      <c r="O22" s="22">
        <v>1508.1181819999999</v>
      </c>
      <c r="P22" s="22">
        <v>0</v>
      </c>
      <c r="Q22" s="22">
        <v>22693</v>
      </c>
      <c r="R22" s="22">
        <v>0.74452554699999995</v>
      </c>
      <c r="S22" s="22">
        <v>0.25547445299999999</v>
      </c>
      <c r="T22" s="22">
        <v>0.59124087599999997</v>
      </c>
      <c r="U22" s="22">
        <v>0.40875912399999997</v>
      </c>
      <c r="V22">
        <v>0.28041576359050407</v>
      </c>
      <c r="W22">
        <v>2884</v>
      </c>
      <c r="X22">
        <f t="shared" si="3"/>
        <v>272</v>
      </c>
      <c r="Y22">
        <v>4014</v>
      </c>
      <c r="Z22">
        <v>2532.626202241087</v>
      </c>
      <c r="AA22">
        <v>2884</v>
      </c>
      <c r="AB22" s="12">
        <v>2.4</v>
      </c>
      <c r="AC22">
        <v>0</v>
      </c>
      <c r="AD22">
        <f t="shared" si="4"/>
        <v>0</v>
      </c>
      <c r="AE22">
        <v>2898</v>
      </c>
      <c r="AF22">
        <v>2886</v>
      </c>
    </row>
    <row r="23" spans="1:32" x14ac:dyDescent="0.6">
      <c r="A23">
        <v>2025</v>
      </c>
      <c r="B23">
        <v>1</v>
      </c>
      <c r="C23">
        <v>22</v>
      </c>
      <c r="D23">
        <f t="shared" si="2"/>
        <v>3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 s="22">
        <v>25555.747749999999</v>
      </c>
      <c r="M23" s="22">
        <v>23909.861860000001</v>
      </c>
      <c r="N23" s="22">
        <v>579.93993990000001</v>
      </c>
      <c r="O23" s="22">
        <v>1605.861862</v>
      </c>
      <c r="P23" s="22">
        <v>0</v>
      </c>
      <c r="Q23" s="22">
        <v>22937</v>
      </c>
      <c r="R23" s="22">
        <v>0.73913043499999997</v>
      </c>
      <c r="S23" s="22">
        <v>0.26086956500000003</v>
      </c>
      <c r="T23" s="22">
        <v>0.59420289900000001</v>
      </c>
      <c r="U23" s="22">
        <v>0.40579710099999999</v>
      </c>
      <c r="V23">
        <v>0.14029484245291929</v>
      </c>
      <c r="W23">
        <v>2767</v>
      </c>
      <c r="X23">
        <f t="shared" si="3"/>
        <v>-117</v>
      </c>
      <c r="Y23">
        <v>4014</v>
      </c>
      <c r="Z23">
        <v>2640.4677497880061</v>
      </c>
      <c r="AA23">
        <v>2767</v>
      </c>
      <c r="AB23" s="12">
        <v>3.6</v>
      </c>
      <c r="AC23">
        <v>0</v>
      </c>
      <c r="AD23">
        <f t="shared" si="4"/>
        <v>0</v>
      </c>
      <c r="AE23">
        <v>2688</v>
      </c>
      <c r="AF23">
        <v>2852</v>
      </c>
    </row>
    <row r="24" spans="1:32" x14ac:dyDescent="0.6">
      <c r="A24">
        <v>2025</v>
      </c>
      <c r="B24">
        <v>1</v>
      </c>
      <c r="C24">
        <v>23</v>
      </c>
      <c r="D24">
        <f t="shared" si="2"/>
        <v>4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 s="22">
        <v>26842.298510000001</v>
      </c>
      <c r="M24" s="22">
        <v>25241.588059999998</v>
      </c>
      <c r="N24" s="22">
        <v>564.66268660000003</v>
      </c>
      <c r="O24" s="22">
        <v>1605.707463</v>
      </c>
      <c r="P24" s="22">
        <v>0</v>
      </c>
      <c r="Q24" s="22">
        <v>23340</v>
      </c>
      <c r="R24" s="22">
        <v>0.71527777800000003</v>
      </c>
      <c r="S24" s="22">
        <v>0.28472222200000002</v>
      </c>
      <c r="T24" s="22">
        <v>0.57638888899999996</v>
      </c>
      <c r="U24" s="22">
        <v>0.42361111099999998</v>
      </c>
      <c r="V24">
        <v>0.2024375731009313</v>
      </c>
      <c r="W24">
        <v>2536</v>
      </c>
      <c r="X24">
        <f t="shared" si="3"/>
        <v>-231</v>
      </c>
      <c r="Y24">
        <v>4014</v>
      </c>
      <c r="Z24">
        <v>2649.443917310813</v>
      </c>
      <c r="AA24">
        <v>2536</v>
      </c>
      <c r="AB24" s="12">
        <v>2</v>
      </c>
      <c r="AC24">
        <v>0</v>
      </c>
      <c r="AD24">
        <f t="shared" si="4"/>
        <v>0</v>
      </c>
      <c r="AE24">
        <v>2842</v>
      </c>
      <c r="AF24">
        <v>3040</v>
      </c>
    </row>
    <row r="25" spans="1:32" x14ac:dyDescent="0.6">
      <c r="A25">
        <v>2025</v>
      </c>
      <c r="B25">
        <v>1</v>
      </c>
      <c r="C25">
        <v>24</v>
      </c>
      <c r="D25">
        <f t="shared" si="2"/>
        <v>5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 s="22">
        <v>26868.124260000001</v>
      </c>
      <c r="M25" s="22">
        <v>24976.40828</v>
      </c>
      <c r="N25" s="22">
        <v>605.34911239999997</v>
      </c>
      <c r="O25" s="22">
        <v>1614.538462</v>
      </c>
      <c r="P25" s="22">
        <v>0</v>
      </c>
      <c r="Q25" s="22">
        <v>23069</v>
      </c>
      <c r="R25" s="22">
        <v>0.74820143900000002</v>
      </c>
      <c r="S25" s="22">
        <v>0.25179856099999998</v>
      </c>
      <c r="T25" s="22">
        <v>0.59712230200000005</v>
      </c>
      <c r="U25" s="22">
        <v>0.40287769800000001</v>
      </c>
      <c r="V25">
        <v>0.23655782824224469</v>
      </c>
      <c r="W25">
        <v>2118</v>
      </c>
      <c r="X25">
        <f t="shared" si="3"/>
        <v>-418</v>
      </c>
      <c r="Y25">
        <v>4014</v>
      </c>
      <c r="Z25">
        <v>2764.8109801096539</v>
      </c>
      <c r="AA25">
        <v>2118</v>
      </c>
      <c r="AB25" s="12">
        <v>3.1</v>
      </c>
      <c r="AC25">
        <v>0</v>
      </c>
      <c r="AD25">
        <f t="shared" si="4"/>
        <v>0</v>
      </c>
      <c r="AE25">
        <v>2826</v>
      </c>
      <c r="AF25">
        <v>2620</v>
      </c>
    </row>
    <row r="26" spans="1:32" x14ac:dyDescent="0.6">
      <c r="A26">
        <v>2025</v>
      </c>
      <c r="B26">
        <v>1</v>
      </c>
      <c r="C26">
        <v>25</v>
      </c>
      <c r="D26">
        <f t="shared" si="2"/>
        <v>6</v>
      </c>
      <c r="E26" s="17" t="s">
        <v>14</v>
      </c>
      <c r="F26" s="17" t="s">
        <v>33</v>
      </c>
      <c r="G26" s="17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-3</v>
      </c>
      <c r="H26" s="17">
        <f t="shared" si="0"/>
        <v>0</v>
      </c>
      <c r="I26" s="17">
        <f t="shared" si="1"/>
        <v>1</v>
      </c>
      <c r="J26" s="14" t="s">
        <v>98</v>
      </c>
      <c r="K26" s="14" t="s">
        <v>99</v>
      </c>
      <c r="L26" s="22">
        <v>20897.029409999999</v>
      </c>
      <c r="M26" s="22">
        <v>21553.094120000002</v>
      </c>
      <c r="N26" s="22">
        <v>724.07647059999999</v>
      </c>
      <c r="O26" s="22">
        <v>1212.5999999999999</v>
      </c>
      <c r="P26" s="22">
        <v>0</v>
      </c>
      <c r="Q26" s="22">
        <v>23653</v>
      </c>
      <c r="R26" s="22">
        <v>0.75352112699999996</v>
      </c>
      <c r="S26" s="22">
        <v>0.24647887299999999</v>
      </c>
      <c r="T26" s="22">
        <v>0.598591549</v>
      </c>
      <c r="U26" s="22">
        <v>0.401408451</v>
      </c>
      <c r="V26">
        <v>0.2697497773781693</v>
      </c>
      <c r="W26">
        <v>2422</v>
      </c>
      <c r="X26">
        <f t="shared" si="3"/>
        <v>304</v>
      </c>
      <c r="Y26">
        <v>4014</v>
      </c>
      <c r="Z26">
        <v>2249.8866421154671</v>
      </c>
      <c r="AA26">
        <v>2422</v>
      </c>
      <c r="AB26" s="12">
        <v>5.2</v>
      </c>
      <c r="AC26">
        <v>0</v>
      </c>
      <c r="AD26">
        <f t="shared" si="4"/>
        <v>0</v>
      </c>
      <c r="AE26">
        <v>3057</v>
      </c>
      <c r="AF26">
        <v>2827</v>
      </c>
    </row>
    <row r="27" spans="1:32" x14ac:dyDescent="0.6">
      <c r="A27">
        <v>2025</v>
      </c>
      <c r="B27">
        <v>1</v>
      </c>
      <c r="C27">
        <v>26</v>
      </c>
      <c r="D27">
        <f t="shared" si="2"/>
        <v>7</v>
      </c>
      <c r="E27" s="17" t="s">
        <v>14</v>
      </c>
      <c r="F27" s="17" t="s">
        <v>15</v>
      </c>
      <c r="G27" s="1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-2</v>
      </c>
      <c r="H27" s="17">
        <f t="shared" si="0"/>
        <v>0</v>
      </c>
      <c r="I27" s="17">
        <f t="shared" si="1"/>
        <v>1</v>
      </c>
      <c r="J27" s="14" t="s">
        <v>98</v>
      </c>
      <c r="K27" s="14" t="s">
        <v>99</v>
      </c>
      <c r="L27" s="22">
        <v>18860.391299999999</v>
      </c>
      <c r="M27" s="22">
        <v>19588.173910000001</v>
      </c>
      <c r="N27" s="22">
        <v>527.86956520000001</v>
      </c>
      <c r="O27" s="22">
        <v>915.30434779999996</v>
      </c>
      <c r="P27" s="22">
        <v>0</v>
      </c>
      <c r="Q27" s="22">
        <v>22779</v>
      </c>
      <c r="R27" s="22">
        <v>0.76056338000000001</v>
      </c>
      <c r="S27" s="22">
        <v>0.23943661999999999</v>
      </c>
      <c r="T27" s="22">
        <v>0.60563380300000003</v>
      </c>
      <c r="U27" s="22">
        <v>0.39436619699999997</v>
      </c>
      <c r="V27">
        <v>0.22191252918351809</v>
      </c>
      <c r="W27">
        <v>2521</v>
      </c>
      <c r="X27">
        <f t="shared" si="3"/>
        <v>99</v>
      </c>
      <c r="Y27">
        <v>4014</v>
      </c>
      <c r="Z27">
        <v>2366.1995676174301</v>
      </c>
      <c r="AA27">
        <v>2521</v>
      </c>
      <c r="AB27" s="12">
        <v>4.5999999999999996</v>
      </c>
      <c r="AC27">
        <v>0</v>
      </c>
      <c r="AD27">
        <f t="shared" si="4"/>
        <v>0</v>
      </c>
      <c r="AE27">
        <v>2782</v>
      </c>
      <c r="AF27">
        <v>2605</v>
      </c>
    </row>
    <row r="28" spans="1:32" x14ac:dyDescent="0.6">
      <c r="A28">
        <v>2025</v>
      </c>
      <c r="B28">
        <v>1</v>
      </c>
      <c r="C28">
        <v>27</v>
      </c>
      <c r="D28">
        <f t="shared" si="2"/>
        <v>1</v>
      </c>
      <c r="E28" s="17" t="s">
        <v>14</v>
      </c>
      <c r="F28" s="17" t="s">
        <v>16</v>
      </c>
      <c r="G28" s="17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-1</v>
      </c>
      <c r="H28" s="17">
        <f t="shared" si="0"/>
        <v>0</v>
      </c>
      <c r="I28" s="17">
        <f t="shared" si="1"/>
        <v>1</v>
      </c>
      <c r="J28" s="14" t="s">
        <v>98</v>
      </c>
      <c r="K28" s="14" t="s">
        <v>99</v>
      </c>
      <c r="L28" s="22">
        <v>20270.970410000002</v>
      </c>
      <c r="M28" s="22">
        <v>21360.763309999998</v>
      </c>
      <c r="N28" s="22">
        <v>0</v>
      </c>
      <c r="O28" s="22">
        <v>0</v>
      </c>
      <c r="P28" s="22">
        <v>0</v>
      </c>
      <c r="Q28" s="22">
        <v>23339</v>
      </c>
      <c r="R28" s="22">
        <v>0.77142857099999995</v>
      </c>
      <c r="S28" s="22">
        <v>0.22857142899999999</v>
      </c>
      <c r="T28" s="22">
        <v>0.6</v>
      </c>
      <c r="U28" s="22">
        <v>0.4</v>
      </c>
      <c r="V28">
        <v>0.30341434350266983</v>
      </c>
      <c r="W28">
        <v>2671</v>
      </c>
      <c r="X28">
        <f t="shared" si="3"/>
        <v>150</v>
      </c>
      <c r="Y28">
        <v>4014</v>
      </c>
      <c r="Z28">
        <v>2263.9294063760399</v>
      </c>
      <c r="AA28">
        <v>2671</v>
      </c>
      <c r="AB28" s="12">
        <v>0.2</v>
      </c>
      <c r="AC28">
        <v>5.6</v>
      </c>
      <c r="AD28">
        <f t="shared" si="4"/>
        <v>1.1199999999999999</v>
      </c>
      <c r="AE28">
        <v>2452</v>
      </c>
      <c r="AF28">
        <v>2307</v>
      </c>
    </row>
    <row r="29" spans="1:32" x14ac:dyDescent="0.6">
      <c r="A29">
        <v>2025</v>
      </c>
      <c r="B29">
        <v>1</v>
      </c>
      <c r="C29">
        <v>28</v>
      </c>
      <c r="D29">
        <f t="shared" si="2"/>
        <v>2</v>
      </c>
      <c r="E29" s="17" t="s">
        <v>14</v>
      </c>
      <c r="F29" s="17" t="s">
        <v>13</v>
      </c>
      <c r="G29" s="17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 s="17">
        <f t="shared" si="0"/>
        <v>1</v>
      </c>
      <c r="I29" s="17">
        <f t="shared" si="1"/>
        <v>1</v>
      </c>
      <c r="J29" s="14" t="s">
        <v>98</v>
      </c>
      <c r="K29" s="14" t="s">
        <v>99</v>
      </c>
      <c r="L29" s="22">
        <v>18325.510320000001</v>
      </c>
      <c r="M29" s="22">
        <v>18827</v>
      </c>
      <c r="N29" s="22">
        <v>0</v>
      </c>
      <c r="O29" s="22">
        <v>0</v>
      </c>
      <c r="P29" s="22">
        <v>0</v>
      </c>
      <c r="Q29" s="22">
        <v>24480</v>
      </c>
      <c r="R29" s="22">
        <v>0.75862068999999999</v>
      </c>
      <c r="S29" s="22">
        <v>0.24137931000000001</v>
      </c>
      <c r="T29" s="22">
        <v>0.6</v>
      </c>
      <c r="U29" s="22">
        <v>0.4</v>
      </c>
      <c r="V29">
        <v>0.38423918272989482</v>
      </c>
      <c r="W29">
        <v>2880</v>
      </c>
      <c r="X29">
        <f t="shared" si="3"/>
        <v>209</v>
      </c>
      <c r="Y29">
        <v>4014</v>
      </c>
      <c r="Z29">
        <v>2258.8514349212301</v>
      </c>
      <c r="AA29">
        <v>2880</v>
      </c>
      <c r="AB29" s="12">
        <v>-3.9</v>
      </c>
      <c r="AC29">
        <v>0.1</v>
      </c>
      <c r="AD29">
        <f t="shared" si="4"/>
        <v>-0.39</v>
      </c>
      <c r="AE29">
        <v>2481</v>
      </c>
      <c r="AF29">
        <v>2234</v>
      </c>
    </row>
    <row r="30" spans="1:32" x14ac:dyDescent="0.6">
      <c r="A30">
        <v>2025</v>
      </c>
      <c r="B30">
        <v>1</v>
      </c>
      <c r="C30">
        <v>29</v>
      </c>
      <c r="D30">
        <f t="shared" si="2"/>
        <v>3</v>
      </c>
      <c r="E30" s="17" t="s">
        <v>14</v>
      </c>
      <c r="F30" s="17" t="s">
        <v>17</v>
      </c>
      <c r="G30" s="17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1</v>
      </c>
      <c r="H30" s="17">
        <f t="shared" si="0"/>
        <v>0</v>
      </c>
      <c r="I30" s="17">
        <f t="shared" si="1"/>
        <v>1</v>
      </c>
      <c r="J30" s="14" t="s">
        <v>98</v>
      </c>
      <c r="K30" s="14" t="s">
        <v>99</v>
      </c>
      <c r="L30" s="22">
        <v>18092.945449999999</v>
      </c>
      <c r="M30" s="22">
        <v>15690.27879</v>
      </c>
      <c r="N30" s="22">
        <v>0</v>
      </c>
      <c r="O30" s="22">
        <v>0</v>
      </c>
      <c r="P30" s="22">
        <v>0</v>
      </c>
      <c r="Q30" s="22">
        <v>21619</v>
      </c>
      <c r="R30" s="22">
        <v>0.78358209000000001</v>
      </c>
      <c r="S30" s="22">
        <v>0.21641790999999999</v>
      </c>
      <c r="T30" s="22">
        <v>0.59701492499999997</v>
      </c>
      <c r="U30" s="22">
        <v>0.40298507500000003</v>
      </c>
      <c r="V30">
        <v>0.29642105274276098</v>
      </c>
      <c r="W30">
        <v>2920</v>
      </c>
      <c r="X30">
        <f t="shared" si="3"/>
        <v>40</v>
      </c>
      <c r="Y30">
        <v>4014</v>
      </c>
      <c r="Z30">
        <v>2364.787597831727</v>
      </c>
      <c r="AA30">
        <v>2920</v>
      </c>
      <c r="AB30" s="12">
        <v>-4.5999999999999996</v>
      </c>
      <c r="AC30">
        <v>0.2</v>
      </c>
      <c r="AD30">
        <f t="shared" si="4"/>
        <v>-0.91999999999999993</v>
      </c>
      <c r="AE30">
        <v>2262</v>
      </c>
      <c r="AF30">
        <v>2445</v>
      </c>
    </row>
    <row r="31" spans="1:32" x14ac:dyDescent="0.6">
      <c r="A31">
        <v>2025</v>
      </c>
      <c r="B31">
        <v>1</v>
      </c>
      <c r="C31">
        <v>30</v>
      </c>
      <c r="D31">
        <f t="shared" si="2"/>
        <v>4</v>
      </c>
      <c r="E31" s="17" t="s">
        <v>14</v>
      </c>
      <c r="F31" s="17" t="s">
        <v>19</v>
      </c>
      <c r="G31" s="17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2</v>
      </c>
      <c r="H31" s="17">
        <f t="shared" si="0"/>
        <v>0</v>
      </c>
      <c r="I31" s="17">
        <f t="shared" si="1"/>
        <v>1</v>
      </c>
      <c r="J31" s="14" t="s">
        <v>98</v>
      </c>
      <c r="K31" s="14" t="s">
        <v>99</v>
      </c>
      <c r="L31" s="22">
        <v>21896.483779999999</v>
      </c>
      <c r="M31" s="22">
        <v>17920.483779999999</v>
      </c>
      <c r="N31" s="22">
        <v>0</v>
      </c>
      <c r="O31" s="22">
        <v>0</v>
      </c>
      <c r="P31" s="22">
        <v>0</v>
      </c>
      <c r="Q31" s="22">
        <v>22564</v>
      </c>
      <c r="R31" s="22">
        <v>0.75886524799999999</v>
      </c>
      <c r="S31" s="22">
        <v>0.24113475200000001</v>
      </c>
      <c r="T31" s="22">
        <v>0.58156028400000004</v>
      </c>
      <c r="U31" s="22">
        <v>0.41843971600000002</v>
      </c>
      <c r="V31">
        <v>0.26380406982483112</v>
      </c>
      <c r="W31">
        <v>2794</v>
      </c>
      <c r="X31">
        <f t="shared" si="3"/>
        <v>-126</v>
      </c>
      <c r="Y31">
        <v>4014</v>
      </c>
      <c r="Z31">
        <v>2225.9343961169152</v>
      </c>
      <c r="AA31">
        <v>2794</v>
      </c>
      <c r="AB31" s="12">
        <v>-3.8</v>
      </c>
      <c r="AC31">
        <v>0</v>
      </c>
      <c r="AD31">
        <f t="shared" si="4"/>
        <v>0</v>
      </c>
      <c r="AE31">
        <v>2561</v>
      </c>
      <c r="AF31">
        <v>2753</v>
      </c>
    </row>
    <row r="32" spans="1:32" x14ac:dyDescent="0.6">
      <c r="A32">
        <v>2025</v>
      </c>
      <c r="B32">
        <v>1</v>
      </c>
      <c r="C32">
        <v>31</v>
      </c>
      <c r="D32">
        <f t="shared" si="2"/>
        <v>5</v>
      </c>
      <c r="E32" s="17" t="s">
        <v>14</v>
      </c>
      <c r="F32" s="17" t="s">
        <v>20</v>
      </c>
      <c r="G32" s="17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3</v>
      </c>
      <c r="H32" s="17">
        <f t="shared" si="0"/>
        <v>0</v>
      </c>
      <c r="I32" s="17">
        <f t="shared" si="1"/>
        <v>1</v>
      </c>
      <c r="J32" s="14"/>
      <c r="K32" s="14" t="s">
        <v>99</v>
      </c>
      <c r="L32" s="22">
        <v>24520.99712</v>
      </c>
      <c r="M32" s="22">
        <v>21035.423630000001</v>
      </c>
      <c r="N32" s="22">
        <v>0</v>
      </c>
      <c r="O32" s="22">
        <v>0</v>
      </c>
      <c r="P32" s="22">
        <v>0</v>
      </c>
      <c r="Q32" s="22">
        <v>23667</v>
      </c>
      <c r="R32" s="22">
        <v>0.76760563400000004</v>
      </c>
      <c r="S32" s="22">
        <v>0.23239436599999999</v>
      </c>
      <c r="T32" s="22">
        <v>0.59154929599999995</v>
      </c>
      <c r="U32" s="22">
        <v>0.408450704</v>
      </c>
      <c r="V32">
        <v>0.51472592367465797</v>
      </c>
      <c r="W32">
        <v>2624</v>
      </c>
      <c r="X32">
        <f t="shared" si="3"/>
        <v>-170</v>
      </c>
      <c r="Y32">
        <v>4014</v>
      </c>
      <c r="Z32">
        <v>2305.1555907222792</v>
      </c>
      <c r="AA32">
        <v>2624</v>
      </c>
      <c r="AB32" s="12">
        <v>-0.8</v>
      </c>
      <c r="AC32">
        <v>2.4</v>
      </c>
      <c r="AD32">
        <f t="shared" si="4"/>
        <v>-1.92</v>
      </c>
      <c r="AE32">
        <v>2426</v>
      </c>
      <c r="AF32">
        <v>2477</v>
      </c>
    </row>
    <row r="33" spans="1:32" x14ac:dyDescent="0.6">
      <c r="A33">
        <v>2025</v>
      </c>
      <c r="B33">
        <v>2</v>
      </c>
      <c r="C33">
        <v>1</v>
      </c>
      <c r="D33">
        <f t="shared" si="2"/>
        <v>6</v>
      </c>
      <c r="E33" s="17" t="s">
        <v>14</v>
      </c>
      <c r="F33" s="17" t="s">
        <v>54</v>
      </c>
      <c r="G33" s="17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4</v>
      </c>
      <c r="H33" s="17">
        <f t="shared" si="0"/>
        <v>0</v>
      </c>
      <c r="I33" s="17">
        <f t="shared" si="1"/>
        <v>1</v>
      </c>
      <c r="J33" s="14"/>
      <c r="K33" s="14" t="s">
        <v>99</v>
      </c>
      <c r="L33" s="22">
        <v>21895.97668</v>
      </c>
      <c r="M33" s="22">
        <v>19039.329450000001</v>
      </c>
      <c r="N33" s="22">
        <v>691.31195339999999</v>
      </c>
      <c r="O33" s="22">
        <v>1174.8979589999999</v>
      </c>
      <c r="P33" s="22">
        <v>0</v>
      </c>
      <c r="Q33" s="22">
        <v>25048</v>
      </c>
      <c r="R33" s="22">
        <v>0.76388888899999996</v>
      </c>
      <c r="S33" s="22">
        <v>0.23611111100000001</v>
      </c>
      <c r="T33" s="22">
        <v>0.56944444400000005</v>
      </c>
      <c r="U33" s="22">
        <v>0.43055555600000001</v>
      </c>
      <c r="V33">
        <v>0.33865567802306179</v>
      </c>
      <c r="W33">
        <v>2580</v>
      </c>
      <c r="X33">
        <f t="shared" si="3"/>
        <v>-44</v>
      </c>
      <c r="Y33">
        <v>4014</v>
      </c>
      <c r="Z33">
        <v>2192.8368188415388</v>
      </c>
      <c r="AA33">
        <v>2580</v>
      </c>
      <c r="AB33" s="12">
        <v>1.6</v>
      </c>
      <c r="AC33">
        <v>0</v>
      </c>
      <c r="AD33">
        <f t="shared" si="4"/>
        <v>0</v>
      </c>
      <c r="AE33">
        <v>2543</v>
      </c>
      <c r="AF33">
        <v>2698</v>
      </c>
    </row>
    <row r="34" spans="1:32" x14ac:dyDescent="0.6">
      <c r="A34">
        <v>2025</v>
      </c>
      <c r="B34">
        <v>2</v>
      </c>
      <c r="C34">
        <v>2</v>
      </c>
      <c r="D34">
        <f t="shared" si="2"/>
        <v>7</v>
      </c>
      <c r="E34" s="17" t="s">
        <v>14</v>
      </c>
      <c r="F34" s="17" t="s">
        <v>55</v>
      </c>
      <c r="G34" s="17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5</v>
      </c>
      <c r="H34" s="17">
        <f t="shared" si="0"/>
        <v>0</v>
      </c>
      <c r="I34" s="17">
        <f t="shared" si="1"/>
        <v>1</v>
      </c>
      <c r="J34" s="14"/>
      <c r="K34" s="14" t="s">
        <v>99</v>
      </c>
      <c r="L34">
        <v>20342.309734513274</v>
      </c>
      <c r="M34">
        <v>17233.805309734511</v>
      </c>
      <c r="N34">
        <v>597.50442477876106</v>
      </c>
      <c r="O34">
        <v>960.45132743362831</v>
      </c>
      <c r="P34">
        <v>25332</v>
      </c>
      <c r="Q34">
        <v>20543</v>
      </c>
      <c r="R34">
        <v>0.2214306500274448</v>
      </c>
      <c r="S34">
        <v>0.77856934997255522</v>
      </c>
      <c r="T34">
        <v>0.58964644721109849</v>
      </c>
      <c r="U34">
        <v>0.41035355278890162</v>
      </c>
      <c r="V34">
        <v>0.28473924015036739</v>
      </c>
      <c r="W34">
        <v>2371</v>
      </c>
      <c r="X34">
        <f t="shared" si="3"/>
        <v>-209</v>
      </c>
      <c r="Y34">
        <v>4014</v>
      </c>
      <c r="Z34">
        <v>2277.6837616895282</v>
      </c>
      <c r="AA34">
        <v>2371</v>
      </c>
      <c r="AB34" s="12">
        <v>1.5</v>
      </c>
      <c r="AC34">
        <v>0</v>
      </c>
      <c r="AD34">
        <f t="shared" si="4"/>
        <v>0</v>
      </c>
      <c r="AE34">
        <v>2863</v>
      </c>
      <c r="AF34">
        <v>3240</v>
      </c>
    </row>
    <row r="35" spans="1:32" x14ac:dyDescent="0.6">
      <c r="A35">
        <v>2025</v>
      </c>
      <c r="B35">
        <v>2</v>
      </c>
      <c r="C35">
        <v>3</v>
      </c>
      <c r="D35">
        <f t="shared" si="2"/>
        <v>1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25606.51063829787</v>
      </c>
      <c r="M35">
        <v>21469.306990881458</v>
      </c>
      <c r="N35">
        <v>539.63525835866255</v>
      </c>
      <c r="O35">
        <v>1515.8844984802431</v>
      </c>
      <c r="P35">
        <v>24133</v>
      </c>
      <c r="Q35">
        <v>20146</v>
      </c>
      <c r="R35">
        <v>0.209310770069284</v>
      </c>
      <c r="S35">
        <v>0.790689229930716</v>
      </c>
      <c r="T35">
        <v>0.58442216538191771</v>
      </c>
      <c r="U35">
        <v>0.41557783461808229</v>
      </c>
      <c r="V35">
        <v>0.15592295131768821</v>
      </c>
      <c r="W35">
        <v>2058</v>
      </c>
      <c r="X35">
        <f t="shared" si="3"/>
        <v>-313</v>
      </c>
      <c r="Y35">
        <v>4014</v>
      </c>
      <c r="Z35">
        <v>2681.3684554097099</v>
      </c>
      <c r="AA35">
        <v>2058</v>
      </c>
      <c r="AB35" s="12">
        <v>-4.0999999999999996</v>
      </c>
      <c r="AC35">
        <v>0</v>
      </c>
      <c r="AD35">
        <f t="shared" si="4"/>
        <v>0</v>
      </c>
      <c r="AE35">
        <v>2335</v>
      </c>
      <c r="AF35">
        <v>2357</v>
      </c>
    </row>
    <row r="36" spans="1:32" x14ac:dyDescent="0.6">
      <c r="A36">
        <v>2025</v>
      </c>
      <c r="B36">
        <v>2</v>
      </c>
      <c r="C36">
        <v>4</v>
      </c>
      <c r="D36">
        <f t="shared" si="2"/>
        <v>2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24978.665594855305</v>
      </c>
      <c r="M36">
        <v>20460.459807073956</v>
      </c>
      <c r="N36">
        <v>491.35691318327974</v>
      </c>
      <c r="O36">
        <v>1436.6495176848873</v>
      </c>
      <c r="P36">
        <v>21436</v>
      </c>
      <c r="Q36">
        <v>17889</v>
      </c>
      <c r="R36">
        <v>0.19236457605231011</v>
      </c>
      <c r="S36">
        <v>0.80763542394768983</v>
      </c>
      <c r="T36">
        <v>0.63571793250734288</v>
      </c>
      <c r="U36">
        <v>0.36428206749265712</v>
      </c>
      <c r="V36">
        <v>0.23815572431390411</v>
      </c>
      <c r="W36">
        <v>2189</v>
      </c>
      <c r="X36">
        <f t="shared" si="3"/>
        <v>131</v>
      </c>
      <c r="Y36">
        <v>4014</v>
      </c>
      <c r="Z36">
        <v>3083.6224973102808</v>
      </c>
      <c r="AA36">
        <v>2189</v>
      </c>
      <c r="AB36" s="12">
        <v>-9</v>
      </c>
      <c r="AC36">
        <v>0</v>
      </c>
      <c r="AD36">
        <f t="shared" si="4"/>
        <v>0</v>
      </c>
      <c r="AE36">
        <v>2133</v>
      </c>
      <c r="AF36">
        <v>2142</v>
      </c>
    </row>
    <row r="37" spans="1:32" x14ac:dyDescent="0.6">
      <c r="A37">
        <v>2025</v>
      </c>
      <c r="B37">
        <v>2</v>
      </c>
      <c r="C37">
        <v>5</v>
      </c>
      <c r="D37">
        <f t="shared" si="2"/>
        <v>3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24502.882736156353</v>
      </c>
      <c r="M37">
        <v>21021.550488599351</v>
      </c>
      <c r="N37">
        <v>513.30944625407164</v>
      </c>
      <c r="O37">
        <v>1446.5993485342019</v>
      </c>
      <c r="P37">
        <v>20182</v>
      </c>
      <c r="Q37">
        <v>18960</v>
      </c>
      <c r="R37">
        <v>0.18114241557831071</v>
      </c>
      <c r="S37">
        <v>0.81885758442168932</v>
      </c>
      <c r="T37">
        <v>0.63034296234532994</v>
      </c>
      <c r="U37">
        <v>0.36965703765467017</v>
      </c>
      <c r="V37">
        <v>0.19627683674305421</v>
      </c>
      <c r="W37">
        <v>2296</v>
      </c>
      <c r="X37">
        <f t="shared" si="3"/>
        <v>107</v>
      </c>
      <c r="Y37">
        <v>4014</v>
      </c>
      <c r="Z37">
        <v>3152.427973195352</v>
      </c>
      <c r="AA37">
        <v>2296</v>
      </c>
      <c r="AB37" s="12">
        <v>-8.6</v>
      </c>
      <c r="AC37">
        <v>0</v>
      </c>
      <c r="AD37">
        <f t="shared" si="4"/>
        <v>0</v>
      </c>
      <c r="AE37">
        <v>2246</v>
      </c>
      <c r="AF37">
        <v>2167</v>
      </c>
    </row>
    <row r="38" spans="1:32" x14ac:dyDescent="0.6">
      <c r="A38">
        <v>2025</v>
      </c>
      <c r="B38">
        <v>2</v>
      </c>
      <c r="C38">
        <v>6</v>
      </c>
      <c r="D38">
        <f t="shared" si="2"/>
        <v>4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26325.627760252366</v>
      </c>
      <c r="M38">
        <v>23281.634069400629</v>
      </c>
      <c r="N38">
        <v>519.04100946372239</v>
      </c>
      <c r="O38">
        <v>1459.5962145110409</v>
      </c>
      <c r="P38">
        <v>21570</v>
      </c>
      <c r="Q38">
        <v>20772</v>
      </c>
      <c r="R38">
        <v>0.2269407146801381</v>
      </c>
      <c r="S38">
        <v>0.7730592853198619</v>
      </c>
      <c r="T38">
        <v>0.60546725110576627</v>
      </c>
      <c r="U38">
        <v>0.39453274889423368</v>
      </c>
      <c r="V38">
        <v>0.25287969741383631</v>
      </c>
      <c r="W38">
        <v>2350</v>
      </c>
      <c r="X38">
        <f t="shared" si="3"/>
        <v>54</v>
      </c>
      <c r="Y38">
        <v>4014</v>
      </c>
      <c r="Z38">
        <v>2924.245638053234</v>
      </c>
      <c r="AA38">
        <v>2350</v>
      </c>
      <c r="AB38" s="12">
        <v>-5.6</v>
      </c>
      <c r="AC38">
        <v>2.2999999999999998</v>
      </c>
      <c r="AD38">
        <f t="shared" si="4"/>
        <v>-12.879999999999999</v>
      </c>
      <c r="AE38">
        <v>2280</v>
      </c>
      <c r="AF38">
        <v>2278</v>
      </c>
    </row>
    <row r="39" spans="1:32" x14ac:dyDescent="0.6">
      <c r="A39">
        <v>2025</v>
      </c>
      <c r="B39">
        <v>2</v>
      </c>
      <c r="C39">
        <v>7</v>
      </c>
      <c r="D39">
        <f t="shared" si="2"/>
        <v>5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19880.919254658384</v>
      </c>
      <c r="M39">
        <v>16794.118012422361</v>
      </c>
      <c r="N39">
        <v>496.44720496894411</v>
      </c>
      <c r="O39">
        <v>1269.2670807453417</v>
      </c>
      <c r="P39" s="11">
        <v>8929</v>
      </c>
      <c r="Q39" s="11">
        <v>6867</v>
      </c>
      <c r="R39">
        <v>0.52900910364145659</v>
      </c>
      <c r="S39">
        <v>0.47099089635854341</v>
      </c>
      <c r="T39">
        <v>0.55323879551820732</v>
      </c>
      <c r="U39">
        <v>0.44676120448179268</v>
      </c>
      <c r="V39">
        <v>0.35691526610644259</v>
      </c>
      <c r="W39">
        <v>2118</v>
      </c>
      <c r="X39">
        <f t="shared" si="3"/>
        <v>-232</v>
      </c>
      <c r="Y39">
        <v>4014</v>
      </c>
      <c r="Z39">
        <v>2015.777141937125</v>
      </c>
      <c r="AA39">
        <v>2118</v>
      </c>
      <c r="AB39" s="12">
        <v>-8</v>
      </c>
      <c r="AC39">
        <v>0.4</v>
      </c>
      <c r="AD39">
        <f t="shared" si="4"/>
        <v>-3.2</v>
      </c>
      <c r="AE39">
        <v>1705</v>
      </c>
      <c r="AF39">
        <v>1530</v>
      </c>
    </row>
    <row r="40" spans="1:32" x14ac:dyDescent="0.6">
      <c r="A40">
        <v>2025</v>
      </c>
      <c r="B40">
        <v>2</v>
      </c>
      <c r="C40">
        <v>8</v>
      </c>
      <c r="D40">
        <f t="shared" si="2"/>
        <v>6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23565.953125</v>
      </c>
      <c r="M40">
        <v>21811.984375</v>
      </c>
      <c r="N40">
        <v>657.53125</v>
      </c>
      <c r="O40">
        <v>1155.234375</v>
      </c>
      <c r="P40">
        <v>22778</v>
      </c>
      <c r="Q40">
        <v>22315</v>
      </c>
      <c r="R40">
        <v>0.20070570023675111</v>
      </c>
      <c r="S40">
        <v>0.79929429976324895</v>
      </c>
      <c r="T40">
        <v>0.58283262221297183</v>
      </c>
      <c r="U40">
        <v>0.41716737778702812</v>
      </c>
      <c r="V40">
        <v>0.50276036111038847</v>
      </c>
      <c r="W40">
        <v>2546</v>
      </c>
      <c r="X40">
        <f t="shared" si="3"/>
        <v>428</v>
      </c>
      <c r="Y40">
        <v>4014</v>
      </c>
      <c r="Z40">
        <v>2996.1257402263609</v>
      </c>
      <c r="AA40">
        <v>2546</v>
      </c>
      <c r="AB40" s="12">
        <v>-7.9</v>
      </c>
      <c r="AC40">
        <v>0</v>
      </c>
      <c r="AD40">
        <f t="shared" si="4"/>
        <v>0</v>
      </c>
      <c r="AE40">
        <v>2842</v>
      </c>
      <c r="AF40">
        <v>2861</v>
      </c>
    </row>
    <row r="41" spans="1:32" x14ac:dyDescent="0.6">
      <c r="A41">
        <v>2025</v>
      </c>
      <c r="B41">
        <v>2</v>
      </c>
      <c r="C41">
        <v>9</v>
      </c>
      <c r="D41">
        <f t="shared" si="2"/>
        <v>7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18846.91304347826</v>
      </c>
      <c r="M41">
        <v>18282.229813664595</v>
      </c>
      <c r="N41">
        <v>510.98136645962734</v>
      </c>
      <c r="O41">
        <v>988.6024844720497</v>
      </c>
      <c r="P41">
        <v>17807</v>
      </c>
      <c r="Q41">
        <v>21491</v>
      </c>
      <c r="R41">
        <v>0.22285202125622819</v>
      </c>
      <c r="S41">
        <v>0.77714797874377184</v>
      </c>
      <c r="T41">
        <v>0.60769462027884902</v>
      </c>
      <c r="U41">
        <v>0.39230537972115098</v>
      </c>
      <c r="V41">
        <v>0.1988899890352267</v>
      </c>
      <c r="W41">
        <v>2347</v>
      </c>
      <c r="X41">
        <f t="shared" si="3"/>
        <v>-199</v>
      </c>
      <c r="Y41">
        <v>4014</v>
      </c>
      <c r="Z41">
        <v>3073.676069402652</v>
      </c>
      <c r="AA41">
        <v>2347</v>
      </c>
      <c r="AB41" s="12">
        <v>-4.7</v>
      </c>
      <c r="AC41">
        <v>0</v>
      </c>
      <c r="AD41">
        <f t="shared" si="4"/>
        <v>0</v>
      </c>
      <c r="AE41">
        <v>2582</v>
      </c>
      <c r="AF41">
        <v>2610</v>
      </c>
    </row>
    <row r="42" spans="1:32" x14ac:dyDescent="0.6">
      <c r="A42">
        <v>2025</v>
      </c>
      <c r="B42">
        <v>2</v>
      </c>
      <c r="C42">
        <v>10</v>
      </c>
      <c r="D42">
        <f t="shared" si="2"/>
        <v>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24285.272727272728</v>
      </c>
      <c r="M42">
        <v>22923</v>
      </c>
      <c r="N42">
        <v>607.09090909090912</v>
      </c>
      <c r="O42">
        <v>1573.3636363636365</v>
      </c>
      <c r="P42">
        <v>19481</v>
      </c>
      <c r="Q42">
        <v>23036</v>
      </c>
      <c r="R42">
        <v>0.21449510065199379</v>
      </c>
      <c r="S42">
        <v>0.78550489934800627</v>
      </c>
      <c r="T42">
        <v>0.59373148124058706</v>
      </c>
      <c r="U42">
        <v>0.40626851875941289</v>
      </c>
      <c r="V42">
        <v>0.13066116182124191</v>
      </c>
      <c r="W42">
        <v>2536</v>
      </c>
      <c r="X42">
        <f t="shared" si="3"/>
        <v>189</v>
      </c>
      <c r="Y42">
        <v>4014</v>
      </c>
      <c r="Z42">
        <v>2738.786601194523</v>
      </c>
      <c r="AA42">
        <v>2536</v>
      </c>
      <c r="AB42" s="12">
        <v>-2.6</v>
      </c>
      <c r="AC42">
        <v>0</v>
      </c>
      <c r="AD42">
        <f t="shared" si="4"/>
        <v>0</v>
      </c>
      <c r="AE42">
        <v>2437</v>
      </c>
      <c r="AF42">
        <v>2228</v>
      </c>
    </row>
    <row r="43" spans="1:32" x14ac:dyDescent="0.6">
      <c r="A43">
        <v>2025</v>
      </c>
      <c r="B43">
        <v>2</v>
      </c>
      <c r="C43">
        <v>11</v>
      </c>
      <c r="D43">
        <f t="shared" si="2"/>
        <v>2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25442.996884735203</v>
      </c>
      <c r="M43">
        <v>23475.003115264797</v>
      </c>
      <c r="N43">
        <v>617.76323987538944</v>
      </c>
      <c r="O43">
        <v>1570.6261682242991</v>
      </c>
      <c r="P43">
        <v>22697</v>
      </c>
      <c r="Q43">
        <v>22313</v>
      </c>
      <c r="R43">
        <v>0.22739950207248469</v>
      </c>
      <c r="S43">
        <v>0.77260049792751528</v>
      </c>
      <c r="T43">
        <v>0.60024995561792927</v>
      </c>
      <c r="U43">
        <v>0.39975004438207068</v>
      </c>
      <c r="V43">
        <v>0.19776562318300581</v>
      </c>
      <c r="W43">
        <v>2837</v>
      </c>
      <c r="X43">
        <f t="shared" si="3"/>
        <v>301</v>
      </c>
      <c r="Y43">
        <v>4014</v>
      </c>
      <c r="Z43">
        <v>2665.3492169994261</v>
      </c>
      <c r="AA43">
        <v>2837</v>
      </c>
      <c r="AB43" s="12">
        <v>0.5</v>
      </c>
      <c r="AC43">
        <v>0</v>
      </c>
      <c r="AD43">
        <f t="shared" si="4"/>
        <v>0</v>
      </c>
      <c r="AE43">
        <v>2576</v>
      </c>
      <c r="AF43">
        <v>2627</v>
      </c>
    </row>
    <row r="44" spans="1:32" x14ac:dyDescent="0.6">
      <c r="A44">
        <v>2025</v>
      </c>
      <c r="B44">
        <v>2</v>
      </c>
      <c r="C44">
        <v>12</v>
      </c>
      <c r="D44">
        <f t="shared" si="2"/>
        <v>3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25472.377850162866</v>
      </c>
      <c r="M44">
        <v>23544.651465798048</v>
      </c>
      <c r="N44">
        <v>606.63843648208467</v>
      </c>
      <c r="O44">
        <v>1548.7785016286646</v>
      </c>
      <c r="P44">
        <v>21762</v>
      </c>
      <c r="Q44">
        <v>22277</v>
      </c>
      <c r="R44">
        <v>0.19462875259079321</v>
      </c>
      <c r="S44">
        <v>0.80537124740920674</v>
      </c>
      <c r="T44">
        <v>0.57021652518522892</v>
      </c>
      <c r="U44">
        <v>0.42978347481477108</v>
      </c>
      <c r="V44">
        <v>0.49559982295713889</v>
      </c>
      <c r="W44">
        <v>2757</v>
      </c>
      <c r="X44">
        <f t="shared" si="3"/>
        <v>-80</v>
      </c>
      <c r="Y44">
        <v>4014</v>
      </c>
      <c r="Z44">
        <v>2726.8568289332261</v>
      </c>
      <c r="AA44">
        <v>2757</v>
      </c>
      <c r="AB44" s="12">
        <v>0.5</v>
      </c>
      <c r="AC44">
        <v>2.5</v>
      </c>
      <c r="AD44">
        <f t="shared" si="4"/>
        <v>1.25</v>
      </c>
      <c r="AE44">
        <v>2622</v>
      </c>
      <c r="AF44">
        <v>2617</v>
      </c>
    </row>
    <row r="45" spans="1:32" x14ac:dyDescent="0.6">
      <c r="A45">
        <v>2025</v>
      </c>
      <c r="B45">
        <v>2</v>
      </c>
      <c r="C45">
        <v>13</v>
      </c>
      <c r="D45">
        <f t="shared" si="2"/>
        <v>4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27123.626959247649</v>
      </c>
      <c r="M45">
        <v>24491.978056426331</v>
      </c>
      <c r="N45">
        <v>597.72727272727275</v>
      </c>
      <c r="O45">
        <v>1576.3510971786834</v>
      </c>
      <c r="P45">
        <v>23237</v>
      </c>
      <c r="Q45">
        <v>23692</v>
      </c>
      <c r="R45">
        <v>0.23778499546346929</v>
      </c>
      <c r="S45">
        <v>0.76221500453653068</v>
      </c>
      <c r="T45">
        <v>0.60641580919535754</v>
      </c>
      <c r="U45">
        <v>0.39358419080464252</v>
      </c>
      <c r="V45">
        <v>0.14169966044396931</v>
      </c>
      <c r="W45">
        <v>2836</v>
      </c>
      <c r="X45">
        <f t="shared" si="3"/>
        <v>79</v>
      </c>
      <c r="Y45">
        <v>4014</v>
      </c>
      <c r="Z45">
        <v>2736.13996472283</v>
      </c>
      <c r="AA45">
        <v>2836</v>
      </c>
      <c r="AB45" s="12">
        <v>0.2</v>
      </c>
      <c r="AC45">
        <v>0</v>
      </c>
      <c r="AD45">
        <f t="shared" si="4"/>
        <v>0</v>
      </c>
      <c r="AE45">
        <v>2842</v>
      </c>
      <c r="AF45">
        <v>2640</v>
      </c>
    </row>
    <row r="46" spans="1:32" x14ac:dyDescent="0.6">
      <c r="A46">
        <v>2025</v>
      </c>
      <c r="B46">
        <v>2</v>
      </c>
      <c r="C46">
        <v>14</v>
      </c>
      <c r="D46">
        <f t="shared" si="2"/>
        <v>5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28238.727272727276</v>
      </c>
      <c r="M46">
        <v>24862.909090909092</v>
      </c>
      <c r="N46">
        <v>650.4545454545455</v>
      </c>
      <c r="O46">
        <v>1659.2727272727275</v>
      </c>
      <c r="P46">
        <v>23135</v>
      </c>
      <c r="Q46">
        <v>23380</v>
      </c>
      <c r="R46">
        <v>0.1966840344139561</v>
      </c>
      <c r="S46">
        <v>0.8033159655860439</v>
      </c>
      <c r="T46">
        <v>0.5778432917979448</v>
      </c>
      <c r="U46">
        <v>0.42215670820205509</v>
      </c>
      <c r="V46">
        <v>0.26345773047648852</v>
      </c>
      <c r="W46">
        <v>2991</v>
      </c>
      <c r="X46">
        <f t="shared" si="3"/>
        <v>155</v>
      </c>
      <c r="Y46">
        <v>4014</v>
      </c>
      <c r="Z46">
        <v>2746.4170857160962</v>
      </c>
      <c r="AA46">
        <v>2991</v>
      </c>
      <c r="AB46" s="12">
        <v>3.7</v>
      </c>
      <c r="AC46">
        <v>0</v>
      </c>
      <c r="AD46">
        <f t="shared" si="4"/>
        <v>0</v>
      </c>
      <c r="AE46">
        <v>2980</v>
      </c>
      <c r="AF46">
        <v>2596</v>
      </c>
    </row>
    <row r="47" spans="1:32" x14ac:dyDescent="0.6">
      <c r="A47">
        <v>2025</v>
      </c>
      <c r="B47">
        <v>2</v>
      </c>
      <c r="C47">
        <v>15</v>
      </c>
      <c r="D47">
        <f t="shared" si="2"/>
        <v>6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23466.3</v>
      </c>
      <c r="M47">
        <v>22602.524999999998</v>
      </c>
      <c r="N47">
        <v>697.94999999999993</v>
      </c>
      <c r="O47">
        <v>1248.2249999999999</v>
      </c>
      <c r="P47">
        <v>22727</v>
      </c>
      <c r="Q47">
        <v>23400</v>
      </c>
      <c r="R47">
        <v>0.22233658717212831</v>
      </c>
      <c r="S47">
        <v>0.77766341282787166</v>
      </c>
      <c r="T47">
        <v>0.56916170507561159</v>
      </c>
      <c r="U47">
        <v>0.43083829492438841</v>
      </c>
      <c r="V47">
        <v>0.2410364629607778</v>
      </c>
      <c r="W47">
        <v>3222</v>
      </c>
      <c r="X47">
        <f t="shared" si="3"/>
        <v>231</v>
      </c>
      <c r="Y47">
        <v>4014</v>
      </c>
      <c r="Z47">
        <v>2674.914395701494</v>
      </c>
      <c r="AA47">
        <v>3222</v>
      </c>
      <c r="AB47" s="12">
        <v>4.0999999999999996</v>
      </c>
      <c r="AC47">
        <v>0</v>
      </c>
      <c r="AD47">
        <f t="shared" si="4"/>
        <v>0</v>
      </c>
      <c r="AE47">
        <v>2729</v>
      </c>
      <c r="AF47">
        <v>2735</v>
      </c>
    </row>
    <row r="48" spans="1:32" x14ac:dyDescent="0.6">
      <c r="A48">
        <v>2025</v>
      </c>
      <c r="B48">
        <v>2</v>
      </c>
      <c r="C48">
        <v>16</v>
      </c>
      <c r="D48">
        <f t="shared" si="2"/>
        <v>7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20467.766355140186</v>
      </c>
      <c r="M48">
        <v>19572.560747663552</v>
      </c>
      <c r="N48">
        <v>603.30841121495325</v>
      </c>
      <c r="O48">
        <v>1098.4766355140187</v>
      </c>
      <c r="P48">
        <v>23630</v>
      </c>
      <c r="Q48">
        <v>23070</v>
      </c>
      <c r="R48">
        <v>0.19774652339303589</v>
      </c>
      <c r="S48">
        <v>0.80225347660696411</v>
      </c>
      <c r="T48">
        <v>0.57995504237764306</v>
      </c>
      <c r="U48">
        <v>0.420044957622357</v>
      </c>
      <c r="V48">
        <v>0.147050424989325</v>
      </c>
      <c r="W48">
        <v>2978</v>
      </c>
      <c r="X48">
        <f t="shared" si="3"/>
        <v>-244</v>
      </c>
      <c r="Y48">
        <v>4014</v>
      </c>
      <c r="Z48">
        <v>2817.3074866349739</v>
      </c>
      <c r="AA48">
        <v>2978</v>
      </c>
      <c r="AB48" s="12">
        <v>4.3</v>
      </c>
      <c r="AC48">
        <v>0</v>
      </c>
      <c r="AD48">
        <f t="shared" si="4"/>
        <v>0</v>
      </c>
      <c r="AE48">
        <v>2690</v>
      </c>
      <c r="AF48">
        <v>3216</v>
      </c>
    </row>
    <row r="49" spans="1:32" x14ac:dyDescent="0.6">
      <c r="A49">
        <v>2025</v>
      </c>
      <c r="B49">
        <v>2</v>
      </c>
      <c r="C49">
        <v>17</v>
      </c>
      <c r="D49">
        <f t="shared" si="2"/>
        <v>1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24800.271293375394</v>
      </c>
      <c r="M49">
        <v>23082.047318611989</v>
      </c>
      <c r="N49">
        <v>572.74132492113563</v>
      </c>
      <c r="O49">
        <v>1497.6246056782336</v>
      </c>
      <c r="P49">
        <v>22852</v>
      </c>
      <c r="Q49">
        <v>22851</v>
      </c>
      <c r="R49">
        <v>0.20537558568427261</v>
      </c>
      <c r="S49">
        <v>0.79462441431572739</v>
      </c>
      <c r="T49">
        <v>0.57766838652150987</v>
      </c>
      <c r="U49">
        <v>0.42233161347849019</v>
      </c>
      <c r="V49">
        <v>0.12662190826231989</v>
      </c>
      <c r="W49">
        <v>2614</v>
      </c>
      <c r="X49">
        <f t="shared" si="3"/>
        <v>-364</v>
      </c>
      <c r="Y49">
        <v>4014</v>
      </c>
      <c r="Z49">
        <v>2622.7935670332381</v>
      </c>
      <c r="AA49">
        <v>2614</v>
      </c>
      <c r="AB49" s="12">
        <v>-0.3</v>
      </c>
      <c r="AC49">
        <v>0</v>
      </c>
      <c r="AD49">
        <f t="shared" si="4"/>
        <v>0</v>
      </c>
      <c r="AE49">
        <v>2356</v>
      </c>
      <c r="AF49">
        <v>2410</v>
      </c>
    </row>
    <row r="50" spans="1:32" x14ac:dyDescent="0.6">
      <c r="A50">
        <v>2025</v>
      </c>
      <c r="B50">
        <v>2</v>
      </c>
      <c r="C50">
        <v>18</v>
      </c>
      <c r="D50">
        <f t="shared" si="2"/>
        <v>2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26135.727554179568</v>
      </c>
      <c r="M50">
        <v>23600.588235294119</v>
      </c>
      <c r="N50">
        <v>582.50773993808048</v>
      </c>
      <c r="O50">
        <v>1530.9287925696594</v>
      </c>
      <c r="P50">
        <v>23176</v>
      </c>
      <c r="Q50">
        <v>22099</v>
      </c>
      <c r="R50">
        <v>0.2215222104412321</v>
      </c>
      <c r="S50">
        <v>0.77847778955876801</v>
      </c>
      <c r="T50">
        <v>0.58135296432430872</v>
      </c>
      <c r="U50">
        <v>0.41864703567569128</v>
      </c>
      <c r="V50">
        <v>0.1186419183572628</v>
      </c>
      <c r="W50">
        <v>2800</v>
      </c>
      <c r="X50">
        <f t="shared" si="3"/>
        <v>186</v>
      </c>
      <c r="Y50">
        <v>4014</v>
      </c>
      <c r="Z50">
        <v>2656.5053441224309</v>
      </c>
      <c r="AA50">
        <v>2800</v>
      </c>
      <c r="AB50" s="12">
        <v>-2.2999999999999998</v>
      </c>
      <c r="AC50">
        <v>0</v>
      </c>
      <c r="AD50">
        <f t="shared" si="4"/>
        <v>0</v>
      </c>
      <c r="AE50">
        <v>2506</v>
      </c>
      <c r="AF50">
        <v>2521</v>
      </c>
    </row>
    <row r="51" spans="1:32" x14ac:dyDescent="0.6">
      <c r="A51">
        <v>2025</v>
      </c>
      <c r="B51">
        <v>2</v>
      </c>
      <c r="C51">
        <v>19</v>
      </c>
      <c r="D51">
        <f t="shared" si="2"/>
        <v>3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26089.552050473187</v>
      </c>
      <c r="M51">
        <v>23330.425867507885</v>
      </c>
      <c r="N51">
        <v>571.92429022082024</v>
      </c>
      <c r="O51">
        <v>1561.3533123028392</v>
      </c>
      <c r="P51">
        <v>22735</v>
      </c>
      <c r="Q51">
        <v>22321</v>
      </c>
      <c r="R51">
        <v>0.21471274733886281</v>
      </c>
      <c r="S51">
        <v>0.78528725266113719</v>
      </c>
      <c r="T51">
        <v>0.58697321163629668</v>
      </c>
      <c r="U51">
        <v>0.41302678836370332</v>
      </c>
      <c r="V51">
        <v>9.2192589579222259E-2</v>
      </c>
      <c r="W51">
        <v>2821</v>
      </c>
      <c r="X51">
        <f t="shared" si="3"/>
        <v>21</v>
      </c>
      <c r="Y51">
        <v>4014</v>
      </c>
      <c r="Z51">
        <v>2758.359921032923</v>
      </c>
      <c r="AA51">
        <v>2821</v>
      </c>
      <c r="AB51" s="12">
        <v>-3</v>
      </c>
      <c r="AC51">
        <v>0</v>
      </c>
      <c r="AD51">
        <f t="shared" si="4"/>
        <v>0</v>
      </c>
      <c r="AE51">
        <v>2654</v>
      </c>
      <c r="AF51">
        <v>2627</v>
      </c>
    </row>
    <row r="52" spans="1:32" x14ac:dyDescent="0.6">
      <c r="A52">
        <v>2025</v>
      </c>
      <c r="B52">
        <v>2</v>
      </c>
      <c r="C52">
        <v>20</v>
      </c>
      <c r="D52">
        <f t="shared" si="2"/>
        <v>4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27110.521739130436</v>
      </c>
      <c r="M52">
        <v>23802.043478260868</v>
      </c>
      <c r="N52">
        <v>600.56521739130437</v>
      </c>
      <c r="O52">
        <v>1602.608695652174</v>
      </c>
      <c r="P52">
        <v>23965</v>
      </c>
      <c r="Q52">
        <v>23710</v>
      </c>
      <c r="R52">
        <v>0.22778857860810151</v>
      </c>
      <c r="S52">
        <v>0.77221142139189858</v>
      </c>
      <c r="T52">
        <v>0.58011942932722393</v>
      </c>
      <c r="U52">
        <v>0.41988057067277612</v>
      </c>
      <c r="V52">
        <v>0.21820861002248729</v>
      </c>
      <c r="W52">
        <v>2960</v>
      </c>
      <c r="X52">
        <f t="shared" si="3"/>
        <v>139</v>
      </c>
      <c r="Y52">
        <v>4014</v>
      </c>
      <c r="Z52">
        <v>2715.1505148318129</v>
      </c>
      <c r="AA52">
        <v>2960</v>
      </c>
      <c r="AB52" s="12">
        <v>-2.9</v>
      </c>
      <c r="AC52">
        <v>0</v>
      </c>
      <c r="AD52">
        <f t="shared" si="4"/>
        <v>0</v>
      </c>
      <c r="AE52">
        <v>2949</v>
      </c>
      <c r="AF52">
        <v>2764</v>
      </c>
    </row>
    <row r="53" spans="1:32" x14ac:dyDescent="0.6">
      <c r="A53">
        <v>2025</v>
      </c>
      <c r="B53">
        <v>2</v>
      </c>
      <c r="C53">
        <v>21</v>
      </c>
      <c r="D53">
        <f t="shared" si="2"/>
        <v>5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28117.639751552793</v>
      </c>
      <c r="M53">
        <v>24197.813664596273</v>
      </c>
      <c r="N53">
        <v>599.32919254658384</v>
      </c>
      <c r="O53">
        <v>1615.1552795031055</v>
      </c>
      <c r="P53">
        <v>23519</v>
      </c>
      <c r="Q53">
        <v>22894</v>
      </c>
      <c r="R53">
        <v>0.21206416612991011</v>
      </c>
      <c r="S53">
        <v>0.78793583387008992</v>
      </c>
      <c r="T53">
        <v>0.57847301199377321</v>
      </c>
      <c r="U53">
        <v>0.42152698800622668</v>
      </c>
      <c r="V53">
        <v>0.23349675123031521</v>
      </c>
      <c r="W53">
        <v>3001</v>
      </c>
      <c r="X53">
        <f t="shared" si="3"/>
        <v>41</v>
      </c>
      <c r="Y53">
        <v>4014</v>
      </c>
      <c r="Z53">
        <v>2800.2379981597292</v>
      </c>
      <c r="AA53">
        <v>3001</v>
      </c>
      <c r="AB53" s="12">
        <v>-2.5</v>
      </c>
      <c r="AC53">
        <v>0</v>
      </c>
      <c r="AD53">
        <f t="shared" si="4"/>
        <v>0</v>
      </c>
      <c r="AE53">
        <v>2917</v>
      </c>
      <c r="AF53">
        <v>2663</v>
      </c>
    </row>
    <row r="54" spans="1:32" x14ac:dyDescent="0.6">
      <c r="A54">
        <v>2025</v>
      </c>
      <c r="B54">
        <v>2</v>
      </c>
      <c r="C54">
        <v>22</v>
      </c>
      <c r="D54">
        <f t="shared" si="2"/>
        <v>6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23110.566037735851</v>
      </c>
      <c r="M54">
        <v>21884.150943396227</v>
      </c>
      <c r="N54">
        <v>694.15094339622647</v>
      </c>
      <c r="O54">
        <v>1239.4968553459121</v>
      </c>
      <c r="P54">
        <v>21589</v>
      </c>
      <c r="Q54">
        <v>22477</v>
      </c>
      <c r="R54">
        <v>0.2177703407602333</v>
      </c>
      <c r="S54">
        <v>0.78222965923976673</v>
      </c>
      <c r="T54">
        <v>0.57844646071062034</v>
      </c>
      <c r="U54">
        <v>0.42155353928937972</v>
      </c>
      <c r="V54">
        <v>7.2854916790447657E-2</v>
      </c>
      <c r="W54">
        <v>3159</v>
      </c>
      <c r="X54">
        <f t="shared" si="3"/>
        <v>158</v>
      </c>
      <c r="Y54">
        <v>4014</v>
      </c>
      <c r="Z54">
        <v>2847.8754399012628</v>
      </c>
      <c r="AA54">
        <v>3159</v>
      </c>
      <c r="AB54" s="12">
        <v>-2.2999999999999998</v>
      </c>
      <c r="AC54">
        <v>0</v>
      </c>
      <c r="AD54">
        <f t="shared" si="4"/>
        <v>0</v>
      </c>
      <c r="AE54">
        <v>2702</v>
      </c>
      <c r="AF54">
        <v>2699</v>
      </c>
    </row>
    <row r="55" spans="1:32" x14ac:dyDescent="0.6">
      <c r="A55">
        <v>2025</v>
      </c>
      <c r="B55">
        <v>2</v>
      </c>
      <c r="C55">
        <v>23</v>
      </c>
      <c r="D55">
        <f t="shared" si="2"/>
        <v>7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19724.151898734177</v>
      </c>
      <c r="M55">
        <v>18472.506329113923</v>
      </c>
      <c r="N55">
        <v>490.9367088607595</v>
      </c>
      <c r="O55">
        <v>1007.7974683544304</v>
      </c>
      <c r="P55">
        <v>23109</v>
      </c>
      <c r="Q55">
        <v>21274</v>
      </c>
      <c r="R55">
        <v>0.19551521471709049</v>
      </c>
      <c r="S55">
        <v>0.80448478528290945</v>
      </c>
      <c r="T55">
        <v>0.57083976849957541</v>
      </c>
      <c r="U55">
        <v>0.42916023150042448</v>
      </c>
      <c r="V55">
        <v>7.9520889883301096E-2</v>
      </c>
      <c r="W55">
        <v>2820</v>
      </c>
      <c r="X55">
        <f t="shared" si="3"/>
        <v>-339</v>
      </c>
      <c r="Y55">
        <v>4014</v>
      </c>
      <c r="Z55">
        <v>2933.2204680348259</v>
      </c>
      <c r="AA55">
        <v>2820</v>
      </c>
      <c r="AB55" s="12">
        <v>-3.6</v>
      </c>
      <c r="AC55">
        <v>0</v>
      </c>
      <c r="AD55">
        <f t="shared" si="4"/>
        <v>0</v>
      </c>
      <c r="AE55">
        <v>2740</v>
      </c>
      <c r="AF55">
        <v>3239</v>
      </c>
    </row>
    <row r="56" spans="1:32" x14ac:dyDescent="0.6">
      <c r="A56">
        <v>2025</v>
      </c>
      <c r="B56">
        <v>2</v>
      </c>
      <c r="C56">
        <v>24</v>
      </c>
      <c r="D56">
        <f t="shared" si="2"/>
        <v>1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24525.849056603776</v>
      </c>
      <c r="M56">
        <v>22368.176100628931</v>
      </c>
      <c r="N56">
        <v>555.97484276729563</v>
      </c>
      <c r="O56">
        <v>1531.3836477987422</v>
      </c>
      <c r="P56">
        <v>21154</v>
      </c>
      <c r="Q56">
        <v>22317</v>
      </c>
      <c r="R56">
        <v>0.20920322999406951</v>
      </c>
      <c r="S56">
        <v>0.79079677000593041</v>
      </c>
      <c r="T56">
        <v>0.57558286353360111</v>
      </c>
      <c r="U56">
        <v>0.42441713646639889</v>
      </c>
      <c r="V56">
        <v>0.1569305133341739</v>
      </c>
      <c r="W56">
        <v>2592</v>
      </c>
      <c r="X56">
        <f t="shared" si="3"/>
        <v>-228</v>
      </c>
      <c r="Y56">
        <v>4014</v>
      </c>
      <c r="Z56">
        <v>2644.162812546313</v>
      </c>
      <c r="AA56">
        <v>2592</v>
      </c>
      <c r="AB56" s="12">
        <v>-1.3</v>
      </c>
      <c r="AC56">
        <v>0</v>
      </c>
      <c r="AD56">
        <f t="shared" si="4"/>
        <v>0</v>
      </c>
      <c r="AE56">
        <v>2677</v>
      </c>
      <c r="AF56">
        <v>2453</v>
      </c>
    </row>
    <row r="57" spans="1:32" x14ac:dyDescent="0.6">
      <c r="A57">
        <v>2025</v>
      </c>
      <c r="B57">
        <v>2</v>
      </c>
      <c r="C57">
        <v>25</v>
      </c>
      <c r="D57">
        <f t="shared" si="2"/>
        <v>2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25168.909090909092</v>
      </c>
      <c r="M57">
        <v>23218.363636363636</v>
      </c>
      <c r="N57">
        <v>564.54545454545462</v>
      </c>
      <c r="O57">
        <v>1578.2727272727275</v>
      </c>
      <c r="P57">
        <v>21260</v>
      </c>
      <c r="Q57">
        <v>22933</v>
      </c>
      <c r="R57">
        <v>0.2182453167747285</v>
      </c>
      <c r="S57">
        <v>0.78175468322527142</v>
      </c>
      <c r="T57">
        <v>0.56857750093044213</v>
      </c>
      <c r="U57">
        <v>0.43142249906955787</v>
      </c>
      <c r="V57">
        <v>0.19166903358079829</v>
      </c>
      <c r="W57">
        <v>3055</v>
      </c>
      <c r="X57">
        <f t="shared" si="3"/>
        <v>463</v>
      </c>
      <c r="Y57">
        <v>4014</v>
      </c>
      <c r="Z57">
        <v>2572.8428575466951</v>
      </c>
      <c r="AA57">
        <v>3055</v>
      </c>
      <c r="AB57" s="12">
        <v>2.1</v>
      </c>
      <c r="AC57">
        <v>0</v>
      </c>
      <c r="AD57">
        <f t="shared" si="4"/>
        <v>0</v>
      </c>
      <c r="AE57">
        <v>2760</v>
      </c>
      <c r="AF57">
        <v>2680</v>
      </c>
    </row>
    <row r="58" spans="1:32" x14ac:dyDescent="0.6">
      <c r="A58">
        <v>2025</v>
      </c>
      <c r="B58">
        <v>2</v>
      </c>
      <c r="C58">
        <v>26</v>
      </c>
      <c r="D58">
        <f t="shared" si="2"/>
        <v>3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25245.557275541796</v>
      </c>
      <c r="M58">
        <v>22661.969040247677</v>
      </c>
      <c r="N58">
        <v>581.36842105263156</v>
      </c>
      <c r="O58">
        <v>1529.1455108359132</v>
      </c>
      <c r="P58">
        <v>22017</v>
      </c>
      <c r="Q58">
        <v>22775</v>
      </c>
      <c r="R58">
        <v>0.20646573903039031</v>
      </c>
      <c r="S58">
        <v>0.79353426096960977</v>
      </c>
      <c r="T58">
        <v>0.59303803048567205</v>
      </c>
      <c r="U58">
        <v>0.40696196951432789</v>
      </c>
      <c r="V58">
        <v>9.1812793228746581E-2</v>
      </c>
      <c r="W58">
        <v>3152</v>
      </c>
      <c r="X58">
        <f t="shared" si="3"/>
        <v>97</v>
      </c>
      <c r="Y58">
        <v>4014</v>
      </c>
      <c r="Z58">
        <v>2702.4179767676878</v>
      </c>
      <c r="AA58">
        <v>3152</v>
      </c>
      <c r="AB58" s="12">
        <v>3.7</v>
      </c>
      <c r="AC58">
        <v>0</v>
      </c>
      <c r="AD58">
        <f t="shared" si="4"/>
        <v>0</v>
      </c>
      <c r="AE58">
        <v>2825</v>
      </c>
      <c r="AF58">
        <v>2794</v>
      </c>
    </row>
    <row r="59" spans="1:32" x14ac:dyDescent="0.6">
      <c r="A59">
        <v>2025</v>
      </c>
      <c r="B59">
        <v>2</v>
      </c>
      <c r="C59">
        <v>27</v>
      </c>
      <c r="D59">
        <f t="shared" si="2"/>
        <v>4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26727.515337423312</v>
      </c>
      <c r="M59">
        <v>22882.914110429447</v>
      </c>
      <c r="N59" s="7">
        <v>0</v>
      </c>
      <c r="O59" s="7">
        <v>0</v>
      </c>
      <c r="P59">
        <v>23593</v>
      </c>
      <c r="Q59">
        <v>23296</v>
      </c>
      <c r="R59">
        <v>0.2231864684719356</v>
      </c>
      <c r="S59">
        <v>0.77681353152806432</v>
      </c>
      <c r="T59">
        <v>0.58365599222000608</v>
      </c>
      <c r="U59">
        <v>0.41634400777999392</v>
      </c>
      <c r="V59">
        <v>0.14539502692616879</v>
      </c>
      <c r="W59">
        <v>3154</v>
      </c>
      <c r="X59">
        <f t="shared" si="3"/>
        <v>2</v>
      </c>
      <c r="Y59">
        <v>4014</v>
      </c>
      <c r="Z59">
        <v>2599.6407610233941</v>
      </c>
      <c r="AA59">
        <v>3154</v>
      </c>
      <c r="AB59" s="12">
        <v>5.8</v>
      </c>
      <c r="AC59">
        <v>0</v>
      </c>
      <c r="AD59">
        <f t="shared" si="4"/>
        <v>0</v>
      </c>
      <c r="AE59">
        <v>2880</v>
      </c>
      <c r="AF59">
        <v>2831</v>
      </c>
    </row>
    <row r="60" spans="1:32" x14ac:dyDescent="0.6">
      <c r="A60">
        <v>2025</v>
      </c>
      <c r="B60">
        <v>2</v>
      </c>
      <c r="C60">
        <v>28</v>
      </c>
      <c r="D60">
        <f t="shared" si="2"/>
        <v>5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27340.067484662573</v>
      </c>
      <c r="M60">
        <v>24064.0245398773</v>
      </c>
      <c r="N60" s="7">
        <v>0</v>
      </c>
      <c r="O60" s="7">
        <v>0</v>
      </c>
      <c r="P60">
        <v>23850</v>
      </c>
      <c r="Q60">
        <v>24123</v>
      </c>
      <c r="R60">
        <v>0.19679244246718289</v>
      </c>
      <c r="S60">
        <v>0.80320755753281703</v>
      </c>
      <c r="T60">
        <v>0.58388650469100289</v>
      </c>
      <c r="U60">
        <v>0.41611349530899711</v>
      </c>
      <c r="V60">
        <v>0.24716692381052241</v>
      </c>
      <c r="W60">
        <v>3095</v>
      </c>
      <c r="X60">
        <f t="shared" si="3"/>
        <v>-59</v>
      </c>
      <c r="Y60">
        <v>4014</v>
      </c>
      <c r="Z60">
        <v>2688.0401614820862</v>
      </c>
      <c r="AA60">
        <v>3095</v>
      </c>
      <c r="AB60" s="12">
        <v>7.8</v>
      </c>
      <c r="AC60">
        <v>0</v>
      </c>
      <c r="AD60">
        <f t="shared" si="4"/>
        <v>0</v>
      </c>
      <c r="AE60">
        <v>3113</v>
      </c>
      <c r="AF60">
        <v>2814</v>
      </c>
    </row>
    <row r="61" spans="1:32" x14ac:dyDescent="0.6">
      <c r="A61">
        <v>2025</v>
      </c>
      <c r="B61">
        <v>3</v>
      </c>
      <c r="C61">
        <v>1</v>
      </c>
      <c r="D61">
        <f t="shared" si="2"/>
        <v>6</v>
      </c>
      <c r="E61" t="s">
        <v>18</v>
      </c>
      <c r="F61" t="s">
        <v>13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4" t="s">
        <v>87</v>
      </c>
      <c r="K61" s="14"/>
      <c r="L61">
        <v>23176.872727272726</v>
      </c>
      <c r="M61">
        <v>22356.751515151514</v>
      </c>
      <c r="N61">
        <v>649.5030303030303</v>
      </c>
      <c r="O61">
        <v>1156.4121212121213</v>
      </c>
      <c r="P61">
        <v>22840</v>
      </c>
      <c r="Q61">
        <v>24861</v>
      </c>
      <c r="R61">
        <v>0.21399252495819601</v>
      </c>
      <c r="S61">
        <v>0.7860074750418039</v>
      </c>
      <c r="T61">
        <v>0.58741049895894182</v>
      </c>
      <c r="U61">
        <v>0.41258950104105813</v>
      </c>
      <c r="V61">
        <v>0.34613269174824451</v>
      </c>
      <c r="W61">
        <v>3420</v>
      </c>
      <c r="X61">
        <f t="shared" si="3"/>
        <v>325</v>
      </c>
      <c r="Y61">
        <v>4014</v>
      </c>
      <c r="Z61">
        <v>2161.5984271650382</v>
      </c>
      <c r="AA61">
        <v>3420</v>
      </c>
      <c r="AB61" s="12">
        <v>8.5</v>
      </c>
      <c r="AC61">
        <v>0.6</v>
      </c>
      <c r="AD61">
        <f t="shared" si="4"/>
        <v>5.0999999999999996</v>
      </c>
      <c r="AE61">
        <v>2992</v>
      </c>
      <c r="AF61">
        <v>2675</v>
      </c>
    </row>
    <row r="62" spans="1:32" x14ac:dyDescent="0.6">
      <c r="A62">
        <v>2025</v>
      </c>
      <c r="B62">
        <v>3</v>
      </c>
      <c r="C62">
        <v>2</v>
      </c>
      <c r="D62">
        <f t="shared" si="2"/>
        <v>7</v>
      </c>
      <c r="E62" t="s">
        <v>18</v>
      </c>
      <c r="F62" t="s">
        <v>17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14" t="s">
        <v>87</v>
      </c>
      <c r="K62" s="14"/>
      <c r="L62">
        <v>19947.059561128528</v>
      </c>
      <c r="M62">
        <v>19884.542319749216</v>
      </c>
      <c r="N62">
        <v>538.29780564263319</v>
      </c>
      <c r="O62">
        <v>1006.7711598746082</v>
      </c>
      <c r="P62">
        <v>23442</v>
      </c>
      <c r="Q62">
        <v>20904</v>
      </c>
      <c r="R62">
        <v>0.19445378118740861</v>
      </c>
      <c r="S62">
        <v>0.80554621881259147</v>
      </c>
      <c r="T62">
        <v>0.59931817495389905</v>
      </c>
      <c r="U62">
        <v>0.40068182504610089</v>
      </c>
      <c r="V62">
        <v>0.40636036805974962</v>
      </c>
      <c r="W62">
        <v>3259</v>
      </c>
      <c r="X62">
        <f t="shared" si="3"/>
        <v>-161</v>
      </c>
      <c r="Y62">
        <v>4014</v>
      </c>
      <c r="Z62">
        <v>2202.290968447991</v>
      </c>
      <c r="AA62">
        <v>3259</v>
      </c>
      <c r="AB62" s="12">
        <v>8.3000000000000007</v>
      </c>
      <c r="AC62">
        <v>11.8</v>
      </c>
      <c r="AD62">
        <f t="shared" si="4"/>
        <v>97.940000000000012</v>
      </c>
      <c r="AE62">
        <v>2406</v>
      </c>
      <c r="AF62">
        <v>3068</v>
      </c>
    </row>
    <row r="63" spans="1:32" x14ac:dyDescent="0.6">
      <c r="A63">
        <v>2025</v>
      </c>
      <c r="B63">
        <v>3</v>
      </c>
      <c r="C63">
        <v>3</v>
      </c>
      <c r="D63">
        <f t="shared" si="2"/>
        <v>1</v>
      </c>
      <c r="E63" t="s">
        <v>18</v>
      </c>
      <c r="F63" t="s">
        <v>19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14" t="s">
        <v>87</v>
      </c>
      <c r="K63" s="14"/>
      <c r="L63">
        <v>20306.697247706423</v>
      </c>
      <c r="M63">
        <v>19664.100917431191</v>
      </c>
      <c r="N63">
        <v>542.98165137614683</v>
      </c>
      <c r="O63">
        <v>1019.8256880733945</v>
      </c>
      <c r="P63">
        <v>25201</v>
      </c>
      <c r="Q63">
        <v>19354</v>
      </c>
      <c r="R63">
        <v>0.22104760615050181</v>
      </c>
      <c r="S63">
        <v>0.77895239384949821</v>
      </c>
      <c r="T63">
        <v>0.58597738690617951</v>
      </c>
      <c r="U63">
        <v>0.41402261309382049</v>
      </c>
      <c r="V63">
        <v>0.40914793360386148</v>
      </c>
      <c r="W63">
        <v>2473</v>
      </c>
      <c r="X63">
        <f t="shared" si="3"/>
        <v>-786</v>
      </c>
      <c r="Y63">
        <v>4014</v>
      </c>
      <c r="Z63">
        <v>1989.3765847614</v>
      </c>
      <c r="AA63">
        <v>2473</v>
      </c>
      <c r="AB63" s="12">
        <v>3.1</v>
      </c>
      <c r="AC63">
        <v>10.4</v>
      </c>
      <c r="AD63">
        <f t="shared" si="4"/>
        <v>32.24</v>
      </c>
      <c r="AE63">
        <v>2641</v>
      </c>
      <c r="AF63">
        <v>3320</v>
      </c>
    </row>
    <row r="64" spans="1:32" x14ac:dyDescent="0.6">
      <c r="A64">
        <v>2025</v>
      </c>
      <c r="B64">
        <v>3</v>
      </c>
      <c r="C64">
        <v>4</v>
      </c>
      <c r="D64">
        <f t="shared" si="2"/>
        <v>2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24763.377777777776</v>
      </c>
      <c r="M64">
        <v>19651.933333333334</v>
      </c>
      <c r="N64">
        <v>537.6603174603174</v>
      </c>
      <c r="O64">
        <v>1415.5396825396824</v>
      </c>
      <c r="P64">
        <v>22235</v>
      </c>
      <c r="Q64">
        <v>16287</v>
      </c>
      <c r="R64">
        <v>0.19633063495520239</v>
      </c>
      <c r="S64">
        <v>0.80366936504479758</v>
      </c>
      <c r="T64">
        <v>0.57367074486451652</v>
      </c>
      <c r="U64">
        <v>0.42632925513548348</v>
      </c>
      <c r="V64">
        <v>0.35680210312563249</v>
      </c>
      <c r="W64">
        <v>2039</v>
      </c>
      <c r="X64">
        <f t="shared" si="3"/>
        <v>-434</v>
      </c>
      <c r="Y64">
        <v>4014</v>
      </c>
      <c r="Z64">
        <v>2644.269105887533</v>
      </c>
      <c r="AA64">
        <v>2039</v>
      </c>
      <c r="AB64" s="12">
        <v>2.5</v>
      </c>
      <c r="AC64">
        <v>4</v>
      </c>
      <c r="AD64">
        <f t="shared" si="4"/>
        <v>10</v>
      </c>
      <c r="AE64">
        <v>2082</v>
      </c>
      <c r="AF64">
        <v>2254</v>
      </c>
    </row>
    <row r="65" spans="1:32" x14ac:dyDescent="0.6">
      <c r="A65">
        <v>2025</v>
      </c>
      <c r="B65">
        <v>3</v>
      </c>
      <c r="C65">
        <v>5</v>
      </c>
      <c r="D65">
        <f t="shared" si="2"/>
        <v>3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23710.087542087542</v>
      </c>
      <c r="M65">
        <v>20036.569023569024</v>
      </c>
      <c r="N65">
        <v>547.20538720538718</v>
      </c>
      <c r="O65">
        <v>1542.6363636363637</v>
      </c>
      <c r="P65">
        <v>18462</v>
      </c>
      <c r="Q65">
        <v>17261</v>
      </c>
      <c r="R65">
        <v>0.20204322302073169</v>
      </c>
      <c r="S65">
        <v>0.79795677697926837</v>
      </c>
      <c r="T65">
        <v>0.58881088634548839</v>
      </c>
      <c r="U65">
        <v>0.41118911365451161</v>
      </c>
      <c r="V65">
        <v>3.6250480584390607E-2</v>
      </c>
      <c r="W65">
        <v>2173</v>
      </c>
      <c r="X65">
        <f t="shared" si="3"/>
        <v>134</v>
      </c>
      <c r="Y65">
        <v>4014</v>
      </c>
      <c r="Z65">
        <v>2732.567622060606</v>
      </c>
      <c r="AA65">
        <v>2173</v>
      </c>
      <c r="AB65" s="12">
        <v>4.8</v>
      </c>
      <c r="AC65">
        <v>0</v>
      </c>
      <c r="AD65">
        <f t="shared" si="4"/>
        <v>0</v>
      </c>
      <c r="AE65">
        <v>2133</v>
      </c>
      <c r="AF65">
        <v>2078</v>
      </c>
    </row>
    <row r="66" spans="1:32" x14ac:dyDescent="0.6">
      <c r="A66">
        <v>2025</v>
      </c>
      <c r="B66">
        <v>3</v>
      </c>
      <c r="C66">
        <v>6</v>
      </c>
      <c r="D66">
        <f t="shared" si="2"/>
        <v>4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24937.653594771244</v>
      </c>
      <c r="M66">
        <v>22501.411764705885</v>
      </c>
      <c r="N66">
        <v>613.41830065359477</v>
      </c>
      <c r="O66">
        <v>1662.6209150326799</v>
      </c>
      <c r="P66">
        <v>17708</v>
      </c>
      <c r="Q66">
        <v>19617</v>
      </c>
      <c r="R66">
        <v>0.22241420025976569</v>
      </c>
      <c r="S66">
        <v>0.77758579974023423</v>
      </c>
      <c r="T66">
        <v>0.58590961311094258</v>
      </c>
      <c r="U66">
        <v>0.41409038688905753</v>
      </c>
      <c r="V66">
        <v>2.0926667880774599E-2</v>
      </c>
      <c r="W66">
        <v>2303</v>
      </c>
      <c r="X66">
        <f t="shared" si="3"/>
        <v>130</v>
      </c>
      <c r="Y66">
        <v>4014</v>
      </c>
      <c r="Z66">
        <v>2710.320962388219</v>
      </c>
      <c r="AA66">
        <v>2303</v>
      </c>
      <c r="AB66" s="12">
        <v>4.8</v>
      </c>
      <c r="AC66">
        <v>0</v>
      </c>
      <c r="AD66">
        <f t="shared" si="4"/>
        <v>0</v>
      </c>
      <c r="AE66">
        <v>2318</v>
      </c>
      <c r="AF66">
        <v>2150</v>
      </c>
    </row>
    <row r="67" spans="1:32" x14ac:dyDescent="0.6">
      <c r="A67">
        <v>2025</v>
      </c>
      <c r="B67">
        <v>3</v>
      </c>
      <c r="C67">
        <v>7</v>
      </c>
      <c r="D67">
        <f t="shared" ref="D67:D130" si="7">WEEKDAY(DATE(A67,B67,C67), 2)</f>
        <v>5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27415.266055045871</v>
      </c>
      <c r="M67">
        <v>24351.706422018349</v>
      </c>
      <c r="N67">
        <v>625.44954128440361</v>
      </c>
      <c r="O67">
        <v>1646.9082568807339</v>
      </c>
      <c r="P67">
        <v>20732</v>
      </c>
      <c r="Q67">
        <v>22647</v>
      </c>
      <c r="R67">
        <v>0.2425261493600594</v>
      </c>
      <c r="S67">
        <v>0.75747385063994066</v>
      </c>
      <c r="T67">
        <v>0.60791564260422393</v>
      </c>
      <c r="U67">
        <v>0.39208435739577607</v>
      </c>
      <c r="V67">
        <v>0.1604553510695379</v>
      </c>
      <c r="W67">
        <v>2444</v>
      </c>
      <c r="X67">
        <f t="shared" ref="X67:X130" si="8">W67-W66</f>
        <v>141</v>
      </c>
      <c r="Y67">
        <v>4014</v>
      </c>
      <c r="Z67">
        <v>2717.061067496742</v>
      </c>
      <c r="AA67">
        <v>2444</v>
      </c>
      <c r="AB67" s="12">
        <v>5.3</v>
      </c>
      <c r="AC67">
        <v>0</v>
      </c>
      <c r="AD67">
        <f t="shared" ref="AD67:AD130" si="9">AB67*AC67</f>
        <v>0</v>
      </c>
      <c r="AE67">
        <v>2777</v>
      </c>
      <c r="AF67">
        <v>2386</v>
      </c>
    </row>
    <row r="68" spans="1:32" x14ac:dyDescent="0.6">
      <c r="A68">
        <v>2025</v>
      </c>
      <c r="B68">
        <v>3</v>
      </c>
      <c r="C68">
        <v>8</v>
      </c>
      <c r="D68">
        <f t="shared" si="7"/>
        <v>6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23550.327102803738</v>
      </c>
      <c r="M68">
        <v>22163.41121495327</v>
      </c>
      <c r="N68">
        <v>695.10903426791276</v>
      </c>
      <c r="O68">
        <v>1264.7352024922118</v>
      </c>
      <c r="P68">
        <v>20590</v>
      </c>
      <c r="Q68">
        <v>22184</v>
      </c>
      <c r="R68">
        <v>0.25511458077930488</v>
      </c>
      <c r="S68">
        <v>0.74488541922069507</v>
      </c>
      <c r="T68">
        <v>0.59875006011411036</v>
      </c>
      <c r="U68">
        <v>0.40124993988588958</v>
      </c>
      <c r="V68">
        <v>4.294494887738376E-2</v>
      </c>
      <c r="W68">
        <v>2883</v>
      </c>
      <c r="X68">
        <f t="shared" si="8"/>
        <v>439</v>
      </c>
      <c r="Y68">
        <v>4014</v>
      </c>
      <c r="Z68">
        <v>2679.5963335944971</v>
      </c>
      <c r="AA68">
        <v>2883</v>
      </c>
      <c r="AB68" s="12">
        <v>5.8</v>
      </c>
      <c r="AC68">
        <v>0</v>
      </c>
      <c r="AD68">
        <f t="shared" si="9"/>
        <v>0</v>
      </c>
      <c r="AE68">
        <v>2718</v>
      </c>
      <c r="AF68">
        <v>2472</v>
      </c>
    </row>
    <row r="69" spans="1:32" x14ac:dyDescent="0.6">
      <c r="A69">
        <v>2025</v>
      </c>
      <c r="B69">
        <v>3</v>
      </c>
      <c r="C69">
        <v>9</v>
      </c>
      <c r="D69">
        <f t="shared" si="7"/>
        <v>7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20105.753846153846</v>
      </c>
      <c r="M69">
        <v>19361.307692307691</v>
      </c>
      <c r="N69">
        <v>591.15384615384619</v>
      </c>
      <c r="O69">
        <v>1033.0923076923077</v>
      </c>
      <c r="P69">
        <v>22202</v>
      </c>
      <c r="Q69">
        <v>20826</v>
      </c>
      <c r="R69">
        <v>0.25227813255485021</v>
      </c>
      <c r="S69">
        <v>0.74772186744514979</v>
      </c>
      <c r="T69">
        <v>0.61631474673111974</v>
      </c>
      <c r="U69">
        <v>0.38368525326888031</v>
      </c>
      <c r="V69">
        <v>9.2755461559354102E-2</v>
      </c>
      <c r="W69">
        <v>2704</v>
      </c>
      <c r="X69">
        <f t="shared" si="8"/>
        <v>-179</v>
      </c>
      <c r="Y69">
        <v>4014</v>
      </c>
      <c r="Z69">
        <v>2752.4564774575142</v>
      </c>
      <c r="AA69">
        <v>2704</v>
      </c>
      <c r="AB69" s="12">
        <v>6.9</v>
      </c>
      <c r="AC69">
        <v>0</v>
      </c>
      <c r="AD69">
        <f t="shared" si="9"/>
        <v>0</v>
      </c>
      <c r="AE69">
        <v>2551</v>
      </c>
      <c r="AF69">
        <v>3056</v>
      </c>
    </row>
    <row r="70" spans="1:32" x14ac:dyDescent="0.6">
      <c r="A70">
        <v>2025</v>
      </c>
      <c r="B70">
        <v>3</v>
      </c>
      <c r="C70">
        <v>10</v>
      </c>
      <c r="D70">
        <f t="shared" si="7"/>
        <v>1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25456.4375</v>
      </c>
      <c r="M70">
        <v>22080.5</v>
      </c>
      <c r="N70">
        <v>576.0625</v>
      </c>
      <c r="O70">
        <v>1573.8125</v>
      </c>
      <c r="P70">
        <v>21994</v>
      </c>
      <c r="Q70">
        <v>19710</v>
      </c>
      <c r="R70">
        <v>0.2354694850870411</v>
      </c>
      <c r="S70">
        <v>0.76453051491295887</v>
      </c>
      <c r="T70">
        <v>0.6068444667697992</v>
      </c>
      <c r="U70">
        <v>0.39315553323020092</v>
      </c>
      <c r="V70">
        <v>9.9711860611514574E-2</v>
      </c>
      <c r="W70">
        <v>2461</v>
      </c>
      <c r="X70">
        <f t="shared" si="8"/>
        <v>-243</v>
      </c>
      <c r="Y70">
        <v>4014</v>
      </c>
      <c r="Z70">
        <v>2504.0740361424291</v>
      </c>
      <c r="AA70">
        <v>2461</v>
      </c>
      <c r="AB70" s="12">
        <v>8</v>
      </c>
      <c r="AC70">
        <v>0</v>
      </c>
      <c r="AD70">
        <f t="shared" si="9"/>
        <v>0</v>
      </c>
      <c r="AE70">
        <v>2315</v>
      </c>
      <c r="AF70">
        <v>2378</v>
      </c>
    </row>
    <row r="71" spans="1:32" x14ac:dyDescent="0.6">
      <c r="A71">
        <v>2025</v>
      </c>
      <c r="B71">
        <v>3</v>
      </c>
      <c r="C71">
        <v>11</v>
      </c>
      <c r="D71">
        <f t="shared" si="7"/>
        <v>2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25340.981366459629</v>
      </c>
      <c r="M71">
        <v>22233.180124223603</v>
      </c>
      <c r="N71">
        <v>600.91925465838506</v>
      </c>
      <c r="O71">
        <v>1576.3726708074535</v>
      </c>
      <c r="P71">
        <v>19832</v>
      </c>
      <c r="Q71">
        <v>18802</v>
      </c>
      <c r="R71">
        <v>0.2483806994620143</v>
      </c>
      <c r="S71">
        <v>0.75161930053798565</v>
      </c>
      <c r="T71">
        <v>0.61099216047312932</v>
      </c>
      <c r="U71">
        <v>0.38900783952687068</v>
      </c>
      <c r="V71">
        <v>2.6336024605920799E-2</v>
      </c>
      <c r="W71">
        <v>2610</v>
      </c>
      <c r="X71">
        <f t="shared" si="8"/>
        <v>149</v>
      </c>
      <c r="Y71">
        <v>4014</v>
      </c>
      <c r="Z71">
        <v>2526.9016094503299</v>
      </c>
      <c r="AA71">
        <v>2610</v>
      </c>
      <c r="AB71" s="12">
        <v>9.4</v>
      </c>
      <c r="AC71">
        <v>0</v>
      </c>
      <c r="AD71">
        <f t="shared" si="9"/>
        <v>0</v>
      </c>
      <c r="AE71">
        <v>2451</v>
      </c>
      <c r="AF71">
        <v>2369</v>
      </c>
    </row>
    <row r="72" spans="1:32" x14ac:dyDescent="0.6">
      <c r="A72">
        <v>2025</v>
      </c>
      <c r="B72">
        <v>3</v>
      </c>
      <c r="C72">
        <v>12</v>
      </c>
      <c r="D72">
        <f t="shared" si="7"/>
        <v>3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23610.390879478829</v>
      </c>
      <c r="M72">
        <v>21228.918566775246</v>
      </c>
      <c r="N72">
        <v>599.37459283387625</v>
      </c>
      <c r="O72">
        <v>1555.328990228013</v>
      </c>
      <c r="P72">
        <v>19120</v>
      </c>
      <c r="Q72">
        <v>19281</v>
      </c>
      <c r="R72">
        <v>0.2244225401664848</v>
      </c>
      <c r="S72">
        <v>0.77557745983351523</v>
      </c>
      <c r="T72">
        <v>0.6046527962617928</v>
      </c>
      <c r="U72">
        <v>0.3953472037382072</v>
      </c>
      <c r="V72">
        <v>0.1006294983371108</v>
      </c>
      <c r="W72">
        <v>2673</v>
      </c>
      <c r="X72">
        <f t="shared" si="8"/>
        <v>63</v>
      </c>
      <c r="Y72">
        <v>4014</v>
      </c>
      <c r="Z72">
        <v>2646.9043002557878</v>
      </c>
      <c r="AA72">
        <v>2673</v>
      </c>
      <c r="AB72" s="12">
        <v>8.5</v>
      </c>
      <c r="AC72">
        <v>0</v>
      </c>
      <c r="AD72">
        <f t="shared" si="9"/>
        <v>0</v>
      </c>
      <c r="AE72">
        <v>2477</v>
      </c>
      <c r="AF72">
        <v>2598</v>
      </c>
    </row>
    <row r="73" spans="1:32" x14ac:dyDescent="0.6">
      <c r="A73">
        <v>2025</v>
      </c>
      <c r="B73">
        <v>3</v>
      </c>
      <c r="C73">
        <v>13</v>
      </c>
      <c r="D73">
        <f t="shared" si="7"/>
        <v>4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25627.068535825543</v>
      </c>
      <c r="M73">
        <v>24096.869158878504</v>
      </c>
      <c r="N73">
        <v>616.77258566978196</v>
      </c>
      <c r="O73">
        <v>1611.4859813084113</v>
      </c>
      <c r="P73">
        <v>20216</v>
      </c>
      <c r="Q73">
        <v>21996</v>
      </c>
      <c r="R73">
        <v>0.25004042542910487</v>
      </c>
      <c r="S73">
        <v>0.74995957457089513</v>
      </c>
      <c r="T73">
        <v>0.61072873672146788</v>
      </c>
      <c r="U73">
        <v>0.38927126327853212</v>
      </c>
      <c r="V73">
        <v>0.17149662922142389</v>
      </c>
      <c r="W73">
        <v>2585</v>
      </c>
      <c r="X73">
        <f t="shared" si="8"/>
        <v>-88</v>
      </c>
      <c r="Y73">
        <v>4014</v>
      </c>
      <c r="Z73">
        <v>2607.6114709242311</v>
      </c>
      <c r="AA73">
        <v>2585</v>
      </c>
      <c r="AB73" s="12">
        <v>8.9</v>
      </c>
      <c r="AC73">
        <v>0</v>
      </c>
      <c r="AD73">
        <f t="shared" si="9"/>
        <v>0</v>
      </c>
      <c r="AE73">
        <v>2619</v>
      </c>
      <c r="AF73">
        <v>2598</v>
      </c>
    </row>
    <row r="74" spans="1:32" x14ac:dyDescent="0.6">
      <c r="A74">
        <v>2025</v>
      </c>
      <c r="B74">
        <v>3</v>
      </c>
      <c r="C74">
        <v>14</v>
      </c>
      <c r="D74">
        <f t="shared" si="7"/>
        <v>5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27109.824773413897</v>
      </c>
      <c r="M74">
        <v>24945.918429003021</v>
      </c>
      <c r="N74">
        <v>677.09063444108756</v>
      </c>
      <c r="O74">
        <v>1655.4743202416917</v>
      </c>
      <c r="P74">
        <v>21437</v>
      </c>
      <c r="Q74">
        <v>23497</v>
      </c>
      <c r="R74">
        <v>0.24385618024299499</v>
      </c>
      <c r="S74">
        <v>0.75614381975700495</v>
      </c>
      <c r="T74">
        <v>0.61460807045400012</v>
      </c>
      <c r="U74">
        <v>0.38539192954599988</v>
      </c>
      <c r="V74">
        <v>8.8216346675643709E-2</v>
      </c>
      <c r="W74">
        <v>2539</v>
      </c>
      <c r="X74">
        <f t="shared" si="8"/>
        <v>-46</v>
      </c>
      <c r="Y74">
        <v>4014</v>
      </c>
      <c r="Z74">
        <v>2606.2557649907621</v>
      </c>
      <c r="AA74">
        <v>2539</v>
      </c>
      <c r="AB74" s="12">
        <v>12.4</v>
      </c>
      <c r="AC74">
        <v>0</v>
      </c>
      <c r="AD74">
        <f t="shared" si="9"/>
        <v>0</v>
      </c>
      <c r="AE74">
        <v>2924</v>
      </c>
      <c r="AF74">
        <v>2504</v>
      </c>
    </row>
    <row r="75" spans="1:32" x14ac:dyDescent="0.6">
      <c r="A75">
        <v>2025</v>
      </c>
      <c r="B75">
        <v>3</v>
      </c>
      <c r="C75">
        <v>15</v>
      </c>
      <c r="D75">
        <f t="shared" si="7"/>
        <v>6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24109.115501519758</v>
      </c>
      <c r="M75">
        <v>22740.936170212768</v>
      </c>
      <c r="N75">
        <v>735.57142857142856</v>
      </c>
      <c r="O75">
        <v>1270.1580547112462</v>
      </c>
      <c r="P75">
        <v>21463</v>
      </c>
      <c r="Q75">
        <v>22649</v>
      </c>
      <c r="R75">
        <v>0.27352151130260371</v>
      </c>
      <c r="S75">
        <v>0.7264784886973964</v>
      </c>
      <c r="T75">
        <v>0.62298312558590252</v>
      </c>
      <c r="U75">
        <v>0.37701687441409748</v>
      </c>
      <c r="V75">
        <v>0.20596166401595051</v>
      </c>
      <c r="W75">
        <v>2899</v>
      </c>
      <c r="X75">
        <f t="shared" si="8"/>
        <v>360</v>
      </c>
      <c r="Y75">
        <v>4014</v>
      </c>
      <c r="Z75">
        <v>2581.002744390707</v>
      </c>
      <c r="AA75">
        <v>2899</v>
      </c>
      <c r="AB75" s="12">
        <v>12.6</v>
      </c>
      <c r="AC75">
        <v>0</v>
      </c>
      <c r="AD75">
        <f t="shared" si="9"/>
        <v>0</v>
      </c>
      <c r="AE75">
        <v>2771</v>
      </c>
      <c r="AF75">
        <v>2588</v>
      </c>
    </row>
    <row r="76" spans="1:32" x14ac:dyDescent="0.6">
      <c r="A76">
        <v>2025</v>
      </c>
      <c r="B76">
        <v>3</v>
      </c>
      <c r="C76">
        <v>16</v>
      </c>
      <c r="D76">
        <f t="shared" si="7"/>
        <v>7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21161.579617834395</v>
      </c>
      <c r="M76">
        <v>19614.165605095543</v>
      </c>
      <c r="N76">
        <v>563.36305732484084</v>
      </c>
      <c r="O76">
        <v>977.52866242038226</v>
      </c>
      <c r="P76">
        <v>22305</v>
      </c>
      <c r="Q76">
        <v>19369</v>
      </c>
      <c r="R76">
        <v>0.26624879172912319</v>
      </c>
      <c r="S76">
        <v>0.73375120827087681</v>
      </c>
      <c r="T76">
        <v>0.62313780080580294</v>
      </c>
      <c r="U76">
        <v>0.376862199194197</v>
      </c>
      <c r="V76">
        <v>9.1683310618841496E-2</v>
      </c>
      <c r="W76">
        <v>2625</v>
      </c>
      <c r="X76">
        <f t="shared" si="8"/>
        <v>-274</v>
      </c>
      <c r="Y76">
        <v>4014</v>
      </c>
      <c r="Z76">
        <v>2763.123437667206</v>
      </c>
      <c r="AA76">
        <v>2625</v>
      </c>
      <c r="AB76" s="12">
        <v>4.9000000000000004</v>
      </c>
      <c r="AC76">
        <v>0.8</v>
      </c>
      <c r="AD76">
        <f t="shared" si="9"/>
        <v>3.9200000000000004</v>
      </c>
      <c r="AE76">
        <v>2582</v>
      </c>
      <c r="AF76">
        <v>3160</v>
      </c>
    </row>
    <row r="77" spans="1:32" x14ac:dyDescent="0.6">
      <c r="A77">
        <v>2025</v>
      </c>
      <c r="B77">
        <v>3</v>
      </c>
      <c r="C77">
        <v>17</v>
      </c>
      <c r="D77">
        <f t="shared" si="7"/>
        <v>1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25333.398773006134</v>
      </c>
      <c r="M77">
        <v>22612.294478527609</v>
      </c>
      <c r="N77">
        <v>548.3312883435583</v>
      </c>
      <c r="O77">
        <v>1539.7668711656443</v>
      </c>
      <c r="P77">
        <v>22428</v>
      </c>
      <c r="Q77">
        <v>23062</v>
      </c>
      <c r="R77">
        <v>0.22771370634464791</v>
      </c>
      <c r="S77">
        <v>0.77228629365535217</v>
      </c>
      <c r="T77">
        <v>0.58940352278086749</v>
      </c>
      <c r="U77">
        <v>0.41059647721913239</v>
      </c>
      <c r="V77">
        <v>0.21312456513922551</v>
      </c>
      <c r="W77">
        <v>2325</v>
      </c>
      <c r="X77">
        <f t="shared" si="8"/>
        <v>-300</v>
      </c>
      <c r="Y77">
        <v>4014</v>
      </c>
      <c r="Z77">
        <v>2553.4516176706552</v>
      </c>
      <c r="AA77">
        <v>2325</v>
      </c>
      <c r="AB77" s="12">
        <v>2.5</v>
      </c>
      <c r="AC77">
        <v>0.4</v>
      </c>
      <c r="AD77">
        <f t="shared" si="9"/>
        <v>1</v>
      </c>
      <c r="AE77">
        <v>2434</v>
      </c>
      <c r="AF77">
        <v>2503</v>
      </c>
    </row>
    <row r="78" spans="1:32" x14ac:dyDescent="0.6">
      <c r="A78">
        <v>2025</v>
      </c>
      <c r="B78">
        <v>3</v>
      </c>
      <c r="C78">
        <v>18</v>
      </c>
      <c r="D78">
        <f t="shared" si="7"/>
        <v>2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24347.525316455696</v>
      </c>
      <c r="M78">
        <v>21810.797468354431</v>
      </c>
      <c r="N78">
        <v>555.18987341772151</v>
      </c>
      <c r="O78">
        <v>1473.7025316455697</v>
      </c>
      <c r="P78">
        <v>19635</v>
      </c>
      <c r="Q78">
        <v>18690</v>
      </c>
      <c r="R78">
        <v>0.2465651027274593</v>
      </c>
      <c r="S78">
        <v>0.75343489727254065</v>
      </c>
      <c r="T78">
        <v>0.61169713827927275</v>
      </c>
      <c r="U78">
        <v>0.38830286172072731</v>
      </c>
      <c r="V78">
        <v>0.24692872082691791</v>
      </c>
      <c r="W78">
        <v>2337</v>
      </c>
      <c r="X78">
        <f t="shared" si="8"/>
        <v>12</v>
      </c>
      <c r="Y78">
        <v>4014</v>
      </c>
      <c r="Z78">
        <v>2680.0221484732629</v>
      </c>
      <c r="AA78">
        <v>2337</v>
      </c>
      <c r="AB78" s="12">
        <v>2.1</v>
      </c>
      <c r="AC78">
        <v>9.9</v>
      </c>
      <c r="AD78">
        <f t="shared" si="9"/>
        <v>20.790000000000003</v>
      </c>
      <c r="AE78">
        <v>2262</v>
      </c>
      <c r="AF78">
        <v>2278</v>
      </c>
    </row>
    <row r="79" spans="1:32" x14ac:dyDescent="0.6">
      <c r="A79">
        <v>2025</v>
      </c>
      <c r="B79">
        <v>3</v>
      </c>
      <c r="C79">
        <v>19</v>
      </c>
      <c r="D79">
        <f t="shared" si="7"/>
        <v>3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24310.265432098764</v>
      </c>
      <c r="M79">
        <v>22604.253086419754</v>
      </c>
      <c r="N79">
        <v>602.60493827160496</v>
      </c>
      <c r="O79">
        <v>1568.0864197530864</v>
      </c>
      <c r="P79">
        <v>19406</v>
      </c>
      <c r="Q79">
        <v>22422</v>
      </c>
      <c r="R79">
        <v>0.20325257494518659</v>
      </c>
      <c r="S79">
        <v>0.79674742505481344</v>
      </c>
      <c r="T79">
        <v>0.57809108191482905</v>
      </c>
      <c r="U79">
        <v>0.42190891808517089</v>
      </c>
      <c r="V79">
        <v>5.0936353607918927E-2</v>
      </c>
      <c r="W79">
        <v>2533</v>
      </c>
      <c r="X79">
        <f t="shared" si="8"/>
        <v>196</v>
      </c>
      <c r="Y79">
        <v>4014</v>
      </c>
      <c r="Z79">
        <v>2717.530149648047</v>
      </c>
      <c r="AA79">
        <v>2533</v>
      </c>
      <c r="AB79" s="12">
        <v>2.4</v>
      </c>
      <c r="AC79">
        <v>0</v>
      </c>
      <c r="AD79">
        <f t="shared" si="9"/>
        <v>0</v>
      </c>
      <c r="AE79">
        <v>2549</v>
      </c>
      <c r="AF79">
        <v>2385</v>
      </c>
    </row>
    <row r="80" spans="1:32" x14ac:dyDescent="0.6">
      <c r="A80">
        <v>2025</v>
      </c>
      <c r="B80">
        <v>3</v>
      </c>
      <c r="C80">
        <v>20</v>
      </c>
      <c r="D80">
        <f t="shared" si="7"/>
        <v>4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27416.170212765956</v>
      </c>
      <c r="M80">
        <v>24418.148936170212</v>
      </c>
      <c r="N80">
        <v>632.29787234042556</v>
      </c>
      <c r="O80">
        <v>1625.5531914893616</v>
      </c>
      <c r="P80">
        <v>22057</v>
      </c>
      <c r="Q80">
        <v>24243</v>
      </c>
      <c r="R80">
        <v>0.2387126888469995</v>
      </c>
      <c r="S80">
        <v>0.76128731115300052</v>
      </c>
      <c r="T80">
        <v>0.58949647829860907</v>
      </c>
      <c r="U80">
        <v>0.41050352170139093</v>
      </c>
      <c r="V80">
        <v>0.23433139509673839</v>
      </c>
      <c r="W80">
        <v>2772</v>
      </c>
      <c r="X80">
        <f t="shared" si="8"/>
        <v>239</v>
      </c>
      <c r="Y80">
        <v>4014</v>
      </c>
      <c r="Z80">
        <v>2552.5669638054719</v>
      </c>
      <c r="AA80">
        <v>2772</v>
      </c>
      <c r="AB80" s="12">
        <v>8.1999999999999993</v>
      </c>
      <c r="AC80">
        <v>0</v>
      </c>
      <c r="AD80">
        <f t="shared" si="9"/>
        <v>0</v>
      </c>
      <c r="AE80">
        <v>2886</v>
      </c>
      <c r="AF80">
        <v>2704</v>
      </c>
    </row>
    <row r="81" spans="1:32" x14ac:dyDescent="0.6">
      <c r="A81">
        <v>2025</v>
      </c>
      <c r="B81">
        <v>3</v>
      </c>
      <c r="C81">
        <v>21</v>
      </c>
      <c r="D81">
        <f t="shared" si="7"/>
        <v>5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28125.704142011833</v>
      </c>
      <c r="M81">
        <v>25473.189349112425</v>
      </c>
      <c r="N81">
        <v>722.14201183431953</v>
      </c>
      <c r="O81">
        <v>1695.9644970414201</v>
      </c>
      <c r="P81">
        <v>23699</v>
      </c>
      <c r="Q81">
        <v>25269</v>
      </c>
      <c r="R81">
        <v>0.23143328740838101</v>
      </c>
      <c r="S81">
        <v>0.76856671259161891</v>
      </c>
      <c r="T81">
        <v>0.60056726396755133</v>
      </c>
      <c r="U81">
        <v>0.39943273603244861</v>
      </c>
      <c r="V81">
        <v>0.24081917753865131</v>
      </c>
      <c r="W81">
        <v>2724</v>
      </c>
      <c r="X81">
        <f t="shared" si="8"/>
        <v>-48</v>
      </c>
      <c r="Y81">
        <v>4014</v>
      </c>
      <c r="Z81">
        <v>2576.416673702488</v>
      </c>
      <c r="AA81">
        <v>2724</v>
      </c>
      <c r="AB81" s="12">
        <v>11.6</v>
      </c>
      <c r="AC81">
        <v>0</v>
      </c>
      <c r="AD81">
        <f t="shared" si="9"/>
        <v>0</v>
      </c>
      <c r="AE81">
        <v>3202</v>
      </c>
      <c r="AF81">
        <v>2861</v>
      </c>
    </row>
    <row r="82" spans="1:32" x14ac:dyDescent="0.6">
      <c r="A82">
        <v>2025</v>
      </c>
      <c r="B82">
        <v>3</v>
      </c>
      <c r="C82">
        <v>22</v>
      </c>
      <c r="D82">
        <f t="shared" si="7"/>
        <v>6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24590.733727810653</v>
      </c>
      <c r="M82">
        <v>24344.609467455623</v>
      </c>
      <c r="N82">
        <v>778.42011834319533</v>
      </c>
      <c r="O82">
        <v>1353.2662721893491</v>
      </c>
      <c r="P82">
        <v>21758</v>
      </c>
      <c r="Q82">
        <v>25335</v>
      </c>
      <c r="R82">
        <v>0.23696366059323631</v>
      </c>
      <c r="S82">
        <v>0.76303633940676374</v>
      </c>
      <c r="T82">
        <v>0.55650729331980475</v>
      </c>
      <c r="U82">
        <v>0.4434927066801953</v>
      </c>
      <c r="V82">
        <v>0.2034106315384771</v>
      </c>
      <c r="W82">
        <v>3121</v>
      </c>
      <c r="X82">
        <f t="shared" si="8"/>
        <v>397</v>
      </c>
      <c r="Y82">
        <v>4014</v>
      </c>
      <c r="Z82">
        <v>2448.6122714411808</v>
      </c>
      <c r="AA82">
        <v>3121</v>
      </c>
      <c r="AB82" s="12">
        <v>12.8</v>
      </c>
      <c r="AC82">
        <v>0</v>
      </c>
      <c r="AD82">
        <f t="shared" si="9"/>
        <v>0</v>
      </c>
      <c r="AE82">
        <v>2809</v>
      </c>
      <c r="AF82">
        <v>2606</v>
      </c>
    </row>
    <row r="83" spans="1:32" x14ac:dyDescent="0.6">
      <c r="A83">
        <v>2025</v>
      </c>
      <c r="B83">
        <v>3</v>
      </c>
      <c r="C83">
        <v>23</v>
      </c>
      <c r="D83">
        <f t="shared" si="7"/>
        <v>7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21104.970414201183</v>
      </c>
      <c r="M83">
        <v>20831.082840236686</v>
      </c>
      <c r="N83">
        <v>615.21893491124263</v>
      </c>
      <c r="O83">
        <v>1078.2781065088757</v>
      </c>
      <c r="P83">
        <v>25292</v>
      </c>
      <c r="Q83">
        <v>24461</v>
      </c>
      <c r="R83">
        <v>0.21457105037054039</v>
      </c>
      <c r="S83">
        <v>0.78542894962945953</v>
      </c>
      <c r="T83">
        <v>0.57735915564635287</v>
      </c>
      <c r="U83">
        <v>0.42264084435364713</v>
      </c>
      <c r="V83">
        <v>0.18862612124313091</v>
      </c>
      <c r="W83">
        <v>2967</v>
      </c>
      <c r="X83">
        <f t="shared" si="8"/>
        <v>-154</v>
      </c>
      <c r="Y83">
        <v>4014</v>
      </c>
      <c r="Z83">
        <v>2545.833514158488</v>
      </c>
      <c r="AA83">
        <v>2967</v>
      </c>
      <c r="AB83" s="12">
        <v>15.2</v>
      </c>
      <c r="AC83">
        <v>0</v>
      </c>
      <c r="AD83">
        <f t="shared" si="9"/>
        <v>0</v>
      </c>
      <c r="AE83">
        <v>2962</v>
      </c>
      <c r="AF83">
        <v>3518</v>
      </c>
    </row>
    <row r="84" spans="1:32" x14ac:dyDescent="0.6">
      <c r="A84">
        <v>2025</v>
      </c>
      <c r="B84">
        <v>3</v>
      </c>
      <c r="C84">
        <v>24</v>
      </c>
      <c r="D84">
        <f t="shared" si="7"/>
        <v>1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25908.771929824561</v>
      </c>
      <c r="M84">
        <v>23503.076023391812</v>
      </c>
      <c r="N84">
        <v>596.23391812865498</v>
      </c>
      <c r="O84">
        <v>1591.8947368421052</v>
      </c>
      <c r="P84">
        <v>23865</v>
      </c>
      <c r="Q84">
        <v>24274</v>
      </c>
      <c r="R84">
        <v>0.21729740463304481</v>
      </c>
      <c r="S84">
        <v>0.7827025953669553</v>
      </c>
      <c r="T84">
        <v>0.57682842820386071</v>
      </c>
      <c r="U84">
        <v>0.42317157179613929</v>
      </c>
      <c r="V84">
        <v>0.20691038104532911</v>
      </c>
      <c r="W84">
        <v>2690</v>
      </c>
      <c r="X84">
        <f t="shared" si="8"/>
        <v>-277</v>
      </c>
      <c r="Y84">
        <v>4014</v>
      </c>
      <c r="Z84">
        <v>2298.908947854502</v>
      </c>
      <c r="AA84">
        <v>2690</v>
      </c>
      <c r="AB84" s="12">
        <v>15.5</v>
      </c>
      <c r="AC84">
        <v>0</v>
      </c>
      <c r="AD84">
        <f t="shared" si="9"/>
        <v>0</v>
      </c>
      <c r="AE84">
        <v>2664</v>
      </c>
      <c r="AF84">
        <v>2601</v>
      </c>
    </row>
    <row r="85" spans="1:32" x14ac:dyDescent="0.6">
      <c r="A85">
        <v>2025</v>
      </c>
      <c r="B85">
        <v>3</v>
      </c>
      <c r="C85">
        <v>25</v>
      </c>
      <c r="D85">
        <f t="shared" si="7"/>
        <v>2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25794.66765578635</v>
      </c>
      <c r="M85">
        <v>22881.311572700299</v>
      </c>
      <c r="N85">
        <v>611.813056379822</v>
      </c>
      <c r="O85">
        <v>1606.1127596439171</v>
      </c>
      <c r="P85">
        <v>23166</v>
      </c>
      <c r="Q85">
        <v>22958</v>
      </c>
      <c r="R85">
        <v>0.23501686909581651</v>
      </c>
      <c r="S85">
        <v>0.76498313090418346</v>
      </c>
      <c r="T85">
        <v>0.57893791107413406</v>
      </c>
      <c r="U85">
        <v>0.42106208892586611</v>
      </c>
      <c r="V85">
        <v>0.1656790036588798</v>
      </c>
      <c r="W85">
        <v>3057</v>
      </c>
      <c r="X85">
        <f t="shared" si="8"/>
        <v>367</v>
      </c>
      <c r="Y85">
        <v>4014</v>
      </c>
      <c r="Z85">
        <v>2350.02029245927</v>
      </c>
      <c r="AA85">
        <v>3057</v>
      </c>
      <c r="AB85" s="12">
        <v>12.7</v>
      </c>
      <c r="AC85">
        <v>0</v>
      </c>
      <c r="AD85">
        <f t="shared" si="9"/>
        <v>0</v>
      </c>
      <c r="AE85">
        <v>2974</v>
      </c>
      <c r="AF85">
        <v>2911</v>
      </c>
    </row>
    <row r="86" spans="1:32" x14ac:dyDescent="0.6">
      <c r="A86">
        <v>2025</v>
      </c>
      <c r="B86">
        <v>3</v>
      </c>
      <c r="C86">
        <v>26</v>
      </c>
      <c r="D86">
        <f t="shared" si="7"/>
        <v>3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25632.713414634145</v>
      </c>
      <c r="M86">
        <v>23220.823170731706</v>
      </c>
      <c r="N86">
        <v>614.90853658536582</v>
      </c>
      <c r="O86">
        <v>1662.8048780487804</v>
      </c>
      <c r="P86">
        <v>23155</v>
      </c>
      <c r="Q86">
        <v>23914</v>
      </c>
      <c r="R86">
        <v>0.22428308427443369</v>
      </c>
      <c r="S86">
        <v>0.77571691572556634</v>
      </c>
      <c r="T86">
        <v>0.59094969812962894</v>
      </c>
      <c r="U86">
        <v>0.40905030187037111</v>
      </c>
      <c r="V86">
        <v>0.14130485527544351</v>
      </c>
      <c r="W86">
        <v>2917</v>
      </c>
      <c r="X86">
        <f t="shared" si="8"/>
        <v>-140</v>
      </c>
      <c r="Y86">
        <v>4014</v>
      </c>
      <c r="Z86">
        <v>2421.7234357576522</v>
      </c>
      <c r="AA86">
        <v>2917</v>
      </c>
      <c r="AB86" s="12">
        <v>15.5</v>
      </c>
      <c r="AC86">
        <v>0</v>
      </c>
      <c r="AD86">
        <f t="shared" si="9"/>
        <v>0</v>
      </c>
      <c r="AE86">
        <v>2721</v>
      </c>
      <c r="AF86">
        <v>2919</v>
      </c>
    </row>
    <row r="87" spans="1:32" x14ac:dyDescent="0.6">
      <c r="A87">
        <v>2025</v>
      </c>
      <c r="B87">
        <v>3</v>
      </c>
      <c r="C87">
        <v>27</v>
      </c>
      <c r="D87">
        <f t="shared" si="7"/>
        <v>4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27283.32544378698</v>
      </c>
      <c r="M87">
        <v>25082.745562130178</v>
      </c>
      <c r="N87" s="7">
        <v>0</v>
      </c>
      <c r="O87" s="7">
        <v>0</v>
      </c>
      <c r="P87">
        <v>23715</v>
      </c>
      <c r="Q87">
        <v>25615</v>
      </c>
      <c r="R87">
        <v>0.25774252028349642</v>
      </c>
      <c r="S87">
        <v>0.74225747971650358</v>
      </c>
      <c r="T87">
        <v>0.59618891297091992</v>
      </c>
      <c r="U87">
        <v>0.40381108702908008</v>
      </c>
      <c r="V87">
        <v>0.20880515657878609</v>
      </c>
      <c r="W87">
        <v>2769</v>
      </c>
      <c r="X87">
        <f t="shared" si="8"/>
        <v>-148</v>
      </c>
      <c r="Y87">
        <v>4014</v>
      </c>
      <c r="Z87">
        <v>2394.126301724516</v>
      </c>
      <c r="AA87">
        <v>2769</v>
      </c>
      <c r="AB87" s="12">
        <v>13.7</v>
      </c>
      <c r="AC87">
        <v>0.3</v>
      </c>
      <c r="AD87">
        <f t="shared" si="9"/>
        <v>4.1099999999999994</v>
      </c>
      <c r="AE87">
        <v>2897</v>
      </c>
      <c r="AF87">
        <v>2810</v>
      </c>
    </row>
    <row r="88" spans="1:32" x14ac:dyDescent="0.6">
      <c r="A88">
        <v>2025</v>
      </c>
      <c r="B88">
        <v>3</v>
      </c>
      <c r="C88">
        <v>28</v>
      </c>
      <c r="D88">
        <f t="shared" si="7"/>
        <v>5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28449.338192419826</v>
      </c>
      <c r="M88">
        <v>25868.510204081631</v>
      </c>
      <c r="N88" s="7">
        <v>0</v>
      </c>
      <c r="O88" s="7">
        <v>0</v>
      </c>
      <c r="P88">
        <v>25293</v>
      </c>
      <c r="Q88">
        <v>25737</v>
      </c>
      <c r="R88">
        <v>0.24003395221707</v>
      </c>
      <c r="S88">
        <v>0.75996604778292998</v>
      </c>
      <c r="T88">
        <v>0.60071841723908737</v>
      </c>
      <c r="U88">
        <v>0.39928158276091258</v>
      </c>
      <c r="V88">
        <v>0.17561365373330409</v>
      </c>
      <c r="W88">
        <v>2845</v>
      </c>
      <c r="X88">
        <f t="shared" si="8"/>
        <v>76</v>
      </c>
      <c r="Y88">
        <v>4014</v>
      </c>
      <c r="Z88">
        <v>2614.1081233339669</v>
      </c>
      <c r="AA88">
        <v>2845</v>
      </c>
      <c r="AB88" s="12">
        <v>6.5</v>
      </c>
      <c r="AC88">
        <v>0</v>
      </c>
      <c r="AD88">
        <f t="shared" si="9"/>
        <v>0</v>
      </c>
      <c r="AE88">
        <v>3348</v>
      </c>
      <c r="AF88">
        <v>2897</v>
      </c>
    </row>
    <row r="89" spans="1:32" x14ac:dyDescent="0.6">
      <c r="A89">
        <v>2025</v>
      </c>
      <c r="B89">
        <v>3</v>
      </c>
      <c r="C89">
        <v>29</v>
      </c>
      <c r="D89">
        <f t="shared" si="7"/>
        <v>6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25083.260997067449</v>
      </c>
      <c r="M89">
        <v>24347.129032258064</v>
      </c>
      <c r="N89" s="7">
        <v>0</v>
      </c>
      <c r="O89" s="7">
        <v>0</v>
      </c>
      <c r="P89">
        <v>24799</v>
      </c>
      <c r="Q89">
        <v>25739</v>
      </c>
      <c r="R89">
        <v>0.26632686576082099</v>
      </c>
      <c r="S89">
        <v>0.73367313423917901</v>
      </c>
      <c r="T89">
        <v>0.59836433855164106</v>
      </c>
      <c r="U89">
        <v>0.40163566144835888</v>
      </c>
      <c r="V89">
        <v>0.12619449236720179</v>
      </c>
      <c r="W89">
        <v>3195</v>
      </c>
      <c r="X89">
        <f t="shared" si="8"/>
        <v>350</v>
      </c>
      <c r="Y89">
        <v>4014</v>
      </c>
      <c r="Z89">
        <v>2625.9356511813789</v>
      </c>
      <c r="AA89">
        <v>3195</v>
      </c>
      <c r="AB89" s="12">
        <v>3.3</v>
      </c>
      <c r="AC89">
        <v>0</v>
      </c>
      <c r="AD89">
        <f t="shared" si="9"/>
        <v>0</v>
      </c>
      <c r="AE89">
        <v>2953</v>
      </c>
      <c r="AF89">
        <v>2853</v>
      </c>
    </row>
    <row r="90" spans="1:32" x14ac:dyDescent="0.6">
      <c r="A90">
        <v>2025</v>
      </c>
      <c r="B90">
        <v>3</v>
      </c>
      <c r="C90">
        <v>30</v>
      </c>
      <c r="D90">
        <f t="shared" si="7"/>
        <v>7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20982.468468468469</v>
      </c>
      <c r="M90">
        <v>19764.216216216217</v>
      </c>
      <c r="N90" s="7">
        <v>0</v>
      </c>
      <c r="O90" s="7">
        <v>0</v>
      </c>
      <c r="P90">
        <v>24708</v>
      </c>
      <c r="Q90">
        <v>22999</v>
      </c>
      <c r="R90">
        <v>0.2159617558224369</v>
      </c>
      <c r="S90">
        <v>0.78403824417756307</v>
      </c>
      <c r="T90">
        <v>0.59093000223031178</v>
      </c>
      <c r="U90">
        <v>0.40906999776968822</v>
      </c>
      <c r="V90">
        <v>0.1249858715415991</v>
      </c>
      <c r="W90">
        <v>2920</v>
      </c>
      <c r="X90">
        <f t="shared" si="8"/>
        <v>-275</v>
      </c>
      <c r="Y90">
        <v>4014</v>
      </c>
      <c r="Z90">
        <v>2801.265078357837</v>
      </c>
      <c r="AA90">
        <v>2920</v>
      </c>
      <c r="AB90" s="12">
        <v>3.3</v>
      </c>
      <c r="AC90">
        <v>0</v>
      </c>
      <c r="AD90">
        <f t="shared" si="9"/>
        <v>0</v>
      </c>
      <c r="AE90">
        <v>2849</v>
      </c>
      <c r="AF90">
        <v>3422</v>
      </c>
    </row>
    <row r="91" spans="1:32" x14ac:dyDescent="0.6">
      <c r="A91">
        <v>2025</v>
      </c>
      <c r="B91">
        <v>3</v>
      </c>
      <c r="C91">
        <v>31</v>
      </c>
      <c r="D91">
        <f t="shared" si="7"/>
        <v>1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25564.5</v>
      </c>
      <c r="M91">
        <v>21958.428571428569</v>
      </c>
      <c r="N91" s="7">
        <v>0</v>
      </c>
      <c r="O91" s="7">
        <v>0</v>
      </c>
      <c r="P91">
        <v>24809</v>
      </c>
      <c r="Q91">
        <v>22975</v>
      </c>
      <c r="R91">
        <v>0.2014361412581227</v>
      </c>
      <c r="S91">
        <v>0.7985638587418773</v>
      </c>
      <c r="T91">
        <v>0.58161387975629453</v>
      </c>
      <c r="U91">
        <v>0.41838612024370542</v>
      </c>
      <c r="V91">
        <v>0.19521748890943941</v>
      </c>
      <c r="W91">
        <v>2541</v>
      </c>
      <c r="X91">
        <f t="shared" si="8"/>
        <v>-379</v>
      </c>
      <c r="Y91">
        <v>4014</v>
      </c>
      <c r="Z91">
        <v>2485.7050414482701</v>
      </c>
      <c r="AA91">
        <v>2541</v>
      </c>
      <c r="AB91" s="12">
        <v>7.7</v>
      </c>
      <c r="AC91">
        <v>0</v>
      </c>
      <c r="AD91">
        <f t="shared" si="9"/>
        <v>0</v>
      </c>
      <c r="AE91">
        <v>2571</v>
      </c>
      <c r="AF91">
        <v>2724</v>
      </c>
    </row>
    <row r="92" spans="1:32" x14ac:dyDescent="0.6">
      <c r="A92">
        <v>2025</v>
      </c>
      <c r="B92">
        <v>4</v>
      </c>
      <c r="C92">
        <v>1</v>
      </c>
      <c r="D92">
        <f t="shared" si="7"/>
        <v>2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24264.850746268658</v>
      </c>
      <c r="M92">
        <v>21752.910447761195</v>
      </c>
      <c r="N92">
        <v>572.98507462686575</v>
      </c>
      <c r="O92">
        <v>1594.1791044776121</v>
      </c>
      <c r="P92">
        <v>22693</v>
      </c>
      <c r="Q92">
        <v>23253</v>
      </c>
      <c r="R92">
        <v>0.21246295136296961</v>
      </c>
      <c r="S92">
        <v>0.78753704863703045</v>
      </c>
      <c r="T92">
        <v>0.58173059689859907</v>
      </c>
      <c r="U92">
        <v>0.41826940310140093</v>
      </c>
      <c r="V92">
        <v>0.1867564839701063</v>
      </c>
      <c r="W92">
        <v>2788</v>
      </c>
      <c r="X92">
        <f t="shared" si="8"/>
        <v>247</v>
      </c>
      <c r="Y92">
        <v>4014</v>
      </c>
      <c r="Z92">
        <v>2482.245174936375</v>
      </c>
      <c r="AA92">
        <v>2788</v>
      </c>
      <c r="AB92" s="12">
        <v>10.1</v>
      </c>
      <c r="AC92">
        <v>0</v>
      </c>
      <c r="AD92">
        <f t="shared" si="9"/>
        <v>0</v>
      </c>
      <c r="AE92">
        <v>2835</v>
      </c>
      <c r="AF92">
        <v>2719</v>
      </c>
    </row>
    <row r="93" spans="1:32" x14ac:dyDescent="0.6">
      <c r="A93">
        <v>2025</v>
      </c>
      <c r="B93">
        <v>4</v>
      </c>
      <c r="C93">
        <v>2</v>
      </c>
      <c r="D93">
        <f t="shared" si="7"/>
        <v>3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24406.594029850745</v>
      </c>
      <c r="M93">
        <v>22823.973134328357</v>
      </c>
      <c r="N93">
        <v>604.43880597014925</v>
      </c>
      <c r="O93">
        <v>1562.7761194029852</v>
      </c>
      <c r="P93">
        <v>22191</v>
      </c>
      <c r="Q93">
        <v>25461</v>
      </c>
      <c r="R93">
        <v>0.20747433150228631</v>
      </c>
      <c r="S93">
        <v>0.79252566849771366</v>
      </c>
      <c r="T93">
        <v>0.58196480415110896</v>
      </c>
      <c r="U93">
        <v>0.41803519584889098</v>
      </c>
      <c r="V93">
        <v>0.1499381704012008</v>
      </c>
      <c r="W93">
        <v>2809</v>
      </c>
      <c r="X93">
        <f t="shared" si="8"/>
        <v>21</v>
      </c>
      <c r="Y93">
        <v>4014</v>
      </c>
      <c r="Z93">
        <v>2568.2575974759452</v>
      </c>
      <c r="AA93">
        <v>2809</v>
      </c>
      <c r="AB93" s="12">
        <v>8.9</v>
      </c>
      <c r="AC93">
        <v>0</v>
      </c>
      <c r="AD93">
        <f t="shared" si="9"/>
        <v>0</v>
      </c>
      <c r="AE93">
        <v>2891</v>
      </c>
      <c r="AF93">
        <v>2725</v>
      </c>
    </row>
    <row r="94" spans="1:32" x14ac:dyDescent="0.6">
      <c r="A94">
        <v>2025</v>
      </c>
      <c r="B94">
        <v>4</v>
      </c>
      <c r="C94">
        <v>3</v>
      </c>
      <c r="D94">
        <f t="shared" si="7"/>
        <v>4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26327.5</v>
      </c>
      <c r="M94">
        <v>24087.5</v>
      </c>
      <c r="N94">
        <v>580</v>
      </c>
      <c r="O94">
        <v>1509.1666666666667</v>
      </c>
      <c r="P94">
        <v>24246</v>
      </c>
      <c r="Q94">
        <v>26318</v>
      </c>
      <c r="R94">
        <v>0.217176304595639</v>
      </c>
      <c r="S94">
        <v>0.78282369540436103</v>
      </c>
      <c r="T94">
        <v>0.6052200725340765</v>
      </c>
      <c r="U94">
        <v>0.3947799274659235</v>
      </c>
      <c r="V94">
        <v>0.1499538083096752</v>
      </c>
      <c r="W94">
        <v>3101</v>
      </c>
      <c r="X94">
        <f t="shared" si="8"/>
        <v>292</v>
      </c>
      <c r="Y94">
        <v>4014</v>
      </c>
      <c r="Z94">
        <v>2619.2486127228372</v>
      </c>
      <c r="AA94">
        <v>3101</v>
      </c>
      <c r="AB94" s="12">
        <v>9.8000000000000007</v>
      </c>
      <c r="AC94">
        <v>0</v>
      </c>
      <c r="AD94">
        <f t="shared" si="9"/>
        <v>0</v>
      </c>
      <c r="AE94">
        <v>2895</v>
      </c>
      <c r="AF94">
        <v>2764</v>
      </c>
    </row>
    <row r="95" spans="1:32" x14ac:dyDescent="0.6">
      <c r="A95">
        <v>2025</v>
      </c>
      <c r="B95">
        <v>4</v>
      </c>
      <c r="C95">
        <v>4</v>
      </c>
      <c r="D95">
        <f t="shared" si="7"/>
        <v>5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28179.732954545452</v>
      </c>
      <c r="M95">
        <v>24436.244318181816</v>
      </c>
      <c r="N95">
        <v>633.10227272727275</v>
      </c>
      <c r="O95">
        <v>1617</v>
      </c>
      <c r="P95">
        <v>26786</v>
      </c>
      <c r="Q95">
        <v>25584</v>
      </c>
      <c r="R95">
        <v>0.20640550417762929</v>
      </c>
      <c r="S95">
        <v>0.79359449582237074</v>
      </c>
      <c r="T95">
        <v>0.59749369543091291</v>
      </c>
      <c r="U95">
        <v>0.40250630456908709</v>
      </c>
      <c r="V95">
        <v>0.20332866100016689</v>
      </c>
      <c r="W95">
        <v>3137</v>
      </c>
      <c r="X95">
        <f t="shared" si="8"/>
        <v>36</v>
      </c>
      <c r="Y95">
        <v>4014</v>
      </c>
      <c r="Z95">
        <v>2617.763904435596</v>
      </c>
      <c r="AA95">
        <v>3137</v>
      </c>
      <c r="AB95" s="12">
        <v>10.6</v>
      </c>
      <c r="AC95">
        <v>0</v>
      </c>
      <c r="AD95">
        <f t="shared" si="9"/>
        <v>0</v>
      </c>
      <c r="AE95">
        <v>3540</v>
      </c>
      <c r="AF95">
        <v>3178</v>
      </c>
    </row>
    <row r="96" spans="1:32" x14ac:dyDescent="0.6">
      <c r="A96">
        <v>2025</v>
      </c>
      <c r="B96">
        <v>4</v>
      </c>
      <c r="C96">
        <v>5</v>
      </c>
      <c r="D96">
        <f t="shared" si="7"/>
        <v>6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22753.627906976744</v>
      </c>
      <c r="M96">
        <v>22046.941860465118</v>
      </c>
      <c r="N96">
        <v>588.62790697674416</v>
      </c>
      <c r="O96">
        <v>997.67441860465124</v>
      </c>
      <c r="P96">
        <v>24051</v>
      </c>
      <c r="Q96">
        <v>25114</v>
      </c>
      <c r="R96">
        <v>0.21770909057150181</v>
      </c>
      <c r="S96">
        <v>0.78229090942849822</v>
      </c>
      <c r="T96">
        <v>0.59885159939111865</v>
      </c>
      <c r="U96">
        <v>0.40114840060888141</v>
      </c>
      <c r="V96">
        <v>0.2009303422957584</v>
      </c>
      <c r="W96">
        <v>3374</v>
      </c>
      <c r="X96">
        <f t="shared" si="8"/>
        <v>237</v>
      </c>
      <c r="Y96">
        <v>4014</v>
      </c>
      <c r="Z96">
        <v>2517.988657208125</v>
      </c>
      <c r="AA96">
        <v>3374</v>
      </c>
      <c r="AB96" s="12">
        <v>8</v>
      </c>
      <c r="AC96">
        <v>22.8</v>
      </c>
      <c r="AD96">
        <f t="shared" si="9"/>
        <v>182.4</v>
      </c>
      <c r="AE96">
        <v>2804</v>
      </c>
      <c r="AF96">
        <v>2733</v>
      </c>
    </row>
    <row r="97" spans="1:32" x14ac:dyDescent="0.6">
      <c r="A97">
        <v>2025</v>
      </c>
      <c r="B97">
        <v>4</v>
      </c>
      <c r="C97">
        <v>6</v>
      </c>
      <c r="D97">
        <f t="shared" si="7"/>
        <v>7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21972.280802292265</v>
      </c>
      <c r="M97">
        <v>20221.719197707738</v>
      </c>
      <c r="N97">
        <v>650.87106017191979</v>
      </c>
      <c r="O97">
        <v>1083.1289398280803</v>
      </c>
      <c r="P97">
        <v>26627</v>
      </c>
      <c r="Q97">
        <v>24299</v>
      </c>
      <c r="R97">
        <v>0.19783063225870831</v>
      </c>
      <c r="S97">
        <v>0.80216936774129177</v>
      </c>
      <c r="T97">
        <v>0.59703267211709887</v>
      </c>
      <c r="U97">
        <v>0.40296732788290118</v>
      </c>
      <c r="V97">
        <v>0.11015136965684499</v>
      </c>
      <c r="W97">
        <v>3093</v>
      </c>
      <c r="X97">
        <f t="shared" si="8"/>
        <v>-281</v>
      </c>
      <c r="Y97">
        <v>4014</v>
      </c>
      <c r="Z97">
        <v>2734.3323919646309</v>
      </c>
      <c r="AA97">
        <v>3093</v>
      </c>
      <c r="AB97" s="12">
        <v>10.3</v>
      </c>
      <c r="AC97">
        <v>0</v>
      </c>
      <c r="AD97">
        <f t="shared" si="9"/>
        <v>0</v>
      </c>
      <c r="AE97">
        <v>3052</v>
      </c>
      <c r="AF97">
        <v>3604</v>
      </c>
    </row>
    <row r="98" spans="1:32" x14ac:dyDescent="0.6">
      <c r="A98">
        <v>2025</v>
      </c>
      <c r="B98">
        <v>4</v>
      </c>
      <c r="C98">
        <v>7</v>
      </c>
      <c r="D98">
        <f t="shared" si="7"/>
        <v>1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25738.391304347828</v>
      </c>
      <c r="M98">
        <v>22053.217391304348</v>
      </c>
      <c r="N98">
        <v>612.13043478260875</v>
      </c>
      <c r="O98">
        <v>1556.3478260869565</v>
      </c>
      <c r="P98">
        <v>25688</v>
      </c>
      <c r="Q98">
        <v>24292</v>
      </c>
      <c r="R98">
        <v>0.20862377090523149</v>
      </c>
      <c r="S98">
        <v>0.79137622909476857</v>
      </c>
      <c r="T98">
        <v>0.59386176511927746</v>
      </c>
      <c r="U98">
        <v>0.40613823488072259</v>
      </c>
      <c r="V98">
        <v>0.3178473328104543</v>
      </c>
      <c r="W98">
        <v>2727</v>
      </c>
      <c r="X98">
        <f t="shared" si="8"/>
        <v>-366</v>
      </c>
      <c r="Y98">
        <v>4014</v>
      </c>
      <c r="Z98">
        <v>2396.1530935406231</v>
      </c>
      <c r="AA98">
        <v>2727</v>
      </c>
      <c r="AB98" s="12">
        <v>13.5</v>
      </c>
      <c r="AC98">
        <v>0</v>
      </c>
      <c r="AD98">
        <f t="shared" si="9"/>
        <v>0</v>
      </c>
      <c r="AE98">
        <v>2741</v>
      </c>
      <c r="AF98">
        <v>2868</v>
      </c>
    </row>
    <row r="99" spans="1:32" x14ac:dyDescent="0.6">
      <c r="A99">
        <v>2025</v>
      </c>
      <c r="B99">
        <v>4</v>
      </c>
      <c r="C99">
        <v>8</v>
      </c>
      <c r="D99">
        <f t="shared" si="7"/>
        <v>2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25272.745664739883</v>
      </c>
      <c r="M99">
        <v>22258.829479768785</v>
      </c>
      <c r="N99">
        <v>616.95086705202311</v>
      </c>
      <c r="O99">
        <v>1522.1965317919073</v>
      </c>
      <c r="P99">
        <v>24154</v>
      </c>
      <c r="Q99">
        <v>22859</v>
      </c>
      <c r="R99">
        <v>0.2024022854358859</v>
      </c>
      <c r="S99">
        <v>0.7975977145641141</v>
      </c>
      <c r="T99">
        <v>0.59127893040204094</v>
      </c>
      <c r="U99">
        <v>0.40872106959795901</v>
      </c>
      <c r="V99">
        <v>0.15917988176456579</v>
      </c>
      <c r="W99">
        <v>2932</v>
      </c>
      <c r="X99">
        <f t="shared" si="8"/>
        <v>205</v>
      </c>
      <c r="Y99">
        <v>4014</v>
      </c>
      <c r="Z99">
        <v>2464.9163772893239</v>
      </c>
      <c r="AA99">
        <v>2932</v>
      </c>
      <c r="AB99" s="12">
        <v>13.8</v>
      </c>
      <c r="AC99">
        <v>0</v>
      </c>
      <c r="AD99">
        <f t="shared" si="9"/>
        <v>0</v>
      </c>
      <c r="AE99">
        <v>2831</v>
      </c>
      <c r="AF99">
        <v>2865</v>
      </c>
    </row>
    <row r="100" spans="1:32" x14ac:dyDescent="0.6">
      <c r="A100">
        <v>2025</v>
      </c>
      <c r="B100">
        <v>4</v>
      </c>
      <c r="C100">
        <v>9</v>
      </c>
      <c r="D100">
        <f t="shared" si="7"/>
        <v>3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24974.823188405797</v>
      </c>
      <c r="M100">
        <v>23102.252173913042</v>
      </c>
      <c r="N100">
        <v>615.59420289855075</v>
      </c>
      <c r="O100">
        <v>1548.968115942029</v>
      </c>
      <c r="P100">
        <v>23647</v>
      </c>
      <c r="Q100">
        <v>24848</v>
      </c>
      <c r="R100">
        <v>0.20145229767702899</v>
      </c>
      <c r="S100">
        <v>0.79854770232297101</v>
      </c>
      <c r="T100">
        <v>0.59898884154757404</v>
      </c>
      <c r="U100">
        <v>0.40101115845242602</v>
      </c>
      <c r="V100">
        <v>0.1896475907184339</v>
      </c>
      <c r="W100">
        <v>2833</v>
      </c>
      <c r="X100">
        <f t="shared" si="8"/>
        <v>-99</v>
      </c>
      <c r="Y100">
        <v>4014</v>
      </c>
      <c r="Z100">
        <v>2550.2021536531051</v>
      </c>
      <c r="AA100">
        <v>2833</v>
      </c>
      <c r="AB100" s="12">
        <v>12.7</v>
      </c>
      <c r="AC100">
        <v>0.8</v>
      </c>
      <c r="AD100">
        <f t="shared" si="9"/>
        <v>10.16</v>
      </c>
      <c r="AE100">
        <v>2937</v>
      </c>
      <c r="AF100">
        <v>2910</v>
      </c>
    </row>
    <row r="101" spans="1:32" x14ac:dyDescent="0.6">
      <c r="A101">
        <v>2025</v>
      </c>
      <c r="B101">
        <v>4</v>
      </c>
      <c r="C101">
        <v>10</v>
      </c>
      <c r="D101">
        <f t="shared" si="7"/>
        <v>4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26285.814084507041</v>
      </c>
      <c r="M101">
        <v>24016.095774647889</v>
      </c>
      <c r="N101">
        <v>610.76056338028172</v>
      </c>
      <c r="O101">
        <v>1572.2957746478874</v>
      </c>
      <c r="P101">
        <v>24569</v>
      </c>
      <c r="Q101">
        <v>26569</v>
      </c>
      <c r="R101">
        <v>0.21113091844515991</v>
      </c>
      <c r="S101">
        <v>0.78886908155484015</v>
      </c>
      <c r="T101">
        <v>0.61063248756747213</v>
      </c>
      <c r="U101">
        <v>0.38936751243252787</v>
      </c>
      <c r="V101">
        <v>0.2116783929864425</v>
      </c>
      <c r="W101">
        <v>3044</v>
      </c>
      <c r="X101">
        <f t="shared" si="8"/>
        <v>211</v>
      </c>
      <c r="Y101">
        <v>4014</v>
      </c>
      <c r="Z101">
        <v>2595.467510845031</v>
      </c>
      <c r="AA101">
        <v>3044</v>
      </c>
      <c r="AB101" s="12">
        <v>13.2</v>
      </c>
      <c r="AC101">
        <v>0</v>
      </c>
      <c r="AD101">
        <f t="shared" si="9"/>
        <v>0</v>
      </c>
      <c r="AE101">
        <v>3175</v>
      </c>
      <c r="AF101">
        <v>2840</v>
      </c>
    </row>
    <row r="102" spans="1:32" x14ac:dyDescent="0.6">
      <c r="A102">
        <v>2025</v>
      </c>
      <c r="B102">
        <v>4</v>
      </c>
      <c r="C102">
        <v>11</v>
      </c>
      <c r="D102">
        <f t="shared" si="7"/>
        <v>5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27910.852272727272</v>
      </c>
      <c r="M102">
        <v>24778.522727272728</v>
      </c>
      <c r="N102">
        <v>699.46022727272725</v>
      </c>
      <c r="O102">
        <v>1598.2954545454545</v>
      </c>
      <c r="P102">
        <v>25736</v>
      </c>
      <c r="Q102">
        <v>25599</v>
      </c>
      <c r="R102">
        <v>0.2071340737612819</v>
      </c>
      <c r="S102">
        <v>0.7928659262387181</v>
      </c>
      <c r="T102">
        <v>0.60443521754758323</v>
      </c>
      <c r="U102">
        <v>0.39556478245241677</v>
      </c>
      <c r="V102">
        <v>0.28291745941991803</v>
      </c>
      <c r="W102">
        <v>3195</v>
      </c>
      <c r="X102">
        <f t="shared" si="8"/>
        <v>151</v>
      </c>
      <c r="Y102">
        <v>4014</v>
      </c>
      <c r="Z102">
        <v>2560.0623524444832</v>
      </c>
      <c r="AA102">
        <v>3195</v>
      </c>
      <c r="AB102" s="12">
        <v>16.2</v>
      </c>
      <c r="AC102">
        <v>0</v>
      </c>
      <c r="AD102">
        <f t="shared" si="9"/>
        <v>0</v>
      </c>
      <c r="AE102">
        <v>3472</v>
      </c>
      <c r="AF102">
        <v>3138</v>
      </c>
    </row>
    <row r="103" spans="1:32" x14ac:dyDescent="0.6">
      <c r="A103">
        <v>2025</v>
      </c>
      <c r="B103">
        <v>4</v>
      </c>
      <c r="C103">
        <v>12</v>
      </c>
      <c r="D103">
        <f t="shared" si="7"/>
        <v>6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21909.02189781022</v>
      </c>
      <c r="M103">
        <v>20001.284671532849</v>
      </c>
      <c r="N103">
        <v>580.99270072992704</v>
      </c>
      <c r="O103">
        <v>1036.6423357664235</v>
      </c>
      <c r="P103">
        <v>18402</v>
      </c>
      <c r="Q103">
        <v>19246</v>
      </c>
      <c r="R103">
        <v>0.2046862923797908</v>
      </c>
      <c r="S103">
        <v>0.79531370762020914</v>
      </c>
      <c r="T103">
        <v>0.66672669865394329</v>
      </c>
      <c r="U103">
        <v>0.33327330134605682</v>
      </c>
      <c r="V103">
        <v>0.32128075313059828</v>
      </c>
      <c r="W103">
        <v>3326</v>
      </c>
      <c r="X103">
        <f t="shared" si="8"/>
        <v>131</v>
      </c>
      <c r="Y103">
        <v>4014</v>
      </c>
      <c r="Z103">
        <v>2731.9245415536061</v>
      </c>
      <c r="AA103">
        <v>3326</v>
      </c>
      <c r="AB103" s="12">
        <v>12.9</v>
      </c>
      <c r="AC103">
        <v>15.4</v>
      </c>
      <c r="AD103">
        <f t="shared" si="9"/>
        <v>198.66</v>
      </c>
      <c r="AE103">
        <v>2454</v>
      </c>
      <c r="AF103">
        <v>2262</v>
      </c>
    </row>
    <row r="104" spans="1:32" x14ac:dyDescent="0.6">
      <c r="A104">
        <v>2025</v>
      </c>
      <c r="B104">
        <v>4</v>
      </c>
      <c r="C104">
        <v>13</v>
      </c>
      <c r="D104">
        <f t="shared" si="7"/>
        <v>7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21137.185595567869</v>
      </c>
      <c r="M104">
        <v>20036.393351800554</v>
      </c>
      <c r="N104">
        <v>481.28808864265932</v>
      </c>
      <c r="O104">
        <v>904.98614958448752</v>
      </c>
      <c r="P104">
        <v>27650</v>
      </c>
      <c r="Q104">
        <v>25894</v>
      </c>
      <c r="R104">
        <v>0.19457235231229039</v>
      </c>
      <c r="S104">
        <v>0.80542764768770958</v>
      </c>
      <c r="T104">
        <v>0.56847614459843565</v>
      </c>
      <c r="U104">
        <v>0.4315238554015644</v>
      </c>
      <c r="V104">
        <v>0.41847550024794611</v>
      </c>
      <c r="W104">
        <v>3313</v>
      </c>
      <c r="X104">
        <f t="shared" si="8"/>
        <v>-13</v>
      </c>
      <c r="Y104">
        <v>4014</v>
      </c>
      <c r="Z104">
        <v>2691.304949207648</v>
      </c>
      <c r="AA104">
        <v>3313</v>
      </c>
      <c r="AB104" s="12">
        <v>5.5</v>
      </c>
      <c r="AC104">
        <v>4.2</v>
      </c>
      <c r="AD104">
        <f t="shared" si="9"/>
        <v>23.1</v>
      </c>
      <c r="AE104">
        <v>3214</v>
      </c>
      <c r="AF104">
        <v>3790</v>
      </c>
    </row>
    <row r="105" spans="1:32" x14ac:dyDescent="0.6">
      <c r="A105">
        <v>2025</v>
      </c>
      <c r="B105">
        <v>4</v>
      </c>
      <c r="C105">
        <v>14</v>
      </c>
      <c r="D105">
        <f t="shared" si="7"/>
        <v>1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23947.477064220184</v>
      </c>
      <c r="M105">
        <v>21050.455657492355</v>
      </c>
      <c r="N105">
        <v>490.61162079510706</v>
      </c>
      <c r="O105">
        <v>1409.9051987767584</v>
      </c>
      <c r="P105">
        <v>23608</v>
      </c>
      <c r="Q105">
        <v>21500</v>
      </c>
      <c r="R105">
        <v>0.18357701380147201</v>
      </c>
      <c r="S105">
        <v>0.81642298619852793</v>
      </c>
      <c r="T105">
        <v>0.60646495890303942</v>
      </c>
      <c r="U105">
        <v>0.39353504109696058</v>
      </c>
      <c r="V105">
        <v>0.44600919090083169</v>
      </c>
      <c r="W105">
        <v>2795</v>
      </c>
      <c r="X105">
        <f t="shared" si="8"/>
        <v>-518</v>
      </c>
      <c r="Y105">
        <v>4014</v>
      </c>
      <c r="Z105">
        <v>2688.6259594945691</v>
      </c>
      <c r="AA105">
        <v>2795</v>
      </c>
      <c r="AB105" s="12">
        <v>4.4000000000000004</v>
      </c>
      <c r="AC105">
        <v>7.4</v>
      </c>
      <c r="AD105">
        <f t="shared" si="9"/>
        <v>32.56</v>
      </c>
      <c r="AE105">
        <v>2617</v>
      </c>
      <c r="AF105">
        <v>2705</v>
      </c>
    </row>
    <row r="106" spans="1:32" x14ac:dyDescent="0.6">
      <c r="A106">
        <v>2025</v>
      </c>
      <c r="B106">
        <v>4</v>
      </c>
      <c r="C106">
        <v>15</v>
      </c>
      <c r="D106">
        <f t="shared" si="7"/>
        <v>2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25196.439882697945</v>
      </c>
      <c r="M106">
        <v>22001.598240469208</v>
      </c>
      <c r="N106">
        <v>605.17595307917884</v>
      </c>
      <c r="O106">
        <v>1506.8475073313782</v>
      </c>
      <c r="P106">
        <v>24027</v>
      </c>
      <c r="Q106">
        <v>22808</v>
      </c>
      <c r="R106">
        <v>0.20518998317896511</v>
      </c>
      <c r="S106">
        <v>0.7948100168210348</v>
      </c>
      <c r="T106">
        <v>0.58509020042666016</v>
      </c>
      <c r="U106">
        <v>0.4149097995733399</v>
      </c>
      <c r="V106">
        <v>0.23388010565892561</v>
      </c>
      <c r="W106">
        <v>2934</v>
      </c>
      <c r="X106">
        <f t="shared" si="8"/>
        <v>139</v>
      </c>
      <c r="Y106">
        <v>4014</v>
      </c>
      <c r="Z106">
        <v>2530.8530145971831</v>
      </c>
      <c r="AA106">
        <v>2934</v>
      </c>
      <c r="AB106" s="12">
        <v>8.1999999999999993</v>
      </c>
      <c r="AC106">
        <v>0</v>
      </c>
      <c r="AD106">
        <f t="shared" si="9"/>
        <v>0</v>
      </c>
      <c r="AE106">
        <v>2796</v>
      </c>
      <c r="AF106">
        <v>2920</v>
      </c>
    </row>
    <row r="107" spans="1:32" x14ac:dyDescent="0.6">
      <c r="A107">
        <v>2025</v>
      </c>
      <c r="B107">
        <v>4</v>
      </c>
      <c r="C107">
        <v>16</v>
      </c>
      <c r="D107">
        <f t="shared" si="7"/>
        <v>3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24866.45189504373</v>
      </c>
      <c r="M107">
        <v>23217.31778425656</v>
      </c>
      <c r="N107">
        <v>600.50437317784258</v>
      </c>
      <c r="O107">
        <v>1621.2798833819243</v>
      </c>
      <c r="P107">
        <v>22979</v>
      </c>
      <c r="Q107">
        <v>25181</v>
      </c>
      <c r="R107">
        <v>0.20212924075687649</v>
      </c>
      <c r="S107">
        <v>0.79787075924312356</v>
      </c>
      <c r="T107">
        <v>0.59369207603858376</v>
      </c>
      <c r="U107">
        <v>0.40630792396141618</v>
      </c>
      <c r="V107">
        <v>0.32415807235828931</v>
      </c>
      <c r="W107">
        <v>3126</v>
      </c>
      <c r="X107">
        <f t="shared" si="8"/>
        <v>192</v>
      </c>
      <c r="Y107">
        <v>4014</v>
      </c>
      <c r="Z107">
        <v>2519.3772860858958</v>
      </c>
      <c r="AA107">
        <v>3126</v>
      </c>
      <c r="AB107" s="12">
        <v>14.6</v>
      </c>
      <c r="AC107">
        <v>0</v>
      </c>
      <c r="AD107">
        <f t="shared" si="9"/>
        <v>0</v>
      </c>
      <c r="AE107">
        <v>2996</v>
      </c>
      <c r="AF107">
        <v>2835</v>
      </c>
    </row>
    <row r="108" spans="1:32" x14ac:dyDescent="0.6">
      <c r="A108">
        <v>2025</v>
      </c>
      <c r="B108">
        <v>4</v>
      </c>
      <c r="C108">
        <v>17</v>
      </c>
      <c r="D108">
        <f t="shared" si="7"/>
        <v>4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25523.06358381503</v>
      </c>
      <c r="M108">
        <v>23470.219653179192</v>
      </c>
      <c r="N108">
        <v>589.34104046242771</v>
      </c>
      <c r="O108">
        <v>1524.2427745664741</v>
      </c>
      <c r="P108">
        <v>23019</v>
      </c>
      <c r="Q108">
        <v>26457</v>
      </c>
      <c r="R108">
        <v>0.217801512920799</v>
      </c>
      <c r="S108">
        <v>0.78219848707920092</v>
      </c>
      <c r="T108">
        <v>0.59995057958088371</v>
      </c>
      <c r="U108">
        <v>0.40004942041911629</v>
      </c>
      <c r="V108">
        <v>0.39027803071693068</v>
      </c>
      <c r="W108">
        <v>3187</v>
      </c>
      <c r="X108">
        <f t="shared" si="8"/>
        <v>61</v>
      </c>
      <c r="Y108">
        <v>4014</v>
      </c>
      <c r="Z108">
        <v>2447.0580662117482</v>
      </c>
      <c r="AA108">
        <v>3187</v>
      </c>
      <c r="AB108" s="12">
        <v>19.7</v>
      </c>
      <c r="AC108">
        <v>0</v>
      </c>
      <c r="AD108">
        <f t="shared" si="9"/>
        <v>0</v>
      </c>
      <c r="AE108">
        <v>2898</v>
      </c>
      <c r="AF108">
        <v>2616</v>
      </c>
    </row>
    <row r="109" spans="1:32" x14ac:dyDescent="0.6">
      <c r="A109">
        <v>2025</v>
      </c>
      <c r="B109">
        <v>4</v>
      </c>
      <c r="C109">
        <v>18</v>
      </c>
      <c r="D109">
        <f t="shared" si="7"/>
        <v>5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27913.469387755104</v>
      </c>
      <c r="M109">
        <v>23666.122448979593</v>
      </c>
      <c r="N109">
        <v>608.9795918367347</v>
      </c>
      <c r="O109">
        <v>1557.5510204081634</v>
      </c>
      <c r="P109">
        <v>25210</v>
      </c>
      <c r="Q109">
        <v>25103</v>
      </c>
      <c r="R109">
        <v>0.20608383652723011</v>
      </c>
      <c r="S109">
        <v>0.79391616347276983</v>
      </c>
      <c r="T109">
        <v>0.62729173582091002</v>
      </c>
      <c r="U109">
        <v>0.37270826417908998</v>
      </c>
      <c r="V109">
        <v>0.52271312137328063</v>
      </c>
      <c r="W109">
        <v>3234</v>
      </c>
      <c r="X109">
        <f t="shared" si="8"/>
        <v>47</v>
      </c>
      <c r="Y109">
        <v>4014</v>
      </c>
      <c r="Z109">
        <v>2612.5575160349531</v>
      </c>
      <c r="AA109">
        <v>3234</v>
      </c>
      <c r="AB109" s="12">
        <v>18.600000000000001</v>
      </c>
      <c r="AC109">
        <v>0</v>
      </c>
      <c r="AD109">
        <f t="shared" si="9"/>
        <v>0</v>
      </c>
      <c r="AE109">
        <v>3300</v>
      </c>
      <c r="AF109">
        <v>3076</v>
      </c>
    </row>
    <row r="110" spans="1:32" x14ac:dyDescent="0.6">
      <c r="A110">
        <v>2025</v>
      </c>
      <c r="B110">
        <v>4</v>
      </c>
      <c r="C110">
        <v>19</v>
      </c>
      <c r="D110">
        <f t="shared" si="7"/>
        <v>6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22483.761627906977</v>
      </c>
      <c r="M110">
        <v>21081.139534883721</v>
      </c>
      <c r="N110">
        <v>614.00581395348843</v>
      </c>
      <c r="O110">
        <v>1074.7151162790699</v>
      </c>
      <c r="P110">
        <v>24609</v>
      </c>
      <c r="Q110">
        <v>24093</v>
      </c>
      <c r="R110">
        <v>0.21149164277920421</v>
      </c>
      <c r="S110">
        <v>0.78850835722079582</v>
      </c>
      <c r="T110">
        <v>0.60460640555340972</v>
      </c>
      <c r="U110">
        <v>0.39539359444659028</v>
      </c>
      <c r="V110">
        <v>0.52349858098355639</v>
      </c>
      <c r="W110">
        <v>3400</v>
      </c>
      <c r="X110">
        <f t="shared" si="8"/>
        <v>166</v>
      </c>
      <c r="Y110">
        <v>4014</v>
      </c>
      <c r="Z110">
        <v>2424.6493181327869</v>
      </c>
      <c r="AA110">
        <v>3400</v>
      </c>
      <c r="AB110" s="12">
        <v>15.3</v>
      </c>
      <c r="AC110">
        <v>9.1999999999999993</v>
      </c>
      <c r="AD110">
        <f t="shared" si="9"/>
        <v>140.76</v>
      </c>
      <c r="AE110">
        <v>2829</v>
      </c>
      <c r="AF110">
        <v>2882</v>
      </c>
    </row>
    <row r="111" spans="1:32" x14ac:dyDescent="0.6">
      <c r="A111">
        <v>2025</v>
      </c>
      <c r="B111">
        <v>4</v>
      </c>
      <c r="C111">
        <v>20</v>
      </c>
      <c r="D111">
        <f t="shared" si="7"/>
        <v>7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21189.661016949154</v>
      </c>
      <c r="M111">
        <v>19470.9604519774</v>
      </c>
      <c r="N111">
        <v>580</v>
      </c>
      <c r="O111">
        <v>1079.7175141242938</v>
      </c>
      <c r="P111">
        <v>26373</v>
      </c>
      <c r="Q111">
        <v>23574</v>
      </c>
      <c r="R111">
        <v>0.1960903383653457</v>
      </c>
      <c r="S111">
        <v>0.80390966163465438</v>
      </c>
      <c r="T111">
        <v>0.59657775368414523</v>
      </c>
      <c r="U111">
        <v>0.40342224631585483</v>
      </c>
      <c r="V111">
        <v>0.2153204176631841</v>
      </c>
      <c r="W111">
        <v>3044</v>
      </c>
      <c r="X111">
        <f t="shared" si="8"/>
        <v>-356</v>
      </c>
      <c r="Y111">
        <v>4014</v>
      </c>
      <c r="Z111">
        <v>2632.8423565993039</v>
      </c>
      <c r="AA111">
        <v>3044</v>
      </c>
      <c r="AB111" s="12">
        <v>16.7</v>
      </c>
      <c r="AC111">
        <v>0</v>
      </c>
      <c r="AD111">
        <f t="shared" si="9"/>
        <v>0</v>
      </c>
      <c r="AE111">
        <v>2810</v>
      </c>
      <c r="AF111">
        <v>3361</v>
      </c>
    </row>
    <row r="112" spans="1:32" x14ac:dyDescent="0.6">
      <c r="A112">
        <v>2025</v>
      </c>
      <c r="B112">
        <v>4</v>
      </c>
      <c r="C112">
        <v>21</v>
      </c>
      <c r="D112">
        <f t="shared" si="7"/>
        <v>1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25138.751445086706</v>
      </c>
      <c r="M112">
        <v>21933.242774566472</v>
      </c>
      <c r="N112">
        <v>586.00578034682076</v>
      </c>
      <c r="O112">
        <v>1530.6242774566474</v>
      </c>
      <c r="P112">
        <v>25439</v>
      </c>
      <c r="Q112">
        <v>23511</v>
      </c>
      <c r="R112">
        <v>0.19704946579149821</v>
      </c>
      <c r="S112">
        <v>0.80295053420850171</v>
      </c>
      <c r="T112">
        <v>0.58564933897523586</v>
      </c>
      <c r="U112">
        <v>0.41435066102476409</v>
      </c>
      <c r="V112">
        <v>0.31310438155502812</v>
      </c>
      <c r="W112">
        <v>2800</v>
      </c>
      <c r="X112">
        <f t="shared" si="8"/>
        <v>-244</v>
      </c>
      <c r="Y112">
        <v>4014</v>
      </c>
      <c r="Z112">
        <v>2283.9883662313741</v>
      </c>
      <c r="AA112">
        <v>2800</v>
      </c>
      <c r="AB112" s="12">
        <v>20.7</v>
      </c>
      <c r="AC112">
        <v>0</v>
      </c>
      <c r="AD112">
        <f t="shared" si="9"/>
        <v>0</v>
      </c>
      <c r="AE112">
        <v>2662</v>
      </c>
      <c r="AF112">
        <v>2755</v>
      </c>
    </row>
    <row r="113" spans="1:32" x14ac:dyDescent="0.6">
      <c r="A113">
        <v>2025</v>
      </c>
      <c r="B113">
        <v>4</v>
      </c>
      <c r="C113">
        <v>22</v>
      </c>
      <c r="D113">
        <f t="shared" si="7"/>
        <v>2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23940.526153846153</v>
      </c>
      <c r="M113">
        <v>21152.243076923074</v>
      </c>
      <c r="N113">
        <v>484.25538461538457</v>
      </c>
      <c r="O113">
        <v>1344.3507692307692</v>
      </c>
      <c r="P113">
        <v>21827</v>
      </c>
      <c r="Q113">
        <v>22053</v>
      </c>
      <c r="R113">
        <v>0.15203346250059049</v>
      </c>
      <c r="S113">
        <v>0.84796653749940942</v>
      </c>
      <c r="T113">
        <v>0.57803134005556156</v>
      </c>
      <c r="U113">
        <v>0.4219686599444385</v>
      </c>
      <c r="V113">
        <v>0.16974970915282331</v>
      </c>
      <c r="W113">
        <v>2865</v>
      </c>
      <c r="X113">
        <f t="shared" si="8"/>
        <v>65</v>
      </c>
      <c r="Y113">
        <v>4014</v>
      </c>
      <c r="Z113">
        <v>1649.8232449541219</v>
      </c>
      <c r="AA113">
        <v>2865</v>
      </c>
      <c r="AB113" s="12">
        <v>17.8</v>
      </c>
      <c r="AC113">
        <v>34.799999999999997</v>
      </c>
      <c r="AD113">
        <f t="shared" si="9"/>
        <v>619.43999999999994</v>
      </c>
      <c r="AE113">
        <v>2564</v>
      </c>
      <c r="AF113">
        <v>2481</v>
      </c>
    </row>
    <row r="114" spans="1:32" x14ac:dyDescent="0.6">
      <c r="A114">
        <v>2025</v>
      </c>
      <c r="B114">
        <v>4</v>
      </c>
      <c r="C114">
        <v>23</v>
      </c>
      <c r="D114">
        <f t="shared" si="7"/>
        <v>3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25227.869822485205</v>
      </c>
      <c r="M114">
        <v>23268.106508875739</v>
      </c>
      <c r="N114">
        <v>587.92899408284018</v>
      </c>
      <c r="O114">
        <v>1575.1597633136093</v>
      </c>
      <c r="P114">
        <v>22711</v>
      </c>
      <c r="Q114">
        <v>25401</v>
      </c>
      <c r="R114">
        <v>0.18736203495810119</v>
      </c>
      <c r="S114">
        <v>0.81263796504189867</v>
      </c>
      <c r="T114">
        <v>0.58377546389748169</v>
      </c>
      <c r="U114">
        <v>0.41622453610251819</v>
      </c>
      <c r="V114">
        <v>0.16423008788698101</v>
      </c>
      <c r="W114">
        <v>3046</v>
      </c>
      <c r="X114">
        <f t="shared" si="8"/>
        <v>181</v>
      </c>
      <c r="Y114">
        <v>4014</v>
      </c>
      <c r="Z114">
        <v>2496.5005412965452</v>
      </c>
      <c r="AA114">
        <v>3046</v>
      </c>
      <c r="AB114" s="12">
        <v>16.8</v>
      </c>
      <c r="AC114">
        <v>0</v>
      </c>
      <c r="AD114">
        <f t="shared" si="9"/>
        <v>0</v>
      </c>
      <c r="AE114">
        <v>2856</v>
      </c>
      <c r="AF114">
        <v>2680</v>
      </c>
    </row>
    <row r="115" spans="1:32" x14ac:dyDescent="0.6">
      <c r="A115">
        <v>2025</v>
      </c>
      <c r="B115">
        <v>4</v>
      </c>
      <c r="C115">
        <v>24</v>
      </c>
      <c r="D115">
        <f t="shared" si="7"/>
        <v>4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27142.057471264368</v>
      </c>
      <c r="M115">
        <v>24216.310344827587</v>
      </c>
      <c r="N115">
        <v>622.95402298850581</v>
      </c>
      <c r="O115">
        <v>1631.3505747126437</v>
      </c>
      <c r="P115">
        <v>25227</v>
      </c>
      <c r="Q115">
        <v>26117</v>
      </c>
      <c r="R115">
        <v>0.2106178547468841</v>
      </c>
      <c r="S115">
        <v>0.7893821452531159</v>
      </c>
      <c r="T115">
        <v>0.59444847757313612</v>
      </c>
      <c r="U115">
        <v>0.40555152242686388</v>
      </c>
      <c r="V115">
        <v>0.13858428621905219</v>
      </c>
      <c r="W115">
        <v>3290</v>
      </c>
      <c r="X115">
        <f t="shared" si="8"/>
        <v>244</v>
      </c>
      <c r="Y115">
        <v>4014</v>
      </c>
      <c r="Z115">
        <v>2503.781409182337</v>
      </c>
      <c r="AA115">
        <v>3290</v>
      </c>
      <c r="AB115" s="12">
        <v>14.7</v>
      </c>
      <c r="AC115">
        <v>0</v>
      </c>
      <c r="AD115">
        <f t="shared" si="9"/>
        <v>0</v>
      </c>
      <c r="AE115">
        <v>2966</v>
      </c>
      <c r="AF115">
        <v>2817</v>
      </c>
    </row>
    <row r="116" spans="1:32" x14ac:dyDescent="0.6">
      <c r="A116">
        <v>2025</v>
      </c>
      <c r="B116">
        <v>4</v>
      </c>
      <c r="C116">
        <v>25</v>
      </c>
      <c r="D116">
        <f t="shared" si="7"/>
        <v>5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28861.929203539821</v>
      </c>
      <c r="M116">
        <v>24361.29203539823</v>
      </c>
      <c r="N116">
        <v>644.69911504424772</v>
      </c>
      <c r="O116">
        <v>1634.2182890855456</v>
      </c>
      <c r="P116">
        <v>25747</v>
      </c>
      <c r="Q116">
        <v>24970</v>
      </c>
      <c r="R116">
        <v>0.19641076863428861</v>
      </c>
      <c r="S116">
        <v>0.80358923136571148</v>
      </c>
      <c r="T116">
        <v>0.58019952877278691</v>
      </c>
      <c r="U116">
        <v>0.41980047122721298</v>
      </c>
      <c r="V116">
        <v>0.2265514129129888</v>
      </c>
      <c r="W116">
        <v>3195</v>
      </c>
      <c r="X116">
        <f t="shared" si="8"/>
        <v>-95</v>
      </c>
      <c r="Y116">
        <v>4014</v>
      </c>
      <c r="Z116">
        <v>2569.1484989847781</v>
      </c>
      <c r="AA116">
        <v>3195</v>
      </c>
      <c r="AB116" s="12">
        <v>12.5</v>
      </c>
      <c r="AC116">
        <v>0</v>
      </c>
      <c r="AD116">
        <f t="shared" si="9"/>
        <v>0</v>
      </c>
      <c r="AE116">
        <v>3101</v>
      </c>
      <c r="AF116">
        <v>2873</v>
      </c>
    </row>
    <row r="117" spans="1:32" x14ac:dyDescent="0.6">
      <c r="A117">
        <v>2025</v>
      </c>
      <c r="B117">
        <v>4</v>
      </c>
      <c r="C117">
        <v>26</v>
      </c>
      <c r="D117">
        <f t="shared" si="7"/>
        <v>6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23039.097264437693</v>
      </c>
      <c r="M117">
        <v>21979.212765957447</v>
      </c>
      <c r="N117">
        <v>710.91793313069911</v>
      </c>
      <c r="O117">
        <v>1123.9969604863222</v>
      </c>
      <c r="P117">
        <v>24091</v>
      </c>
      <c r="Q117">
        <v>24097</v>
      </c>
      <c r="R117">
        <v>0.21785789307227549</v>
      </c>
      <c r="S117">
        <v>0.78214210692772457</v>
      </c>
      <c r="T117">
        <v>0.56537910441363126</v>
      </c>
      <c r="U117">
        <v>0.43462089558636868</v>
      </c>
      <c r="V117">
        <v>0.15256712889103441</v>
      </c>
      <c r="W117">
        <v>3349</v>
      </c>
      <c r="X117">
        <f t="shared" si="8"/>
        <v>154</v>
      </c>
      <c r="Y117">
        <v>4014</v>
      </c>
      <c r="Z117">
        <v>2491.0376247008321</v>
      </c>
      <c r="AA117">
        <v>3349</v>
      </c>
      <c r="AB117" s="12">
        <v>13.8</v>
      </c>
      <c r="AC117">
        <v>0</v>
      </c>
      <c r="AD117">
        <f t="shared" si="9"/>
        <v>0</v>
      </c>
      <c r="AE117">
        <v>2910</v>
      </c>
      <c r="AF117">
        <v>2992</v>
      </c>
    </row>
    <row r="118" spans="1:32" x14ac:dyDescent="0.6">
      <c r="A118">
        <v>2025</v>
      </c>
      <c r="B118">
        <v>4</v>
      </c>
      <c r="C118">
        <v>27</v>
      </c>
      <c r="D118">
        <f t="shared" si="7"/>
        <v>7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19931.849849849848</v>
      </c>
      <c r="M118">
        <v>18405.093093093092</v>
      </c>
      <c r="N118" s="7">
        <v>0</v>
      </c>
      <c r="O118" s="7">
        <v>0</v>
      </c>
      <c r="P118">
        <v>24609</v>
      </c>
      <c r="Q118">
        <v>23834</v>
      </c>
      <c r="R118">
        <v>0.1927126337411349</v>
      </c>
      <c r="S118">
        <v>0.8072873662588651</v>
      </c>
      <c r="T118">
        <v>0.57472159283077151</v>
      </c>
      <c r="U118">
        <v>0.42527840716922849</v>
      </c>
      <c r="V118">
        <v>0.16777273445913041</v>
      </c>
      <c r="W118">
        <v>3012</v>
      </c>
      <c r="X118">
        <f t="shared" si="8"/>
        <v>-337</v>
      </c>
      <c r="Y118">
        <v>4014</v>
      </c>
      <c r="Z118">
        <v>2620.0575807099208</v>
      </c>
      <c r="AA118">
        <v>3012</v>
      </c>
      <c r="AB118" s="12">
        <v>14.9</v>
      </c>
      <c r="AC118">
        <v>0</v>
      </c>
      <c r="AD118">
        <f t="shared" si="9"/>
        <v>0</v>
      </c>
      <c r="AE118">
        <v>2952</v>
      </c>
      <c r="AF118">
        <v>3359</v>
      </c>
    </row>
    <row r="119" spans="1:32" x14ac:dyDescent="0.6">
      <c r="A119">
        <v>2025</v>
      </c>
      <c r="B119">
        <v>4</v>
      </c>
      <c r="C119">
        <v>28</v>
      </c>
      <c r="D119">
        <f t="shared" si="7"/>
        <v>1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25772.065868263475</v>
      </c>
      <c r="M119">
        <v>22295.209580838324</v>
      </c>
      <c r="N119" s="7">
        <v>0</v>
      </c>
      <c r="O119" s="7">
        <v>0</v>
      </c>
      <c r="P119">
        <v>24935</v>
      </c>
      <c r="Q119">
        <v>24144</v>
      </c>
      <c r="R119">
        <v>0.1954649884808326</v>
      </c>
      <c r="S119">
        <v>0.8045350115191674</v>
      </c>
      <c r="T119">
        <v>0.57082954379439532</v>
      </c>
      <c r="U119">
        <v>0.42917045620560462</v>
      </c>
      <c r="V119">
        <v>0.16610784043856339</v>
      </c>
      <c r="W119">
        <v>2838</v>
      </c>
      <c r="X119">
        <f t="shared" si="8"/>
        <v>-174</v>
      </c>
      <c r="Y119">
        <v>4014</v>
      </c>
      <c r="Z119">
        <v>2337.8584494045072</v>
      </c>
      <c r="AA119">
        <v>2838</v>
      </c>
      <c r="AB119" s="12">
        <v>15.1</v>
      </c>
      <c r="AC119">
        <v>0</v>
      </c>
      <c r="AD119">
        <f t="shared" si="9"/>
        <v>0</v>
      </c>
      <c r="AE119">
        <v>2773</v>
      </c>
      <c r="AF119">
        <v>2811</v>
      </c>
    </row>
    <row r="120" spans="1:32" x14ac:dyDescent="0.6">
      <c r="A120">
        <v>2025</v>
      </c>
      <c r="B120">
        <v>4</v>
      </c>
      <c r="C120">
        <v>29</v>
      </c>
      <c r="D120">
        <f t="shared" si="7"/>
        <v>2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25797.095238095237</v>
      </c>
      <c r="M120">
        <v>23657.523809523809</v>
      </c>
      <c r="N120" s="7">
        <v>0</v>
      </c>
      <c r="O120" s="7">
        <v>0</v>
      </c>
      <c r="P120">
        <v>23384</v>
      </c>
      <c r="Q120">
        <v>24708</v>
      </c>
      <c r="R120">
        <v>0.2009534931661455</v>
      </c>
      <c r="S120">
        <v>0.79904650683385459</v>
      </c>
      <c r="T120">
        <v>0.57254051800463723</v>
      </c>
      <c r="U120">
        <v>0.42745948199536288</v>
      </c>
      <c r="V120">
        <v>0.1005835304391044</v>
      </c>
      <c r="W120">
        <v>3058</v>
      </c>
      <c r="X120">
        <f t="shared" si="8"/>
        <v>220</v>
      </c>
      <c r="Y120">
        <v>4014</v>
      </c>
      <c r="Z120">
        <v>2395.6218579720312</v>
      </c>
      <c r="AA120">
        <v>3058</v>
      </c>
      <c r="AB120" s="12">
        <v>14.8</v>
      </c>
      <c r="AC120">
        <v>0</v>
      </c>
      <c r="AD120">
        <f t="shared" si="9"/>
        <v>0</v>
      </c>
      <c r="AE120">
        <v>2781</v>
      </c>
      <c r="AF120">
        <v>2838</v>
      </c>
    </row>
    <row r="121" spans="1:32" x14ac:dyDescent="0.6">
      <c r="A121">
        <v>2025</v>
      </c>
      <c r="B121">
        <v>4</v>
      </c>
      <c r="C121">
        <v>30</v>
      </c>
      <c r="D121">
        <f t="shared" si="7"/>
        <v>3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25743.767857142855</v>
      </c>
      <c r="M121">
        <v>23798.857142857141</v>
      </c>
      <c r="N121" s="7">
        <v>0</v>
      </c>
      <c r="O121" s="7">
        <v>0</v>
      </c>
      <c r="P121">
        <v>23124</v>
      </c>
      <c r="Q121">
        <v>25327</v>
      </c>
      <c r="R121">
        <v>0.19512750397379791</v>
      </c>
      <c r="S121">
        <v>0.80487249602620203</v>
      </c>
      <c r="T121">
        <v>0.58222940427912195</v>
      </c>
      <c r="U121">
        <v>0.41777059572087799</v>
      </c>
      <c r="V121">
        <v>0.22893080532854709</v>
      </c>
      <c r="W121">
        <v>2520</v>
      </c>
      <c r="X121">
        <f t="shared" si="8"/>
        <v>-538</v>
      </c>
      <c r="Y121">
        <v>4014</v>
      </c>
      <c r="Z121">
        <v>2433.335463778948</v>
      </c>
      <c r="AA121">
        <v>2520</v>
      </c>
      <c r="AB121" s="12">
        <v>18.399999999999999</v>
      </c>
      <c r="AC121">
        <v>0</v>
      </c>
      <c r="AD121">
        <f t="shared" si="9"/>
        <v>0</v>
      </c>
      <c r="AE121">
        <v>2635</v>
      </c>
      <c r="AF121">
        <v>2796</v>
      </c>
    </row>
    <row r="122" spans="1:32" x14ac:dyDescent="0.6">
      <c r="A122">
        <v>2025</v>
      </c>
      <c r="B122">
        <v>5</v>
      </c>
      <c r="C122">
        <v>1</v>
      </c>
      <c r="D122">
        <f t="shared" si="7"/>
        <v>4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20516.26956521739</v>
      </c>
      <c r="M122">
        <v>19541.765217391305</v>
      </c>
      <c r="N122">
        <v>526.6260869565217</v>
      </c>
      <c r="O122">
        <v>1027.8231884057971</v>
      </c>
      <c r="P122">
        <v>19631</v>
      </c>
      <c r="Q122">
        <v>26772</v>
      </c>
      <c r="R122">
        <v>0.1842657887471337</v>
      </c>
      <c r="S122">
        <v>0.81573421125286627</v>
      </c>
      <c r="T122">
        <v>0.60786534792289271</v>
      </c>
      <c r="U122">
        <v>0.39213465207710729</v>
      </c>
      <c r="V122">
        <v>0.42831777277767952</v>
      </c>
      <c r="W122">
        <v>1674</v>
      </c>
      <c r="X122">
        <f t="shared" si="8"/>
        <v>-846</v>
      </c>
      <c r="Y122">
        <v>4014</v>
      </c>
      <c r="Z122">
        <v>2288.393926217796</v>
      </c>
      <c r="AA122">
        <v>1674</v>
      </c>
      <c r="AB122" s="12">
        <v>14.7</v>
      </c>
      <c r="AC122">
        <v>21.1</v>
      </c>
      <c r="AD122">
        <f t="shared" si="9"/>
        <v>310.17</v>
      </c>
      <c r="AE122">
        <v>0</v>
      </c>
      <c r="AF122">
        <v>686</v>
      </c>
    </row>
    <row r="123" spans="1:32" x14ac:dyDescent="0.6">
      <c r="A123">
        <v>2025</v>
      </c>
      <c r="B123">
        <v>5</v>
      </c>
      <c r="C123">
        <v>2</v>
      </c>
      <c r="D123">
        <f t="shared" si="7"/>
        <v>5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26611.228571428572</v>
      </c>
      <c r="M123">
        <v>24281.285714285717</v>
      </c>
      <c r="N123">
        <v>731.62857142857149</v>
      </c>
      <c r="O123">
        <v>1642.2285714285715</v>
      </c>
      <c r="P123">
        <v>23944</v>
      </c>
      <c r="Q123">
        <v>26735</v>
      </c>
      <c r="R123">
        <v>0.20283687127653141</v>
      </c>
      <c r="S123">
        <v>0.79716312872346862</v>
      </c>
      <c r="T123">
        <v>0.59504002817082324</v>
      </c>
      <c r="U123">
        <v>0.40495997182917681</v>
      </c>
      <c r="V123">
        <v>0.23260399821076189</v>
      </c>
      <c r="W123">
        <v>987</v>
      </c>
      <c r="X123">
        <f t="shared" si="8"/>
        <v>-687</v>
      </c>
      <c r="Y123">
        <v>4014</v>
      </c>
      <c r="Z123">
        <v>2612.6281598238211</v>
      </c>
      <c r="AA123">
        <v>987</v>
      </c>
      <c r="AB123" s="12">
        <v>13.4</v>
      </c>
      <c r="AC123">
        <v>0</v>
      </c>
      <c r="AD123">
        <f t="shared" si="9"/>
        <v>0</v>
      </c>
      <c r="AE123">
        <v>0</v>
      </c>
      <c r="AF123">
        <v>379</v>
      </c>
    </row>
    <row r="124" spans="1:32" x14ac:dyDescent="0.6">
      <c r="A124">
        <v>2025</v>
      </c>
      <c r="B124">
        <v>5</v>
      </c>
      <c r="C124">
        <v>3</v>
      </c>
      <c r="D124">
        <f t="shared" si="7"/>
        <v>6</v>
      </c>
      <c r="E124" t="s">
        <v>22</v>
      </c>
      <c r="F124" t="s">
        <v>15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>
        <f t="shared" si="5"/>
        <v>0</v>
      </c>
      <c r="I124">
        <f t="shared" si="6"/>
        <v>1</v>
      </c>
      <c r="J124" s="14" t="s">
        <v>82</v>
      </c>
      <c r="K124" s="14"/>
      <c r="L124">
        <v>22700.412121212121</v>
      </c>
      <c r="M124">
        <v>21449.745454545457</v>
      </c>
      <c r="N124">
        <v>674.06060606060612</v>
      </c>
      <c r="O124">
        <v>1155.6484848484849</v>
      </c>
      <c r="P124">
        <v>23402</v>
      </c>
      <c r="Q124">
        <v>25742</v>
      </c>
      <c r="R124">
        <v>0.2279905188095864</v>
      </c>
      <c r="S124">
        <v>0.77200948119041357</v>
      </c>
      <c r="T124">
        <v>0.57987531070075238</v>
      </c>
      <c r="U124">
        <v>0.42012468929924768</v>
      </c>
      <c r="V124">
        <v>0.4246060317290512</v>
      </c>
      <c r="W124">
        <v>608</v>
      </c>
      <c r="X124">
        <f t="shared" si="8"/>
        <v>-379</v>
      </c>
      <c r="Y124">
        <v>4014</v>
      </c>
      <c r="Z124">
        <v>1939.0987642026021</v>
      </c>
      <c r="AA124">
        <v>608</v>
      </c>
      <c r="AB124" s="12">
        <v>11.2</v>
      </c>
      <c r="AC124">
        <v>7.3</v>
      </c>
      <c r="AD124">
        <f t="shared" si="9"/>
        <v>81.759999999999991</v>
      </c>
      <c r="AE124">
        <v>0</v>
      </c>
      <c r="AF124">
        <v>356</v>
      </c>
    </row>
    <row r="125" spans="1:32" x14ac:dyDescent="0.6">
      <c r="A125">
        <v>2025</v>
      </c>
      <c r="B125">
        <v>5</v>
      </c>
      <c r="C125">
        <v>4</v>
      </c>
      <c r="D125">
        <f t="shared" si="7"/>
        <v>7</v>
      </c>
      <c r="E125" t="s">
        <v>22</v>
      </c>
      <c r="F125" t="s">
        <v>16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5"/>
        <v>0</v>
      </c>
      <c r="I125">
        <f t="shared" si="6"/>
        <v>1</v>
      </c>
      <c r="J125" s="14" t="s">
        <v>82</v>
      </c>
      <c r="K125" s="14"/>
      <c r="L125">
        <v>22013.372093023256</v>
      </c>
      <c r="M125">
        <v>20887.674418604653</v>
      </c>
      <c r="N125">
        <v>739.06976744186045</v>
      </c>
      <c r="O125">
        <v>1144.4186046511627</v>
      </c>
      <c r="P125">
        <v>25690</v>
      </c>
      <c r="Q125">
        <v>25524</v>
      </c>
      <c r="R125">
        <v>0.20208635407369699</v>
      </c>
      <c r="S125">
        <v>0.79791364592630298</v>
      </c>
      <c r="T125">
        <v>0.58502052415501704</v>
      </c>
      <c r="U125">
        <v>0.41497947584498313</v>
      </c>
      <c r="V125">
        <v>0.23799399547214151</v>
      </c>
      <c r="W125">
        <v>255</v>
      </c>
      <c r="X125">
        <f t="shared" si="8"/>
        <v>-353</v>
      </c>
      <c r="Y125">
        <v>4014</v>
      </c>
      <c r="Z125">
        <v>2109.3432543628442</v>
      </c>
      <c r="AA125">
        <v>255</v>
      </c>
      <c r="AB125" s="12">
        <v>13.7</v>
      </c>
      <c r="AC125">
        <v>0</v>
      </c>
      <c r="AD125">
        <f t="shared" si="9"/>
        <v>0</v>
      </c>
      <c r="AE125">
        <v>0</v>
      </c>
      <c r="AF125">
        <v>168</v>
      </c>
    </row>
    <row r="126" spans="1:32" x14ac:dyDescent="0.6">
      <c r="A126">
        <v>2025</v>
      </c>
      <c r="B126">
        <v>5</v>
      </c>
      <c r="C126">
        <v>5</v>
      </c>
      <c r="D126">
        <f t="shared" si="7"/>
        <v>1</v>
      </c>
      <c r="E126" t="s">
        <v>22</v>
      </c>
      <c r="F126" t="s">
        <v>13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14" t="s">
        <v>82</v>
      </c>
      <c r="K126" s="14"/>
      <c r="L126">
        <v>22203.023255813954</v>
      </c>
      <c r="M126">
        <v>20974.767441860466</v>
      </c>
      <c r="N126">
        <v>700</v>
      </c>
      <c r="O126">
        <v>1167.2093023255813</v>
      </c>
      <c r="P126">
        <v>26641</v>
      </c>
      <c r="Q126">
        <v>21508</v>
      </c>
      <c r="R126">
        <v>0.19683044449025139</v>
      </c>
      <c r="S126">
        <v>0.80316955550974856</v>
      </c>
      <c r="T126">
        <v>0.58912321616747043</v>
      </c>
      <c r="U126">
        <v>0.41087678383252962</v>
      </c>
      <c r="V126">
        <v>0.14128689659558349</v>
      </c>
      <c r="W126">
        <v>87</v>
      </c>
      <c r="X126">
        <f t="shared" si="8"/>
        <v>-168</v>
      </c>
      <c r="Y126">
        <v>4014</v>
      </c>
      <c r="Z126">
        <v>1903.1311948051889</v>
      </c>
      <c r="AA126">
        <v>87</v>
      </c>
      <c r="AB126" s="12">
        <v>12.1</v>
      </c>
      <c r="AC126">
        <v>0</v>
      </c>
      <c r="AD126">
        <f t="shared" si="9"/>
        <v>0</v>
      </c>
      <c r="AE126">
        <v>0</v>
      </c>
      <c r="AF126">
        <v>36</v>
      </c>
    </row>
    <row r="127" spans="1:32" x14ac:dyDescent="0.6">
      <c r="A127">
        <v>2025</v>
      </c>
      <c r="B127">
        <v>5</v>
      </c>
      <c r="C127">
        <v>6</v>
      </c>
      <c r="D127">
        <f t="shared" si="7"/>
        <v>2</v>
      </c>
      <c r="E127" t="s">
        <v>22</v>
      </c>
      <c r="F127" t="s">
        <v>17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14" t="s">
        <v>82</v>
      </c>
      <c r="K127" s="14"/>
      <c r="L127">
        <v>21852.167146974061</v>
      </c>
      <c r="M127">
        <v>20007.365994236312</v>
      </c>
      <c r="N127">
        <v>666.31412103746402</v>
      </c>
      <c r="O127">
        <v>1178.4870317002881</v>
      </c>
      <c r="P127">
        <v>26957</v>
      </c>
      <c r="Q127">
        <v>22705</v>
      </c>
      <c r="R127">
        <v>0.20432492317889769</v>
      </c>
      <c r="S127">
        <v>0.79567507682110239</v>
      </c>
      <c r="T127">
        <v>0.5831966277137427</v>
      </c>
      <c r="U127">
        <v>0.4168033722862573</v>
      </c>
      <c r="V127">
        <v>8.6568131554888544E-2</v>
      </c>
      <c r="W127">
        <v>44</v>
      </c>
      <c r="X127">
        <f t="shared" si="8"/>
        <v>-43</v>
      </c>
      <c r="Y127">
        <v>4014</v>
      </c>
      <c r="Z127">
        <v>1856.3527931978831</v>
      </c>
      <c r="AA127">
        <v>44</v>
      </c>
      <c r="AB127" s="12">
        <v>14.4</v>
      </c>
      <c r="AC127">
        <v>0</v>
      </c>
      <c r="AD127">
        <f t="shared" si="9"/>
        <v>0</v>
      </c>
      <c r="AE127">
        <v>0</v>
      </c>
      <c r="AF127">
        <v>14</v>
      </c>
    </row>
    <row r="128" spans="1:32" x14ac:dyDescent="0.6">
      <c r="A128">
        <v>2025</v>
      </c>
      <c r="B128">
        <v>5</v>
      </c>
      <c r="C128">
        <v>7</v>
      </c>
      <c r="D128">
        <f t="shared" si="7"/>
        <v>3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24743.15789473684</v>
      </c>
      <c r="M128">
        <v>21873.567251461987</v>
      </c>
      <c r="N128">
        <v>591.92982456140351</v>
      </c>
      <c r="O128">
        <v>1551.4619883040934</v>
      </c>
      <c r="P128">
        <v>25568</v>
      </c>
      <c r="Q128">
        <v>22126</v>
      </c>
      <c r="R128">
        <v>0.1970130933434521</v>
      </c>
      <c r="S128">
        <v>0.80298690665654793</v>
      </c>
      <c r="T128">
        <v>0.5833036527809794</v>
      </c>
      <c r="U128">
        <v>0.41669634721902071</v>
      </c>
      <c r="V128">
        <v>0.1504562153077906</v>
      </c>
      <c r="W128">
        <v>35</v>
      </c>
      <c r="X128">
        <f t="shared" si="8"/>
        <v>-9</v>
      </c>
      <c r="Y128">
        <v>4014</v>
      </c>
      <c r="Z128">
        <v>2456.3318879706148</v>
      </c>
      <c r="AA128">
        <v>35</v>
      </c>
      <c r="AB128" s="12">
        <v>14.9</v>
      </c>
      <c r="AC128">
        <v>0</v>
      </c>
      <c r="AD128">
        <f t="shared" si="9"/>
        <v>0</v>
      </c>
      <c r="AE128">
        <v>0</v>
      </c>
      <c r="AF128">
        <v>26</v>
      </c>
    </row>
    <row r="129" spans="1:32" x14ac:dyDescent="0.6">
      <c r="A129">
        <v>2025</v>
      </c>
      <c r="B129">
        <v>5</v>
      </c>
      <c r="C129">
        <v>8</v>
      </c>
      <c r="D129">
        <f t="shared" si="7"/>
        <v>4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27668.237288135591</v>
      </c>
      <c r="M129">
        <v>23326.18079096045</v>
      </c>
      <c r="N129">
        <v>659.06214689265528</v>
      </c>
      <c r="O129">
        <v>1673.638418079096</v>
      </c>
      <c r="P129">
        <v>26943</v>
      </c>
      <c r="Q129">
        <v>22209</v>
      </c>
      <c r="R129">
        <v>0.22618468461666419</v>
      </c>
      <c r="S129">
        <v>0.7738153153833357</v>
      </c>
      <c r="T129">
        <v>0.59504571669250239</v>
      </c>
      <c r="U129">
        <v>0.40495428330749772</v>
      </c>
      <c r="V129">
        <v>9.8115972232708695E-2</v>
      </c>
      <c r="W129">
        <v>8</v>
      </c>
      <c r="X129">
        <f t="shared" si="8"/>
        <v>-27</v>
      </c>
      <c r="Y129">
        <v>4014</v>
      </c>
      <c r="Z129">
        <v>2386.616700018038</v>
      </c>
      <c r="AA129">
        <v>8</v>
      </c>
      <c r="AB129" s="12">
        <v>17.399999999999999</v>
      </c>
      <c r="AC129">
        <v>0</v>
      </c>
      <c r="AD129">
        <f t="shared" si="9"/>
        <v>0</v>
      </c>
      <c r="AE129">
        <v>0</v>
      </c>
      <c r="AF129">
        <v>7</v>
      </c>
    </row>
    <row r="130" spans="1:32" x14ac:dyDescent="0.6">
      <c r="A130">
        <v>2025</v>
      </c>
      <c r="B130">
        <v>5</v>
      </c>
      <c r="C130">
        <v>9</v>
      </c>
      <c r="D130">
        <f t="shared" si="7"/>
        <v>5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52" si="10" xml:space="preserve"> IF(F130 = "H",1,0)</f>
        <v>0</v>
      </c>
      <c r="I130">
        <f t="shared" ref="I130:I152" si="11">IF(NOT(ISBLANK(F130)), 1, 0)</f>
        <v>0</v>
      </c>
      <c r="L130">
        <v>27107.779141104293</v>
      </c>
      <c r="M130">
        <v>23610.184049079755</v>
      </c>
      <c r="N130">
        <v>515.04294478527606</v>
      </c>
      <c r="O130">
        <v>1448.7607361963189</v>
      </c>
      <c r="P130">
        <v>24434</v>
      </c>
      <c r="Q130">
        <v>22401</v>
      </c>
      <c r="R130">
        <v>0.20603642619160101</v>
      </c>
      <c r="S130">
        <v>0.79396357380839888</v>
      </c>
      <c r="T130">
        <v>0.59523098026395904</v>
      </c>
      <c r="U130">
        <v>0.40476901973604079</v>
      </c>
      <c r="V130">
        <v>0.53725652391346446</v>
      </c>
      <c r="W130">
        <v>4</v>
      </c>
      <c r="X130">
        <f t="shared" si="8"/>
        <v>-4</v>
      </c>
      <c r="Y130">
        <v>4014</v>
      </c>
      <c r="Z130">
        <v>2199.6853709147172</v>
      </c>
      <c r="AA130">
        <v>4</v>
      </c>
      <c r="AB130" s="12">
        <v>15.1</v>
      </c>
      <c r="AC130">
        <v>17.600000000000001</v>
      </c>
      <c r="AD130">
        <f t="shared" si="9"/>
        <v>265.76</v>
      </c>
      <c r="AE130">
        <v>0</v>
      </c>
      <c r="AF130">
        <v>1</v>
      </c>
    </row>
    <row r="131" spans="1:32" x14ac:dyDescent="0.6">
      <c r="A131">
        <v>2025</v>
      </c>
      <c r="B131">
        <v>5</v>
      </c>
      <c r="C131">
        <v>10</v>
      </c>
      <c r="D131">
        <f t="shared" ref="D131:D152" si="12">WEEKDAY(DATE(A131,B131,C131), 2)</f>
        <v>6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23792.80415430267</v>
      </c>
      <c r="M131">
        <v>21622.181008902076</v>
      </c>
      <c r="N131">
        <v>634.05044510385756</v>
      </c>
      <c r="O131">
        <v>1077.1513353115727</v>
      </c>
      <c r="P131">
        <v>25038</v>
      </c>
      <c r="Q131">
        <v>23879</v>
      </c>
      <c r="R131">
        <v>0.2039163251305848</v>
      </c>
      <c r="S131">
        <v>0.79608367486941523</v>
      </c>
      <c r="T131">
        <v>0.5760662459214636</v>
      </c>
      <c r="U131">
        <v>0.42393375407853651</v>
      </c>
      <c r="V131">
        <v>0.2039673604689084</v>
      </c>
      <c r="W131">
        <v>3</v>
      </c>
      <c r="X131">
        <f t="shared" ref="X131:X152" si="13">W131-W130</f>
        <v>-1</v>
      </c>
      <c r="Y131">
        <v>4014</v>
      </c>
      <c r="Z131">
        <v>2360.181942976888</v>
      </c>
      <c r="AA131">
        <v>3</v>
      </c>
      <c r="AB131" s="12">
        <v>12.3</v>
      </c>
      <c r="AC131">
        <v>14.1</v>
      </c>
      <c r="AD131">
        <f t="shared" ref="AD131:AD152" si="14">AB131*AC131</f>
        <v>173.43</v>
      </c>
      <c r="AE131">
        <v>0</v>
      </c>
      <c r="AF131">
        <v>2</v>
      </c>
    </row>
    <row r="132" spans="1:32" x14ac:dyDescent="0.6">
      <c r="A132">
        <v>2025</v>
      </c>
      <c r="B132">
        <v>5</v>
      </c>
      <c r="C132">
        <v>11</v>
      </c>
      <c r="D132">
        <f t="shared" si="12"/>
        <v>7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21085.714285714286</v>
      </c>
      <c r="M132">
        <v>19374.693877551021</v>
      </c>
      <c r="N132">
        <v>568.16326530612241</v>
      </c>
      <c r="O132">
        <v>1059.591836734694</v>
      </c>
      <c r="P132">
        <v>25105</v>
      </c>
      <c r="Q132">
        <v>24070</v>
      </c>
      <c r="R132">
        <v>0.20845101311000061</v>
      </c>
      <c r="S132">
        <v>0.79154898688999942</v>
      </c>
      <c r="T132">
        <v>0.56098174226065323</v>
      </c>
      <c r="U132">
        <v>0.43901825773934677</v>
      </c>
      <c r="V132">
        <v>0.22392458418774211</v>
      </c>
      <c r="W132">
        <v>2</v>
      </c>
      <c r="X132">
        <f t="shared" si="13"/>
        <v>-1</v>
      </c>
      <c r="Y132">
        <v>4014</v>
      </c>
      <c r="Z132">
        <v>2517.1181321300742</v>
      </c>
      <c r="AA132">
        <v>2</v>
      </c>
      <c r="AB132" s="12">
        <v>14.7</v>
      </c>
      <c r="AC132">
        <v>0</v>
      </c>
      <c r="AD132">
        <f t="shared" si="14"/>
        <v>0</v>
      </c>
      <c r="AE132">
        <v>0</v>
      </c>
      <c r="AF132">
        <v>1</v>
      </c>
    </row>
    <row r="133" spans="1:32" x14ac:dyDescent="0.6">
      <c r="A133">
        <v>2025</v>
      </c>
      <c r="B133">
        <v>5</v>
      </c>
      <c r="C133">
        <v>12</v>
      </c>
      <c r="D133">
        <f t="shared" si="12"/>
        <v>1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25477.846153846156</v>
      </c>
      <c r="M133">
        <v>22136.423076923078</v>
      </c>
      <c r="N133">
        <v>539.53846153846155</v>
      </c>
      <c r="O133">
        <v>1543.5</v>
      </c>
      <c r="P133">
        <v>23482</v>
      </c>
      <c r="Q133">
        <v>24151</v>
      </c>
      <c r="R133">
        <v>0.19396967209524121</v>
      </c>
      <c r="S133">
        <v>0.80603032790475881</v>
      </c>
      <c r="T133">
        <v>0.57487546499110875</v>
      </c>
      <c r="U133">
        <v>0.42512453500889119</v>
      </c>
      <c r="V133">
        <v>0.28090949247842351</v>
      </c>
      <c r="W133" s="7">
        <v>0</v>
      </c>
      <c r="X133" s="7">
        <f t="shared" si="13"/>
        <v>-2</v>
      </c>
      <c r="Y133">
        <v>4014</v>
      </c>
      <c r="Z133">
        <v>0</v>
      </c>
      <c r="AA133">
        <v>0</v>
      </c>
      <c r="AB133" s="12">
        <v>17</v>
      </c>
      <c r="AC133">
        <v>0</v>
      </c>
      <c r="AD133">
        <f t="shared" si="14"/>
        <v>0</v>
      </c>
      <c r="AE133">
        <v>0</v>
      </c>
      <c r="AF133">
        <v>0</v>
      </c>
    </row>
    <row r="134" spans="1:32" x14ac:dyDescent="0.6">
      <c r="A134">
        <v>2025</v>
      </c>
      <c r="B134">
        <v>5</v>
      </c>
      <c r="C134">
        <v>13</v>
      </c>
      <c r="D134">
        <f t="shared" si="12"/>
        <v>2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24883.849557522124</v>
      </c>
      <c r="M134">
        <v>22165.486725663715</v>
      </c>
      <c r="N134">
        <v>567.0353982300885</v>
      </c>
      <c r="O134">
        <v>1633.7758112094396</v>
      </c>
      <c r="P134">
        <v>24152</v>
      </c>
      <c r="Q134">
        <v>24405</v>
      </c>
      <c r="R134">
        <v>0.22981156270629949</v>
      </c>
      <c r="S134">
        <v>0.77018843729370046</v>
      </c>
      <c r="T134">
        <v>0.5716826603049513</v>
      </c>
      <c r="U134">
        <v>0.42831733969504859</v>
      </c>
      <c r="V134">
        <v>0.13422621410237509</v>
      </c>
      <c r="W134" s="7">
        <v>0</v>
      </c>
      <c r="X134" s="7">
        <f t="shared" si="13"/>
        <v>0</v>
      </c>
      <c r="Y134">
        <v>4014</v>
      </c>
      <c r="Z134">
        <v>0</v>
      </c>
      <c r="AA134">
        <v>0</v>
      </c>
      <c r="AB134" s="12">
        <v>19.899999999999999</v>
      </c>
      <c r="AC134">
        <v>0</v>
      </c>
      <c r="AD134">
        <f t="shared" si="14"/>
        <v>0</v>
      </c>
      <c r="AE134">
        <v>0</v>
      </c>
      <c r="AF134">
        <v>0</v>
      </c>
    </row>
    <row r="135" spans="1:32" x14ac:dyDescent="0.6">
      <c r="A135">
        <v>2025</v>
      </c>
      <c r="B135">
        <v>5</v>
      </c>
      <c r="C135">
        <v>14</v>
      </c>
      <c r="D135">
        <f t="shared" si="12"/>
        <v>3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25379.764705882353</v>
      </c>
      <c r="M135">
        <v>22302.95882352941</v>
      </c>
      <c r="N135">
        <v>606.69411764705876</v>
      </c>
      <c r="O135">
        <v>1593.5941176470587</v>
      </c>
      <c r="P135">
        <v>24240</v>
      </c>
      <c r="Q135">
        <v>24768</v>
      </c>
      <c r="R135">
        <v>0.22273426067262619</v>
      </c>
      <c r="S135">
        <v>0.77726573932737375</v>
      </c>
      <c r="T135">
        <v>0.57966385605179926</v>
      </c>
      <c r="U135">
        <v>0.42033614394820079</v>
      </c>
      <c r="V135">
        <v>0.12776046165762939</v>
      </c>
      <c r="W135">
        <v>1</v>
      </c>
      <c r="X135">
        <f t="shared" si="13"/>
        <v>1</v>
      </c>
      <c r="Y135">
        <v>4014</v>
      </c>
      <c r="Z135">
        <v>2276.9021694089538</v>
      </c>
      <c r="AA135">
        <v>1</v>
      </c>
      <c r="AB135" s="12">
        <v>21</v>
      </c>
      <c r="AC135">
        <v>0</v>
      </c>
      <c r="AD135">
        <f t="shared" si="14"/>
        <v>0</v>
      </c>
      <c r="AE135">
        <v>0</v>
      </c>
      <c r="AF135">
        <v>1</v>
      </c>
    </row>
    <row r="136" spans="1:32" x14ac:dyDescent="0.6">
      <c r="A136">
        <v>2025</v>
      </c>
      <c r="B136">
        <v>5</v>
      </c>
      <c r="C136">
        <v>15</v>
      </c>
      <c r="D136">
        <f t="shared" si="12"/>
        <v>4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26298.028735632186</v>
      </c>
      <c r="M136">
        <v>22996.701149425287</v>
      </c>
      <c r="N136">
        <v>575.28735632183907</v>
      </c>
      <c r="O136">
        <v>1589.4367816091956</v>
      </c>
      <c r="P136">
        <v>25556</v>
      </c>
      <c r="Q136">
        <v>24736</v>
      </c>
      <c r="R136">
        <v>0.23510545791016599</v>
      </c>
      <c r="S136">
        <v>0.76489454208983398</v>
      </c>
      <c r="T136">
        <v>0.59226188941394842</v>
      </c>
      <c r="U136">
        <v>0.40773811058605153</v>
      </c>
      <c r="V136">
        <v>0.227706614138661</v>
      </c>
      <c r="W136" s="7">
        <v>0</v>
      </c>
      <c r="X136" s="7">
        <f t="shared" si="13"/>
        <v>-1</v>
      </c>
      <c r="Y136">
        <v>4014</v>
      </c>
      <c r="Z136">
        <v>0</v>
      </c>
      <c r="AA136">
        <v>0</v>
      </c>
      <c r="AB136" s="12">
        <v>19.5</v>
      </c>
      <c r="AC136">
        <v>1.1000000000000001</v>
      </c>
      <c r="AD136">
        <f t="shared" si="14"/>
        <v>21.450000000000003</v>
      </c>
      <c r="AE136">
        <v>0</v>
      </c>
      <c r="AF136">
        <v>0</v>
      </c>
    </row>
    <row r="137" spans="1:32" x14ac:dyDescent="0.6">
      <c r="A137">
        <v>2025</v>
      </c>
      <c r="B137">
        <v>5</v>
      </c>
      <c r="C137">
        <v>16</v>
      </c>
      <c r="D137">
        <f t="shared" si="12"/>
        <v>5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26230.090909090912</v>
      </c>
      <c r="M137">
        <v>22695.545454545456</v>
      </c>
      <c r="N137">
        <v>543.27272727272725</v>
      </c>
      <c r="O137">
        <v>1399.0909090909092</v>
      </c>
      <c r="P137">
        <v>26188</v>
      </c>
      <c r="Q137">
        <v>24058</v>
      </c>
      <c r="R137">
        <v>0.194582055876902</v>
      </c>
      <c r="S137">
        <v>0.80541794412309797</v>
      </c>
      <c r="T137">
        <v>0.59928271843496761</v>
      </c>
      <c r="U137">
        <v>0.40071728156503239</v>
      </c>
      <c r="V137">
        <v>0.42176292914273239</v>
      </c>
      <c r="W137" s="7">
        <v>0</v>
      </c>
      <c r="X137" s="7">
        <f t="shared" si="13"/>
        <v>0</v>
      </c>
      <c r="Y137">
        <v>4014</v>
      </c>
      <c r="Z137">
        <v>0</v>
      </c>
      <c r="AA137">
        <v>0</v>
      </c>
      <c r="AB137" s="12">
        <v>19.399999999999999</v>
      </c>
      <c r="AC137">
        <v>51.3</v>
      </c>
      <c r="AD137">
        <f t="shared" si="14"/>
        <v>995.21999999999991</v>
      </c>
      <c r="AE137">
        <v>0</v>
      </c>
      <c r="AF137">
        <v>0</v>
      </c>
    </row>
    <row r="138" spans="1:32" x14ac:dyDescent="0.6">
      <c r="A138">
        <v>2025</v>
      </c>
      <c r="B138">
        <v>5</v>
      </c>
      <c r="C138">
        <v>17</v>
      </c>
      <c r="D138">
        <f t="shared" si="12"/>
        <v>6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23978.067846607668</v>
      </c>
      <c r="M138">
        <v>22593.067846607668</v>
      </c>
      <c r="N138">
        <v>620.18584070796453</v>
      </c>
      <c r="O138">
        <v>1219.1268436578171</v>
      </c>
      <c r="P138">
        <v>23470</v>
      </c>
      <c r="Q138">
        <v>24264</v>
      </c>
      <c r="R138">
        <v>0.24338666736044259</v>
      </c>
      <c r="S138">
        <v>0.75661333263955743</v>
      </c>
      <c r="T138">
        <v>0.58457329164896088</v>
      </c>
      <c r="U138">
        <v>0.41542670835103912</v>
      </c>
      <c r="V138">
        <v>0.16607684869613479</v>
      </c>
      <c r="W138" s="7">
        <v>0</v>
      </c>
      <c r="X138" s="7">
        <f t="shared" si="13"/>
        <v>0</v>
      </c>
      <c r="Y138">
        <v>4014</v>
      </c>
      <c r="Z138">
        <v>0</v>
      </c>
      <c r="AA138">
        <v>0</v>
      </c>
      <c r="AB138" s="12">
        <v>18.3</v>
      </c>
      <c r="AC138">
        <v>2.2000000000000002</v>
      </c>
      <c r="AD138">
        <f t="shared" si="14"/>
        <v>40.260000000000005</v>
      </c>
      <c r="AE138">
        <v>0</v>
      </c>
      <c r="AF138">
        <v>0</v>
      </c>
    </row>
    <row r="139" spans="1:32" x14ac:dyDescent="0.6">
      <c r="A139">
        <v>2025</v>
      </c>
      <c r="B139">
        <v>5</v>
      </c>
      <c r="C139">
        <v>18</v>
      </c>
      <c r="D139">
        <f t="shared" si="12"/>
        <v>7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21044.274853801169</v>
      </c>
      <c r="M139">
        <v>19844.485380116959</v>
      </c>
      <c r="N139">
        <v>683.61988304093563</v>
      </c>
      <c r="O139">
        <v>1054.2865497076023</v>
      </c>
      <c r="P139">
        <v>25000</v>
      </c>
      <c r="Q139">
        <v>23442</v>
      </c>
      <c r="R139">
        <v>0.21557251101960631</v>
      </c>
      <c r="S139">
        <v>0.78442748898039383</v>
      </c>
      <c r="T139">
        <v>0.5801003494775121</v>
      </c>
      <c r="U139">
        <v>0.4198996505224879</v>
      </c>
      <c r="V139">
        <v>5.3561403993929953E-2</v>
      </c>
      <c r="W139" s="7">
        <v>0</v>
      </c>
      <c r="X139" s="7">
        <f t="shared" si="13"/>
        <v>0</v>
      </c>
      <c r="Y139">
        <v>4014</v>
      </c>
      <c r="Z139">
        <v>0</v>
      </c>
      <c r="AA139">
        <v>0</v>
      </c>
      <c r="AB139" s="12">
        <v>15.6</v>
      </c>
      <c r="AC139">
        <v>0</v>
      </c>
      <c r="AD139">
        <f t="shared" si="14"/>
        <v>0</v>
      </c>
      <c r="AE139">
        <v>0</v>
      </c>
      <c r="AF139">
        <v>0</v>
      </c>
    </row>
    <row r="140" spans="1:32" x14ac:dyDescent="0.6">
      <c r="A140">
        <v>2025</v>
      </c>
      <c r="B140">
        <v>5</v>
      </c>
      <c r="C140">
        <v>19</v>
      </c>
      <c r="D140">
        <f t="shared" si="12"/>
        <v>1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24736.644314868805</v>
      </c>
      <c r="M140">
        <v>22386.699708454813</v>
      </c>
      <c r="N140">
        <v>507.56851311953352</v>
      </c>
      <c r="O140">
        <v>1537.3469387755104</v>
      </c>
      <c r="P140">
        <v>24155</v>
      </c>
      <c r="Q140">
        <v>24545</v>
      </c>
      <c r="R140">
        <v>0.21317021092790531</v>
      </c>
      <c r="S140">
        <v>0.78682978907209467</v>
      </c>
      <c r="T140">
        <v>0.57940649366619135</v>
      </c>
      <c r="U140">
        <v>0.42059350633380871</v>
      </c>
      <c r="V140">
        <v>0.24154860245280929</v>
      </c>
      <c r="W140" s="7">
        <v>0</v>
      </c>
      <c r="X140" s="7">
        <f t="shared" si="13"/>
        <v>0</v>
      </c>
      <c r="Y140">
        <v>4014</v>
      </c>
      <c r="Z140">
        <v>0</v>
      </c>
      <c r="AA140">
        <v>0</v>
      </c>
      <c r="AB140" s="12">
        <v>16.100000000000001</v>
      </c>
      <c r="AC140">
        <v>1.6</v>
      </c>
      <c r="AD140">
        <f t="shared" si="14"/>
        <v>25.760000000000005</v>
      </c>
      <c r="AE140">
        <v>0</v>
      </c>
      <c r="AF140">
        <v>0</v>
      </c>
    </row>
    <row r="141" spans="1:32" x14ac:dyDescent="0.6">
      <c r="A141">
        <v>2025</v>
      </c>
      <c r="B141">
        <v>5</v>
      </c>
      <c r="C141">
        <v>20</v>
      </c>
      <c r="D141">
        <f t="shared" si="12"/>
        <v>2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24625.373913043477</v>
      </c>
      <c r="M141">
        <v>22337.46376811594</v>
      </c>
      <c r="N141">
        <v>583.99130434782603</v>
      </c>
      <c r="O141">
        <v>1546.7217391304348</v>
      </c>
      <c r="P141">
        <v>23507</v>
      </c>
      <c r="Q141">
        <v>24633</v>
      </c>
      <c r="R141">
        <v>0.21958729296358859</v>
      </c>
      <c r="S141">
        <v>0.78041270703641141</v>
      </c>
      <c r="T141">
        <v>0.57727650260629126</v>
      </c>
      <c r="U141">
        <v>0.42272349739370868</v>
      </c>
      <c r="V141">
        <v>0.12941935590172229</v>
      </c>
      <c r="W141" s="7">
        <v>0</v>
      </c>
      <c r="X141" s="7">
        <f t="shared" si="13"/>
        <v>0</v>
      </c>
      <c r="Y141">
        <v>4014</v>
      </c>
      <c r="Z141">
        <v>0</v>
      </c>
      <c r="AA141">
        <v>0</v>
      </c>
      <c r="AB141" s="12">
        <v>22.2</v>
      </c>
      <c r="AC141">
        <v>1</v>
      </c>
      <c r="AD141">
        <f t="shared" si="14"/>
        <v>22.2</v>
      </c>
      <c r="AE141">
        <v>0</v>
      </c>
      <c r="AF141">
        <v>0</v>
      </c>
    </row>
    <row r="142" spans="1:32" x14ac:dyDescent="0.6">
      <c r="A142">
        <v>2025</v>
      </c>
      <c r="B142">
        <v>5</v>
      </c>
      <c r="C142">
        <v>21</v>
      </c>
      <c r="D142">
        <f t="shared" si="12"/>
        <v>3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25350.3003003003</v>
      </c>
      <c r="M142">
        <v>23192.066066066065</v>
      </c>
      <c r="N142">
        <v>611.98798798798794</v>
      </c>
      <c r="O142">
        <v>1560.081081081081</v>
      </c>
      <c r="P142">
        <v>22625</v>
      </c>
      <c r="Q142">
        <v>24837</v>
      </c>
      <c r="R142">
        <v>0.22775181474871881</v>
      </c>
      <c r="S142">
        <v>0.77224818525128125</v>
      </c>
      <c r="T142">
        <v>0.5768929796907396</v>
      </c>
      <c r="U142">
        <v>0.42310702030926028</v>
      </c>
      <c r="V142">
        <v>0.25932194361214578</v>
      </c>
      <c r="W142" s="7">
        <v>0</v>
      </c>
      <c r="X142" s="7">
        <f t="shared" si="13"/>
        <v>0</v>
      </c>
      <c r="Y142">
        <v>4014</v>
      </c>
      <c r="Z142">
        <v>0</v>
      </c>
      <c r="AA142">
        <v>0</v>
      </c>
      <c r="AB142" s="12">
        <v>25.5</v>
      </c>
      <c r="AC142">
        <v>0</v>
      </c>
      <c r="AD142">
        <f t="shared" si="14"/>
        <v>0</v>
      </c>
      <c r="AE142">
        <v>0</v>
      </c>
      <c r="AF142">
        <v>0</v>
      </c>
    </row>
    <row r="143" spans="1:32" x14ac:dyDescent="0.6">
      <c r="A143">
        <v>2025</v>
      </c>
      <c r="B143">
        <v>5</v>
      </c>
      <c r="C143">
        <v>22</v>
      </c>
      <c r="D143">
        <f t="shared" si="12"/>
        <v>4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27021.903409090908</v>
      </c>
      <c r="M143">
        <v>23614.403409090908</v>
      </c>
      <c r="N143">
        <v>600.59659090909088</v>
      </c>
      <c r="O143">
        <v>1598.2954545454545</v>
      </c>
      <c r="P143">
        <v>26054</v>
      </c>
      <c r="Q143">
        <v>26047</v>
      </c>
      <c r="R143">
        <v>0.24862651866840541</v>
      </c>
      <c r="S143">
        <v>0.75137348133159465</v>
      </c>
      <c r="T143">
        <v>0.59487623507838405</v>
      </c>
      <c r="U143">
        <v>0.40512376492161589</v>
      </c>
      <c r="V143">
        <v>0.21319187576016929</v>
      </c>
      <c r="W143" s="7">
        <v>0</v>
      </c>
      <c r="X143" s="7">
        <f t="shared" si="13"/>
        <v>0</v>
      </c>
      <c r="Y143">
        <v>4014</v>
      </c>
      <c r="Z143">
        <v>0</v>
      </c>
      <c r="AA143">
        <v>0</v>
      </c>
      <c r="AB143" s="12">
        <v>23.9</v>
      </c>
      <c r="AC143">
        <v>0.8</v>
      </c>
      <c r="AD143">
        <f t="shared" si="14"/>
        <v>19.12</v>
      </c>
      <c r="AE143">
        <v>0</v>
      </c>
      <c r="AF143">
        <v>0</v>
      </c>
    </row>
    <row r="144" spans="1:32" x14ac:dyDescent="0.6">
      <c r="A144">
        <v>2025</v>
      </c>
      <c r="B144">
        <v>5</v>
      </c>
      <c r="C144">
        <v>23</v>
      </c>
      <c r="D144">
        <f t="shared" si="12"/>
        <v>5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28289.06552706553</v>
      </c>
      <c r="M144">
        <v>24106.387464387466</v>
      </c>
      <c r="N144">
        <v>632.34188034188037</v>
      </c>
      <c r="O144">
        <v>1642.6068376068376</v>
      </c>
      <c r="P144">
        <v>26499</v>
      </c>
      <c r="Q144">
        <v>24648</v>
      </c>
      <c r="R144">
        <v>0.218265025308369</v>
      </c>
      <c r="S144">
        <v>0.78173497469163111</v>
      </c>
      <c r="T144">
        <v>0.59627868691336183</v>
      </c>
      <c r="U144">
        <v>0.40372131308663811</v>
      </c>
      <c r="V144">
        <v>0.25582338198437271</v>
      </c>
      <c r="W144" s="7">
        <v>0</v>
      </c>
      <c r="X144" s="7">
        <f t="shared" si="13"/>
        <v>0</v>
      </c>
      <c r="Y144">
        <v>4014</v>
      </c>
      <c r="Z144">
        <v>0</v>
      </c>
      <c r="AA144">
        <v>0</v>
      </c>
      <c r="AB144" s="12">
        <v>19.399999999999999</v>
      </c>
      <c r="AC144">
        <v>1.2</v>
      </c>
      <c r="AD144">
        <f t="shared" si="14"/>
        <v>23.279999999999998</v>
      </c>
      <c r="AE144">
        <v>0</v>
      </c>
      <c r="AF144">
        <v>0</v>
      </c>
    </row>
    <row r="145" spans="1:32" x14ac:dyDescent="0.6">
      <c r="A145">
        <v>2025</v>
      </c>
      <c r="B145">
        <v>5</v>
      </c>
      <c r="C145">
        <v>24</v>
      </c>
      <c r="D145">
        <f t="shared" si="12"/>
        <v>6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23629.846153846152</v>
      </c>
      <c r="M145">
        <v>21941.183431952661</v>
      </c>
      <c r="N145">
        <v>754.50887573964496</v>
      </c>
      <c r="O145">
        <v>1266.4970414201182</v>
      </c>
      <c r="P145">
        <v>23851</v>
      </c>
      <c r="Q145">
        <v>23413</v>
      </c>
      <c r="R145">
        <v>0.24314502298931359</v>
      </c>
      <c r="S145">
        <v>0.75685497701068638</v>
      </c>
      <c r="T145">
        <v>0.57438383415892069</v>
      </c>
      <c r="U145">
        <v>0.42561616584107931</v>
      </c>
      <c r="V145">
        <v>0.14221940112943571</v>
      </c>
      <c r="W145" s="7">
        <v>0</v>
      </c>
      <c r="X145" s="7">
        <f t="shared" si="13"/>
        <v>0</v>
      </c>
      <c r="Y145">
        <v>4014</v>
      </c>
      <c r="Z145">
        <v>0</v>
      </c>
      <c r="AA145">
        <v>0</v>
      </c>
      <c r="AB145" s="12">
        <v>15.6</v>
      </c>
      <c r="AC145">
        <v>4.3</v>
      </c>
      <c r="AD145">
        <f t="shared" si="14"/>
        <v>67.08</v>
      </c>
      <c r="AE145">
        <v>0</v>
      </c>
      <c r="AF145">
        <v>0</v>
      </c>
    </row>
    <row r="146" spans="1:32" x14ac:dyDescent="0.6">
      <c r="A146">
        <v>2025</v>
      </c>
      <c r="B146">
        <v>5</v>
      </c>
      <c r="C146">
        <v>25</v>
      </c>
      <c r="D146">
        <f t="shared" si="12"/>
        <v>7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20823.175438596492</v>
      </c>
      <c r="M146">
        <v>19329.941520467837</v>
      </c>
      <c r="N146">
        <v>586.0760233918129</v>
      </c>
      <c r="O146">
        <v>990.88304093567251</v>
      </c>
      <c r="P146">
        <v>25158</v>
      </c>
      <c r="Q146">
        <v>23702</v>
      </c>
      <c r="R146">
        <v>0.19169338295408231</v>
      </c>
      <c r="S146">
        <v>0.80830661704591766</v>
      </c>
      <c r="T146">
        <v>0.58546536402345906</v>
      </c>
      <c r="U146">
        <v>0.41453463597654089</v>
      </c>
      <c r="V146">
        <v>6.4633883387298058E-2</v>
      </c>
      <c r="W146" s="7">
        <v>0</v>
      </c>
      <c r="X146" s="7">
        <f t="shared" si="13"/>
        <v>0</v>
      </c>
      <c r="Y146">
        <v>4014</v>
      </c>
      <c r="Z146">
        <v>0</v>
      </c>
      <c r="AA146">
        <v>0</v>
      </c>
      <c r="AB146" s="12">
        <v>17.399999999999999</v>
      </c>
      <c r="AC146">
        <v>0</v>
      </c>
      <c r="AD146">
        <f t="shared" si="14"/>
        <v>0</v>
      </c>
      <c r="AE146">
        <v>0</v>
      </c>
      <c r="AF146">
        <v>1</v>
      </c>
    </row>
    <row r="147" spans="1:32" x14ac:dyDescent="0.6">
      <c r="A147">
        <v>2025</v>
      </c>
      <c r="B147">
        <v>5</v>
      </c>
      <c r="C147">
        <v>26</v>
      </c>
      <c r="D147">
        <f t="shared" si="12"/>
        <v>1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25446.627906976744</v>
      </c>
      <c r="M147">
        <v>22940.465116279069</v>
      </c>
      <c r="N147">
        <v>556.74418604651169</v>
      </c>
      <c r="O147">
        <v>1358.4883720930234</v>
      </c>
      <c r="P147">
        <v>25021</v>
      </c>
      <c r="Q147">
        <v>24965</v>
      </c>
      <c r="R147">
        <v>0.18769031864551811</v>
      </c>
      <c r="S147">
        <v>0.812309681354482</v>
      </c>
      <c r="T147">
        <v>0.59761192918860007</v>
      </c>
      <c r="U147">
        <v>0.40238807081139988</v>
      </c>
      <c r="V147">
        <v>0.237176057213391</v>
      </c>
      <c r="W147" s="7">
        <v>0</v>
      </c>
      <c r="X147" s="7">
        <f t="shared" si="13"/>
        <v>0</v>
      </c>
      <c r="Y147">
        <v>4014</v>
      </c>
      <c r="Z147">
        <v>0</v>
      </c>
      <c r="AA147">
        <v>0</v>
      </c>
      <c r="AB147" s="12">
        <v>19.7</v>
      </c>
      <c r="AC147">
        <v>0</v>
      </c>
      <c r="AD147">
        <f t="shared" si="14"/>
        <v>0</v>
      </c>
      <c r="AE147">
        <v>0</v>
      </c>
      <c r="AF147">
        <v>0</v>
      </c>
    </row>
    <row r="148" spans="1:32" x14ac:dyDescent="0.6">
      <c r="A148">
        <v>2025</v>
      </c>
      <c r="B148">
        <v>5</v>
      </c>
      <c r="C148">
        <v>27</v>
      </c>
      <c r="D148">
        <f t="shared" si="12"/>
        <v>2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25365.329479768785</v>
      </c>
      <c r="M148">
        <v>23145.190751445087</v>
      </c>
      <c r="N148" s="7">
        <v>0</v>
      </c>
      <c r="O148" s="7">
        <v>0</v>
      </c>
      <c r="P148">
        <v>24534</v>
      </c>
      <c r="Q148">
        <v>24921</v>
      </c>
      <c r="R148">
        <v>0.19832910695003211</v>
      </c>
      <c r="S148">
        <v>0.80167089304996786</v>
      </c>
      <c r="T148">
        <v>0.59062412046158175</v>
      </c>
      <c r="U148">
        <v>0.40937587953841831</v>
      </c>
      <c r="V148">
        <v>0.12288356612933191</v>
      </c>
      <c r="W148" s="7">
        <v>0</v>
      </c>
      <c r="X148" s="7">
        <f t="shared" si="13"/>
        <v>0</v>
      </c>
      <c r="Y148">
        <v>4014</v>
      </c>
      <c r="Z148">
        <v>0</v>
      </c>
      <c r="AA148">
        <v>0</v>
      </c>
      <c r="AB148" s="12">
        <v>20.8</v>
      </c>
      <c r="AC148">
        <v>0</v>
      </c>
      <c r="AD148">
        <f t="shared" si="14"/>
        <v>0</v>
      </c>
      <c r="AE148">
        <v>0</v>
      </c>
      <c r="AF148">
        <v>0</v>
      </c>
    </row>
    <row r="149" spans="1:32" x14ac:dyDescent="0.6">
      <c r="A149">
        <v>2025</v>
      </c>
      <c r="B149">
        <v>5</v>
      </c>
      <c r="C149">
        <v>28</v>
      </c>
      <c r="D149">
        <f t="shared" si="12"/>
        <v>3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25216.235294117647</v>
      </c>
      <c r="M149">
        <v>23383.888235294118</v>
      </c>
      <c r="N149" s="7">
        <v>0</v>
      </c>
      <c r="O149" s="7">
        <v>0</v>
      </c>
      <c r="P149">
        <v>24335</v>
      </c>
      <c r="Q149">
        <v>25050</v>
      </c>
      <c r="R149">
        <v>0.1908389527156007</v>
      </c>
      <c r="S149">
        <v>0.8091610472843993</v>
      </c>
      <c r="T149">
        <v>0.58404480959818539</v>
      </c>
      <c r="U149">
        <v>0.4159551904018145</v>
      </c>
      <c r="V149">
        <v>0.13804592354076489</v>
      </c>
      <c r="W149" s="7">
        <v>0</v>
      </c>
      <c r="X149" s="7">
        <f t="shared" si="13"/>
        <v>0</v>
      </c>
      <c r="Y149">
        <v>4014</v>
      </c>
      <c r="Z149">
        <v>0</v>
      </c>
      <c r="AA149">
        <v>0</v>
      </c>
      <c r="AB149" s="12">
        <v>20.8</v>
      </c>
      <c r="AC149">
        <v>0</v>
      </c>
      <c r="AD149">
        <f t="shared" si="14"/>
        <v>0</v>
      </c>
      <c r="AE149">
        <v>0</v>
      </c>
      <c r="AF149">
        <v>0</v>
      </c>
    </row>
    <row r="150" spans="1:32" x14ac:dyDescent="0.6">
      <c r="A150">
        <v>2025</v>
      </c>
      <c r="B150">
        <v>5</v>
      </c>
      <c r="C150">
        <v>29</v>
      </c>
      <c r="D150">
        <f t="shared" si="12"/>
        <v>4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26772.335260115608</v>
      </c>
      <c r="M150">
        <v>23352.843930635838</v>
      </c>
      <c r="N150" s="7">
        <v>0</v>
      </c>
      <c r="O150" s="7">
        <v>0</v>
      </c>
      <c r="P150">
        <v>25155</v>
      </c>
      <c r="Q150">
        <v>25751</v>
      </c>
      <c r="R150">
        <v>0.21781084463200651</v>
      </c>
      <c r="S150">
        <v>0.78218915536799349</v>
      </c>
      <c r="T150">
        <v>0.59356643781156626</v>
      </c>
      <c r="U150">
        <v>0.40643356218843379</v>
      </c>
      <c r="V150">
        <v>0.1655809487260953</v>
      </c>
      <c r="W150" s="7">
        <v>0</v>
      </c>
      <c r="X150" s="7">
        <f t="shared" si="13"/>
        <v>0</v>
      </c>
      <c r="Y150">
        <v>4014</v>
      </c>
      <c r="Z150">
        <v>0</v>
      </c>
      <c r="AA150">
        <v>0</v>
      </c>
      <c r="AB150" s="12">
        <v>21.2</v>
      </c>
      <c r="AC150">
        <v>0</v>
      </c>
      <c r="AD150">
        <f t="shared" si="14"/>
        <v>0</v>
      </c>
      <c r="AE150">
        <v>0</v>
      </c>
      <c r="AF150">
        <v>0</v>
      </c>
    </row>
    <row r="151" spans="1:32" x14ac:dyDescent="0.6">
      <c r="A151">
        <v>2025</v>
      </c>
      <c r="B151">
        <v>5</v>
      </c>
      <c r="C151">
        <v>30</v>
      </c>
      <c r="D151">
        <f t="shared" si="12"/>
        <v>5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28773.451704545452</v>
      </c>
      <c r="M151">
        <v>24875.539772727272</v>
      </c>
      <c r="N151" s="7">
        <v>0</v>
      </c>
      <c r="O151" s="7">
        <v>0</v>
      </c>
      <c r="P151">
        <v>26683</v>
      </c>
      <c r="Q151">
        <v>26189</v>
      </c>
      <c r="R151">
        <v>0.20006032687238301</v>
      </c>
      <c r="S151">
        <v>0.79993967312761693</v>
      </c>
      <c r="T151">
        <v>0.60131220764302173</v>
      </c>
      <c r="U151">
        <v>0.39868779235697832</v>
      </c>
      <c r="V151">
        <v>0.2062774721989801</v>
      </c>
      <c r="W151" s="7">
        <v>0</v>
      </c>
      <c r="X151" s="7">
        <f t="shared" si="13"/>
        <v>0</v>
      </c>
      <c r="Y151">
        <v>4014</v>
      </c>
      <c r="Z151">
        <v>0</v>
      </c>
      <c r="AA151">
        <v>0</v>
      </c>
      <c r="AB151" s="12">
        <v>22.2</v>
      </c>
      <c r="AC151">
        <v>0</v>
      </c>
      <c r="AD151">
        <f t="shared" si="14"/>
        <v>0</v>
      </c>
      <c r="AE151">
        <v>0</v>
      </c>
      <c r="AF151">
        <v>0</v>
      </c>
    </row>
    <row r="152" spans="1:32" x14ac:dyDescent="0.6">
      <c r="A152">
        <v>2025</v>
      </c>
      <c r="B152">
        <v>5</v>
      </c>
      <c r="C152">
        <v>31</v>
      </c>
      <c r="D152">
        <f t="shared" si="12"/>
        <v>6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23379.916167664669</v>
      </c>
      <c r="M152">
        <v>22300.994011976047</v>
      </c>
      <c r="N152" s="7">
        <v>0</v>
      </c>
      <c r="O152" s="7">
        <v>0</v>
      </c>
      <c r="P152">
        <v>23102</v>
      </c>
      <c r="Q152">
        <v>25212</v>
      </c>
      <c r="R152">
        <v>0.21442027665165531</v>
      </c>
      <c r="S152">
        <v>0.78557972334834469</v>
      </c>
      <c r="T152">
        <v>0.58178394254928578</v>
      </c>
      <c r="U152">
        <v>0.41821605745071422</v>
      </c>
      <c r="V152">
        <v>7.6185509385290853E-2</v>
      </c>
      <c r="W152" s="7">
        <v>0</v>
      </c>
      <c r="X152" s="7">
        <f t="shared" si="13"/>
        <v>0</v>
      </c>
      <c r="Y152">
        <v>4014</v>
      </c>
      <c r="Z152">
        <v>0</v>
      </c>
      <c r="AA152">
        <v>0</v>
      </c>
      <c r="AB152" s="12">
        <v>21.5</v>
      </c>
      <c r="AC152">
        <v>0</v>
      </c>
      <c r="AD152">
        <f t="shared" si="14"/>
        <v>0</v>
      </c>
      <c r="AE152">
        <v>0</v>
      </c>
      <c r="AF152">
        <v>0</v>
      </c>
    </row>
    <row r="153" spans="1:32" x14ac:dyDescent="0.6">
      <c r="AB153" s="12"/>
    </row>
    <row r="154" spans="1:32" x14ac:dyDescent="0.6">
      <c r="AB154" s="12"/>
    </row>
    <row r="155" spans="1:32" x14ac:dyDescent="0.6">
      <c r="AB155" s="12"/>
    </row>
    <row r="156" spans="1:32" x14ac:dyDescent="0.6">
      <c r="AB156" s="12"/>
    </row>
    <row r="157" spans="1:32" x14ac:dyDescent="0.6">
      <c r="AB157" s="12"/>
    </row>
    <row r="158" spans="1:32" x14ac:dyDescent="0.6">
      <c r="AB158" s="12"/>
    </row>
    <row r="159" spans="1:32" x14ac:dyDescent="0.6">
      <c r="AB159" s="12"/>
    </row>
    <row r="160" spans="1:32" x14ac:dyDescent="0.6">
      <c r="AB160" s="12"/>
    </row>
    <row r="161" spans="28:28" x14ac:dyDescent="0.6">
      <c r="AB161" s="12"/>
    </row>
    <row r="162" spans="28:28" x14ac:dyDescent="0.6">
      <c r="AB162" s="12"/>
    </row>
    <row r="163" spans="28:28" x14ac:dyDescent="0.6">
      <c r="AB163" s="12"/>
    </row>
    <row r="164" spans="28:28" x14ac:dyDescent="0.6">
      <c r="AB164" s="12"/>
    </row>
    <row r="165" spans="28:28" x14ac:dyDescent="0.6">
      <c r="AB165" s="12"/>
    </row>
    <row r="166" spans="28:28" x14ac:dyDescent="0.6">
      <c r="AB166" s="12"/>
    </row>
    <row r="167" spans="28:28" x14ac:dyDescent="0.6">
      <c r="AB167" s="12"/>
    </row>
    <row r="168" spans="28:28" x14ac:dyDescent="0.6">
      <c r="AB168" s="12"/>
    </row>
    <row r="169" spans="28:28" x14ac:dyDescent="0.6">
      <c r="AB169" s="12"/>
    </row>
    <row r="170" spans="28:28" x14ac:dyDescent="0.6">
      <c r="AB170" s="12"/>
    </row>
    <row r="171" spans="28:28" x14ac:dyDescent="0.6">
      <c r="AB171" s="12"/>
    </row>
    <row r="172" spans="28:28" x14ac:dyDescent="0.6">
      <c r="AB172" s="12"/>
    </row>
    <row r="173" spans="28:28" x14ac:dyDescent="0.6">
      <c r="AB173" s="12"/>
    </row>
    <row r="174" spans="28:28" x14ac:dyDescent="0.6">
      <c r="AB174" s="12"/>
    </row>
    <row r="175" spans="28:28" x14ac:dyDescent="0.6">
      <c r="AB175" s="12"/>
    </row>
    <row r="176" spans="28:28" x14ac:dyDescent="0.6">
      <c r="AB176" s="12"/>
    </row>
    <row r="177" spans="28:28" x14ac:dyDescent="0.6">
      <c r="AB177" s="12"/>
    </row>
    <row r="178" spans="28:28" x14ac:dyDescent="0.6">
      <c r="AB178" s="12"/>
    </row>
    <row r="179" spans="28:28" x14ac:dyDescent="0.6">
      <c r="AB179" s="12"/>
    </row>
    <row r="180" spans="28:28" x14ac:dyDescent="0.6">
      <c r="AB180" s="12"/>
    </row>
    <row r="181" spans="28:28" x14ac:dyDescent="0.6">
      <c r="AB181" s="12"/>
    </row>
    <row r="182" spans="28:28" x14ac:dyDescent="0.6">
      <c r="AB182" s="12"/>
    </row>
    <row r="183" spans="28:28" x14ac:dyDescent="0.6">
      <c r="AB183" s="12"/>
    </row>
    <row r="184" spans="28:28" x14ac:dyDescent="0.6">
      <c r="AB184" s="12"/>
    </row>
    <row r="185" spans="28:28" x14ac:dyDescent="0.6">
      <c r="AB185" s="12"/>
    </row>
    <row r="186" spans="28:28" x14ac:dyDescent="0.6">
      <c r="AB186" s="12"/>
    </row>
    <row r="187" spans="28:28" x14ac:dyDescent="0.6">
      <c r="AB187" s="12"/>
    </row>
    <row r="188" spans="28:28" x14ac:dyDescent="0.6">
      <c r="AB188" s="12"/>
    </row>
    <row r="189" spans="28:28" x14ac:dyDescent="0.6">
      <c r="AB189" s="12"/>
    </row>
    <row r="190" spans="28:28" x14ac:dyDescent="0.6">
      <c r="AB190" s="12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12</vt:lpstr>
      <vt:lpstr>13</vt:lpstr>
      <vt:lpstr>14</vt:lpstr>
      <vt:lpstr>15</vt:lpstr>
      <vt:lpstr>16</vt:lpstr>
      <vt:lpstr>17</vt:lpstr>
      <vt:lpstr>18</vt:lpstr>
      <vt:lpstr>19</vt:lpstr>
      <vt:lpstr>20 △</vt:lpstr>
      <vt:lpstr>23</vt:lpstr>
      <vt:lpstr>24</vt:lpstr>
      <vt:lpstr>25</vt:lpstr>
      <vt:lpstr>25설특송기간예측데이터(Full)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Sein Ko</cp:lastModifiedBy>
  <dcterms:created xsi:type="dcterms:W3CDTF">2025-06-30T13:34:59Z</dcterms:created>
  <dcterms:modified xsi:type="dcterms:W3CDTF">2025-08-05T15:34:26Z</dcterms:modified>
</cp:coreProperties>
</file>